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arsparand-reporter-application\src\main\resources\static\"/>
    </mc:Choice>
  </mc:AlternateContent>
  <xr:revisionPtr revIDLastSave="0" documentId="13_ncr:1_{854B3AAD-C9A9-492D-A3D6-FD2B72C1A14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Result 1" sheetId="1" r:id="rId1"/>
    <sheet name="Sheet1" sheetId="3" r:id="rId2"/>
    <sheet name="Query" sheetId="2" r:id="rId3"/>
    <sheet name="Sheet2" sheetId="4" r:id="rId4"/>
  </sheets>
  <definedNames>
    <definedName name="_xlnm._FilterDatabase" localSheetId="2" hidden="1">Query!$H$1:$H$314</definedName>
    <definedName name="_xlnm._FilterDatabase" localSheetId="0" hidden="1">'Result 1'!$C$1:$C$3534</definedName>
    <definedName name="_xlnm._FilterDatabase" localSheetId="1" hidden="1">Sheet1!$D$1:$D$192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51" i="1" l="1"/>
  <c r="B252" i="1"/>
  <c r="B253" i="1"/>
  <c r="B254" i="1"/>
  <c r="B255" i="1"/>
  <c r="B256" i="1"/>
  <c r="B257" i="1"/>
  <c r="B258" i="1"/>
  <c r="C3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5" i="1"/>
  <c r="C286" i="1"/>
  <c r="C287" i="1"/>
  <c r="C288" i="1"/>
  <c r="C290" i="1"/>
  <c r="C291" i="1"/>
  <c r="C293" i="1"/>
  <c r="C294" i="1"/>
  <c r="C295" i="1"/>
  <c r="C296" i="1"/>
  <c r="C297" i="1"/>
  <c r="C298" i="1"/>
  <c r="C299" i="1"/>
  <c r="C300" i="1"/>
  <c r="C301" i="1"/>
  <c r="C303" i="1"/>
  <c r="C304" i="1"/>
  <c r="C305" i="1"/>
  <c r="C306" i="1"/>
  <c r="C307" i="1"/>
  <c r="C308" i="1"/>
  <c r="C309" i="1"/>
  <c r="C310" i="1"/>
  <c r="C311" i="1"/>
  <c r="C312" i="1"/>
  <c r="C314" i="1"/>
  <c r="C315" i="1"/>
  <c r="C316" i="1"/>
  <c r="C317" i="1"/>
  <c r="C318" i="1"/>
  <c r="C320" i="1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2" i="2"/>
  <c r="G3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5" i="1"/>
  <c r="G286" i="1"/>
  <c r="G287" i="1"/>
  <c r="G288" i="1"/>
  <c r="G290" i="1"/>
  <c r="G291" i="1"/>
  <c r="G293" i="1"/>
  <c r="G294" i="1"/>
  <c r="G295" i="1"/>
  <c r="G296" i="1"/>
  <c r="G297" i="1"/>
  <c r="G298" i="1"/>
  <c r="G299" i="1"/>
  <c r="G300" i="1"/>
  <c r="G301" i="1"/>
  <c r="G303" i="1"/>
  <c r="G304" i="1"/>
  <c r="G305" i="1"/>
  <c r="G306" i="1"/>
  <c r="G307" i="1"/>
  <c r="G308" i="1"/>
  <c r="G309" i="1"/>
  <c r="G310" i="1"/>
  <c r="G311" i="1"/>
  <c r="G312" i="1"/>
  <c r="G314" i="1"/>
  <c r="G315" i="1"/>
  <c r="G316" i="1"/>
  <c r="G317" i="1"/>
  <c r="G318" i="1"/>
  <c r="G320" i="1"/>
  <c r="F3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5" i="1"/>
  <c r="F286" i="1"/>
  <c r="F287" i="1"/>
  <c r="F288" i="1"/>
  <c r="F290" i="1"/>
  <c r="F291" i="1"/>
  <c r="F293" i="1"/>
  <c r="F294" i="1"/>
  <c r="F295" i="1"/>
  <c r="F296" i="1"/>
  <c r="F297" i="1"/>
  <c r="F298" i="1"/>
  <c r="F299" i="1"/>
  <c r="F300" i="1"/>
  <c r="F301" i="1"/>
  <c r="F303" i="1"/>
  <c r="F304" i="1"/>
  <c r="F305" i="1"/>
  <c r="F306" i="1"/>
  <c r="F307" i="1"/>
  <c r="F308" i="1"/>
  <c r="F309" i="1"/>
  <c r="F310" i="1"/>
  <c r="F311" i="1"/>
  <c r="F312" i="1"/>
  <c r="F314" i="1"/>
  <c r="F315" i="1"/>
  <c r="F316" i="1"/>
  <c r="F317" i="1"/>
  <c r="F318" i="1"/>
  <c r="F320" i="1"/>
  <c r="D3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5" i="1"/>
  <c r="D286" i="1"/>
  <c r="D287" i="1"/>
  <c r="D288" i="1"/>
  <c r="D290" i="1"/>
  <c r="D291" i="1"/>
  <c r="D293" i="1"/>
  <c r="D294" i="1"/>
  <c r="D295" i="1"/>
  <c r="D296" i="1"/>
  <c r="D297" i="1"/>
  <c r="D298" i="1"/>
  <c r="D299" i="1"/>
  <c r="D300" i="1"/>
  <c r="D301" i="1"/>
  <c r="D303" i="1"/>
  <c r="D304" i="1"/>
  <c r="D305" i="1"/>
  <c r="D306" i="1"/>
  <c r="D307" i="1"/>
  <c r="D308" i="1"/>
  <c r="D309" i="1"/>
  <c r="D310" i="1"/>
  <c r="D311" i="1"/>
  <c r="D312" i="1"/>
  <c r="D314" i="1"/>
  <c r="D315" i="1"/>
  <c r="D316" i="1"/>
  <c r="D317" i="1"/>
  <c r="D318" i="1"/>
  <c r="D320" i="1"/>
  <c r="O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H3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B3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</calcChain>
</file>

<file path=xl/sharedStrings.xml><?xml version="1.0" encoding="utf-8"?>
<sst xmlns="http://schemas.openxmlformats.org/spreadsheetml/2006/main" count="9135" uniqueCount="1380">
  <si>
    <t>receiptnumber</t>
  </si>
  <si>
    <t>receiptdate</t>
  </si>
  <si>
    <t>receiptdescription</t>
  </si>
  <si>
    <t>customercode</t>
  </si>
  <si>
    <t>yearname</t>
  </si>
  <si>
    <t>quantity</t>
  </si>
  <si>
    <t>unitprice</t>
  </si>
  <si>
    <t>productcode</t>
  </si>
  <si>
    <t>92</t>
  </si>
  <si>
    <t>20000005</t>
  </si>
  <si>
    <t>29</t>
  </si>
  <si>
    <t>27</t>
  </si>
  <si>
    <t>20000009</t>
  </si>
  <si>
    <t>91</t>
  </si>
  <si>
    <t>60000004</t>
  </si>
  <si>
    <t>60000006</t>
  </si>
  <si>
    <t>90</t>
  </si>
  <si>
    <t>40</t>
  </si>
  <si>
    <t>60000001</t>
  </si>
  <si>
    <t>34</t>
  </si>
  <si>
    <t>20000078</t>
  </si>
  <si>
    <t>38</t>
  </si>
  <si>
    <t>31</t>
  </si>
  <si>
    <t>97</t>
  </si>
  <si>
    <t>33</t>
  </si>
  <si>
    <t>20000001</t>
  </si>
  <si>
    <t>69</t>
  </si>
  <si>
    <t>20000008</t>
  </si>
  <si>
    <t>60000009</t>
  </si>
  <si>
    <t>86</t>
  </si>
  <si>
    <t>60000014</t>
  </si>
  <si>
    <t>25</t>
  </si>
  <si>
    <t>76</t>
  </si>
  <si>
    <t>104</t>
  </si>
  <si>
    <t>20000104</t>
  </si>
  <si>
    <t>60000003</t>
  </si>
  <si>
    <t>46</t>
  </si>
  <si>
    <t>20000066</t>
  </si>
  <si>
    <t>112</t>
  </si>
  <si>
    <t>44</t>
  </si>
  <si>
    <t>20000070</t>
  </si>
  <si>
    <t>71</t>
  </si>
  <si>
    <t>20000119</t>
  </si>
  <si>
    <t>113</t>
  </si>
  <si>
    <t>24</t>
  </si>
  <si>
    <t>102</t>
  </si>
  <si>
    <t>43</t>
  </si>
  <si>
    <t>80</t>
  </si>
  <si>
    <t>36</t>
  </si>
  <si>
    <t>30</t>
  </si>
  <si>
    <t>75</t>
  </si>
  <si>
    <t>60000016</t>
  </si>
  <si>
    <t>74</t>
  </si>
  <si>
    <t>99</t>
  </si>
  <si>
    <t>65</t>
  </si>
  <si>
    <t>98</t>
  </si>
  <si>
    <t>70</t>
  </si>
  <si>
    <t>10040001</t>
  </si>
  <si>
    <t>10040002</t>
  </si>
  <si>
    <t>10040003</t>
  </si>
  <si>
    <t>10040004</t>
  </si>
  <si>
    <t>73</t>
  </si>
  <si>
    <t>72</t>
  </si>
  <si>
    <t>32</t>
  </si>
  <si>
    <t>20000046</t>
  </si>
  <si>
    <t>53</t>
  </si>
  <si>
    <t>10010067</t>
  </si>
  <si>
    <t>10010028</t>
  </si>
  <si>
    <t>45</t>
  </si>
  <si>
    <t>50</t>
  </si>
  <si>
    <t>49</t>
  </si>
  <si>
    <t>56</t>
  </si>
  <si>
    <t>52</t>
  </si>
  <si>
    <t>48</t>
  </si>
  <si>
    <t>110</t>
  </si>
  <si>
    <t>108</t>
  </si>
  <si>
    <t>83</t>
  </si>
  <si>
    <t>77</t>
  </si>
  <si>
    <t>100</t>
  </si>
  <si>
    <t>41</t>
  </si>
  <si>
    <t>39</t>
  </si>
  <si>
    <t>60000017</t>
  </si>
  <si>
    <t>60000005</t>
  </si>
  <si>
    <t>26</t>
  </si>
  <si>
    <t>87</t>
  </si>
  <si>
    <t>60000015</t>
  </si>
  <si>
    <t>93</t>
  </si>
  <si>
    <t>109</t>
  </si>
  <si>
    <t>60</t>
  </si>
  <si>
    <t>59</t>
  </si>
  <si>
    <t>58</t>
  </si>
  <si>
    <t>129</t>
  </si>
  <si>
    <t>51</t>
  </si>
  <si>
    <t>138</t>
  </si>
  <si>
    <t>20000047</t>
  </si>
  <si>
    <t>95</t>
  </si>
  <si>
    <t>20000128</t>
  </si>
  <si>
    <t>20000157</t>
  </si>
  <si>
    <t>128</t>
  </si>
  <si>
    <t>20000149</t>
  </si>
  <si>
    <t>123</t>
  </si>
  <si>
    <t>20000049</t>
  </si>
  <si>
    <t>28</t>
  </si>
  <si>
    <t>20000003</t>
  </si>
  <si>
    <t>115</t>
  </si>
  <si>
    <t>20000129</t>
  </si>
  <si>
    <t>167</t>
  </si>
  <si>
    <t>20000166</t>
  </si>
  <si>
    <t>20000065</t>
  </si>
  <si>
    <t>20000125</t>
  </si>
  <si>
    <t>121</t>
  </si>
  <si>
    <t>122</t>
  </si>
  <si>
    <t>124</t>
  </si>
  <si>
    <t>213</t>
  </si>
  <si>
    <t>208</t>
  </si>
  <si>
    <t>20000056</t>
  </si>
  <si>
    <t>1402/03/16</t>
  </si>
  <si>
    <t>1402/05/02</t>
  </si>
  <si>
    <t>1402/03/08</t>
  </si>
  <si>
    <t>1402/03/09</t>
  </si>
  <si>
    <t>1402/04/21</t>
  </si>
  <si>
    <t>20220002</t>
  </si>
  <si>
    <t>20000011</t>
  </si>
  <si>
    <t>20000179</t>
  </si>
  <si>
    <t>1402/07/23</t>
  </si>
  <si>
    <t>1402/02/18</t>
  </si>
  <si>
    <t>66</t>
  </si>
  <si>
    <t>198</t>
  </si>
  <si>
    <t>1402/05/22</t>
  </si>
  <si>
    <t>1402/05/15</t>
  </si>
  <si>
    <t>1402/02/09</t>
  </si>
  <si>
    <t>1402/08/03</t>
  </si>
  <si>
    <t>1402/02/11</t>
  </si>
  <si>
    <t>20000195</t>
  </si>
  <si>
    <t>1402/01/27</t>
  </si>
  <si>
    <t>223</t>
  </si>
  <si>
    <t>1402/08/22</t>
  </si>
  <si>
    <t>1402/07/03</t>
  </si>
  <si>
    <t>1402/02/13</t>
  </si>
  <si>
    <t>1402/06/26</t>
  </si>
  <si>
    <t>1402/08/14</t>
  </si>
  <si>
    <t>1402/09/12</t>
  </si>
  <si>
    <t>1402/09/04</t>
  </si>
  <si>
    <t>20000201</t>
  </si>
  <si>
    <t>251</t>
  </si>
  <si>
    <t>252</t>
  </si>
  <si>
    <t>255</t>
  </si>
  <si>
    <t>1402/09/22</t>
  </si>
  <si>
    <t>20120003</t>
  </si>
  <si>
    <t>1402/10/03</t>
  </si>
  <si>
    <t>247</t>
  </si>
  <si>
    <t>1402/10/27</t>
  </si>
  <si>
    <t>1402/11/09</t>
  </si>
  <si>
    <t>242</t>
  </si>
  <si>
    <t>20120005</t>
  </si>
  <si>
    <t>1402/12/02</t>
  </si>
  <si>
    <t>1402/12/13</t>
  </si>
  <si>
    <t>1402/12/22</t>
  </si>
  <si>
    <t>1403/01/24</t>
  </si>
  <si>
    <t>1403/01/20</t>
  </si>
  <si>
    <t>1403/01/18</t>
  </si>
  <si>
    <t>1403/01/25</t>
  </si>
  <si>
    <t>1403/01/19</t>
  </si>
  <si>
    <t>1403/01/26</t>
  </si>
  <si>
    <t>1403/01/06</t>
  </si>
  <si>
    <t>1403/01/15</t>
  </si>
  <si>
    <t>1403/01/14</t>
  </si>
  <si>
    <t>1403/01/21</t>
  </si>
  <si>
    <t>1403/01/07</t>
  </si>
  <si>
    <t>1403/01/12</t>
  </si>
  <si>
    <t>1403/01/17</t>
  </si>
  <si>
    <t>1403/01/16</t>
  </si>
  <si>
    <t>1403/01/27</t>
  </si>
  <si>
    <t>1403/01/28</t>
  </si>
  <si>
    <t>1403/01/29</t>
  </si>
  <si>
    <t>1403/01/30</t>
  </si>
  <si>
    <t>1403/01/31</t>
  </si>
  <si>
    <t>1403/02/01</t>
  </si>
  <si>
    <t>1403/02/02</t>
  </si>
  <si>
    <t>1403/02/03</t>
  </si>
  <si>
    <t>1403/02/04</t>
  </si>
  <si>
    <t>1403/02/05</t>
  </si>
  <si>
    <t>1403/02/06</t>
  </si>
  <si>
    <t>1403/02/08</t>
  </si>
  <si>
    <t>1403/02/09</t>
  </si>
  <si>
    <t>1403/02/10</t>
  </si>
  <si>
    <t>1403/02/11</t>
  </si>
  <si>
    <t>1403/02/12</t>
  </si>
  <si>
    <t>شماره سند</t>
  </si>
  <si>
    <t>تاریخ</t>
  </si>
  <si>
    <t>کد مشتری</t>
  </si>
  <si>
    <t>نام مشتری</t>
  </si>
  <si>
    <t>مرکز فروش</t>
  </si>
  <si>
    <t>وضعیت</t>
  </si>
  <si>
    <t>ردیف قلم</t>
  </si>
  <si>
    <t>کد محصول</t>
  </si>
  <si>
    <t>نام محصول</t>
  </si>
  <si>
    <t>ارز</t>
  </si>
  <si>
    <t>واحد</t>
  </si>
  <si>
    <t>فی</t>
  </si>
  <si>
    <t>مبلغ ناخالص فروش</t>
  </si>
  <si>
    <t>مبلغ افزاینده</t>
  </si>
  <si>
    <t>مبلغ کاهنده</t>
  </si>
  <si>
    <t>مبلغ خالص فروش</t>
  </si>
  <si>
    <t>مبلغ برگشتی</t>
  </si>
  <si>
    <t>فروش خالص</t>
  </si>
  <si>
    <t>مالیات و عوارض پرداختنی</t>
  </si>
  <si>
    <t>مبلغ کل</t>
  </si>
  <si>
    <t>مقدار فروش</t>
  </si>
  <si>
    <t>مقدار برگشتی</t>
  </si>
  <si>
    <t>مقدار فروش خالص</t>
  </si>
  <si>
    <t>4</t>
  </si>
  <si>
    <t>شرکت نفت سپاهان</t>
  </si>
  <si>
    <t>کارخانه</t>
  </si>
  <si>
    <t>ثبت حسابداری</t>
  </si>
  <si>
    <t>بشکه pph2201 زرد - مشکی</t>
  </si>
  <si>
    <t>ریال</t>
  </si>
  <si>
    <t>عدد</t>
  </si>
  <si>
    <t>3</t>
  </si>
  <si>
    <t>بشکه pph2206 زرد 1003</t>
  </si>
  <si>
    <t>224</t>
  </si>
  <si>
    <t>برگشت 400 عدد بشکه pph2206 زرد 1003 از شرکت نفت سپاهان به تاریخ 1402/05/02</t>
  </si>
  <si>
    <t>برگشت 400 عدد بشکه pph2201 زرد - مشکی از شرکت نفت سپاهان به تاریخ 1402/05/02</t>
  </si>
  <si>
    <t>243</t>
  </si>
  <si>
    <t>برگشت 400 عدد بشکه pph2206 زرد 1003 از شرکت نفت سپاهان به تاریخ 1402/05/15</t>
  </si>
  <si>
    <t>برگشت 400 عدد بشکه pph2206 زرد 1003 از شرکت نفت سپاهان به تاریخ 1402/05/22</t>
  </si>
  <si>
    <t>282</t>
  </si>
  <si>
    <t>1402/06/02</t>
  </si>
  <si>
    <t>281</t>
  </si>
  <si>
    <t>313</t>
  </si>
  <si>
    <t>326</t>
  </si>
  <si>
    <t>325</t>
  </si>
  <si>
    <t>363</t>
  </si>
  <si>
    <t>362</t>
  </si>
  <si>
    <t>394</t>
  </si>
  <si>
    <t>422</t>
  </si>
  <si>
    <t>441</t>
  </si>
  <si>
    <t>466</t>
  </si>
  <si>
    <t>486</t>
  </si>
  <si>
    <t>516</t>
  </si>
  <si>
    <t>534</t>
  </si>
  <si>
    <t>533</t>
  </si>
  <si>
    <t>575</t>
  </si>
  <si>
    <t>592</t>
  </si>
  <si>
    <t>656</t>
  </si>
  <si>
    <t>655</t>
  </si>
  <si>
    <t>672</t>
  </si>
  <si>
    <t>694</t>
  </si>
  <si>
    <t>1</t>
  </si>
  <si>
    <t>1403/02/13</t>
  </si>
  <si>
    <t>1403/02/25</t>
  </si>
  <si>
    <t>1403/03/05</t>
  </si>
  <si>
    <t>1403/03/12</t>
  </si>
  <si>
    <t>تایید شده</t>
  </si>
  <si>
    <t>شماره سند انبار</t>
  </si>
  <si>
    <t>تاریخ سند انبار</t>
  </si>
  <si>
    <t>کد کالا</t>
  </si>
  <si>
    <t>عنوان کالا</t>
  </si>
  <si>
    <t>نام طرف تجاری</t>
  </si>
  <si>
    <t>1403/01/05</t>
  </si>
  <si>
    <t>10030003</t>
  </si>
  <si>
    <t>تینر 2100</t>
  </si>
  <si>
    <t>آوام شیمی آتی</t>
  </si>
  <si>
    <t>ورق 1*1000</t>
  </si>
  <si>
    <t>فولاد غرب آسیا</t>
  </si>
  <si>
    <t>بشکه pph2201 آبی و سفید بهران</t>
  </si>
  <si>
    <t>نفت بهران</t>
  </si>
  <si>
    <t>10010053</t>
  </si>
  <si>
    <t>ورق 98.*1250</t>
  </si>
  <si>
    <t>بشکه PPH2201 آبی و سفید بهران صادراتی</t>
  </si>
  <si>
    <t>بشکه pph 2201 قرمز3020 پلمپ دار</t>
  </si>
  <si>
    <t>پتروشیمی کارون</t>
  </si>
  <si>
    <t>بشکه ضایعاتی</t>
  </si>
  <si>
    <t>10010038</t>
  </si>
  <si>
    <t>ورق 913*97.</t>
  </si>
  <si>
    <t>مجتمع فولاد مبارکه</t>
  </si>
  <si>
    <t>ضایعات ورق در سایز های مختلف</t>
  </si>
  <si>
    <t>ضایعات مس</t>
  </si>
  <si>
    <t>ناصر صبوری</t>
  </si>
  <si>
    <t>ضایعات الومنیوم</t>
  </si>
  <si>
    <t>ضایعات پلاستیک</t>
  </si>
  <si>
    <t>حسن قرقانی</t>
  </si>
  <si>
    <t>ضایعات ذوبی</t>
  </si>
  <si>
    <t>حسن طاوسی</t>
  </si>
  <si>
    <t>ضایعات سطل</t>
  </si>
  <si>
    <t>1403/01/22</t>
  </si>
  <si>
    <t>1403/01/23</t>
  </si>
  <si>
    <t>50012802</t>
  </si>
  <si>
    <t>پیچ ام دی اف MDF</t>
  </si>
  <si>
    <t>محمد مهدی تاکی(ابزار صنعتی پارسیان)</t>
  </si>
  <si>
    <t>50011091</t>
  </si>
  <si>
    <t>گلند پلاستیکی 13</t>
  </si>
  <si>
    <t>حسین صفری(برق صنعتی رازی)</t>
  </si>
  <si>
    <t>50011092</t>
  </si>
  <si>
    <t>گلند پلاستیکی 16</t>
  </si>
  <si>
    <t>50012755</t>
  </si>
  <si>
    <t>ورق 15 میل</t>
  </si>
  <si>
    <t>مهدی کمانی(خم و برش امین)</t>
  </si>
  <si>
    <t>50012005</t>
  </si>
  <si>
    <t>سیم تلفن زوج</t>
  </si>
  <si>
    <t>محسن شفیعی(شهاب الکتریک)</t>
  </si>
  <si>
    <t>50020210</t>
  </si>
  <si>
    <t>گریس خور 8</t>
  </si>
  <si>
    <t>فتح اله تاکی(صداقت)</t>
  </si>
  <si>
    <t>آقای شیرعلی( تلفن و موبایل رسا )</t>
  </si>
  <si>
    <t>50030006</t>
  </si>
  <si>
    <t>زونکن A5</t>
  </si>
  <si>
    <t>رامین نیک فر(تحریر سرای هم کلاسی)</t>
  </si>
  <si>
    <t>50030189</t>
  </si>
  <si>
    <t>شیشه 4 میل</t>
  </si>
  <si>
    <t>مهدی رضایی(شیشه و آینه مهدی)</t>
  </si>
  <si>
    <t>50050051</t>
  </si>
  <si>
    <t>چکمه</t>
  </si>
  <si>
    <t>محمد  حیدرپور</t>
  </si>
  <si>
    <t>50011738</t>
  </si>
  <si>
    <t>کارتریج  کانون 737</t>
  </si>
  <si>
    <t>محمد رجبی (تعمیر ماشین های اداری آرین)</t>
  </si>
  <si>
    <t>50030244</t>
  </si>
  <si>
    <t>مایع دستشویی</t>
  </si>
  <si>
    <t>رضا برهان ( ظروف یکبار مصرف و شوینده سهیل )</t>
  </si>
  <si>
    <t>50030158</t>
  </si>
  <si>
    <t>تیکه پارچه</t>
  </si>
  <si>
    <t>علی ربانی(فروشگاه پارچه کیلویی)</t>
  </si>
  <si>
    <t>50011575</t>
  </si>
  <si>
    <t>داکت</t>
  </si>
  <si>
    <t>برق صنعتی آسیا</t>
  </si>
  <si>
    <t>50030229</t>
  </si>
  <si>
    <t>چسب 8888</t>
  </si>
  <si>
    <t>فروشگاه رنگ نیلوفر</t>
  </si>
  <si>
    <t>50060101</t>
  </si>
  <si>
    <t>صفحه پروفیل بر</t>
  </si>
  <si>
    <t>مجتبی مصلحی(ابزار تراش دقیق)</t>
  </si>
  <si>
    <t>50040077</t>
  </si>
  <si>
    <t>کیک</t>
  </si>
  <si>
    <t>محمدجواد طاوسی (مواد غذایی و لبنی طاوسی)</t>
  </si>
  <si>
    <t>50060129</t>
  </si>
  <si>
    <t>پکینگ 7/5*58*50-K27</t>
  </si>
  <si>
    <t>رضا خرسندی (فروشگاه هیدورلیک و پنوماتیک فواد اعظم)</t>
  </si>
  <si>
    <t>50013059</t>
  </si>
  <si>
    <t>شیر  برقی تایمردار 2-2 سایز 1/2</t>
  </si>
  <si>
    <t>بشکه PPH2202 آبی 5015</t>
  </si>
  <si>
    <t>شرکت نوین روان سازان خلیج فارس</t>
  </si>
  <si>
    <t>بشکه درب باز 1206 رال آبی 5015</t>
  </si>
  <si>
    <t>شرکت تولیدی صنعتی گوهر فام</t>
  </si>
  <si>
    <t>بشکه 2206 pph ابی 5015</t>
  </si>
  <si>
    <t>20120006</t>
  </si>
  <si>
    <t>بشکه  درب باز PPH 1201  داخل اپوکسی طوسی رال 7001</t>
  </si>
  <si>
    <t>شرکت خدمات پالایشگاهی نیکو فروزان تابان</t>
  </si>
  <si>
    <t>40000103</t>
  </si>
  <si>
    <t>پیکور</t>
  </si>
  <si>
    <t>فتح اله گلابی(واشر بری و لوله کشی گلابی)</t>
  </si>
  <si>
    <t>50060245</t>
  </si>
  <si>
    <t>مهره دنباله فشار قوی 3/4</t>
  </si>
  <si>
    <t>50012829</t>
  </si>
  <si>
    <t>پوسته پرس شیلنگ 3/8</t>
  </si>
  <si>
    <t>50011598</t>
  </si>
  <si>
    <t>شیلنگ فشار قوی 3/4</t>
  </si>
  <si>
    <t>50011680</t>
  </si>
  <si>
    <t>گرد صیقل 60</t>
  </si>
  <si>
    <t>آقای ملکی (آهن الات صنعتی ملکی)</t>
  </si>
  <si>
    <t>50030327</t>
  </si>
  <si>
    <t>شیشه 8 میل</t>
  </si>
  <si>
    <t>50011550</t>
  </si>
  <si>
    <t>کاور بشکه پلاستیک</t>
  </si>
  <si>
    <t>50030094</t>
  </si>
  <si>
    <t>سیمان پاکتی</t>
  </si>
  <si>
    <t>محمدفرهاد قضاوی(مصالح فروشی)</t>
  </si>
  <si>
    <t>50030088</t>
  </si>
  <si>
    <t>شن شسته</t>
  </si>
  <si>
    <t>50030089</t>
  </si>
  <si>
    <t>شن مخلوط</t>
  </si>
  <si>
    <t>فلنچ3/4</t>
  </si>
  <si>
    <t>عصر گلستان نیکان</t>
  </si>
  <si>
    <t>فلنچ 2اینچ</t>
  </si>
  <si>
    <t>درب بشکه 3/4</t>
  </si>
  <si>
    <t>درب بشکه 2اینچ</t>
  </si>
  <si>
    <t>10010009</t>
  </si>
  <si>
    <t>ورق8.*913</t>
  </si>
  <si>
    <t>بشکه pph2201 آبی 5015 پلمپ دار</t>
  </si>
  <si>
    <t>شرکت شیمی بافت</t>
  </si>
  <si>
    <t>50010384</t>
  </si>
  <si>
    <t>شیلنگ پنوماتیکی 6</t>
  </si>
  <si>
    <t>50060151</t>
  </si>
  <si>
    <t>زانو ماده پلی اتیلن 63*2</t>
  </si>
  <si>
    <t>حسن پارسایی(فروشگاه پارسایی)</t>
  </si>
  <si>
    <t>50010404</t>
  </si>
  <si>
    <t>لوله گالوانیزه 1/2</t>
  </si>
  <si>
    <t>50010416</t>
  </si>
  <si>
    <t>زانو گالوانیزه 1/2</t>
  </si>
  <si>
    <t>50060249</t>
  </si>
  <si>
    <t>کابل HDMI 20متری</t>
  </si>
  <si>
    <t>احمد ضیائی(صوتی تصویری عصرنوین)</t>
  </si>
  <si>
    <t>50011099</t>
  </si>
  <si>
    <t>موس کامپیوتر</t>
  </si>
  <si>
    <t>50060247</t>
  </si>
  <si>
    <t>واسط 1/4 برنجی</t>
  </si>
  <si>
    <t>روح اله  رجبی(فروشگاه اطلس شیلنگ)</t>
  </si>
  <si>
    <t>50060248</t>
  </si>
  <si>
    <t>پوسته 1/4</t>
  </si>
  <si>
    <t>50012814</t>
  </si>
  <si>
    <t>مهره دنباله صاف 1/4</t>
  </si>
  <si>
    <t>50012815</t>
  </si>
  <si>
    <t>مهره دنباله خم 1/4</t>
  </si>
  <si>
    <t>50012813</t>
  </si>
  <si>
    <t>پوسته پرس 1/2</t>
  </si>
  <si>
    <t>50060246</t>
  </si>
  <si>
    <t>واسط 15  دنباله 1/2</t>
  </si>
  <si>
    <t>50012812</t>
  </si>
  <si>
    <t>پوسته پرس 1/4</t>
  </si>
  <si>
    <t>50012185</t>
  </si>
  <si>
    <t>سوکت تلفن rj11</t>
  </si>
  <si>
    <t>50011485</t>
  </si>
  <si>
    <t>سیم تلفن فنری</t>
  </si>
  <si>
    <t>50012428</t>
  </si>
  <si>
    <t>نخ پلاستیکی</t>
  </si>
  <si>
    <t>50010748</t>
  </si>
  <si>
    <t>الکترود کربن 7018 - ^3.25</t>
  </si>
  <si>
    <t>محمد علی حق پرست(اصفهان ابزار نادری)</t>
  </si>
  <si>
    <t>50050004</t>
  </si>
  <si>
    <t>کفش ایمنی</t>
  </si>
  <si>
    <t>50012161</t>
  </si>
  <si>
    <t>دستگیره</t>
  </si>
  <si>
    <t>قاسم هاشمی (خانه قفل و یراق)</t>
  </si>
  <si>
    <t>10020003</t>
  </si>
  <si>
    <t>رنگ ابی آسمانی</t>
  </si>
  <si>
    <t>پارس البرز پوشش</t>
  </si>
  <si>
    <t>10020011</t>
  </si>
  <si>
    <t>رنگ سفید</t>
  </si>
  <si>
    <t>پلی رزین</t>
  </si>
  <si>
    <t>40000104</t>
  </si>
  <si>
    <t>کمد دیواری</t>
  </si>
  <si>
    <t>بهنام محمدیان</t>
  </si>
  <si>
    <t>50060259</t>
  </si>
  <si>
    <t>لولای جک</t>
  </si>
  <si>
    <t>بهزاد بهزادیان(تجهیز صنعت مهدی)</t>
  </si>
  <si>
    <t>50010615</t>
  </si>
  <si>
    <t>بلبرینگ 6004</t>
  </si>
  <si>
    <t>50010126</t>
  </si>
  <si>
    <t>پیچ آلن خور 10*50</t>
  </si>
  <si>
    <t>50012655</t>
  </si>
  <si>
    <t>چرخ دنده</t>
  </si>
  <si>
    <t>50060256</t>
  </si>
  <si>
    <t>مغزی فشار قوی 3/4</t>
  </si>
  <si>
    <t>50060250</t>
  </si>
  <si>
    <t>گرد صیقلی 100</t>
  </si>
  <si>
    <t>50060251</t>
  </si>
  <si>
    <t>گرد صیقلی 10</t>
  </si>
  <si>
    <t>50010943</t>
  </si>
  <si>
    <t>گرد صیقلی 50</t>
  </si>
  <si>
    <t>50030130</t>
  </si>
  <si>
    <t>کاغذ یاداشت رنگی برچسب دار</t>
  </si>
  <si>
    <t>50030200</t>
  </si>
  <si>
    <t>دیوایدر</t>
  </si>
  <si>
    <t>50030374</t>
  </si>
  <si>
    <t>استامپ</t>
  </si>
  <si>
    <t>50060258</t>
  </si>
  <si>
    <t>برچسب جداکننده کاغذ</t>
  </si>
  <si>
    <t>50030012</t>
  </si>
  <si>
    <t>گیره کاغذ سایز کوچک</t>
  </si>
  <si>
    <t>50030036</t>
  </si>
  <si>
    <t>برگه یادداشت</t>
  </si>
  <si>
    <t>50010401</t>
  </si>
  <si>
    <t>لوله گالوانیزه 1-1/4</t>
  </si>
  <si>
    <t>امید صالح (فروشگاه امید)</t>
  </si>
  <si>
    <t>50010419</t>
  </si>
  <si>
    <t>سه راه گالوانیزه 1-1/4</t>
  </si>
  <si>
    <t>50010413</t>
  </si>
  <si>
    <t>زانو گالوانیزه 1-1/4</t>
  </si>
  <si>
    <t>50030116</t>
  </si>
  <si>
    <t>نوار تفلون</t>
  </si>
  <si>
    <t>50030373</t>
  </si>
  <si>
    <t>پودر لباس شویی</t>
  </si>
  <si>
    <t>50012411</t>
  </si>
  <si>
    <t>تیغه شیشه پاک کن</t>
  </si>
  <si>
    <t>50010863</t>
  </si>
  <si>
    <t>صفحه برش 1mm مینی</t>
  </si>
  <si>
    <t>50011505</t>
  </si>
  <si>
    <t>شیشه جوشکاری سفید</t>
  </si>
  <si>
    <t>50011506</t>
  </si>
  <si>
    <t>شیشه جوشکاری سیاه</t>
  </si>
  <si>
    <t>50060252</t>
  </si>
  <si>
    <t>مفصل الومینیوم 50</t>
  </si>
  <si>
    <t>10020031</t>
  </si>
  <si>
    <t>مواد افزودنی رنگ</t>
  </si>
  <si>
    <t>10020013</t>
  </si>
  <si>
    <t>رنگ قرمز 3020کوره ای</t>
  </si>
  <si>
    <t>پارسین کیان وزین</t>
  </si>
  <si>
    <t>50011138</t>
  </si>
  <si>
    <t>فن 20*20</t>
  </si>
  <si>
    <t>تولیدی صنعتی جاوید فن</t>
  </si>
  <si>
    <t>50060254</t>
  </si>
  <si>
    <t>هواکش 20سانت چهارگوش دوربالا</t>
  </si>
  <si>
    <t>50011012</t>
  </si>
  <si>
    <t>کابل 4*1</t>
  </si>
  <si>
    <t>مرکز تجاری کالا الکتریک</t>
  </si>
  <si>
    <t>50011016</t>
  </si>
  <si>
    <t>کابل 4*10</t>
  </si>
  <si>
    <t>50010305</t>
  </si>
  <si>
    <t>میخ 3cm</t>
  </si>
  <si>
    <t>محمد مهدی کاویانی (ابزار فروشی کاوه)</t>
  </si>
  <si>
    <t>50060253</t>
  </si>
  <si>
    <t>جک چهار گوش 400*100</t>
  </si>
  <si>
    <t>50011943</t>
  </si>
  <si>
    <t>چشمی جک 80</t>
  </si>
  <si>
    <t>50010410</t>
  </si>
  <si>
    <t>چوپوقی گالوانیزه 1/2</t>
  </si>
  <si>
    <t>50010408</t>
  </si>
  <si>
    <t>چوپوقی گالوانیزه 1</t>
  </si>
  <si>
    <t>50010409</t>
  </si>
  <si>
    <t>چوپوقی گالوانیزه 3/4</t>
  </si>
  <si>
    <t>50060257</t>
  </si>
  <si>
    <t>ترمینال  RFTS  سیگنال دار</t>
  </si>
  <si>
    <t>شرکت سیف الکتریک اسپادانا</t>
  </si>
  <si>
    <t>50011037</t>
  </si>
  <si>
    <t>فیوز مینیاتوری 10A - سه فاز</t>
  </si>
  <si>
    <t>50011335</t>
  </si>
  <si>
    <t>خار النگویی 60*65</t>
  </si>
  <si>
    <t>علیرضا پاکروان (جهان بلبرینگ نو)</t>
  </si>
  <si>
    <t>50011600</t>
  </si>
  <si>
    <t>خارالنگویی</t>
  </si>
  <si>
    <t>50012733</t>
  </si>
  <si>
    <t>رولبرینگ22220</t>
  </si>
  <si>
    <t>50012998</t>
  </si>
  <si>
    <t>سنباده گرد</t>
  </si>
  <si>
    <t>ایمان زمانی (اصفهان سایش)</t>
  </si>
  <si>
    <t>بشکه 2212درجه 2 رنگی</t>
  </si>
  <si>
    <t>حمید یوسفی نجف آبادی</t>
  </si>
  <si>
    <t>50060255</t>
  </si>
  <si>
    <t>رله برد 8 کانال</t>
  </si>
  <si>
    <t>مرتضی قدمی(سپاهان الکتریک)</t>
  </si>
  <si>
    <t>10010017</t>
  </si>
  <si>
    <t>ورق 8.*1000</t>
  </si>
  <si>
    <t>اطمینان صنعت قائم</t>
  </si>
  <si>
    <t>50010428</t>
  </si>
  <si>
    <t>بوشن کالوانیزه 1/2</t>
  </si>
  <si>
    <t>بشکه 1202 pph قرمز 3020درب باز</t>
  </si>
  <si>
    <t>شرکت نفت پارس</t>
  </si>
  <si>
    <t>صنعتی مارون پوشش ایرانیان</t>
  </si>
  <si>
    <t>10020039</t>
  </si>
  <si>
    <t>رنگ سبز رال 6017</t>
  </si>
  <si>
    <t>ورق 78/*1</t>
  </si>
  <si>
    <t>تعاونی تولیدی مبین فولاد پدیده</t>
  </si>
  <si>
    <t>10010087</t>
  </si>
  <si>
    <t>ورق 0/78*0/9</t>
  </si>
  <si>
    <t>امیر صنعت نقش آذین</t>
  </si>
  <si>
    <t>بشکه pph2206ابی5003زرد1023</t>
  </si>
  <si>
    <t>پترو اکسیر آسیا</t>
  </si>
  <si>
    <t>بشکه 2206 قرمز 3020</t>
  </si>
  <si>
    <t>50011942</t>
  </si>
  <si>
    <t>فنر متری</t>
  </si>
  <si>
    <t>علی اکبر احمدنژاد(اصفهان تکسازان)</t>
  </si>
  <si>
    <t>عباس عرب صالحی</t>
  </si>
  <si>
    <t>ضایعات کارتن</t>
  </si>
  <si>
    <t>زرین کولاک زاینده رود</t>
  </si>
  <si>
    <t>50011708</t>
  </si>
  <si>
    <t>گلند پلاستیکی 9</t>
  </si>
  <si>
    <t>50011709</t>
  </si>
  <si>
    <t>گلند پلاستیکی 11</t>
  </si>
  <si>
    <t>40000105</t>
  </si>
  <si>
    <t>الکتروموتور MPM 11 KW</t>
  </si>
  <si>
    <t>عباس فرهنگ(تراشکاری آرین گیریبکس)</t>
  </si>
  <si>
    <t>50030141</t>
  </si>
  <si>
    <t>تفلون ضد سایش</t>
  </si>
  <si>
    <t>مجید راستی(تفلون صنعت)</t>
  </si>
  <si>
    <t>50011507</t>
  </si>
  <si>
    <t>تفلون گرد</t>
  </si>
  <si>
    <t>50010261</t>
  </si>
  <si>
    <t>مهره 16</t>
  </si>
  <si>
    <t>50060261</t>
  </si>
  <si>
    <t>میگر</t>
  </si>
  <si>
    <t>مجید ماندنی (تکنو سنسور)</t>
  </si>
  <si>
    <t>50010865</t>
  </si>
  <si>
    <t>صفحه برش 1mm بزرگ</t>
  </si>
  <si>
    <t>50010917</t>
  </si>
  <si>
    <t>میخ منگنه کوچک</t>
  </si>
  <si>
    <t>مرتضی دانشجونیا(موسسه دانشجو)</t>
  </si>
  <si>
    <t>50011995</t>
  </si>
  <si>
    <t>باطری نیم قلم</t>
  </si>
  <si>
    <t>50030276</t>
  </si>
  <si>
    <t>دفتر یادداشت</t>
  </si>
  <si>
    <t>50030016</t>
  </si>
  <si>
    <t>خودکار ابی</t>
  </si>
  <si>
    <t>50010923</t>
  </si>
  <si>
    <t>کارتریج پرینتر CANON-FX10</t>
  </si>
  <si>
    <t>50030126</t>
  </si>
  <si>
    <t>ماژیک متال مارکر</t>
  </si>
  <si>
    <t>50012704</t>
  </si>
  <si>
    <t>کارتریج A44</t>
  </si>
  <si>
    <t>10050002</t>
  </si>
  <si>
    <t>چسب خمیری پلاستیزول</t>
  </si>
  <si>
    <t>آنیل شیمی سپاهان</t>
  </si>
  <si>
    <t>50060266</t>
  </si>
  <si>
    <t>کابل افشان 0/5*1</t>
  </si>
  <si>
    <t>50040002</t>
  </si>
  <si>
    <t>اب معدنی کوچک</t>
  </si>
  <si>
    <t>شرکت آبهای معدنی دماوند</t>
  </si>
  <si>
    <t>50010928</t>
  </si>
  <si>
    <t>پیستوله رنگ</t>
  </si>
  <si>
    <t>بشکه 2302 (230 لیتری) سبز رال 6017</t>
  </si>
  <si>
    <t>شرکت اصفهان کوپلیمر</t>
  </si>
  <si>
    <t>50011706</t>
  </si>
  <si>
    <t>مته کبالت دار 4.2</t>
  </si>
  <si>
    <t>50010789</t>
  </si>
  <si>
    <t>مته کبالت دار 3</t>
  </si>
  <si>
    <t>50010845</t>
  </si>
  <si>
    <t>الماس تراش مثلثی</t>
  </si>
  <si>
    <t>احسان رضازاده (سیب کامپیوتر)</t>
  </si>
  <si>
    <t>50060055</t>
  </si>
  <si>
    <t>کیبورد</t>
  </si>
  <si>
    <t>50060267</t>
  </si>
  <si>
    <t>فن CPU</t>
  </si>
  <si>
    <t>علی ترابی</t>
  </si>
  <si>
    <t>50060260</t>
  </si>
  <si>
    <t>چهار راه 1/2</t>
  </si>
  <si>
    <t>50012390</t>
  </si>
  <si>
    <t>بی متال 12-18</t>
  </si>
  <si>
    <t>50060262</t>
  </si>
  <si>
    <t>چرخ زنجیر 50 دارای 15 دندانه</t>
  </si>
  <si>
    <t>50011428</t>
  </si>
  <si>
    <t>زنجیر 50</t>
  </si>
  <si>
    <t>50010639</t>
  </si>
  <si>
    <t>بلبرینگ 6202</t>
  </si>
  <si>
    <t>50030001</t>
  </si>
  <si>
    <t>کاغذ A4</t>
  </si>
  <si>
    <t>کبیر فارس سپاهان</t>
  </si>
  <si>
    <t>50030002</t>
  </si>
  <si>
    <t>کاغذ A5</t>
  </si>
  <si>
    <t>فاتح فام سپاهان</t>
  </si>
  <si>
    <t>50060264</t>
  </si>
  <si>
    <t>کابل رابط PLC-FBS-U2C-MD-180</t>
  </si>
  <si>
    <t>همگام سازان بسامد مهر اندیش</t>
  </si>
  <si>
    <t>50011908</t>
  </si>
  <si>
    <t>شیلنگ 1/2 نخدار</t>
  </si>
  <si>
    <t>50060271</t>
  </si>
  <si>
    <t>شید گلخانه ای</t>
  </si>
  <si>
    <t>محمدرضا صادقی ( پلاستیک مزرعه )</t>
  </si>
  <si>
    <t>50012104</t>
  </si>
  <si>
    <t>تبدیل لوله بخاری</t>
  </si>
  <si>
    <t>مهدی کاظمینی (تولیدی اخوان کاظمینی )</t>
  </si>
  <si>
    <t>50012101</t>
  </si>
  <si>
    <t>لوله بخاری 15</t>
  </si>
  <si>
    <t>50012111</t>
  </si>
  <si>
    <t>زانو بخاری</t>
  </si>
  <si>
    <t>50060272</t>
  </si>
  <si>
    <t>اچ بخاری</t>
  </si>
  <si>
    <t>بشکه 2201 مشکی 9005 پلمپ دار</t>
  </si>
  <si>
    <t>50050001</t>
  </si>
  <si>
    <t>لباس کار دو تیکه</t>
  </si>
  <si>
    <t>50012018</t>
  </si>
  <si>
    <t>گرد تفلون 60</t>
  </si>
  <si>
    <t>50050008</t>
  </si>
  <si>
    <t>دستکش اپراتوری</t>
  </si>
  <si>
    <t>بشکه 2205 زرد1003و ابی5005</t>
  </si>
  <si>
    <t>سیبا پلیمر البرز</t>
  </si>
  <si>
    <t>50060277</t>
  </si>
  <si>
    <t>اهن ربا متری</t>
  </si>
  <si>
    <t>50020224</t>
  </si>
  <si>
    <t>گرانیت بر</t>
  </si>
  <si>
    <t>50050077</t>
  </si>
  <si>
    <t>لباس ضخیم کار</t>
  </si>
  <si>
    <t>ایمن تجهیز گلچین</t>
  </si>
  <si>
    <t>50060263</t>
  </si>
  <si>
    <t>شیشه کوره حرارتی</t>
  </si>
  <si>
    <t>حمیدرضا  کرمانی ( پویا صنعت )</t>
  </si>
  <si>
    <t>50011484</t>
  </si>
  <si>
    <t>چراغ سیگنال</t>
  </si>
  <si>
    <t>بشکه pph2202 ابی 5005</t>
  </si>
  <si>
    <t>50011991</t>
  </si>
  <si>
    <t>سنباده پوساب 180</t>
  </si>
  <si>
    <t>مهدی عسگری(چسب و رنگ عسگری)</t>
  </si>
  <si>
    <t>پژمان  نیرومند</t>
  </si>
  <si>
    <t>50010272</t>
  </si>
  <si>
    <t>واشر تخت 16</t>
  </si>
  <si>
    <t>50011450</t>
  </si>
  <si>
    <t>شیر گازی برنجی 2</t>
  </si>
  <si>
    <t>50012004</t>
  </si>
  <si>
    <t>چسب لوله پلیکا</t>
  </si>
  <si>
    <t>50012341</t>
  </si>
  <si>
    <t>پوسته شیر مخلوط</t>
  </si>
  <si>
    <t>50060273</t>
  </si>
  <si>
    <t>شیر خودکار 160 فلنچ دار</t>
  </si>
  <si>
    <t>50060274</t>
  </si>
  <si>
    <t>فلنچ 160 اینچ</t>
  </si>
  <si>
    <t>50060275</t>
  </si>
  <si>
    <t>واشر 160 سوراخ دار</t>
  </si>
  <si>
    <t>50060276</t>
  </si>
  <si>
    <t>پیچ و مهره 16*7</t>
  </si>
  <si>
    <t>10020004</t>
  </si>
  <si>
    <t>رنگ زرد دورنگ</t>
  </si>
  <si>
    <t>ضایعات سطل پلاستیکی</t>
  </si>
  <si>
    <t>مجید باقری</t>
  </si>
  <si>
    <t>البرز نشان قشم</t>
  </si>
  <si>
    <t>50050048</t>
  </si>
  <si>
    <t>شلوار</t>
  </si>
  <si>
    <t>محمد  عطائی(فروشگاه پرواز)</t>
  </si>
  <si>
    <t>50050049</t>
  </si>
  <si>
    <t>پیراهن</t>
  </si>
  <si>
    <t>50050046</t>
  </si>
  <si>
    <t>کاپشن</t>
  </si>
  <si>
    <t>50050047</t>
  </si>
  <si>
    <t>کفش</t>
  </si>
  <si>
    <t>50030157</t>
  </si>
  <si>
    <t>برچسب علائم</t>
  </si>
  <si>
    <t>50012265</t>
  </si>
  <si>
    <t>سنگ توالت</t>
  </si>
  <si>
    <t>مهدی مسیحی( کالای ساختمانی آروین )</t>
  </si>
  <si>
    <t>50060040</t>
  </si>
  <si>
    <t>توالت فرنگی</t>
  </si>
  <si>
    <t>1403/02/15</t>
  </si>
  <si>
    <t>50012645</t>
  </si>
  <si>
    <t>چراغ هشدار دهنده</t>
  </si>
  <si>
    <t>فضل اله سخی طبع (ایمنی و حفاظتی به کار)</t>
  </si>
  <si>
    <t>بشکه pph2201 زرد پلمپ دار</t>
  </si>
  <si>
    <t>وحید  سیبی</t>
  </si>
  <si>
    <t>1403/02/16</t>
  </si>
  <si>
    <t>50012232</t>
  </si>
  <si>
    <t>لامپ ال ای دی 50 وات</t>
  </si>
  <si>
    <t>ابراهیم   یزدانی (صنایع روشنایی خانه سبز)</t>
  </si>
  <si>
    <t>50030110</t>
  </si>
  <si>
    <t>لامپ کم مصرف 105W</t>
  </si>
  <si>
    <t>50011113</t>
  </si>
  <si>
    <t>پریز روکار</t>
  </si>
  <si>
    <t>50011114</t>
  </si>
  <si>
    <t>پریز توکار</t>
  </si>
  <si>
    <t>50060278</t>
  </si>
  <si>
    <t>چشمی 3 ئات</t>
  </si>
  <si>
    <t>50060279</t>
  </si>
  <si>
    <t>لامپ 12 وات</t>
  </si>
  <si>
    <t>50060280</t>
  </si>
  <si>
    <t>لامپ 18 وات</t>
  </si>
  <si>
    <t>50060281</t>
  </si>
  <si>
    <t>لامپ کم مصرف 15W</t>
  </si>
  <si>
    <t>50060282</t>
  </si>
  <si>
    <t>لامپ کم مصرف 9W</t>
  </si>
  <si>
    <t>50030290</t>
  </si>
  <si>
    <t>دستمال تنظیف</t>
  </si>
  <si>
    <t>50020137</t>
  </si>
  <si>
    <t>خوشبو کننده هوا</t>
  </si>
  <si>
    <t>50030111</t>
  </si>
  <si>
    <t>دستکش یکبار مصرف</t>
  </si>
  <si>
    <t>50012178</t>
  </si>
  <si>
    <t>تی نخی</t>
  </si>
  <si>
    <t>50011660</t>
  </si>
  <si>
    <t>اسپری کنتاک شور</t>
  </si>
  <si>
    <t>40000106</t>
  </si>
  <si>
    <t>آبگرمکن لیتر</t>
  </si>
  <si>
    <t>اسماعیل مقصودی(فروشگاه لوازم خانگی مقصودی)</t>
  </si>
  <si>
    <t>50060289</t>
  </si>
  <si>
    <t>کابل 0/75*1</t>
  </si>
  <si>
    <t>50011013</t>
  </si>
  <si>
    <t>کابل4*1.5</t>
  </si>
  <si>
    <t>50011014</t>
  </si>
  <si>
    <t>کابل 4*2.5</t>
  </si>
  <si>
    <t>50040072</t>
  </si>
  <si>
    <t>شیر پاکتی کوچک</t>
  </si>
  <si>
    <t>50030184</t>
  </si>
  <si>
    <t>واسگازین</t>
  </si>
  <si>
    <t>محمد چیت ساز (بورس روغن مشیر)</t>
  </si>
  <si>
    <t>50030342</t>
  </si>
  <si>
    <t>گریس معمولی</t>
  </si>
  <si>
    <t>50060287</t>
  </si>
  <si>
    <t>هلدر نگه دارنده سنباده</t>
  </si>
  <si>
    <t>علی بیغمیان(رونیکس سرویس)</t>
  </si>
  <si>
    <t>مسعود علی پور</t>
  </si>
  <si>
    <t>1403/02/17</t>
  </si>
  <si>
    <t>50012870</t>
  </si>
  <si>
    <t>جارو</t>
  </si>
  <si>
    <t>50012145</t>
  </si>
  <si>
    <t>دسته جارو</t>
  </si>
  <si>
    <t>50020150</t>
  </si>
  <si>
    <t>قلاویز</t>
  </si>
  <si>
    <t>50060283</t>
  </si>
  <si>
    <t>رولبولت 10</t>
  </si>
  <si>
    <t>50060284</t>
  </si>
  <si>
    <t>مهارکش</t>
  </si>
  <si>
    <t>50030093</t>
  </si>
  <si>
    <t>سیمان کیسه ایی</t>
  </si>
  <si>
    <t>50012493</t>
  </si>
  <si>
    <t>کنترل فاز</t>
  </si>
  <si>
    <t>50011563</t>
  </si>
  <si>
    <t>بست کمربندی 10</t>
  </si>
  <si>
    <t>50010997</t>
  </si>
  <si>
    <t>کنتاکتور 24V - 4KW</t>
  </si>
  <si>
    <t>50010998</t>
  </si>
  <si>
    <t>کنتاکتور 220V- 4KW</t>
  </si>
  <si>
    <t>50012426</t>
  </si>
  <si>
    <t>سیفون زیر دستشویی</t>
  </si>
  <si>
    <t>طیبه  نوروزی(لوازم بهداشتی ساختمان سروش) حاتمی</t>
  </si>
  <si>
    <t>50012270</t>
  </si>
  <si>
    <t>شیر دستشویی</t>
  </si>
  <si>
    <t>50012280</t>
  </si>
  <si>
    <t>جا مایع دستشویی</t>
  </si>
  <si>
    <t>50011676</t>
  </si>
  <si>
    <t>بست کابلی</t>
  </si>
  <si>
    <t>50060285</t>
  </si>
  <si>
    <t>شیلنگ توالت دو سر</t>
  </si>
  <si>
    <t>50060286</t>
  </si>
  <si>
    <t>کمد دیواری ( سرویس بهداشتی)</t>
  </si>
  <si>
    <t>50012807</t>
  </si>
  <si>
    <t>شیر زیر دستشویی پیسوار</t>
  </si>
  <si>
    <t>50030294</t>
  </si>
  <si>
    <t>جای دستمال کاغذی</t>
  </si>
  <si>
    <t>50030265</t>
  </si>
  <si>
    <t>اینه روشویی ست کامل</t>
  </si>
  <si>
    <t>50012435</t>
  </si>
  <si>
    <t>پارچ</t>
  </si>
  <si>
    <t>سبحان پخش پلاسکو سبحان</t>
  </si>
  <si>
    <t>1403/02/18</t>
  </si>
  <si>
    <t>50012308</t>
  </si>
  <si>
    <t>شابلون بدنه بهران</t>
  </si>
  <si>
    <t>مجتبی محمدی (چاپ سیلک پارسیان)</t>
  </si>
  <si>
    <t>50060293</t>
  </si>
  <si>
    <t>شابلون بدنه  آتا اویل</t>
  </si>
  <si>
    <t>50060294</t>
  </si>
  <si>
    <t>شابلون بدنه AZTOIL</t>
  </si>
  <si>
    <t>50060292</t>
  </si>
  <si>
    <t>براکت 90سانت 70 وات</t>
  </si>
  <si>
    <t>50030344</t>
  </si>
  <si>
    <t>پاکت A3</t>
  </si>
  <si>
    <t>50030042</t>
  </si>
  <si>
    <t>پاکت مقوایی A4</t>
  </si>
  <si>
    <t>50030043</t>
  </si>
  <si>
    <t>پاکت مقوایی A5</t>
  </si>
  <si>
    <t>50010921</t>
  </si>
  <si>
    <t>کارتریج پرینتر HP-05A</t>
  </si>
  <si>
    <t>10050001</t>
  </si>
  <si>
    <t>چسب کامپوند</t>
  </si>
  <si>
    <t>10020002</t>
  </si>
  <si>
    <t>رنگ ابی 5015</t>
  </si>
  <si>
    <t>بشکه درب باز 1205 زرد 1003و آبی 5005</t>
  </si>
  <si>
    <t>50010803</t>
  </si>
  <si>
    <t>مته کبالت دار 10</t>
  </si>
  <si>
    <t>50010813</t>
  </si>
  <si>
    <t>مته الماس 6</t>
  </si>
  <si>
    <t>50010815</t>
  </si>
  <si>
    <t>مته الماس 8</t>
  </si>
  <si>
    <t>50012247</t>
  </si>
  <si>
    <t>تیغچه چهار گوش 4</t>
  </si>
  <si>
    <t>50013061</t>
  </si>
  <si>
    <t>تیغچه چهار گوش 5</t>
  </si>
  <si>
    <t>50013060</t>
  </si>
  <si>
    <t>شیر برقی 1 اینچ</t>
  </si>
  <si>
    <t>50060290</t>
  </si>
  <si>
    <t>شیر برقی 3/4 اینچ</t>
  </si>
  <si>
    <t>50012134</t>
  </si>
  <si>
    <t>پلاک 6</t>
  </si>
  <si>
    <t>نصراله قنبری(صحافی مدائن)</t>
  </si>
  <si>
    <t>عزیز اله گلابی</t>
  </si>
  <si>
    <t>احمد جهانشاهی</t>
  </si>
  <si>
    <t>بشکه 2206 طوسی 7045</t>
  </si>
  <si>
    <t>سیدحسین موسوی</t>
  </si>
  <si>
    <t>اصغر  آزادی ( مصالح ساختمانی ولیعصر )</t>
  </si>
  <si>
    <t>50030090</t>
  </si>
  <si>
    <t>شن بادامی</t>
  </si>
  <si>
    <t>50060291</t>
  </si>
  <si>
    <t>لامپ</t>
  </si>
  <si>
    <t>محسن سجوتایی ( آریا نور)</t>
  </si>
  <si>
    <t>1403/02/19</t>
  </si>
  <si>
    <t>بشکه 2202 رال قرمز و مشکی</t>
  </si>
  <si>
    <t>پترو کیمیا سپاهان</t>
  </si>
  <si>
    <t>بازرگانی چاپار افرند</t>
  </si>
  <si>
    <t>1403/02/20</t>
  </si>
  <si>
    <t>50012271</t>
  </si>
  <si>
    <t>بست  دیواری 25</t>
  </si>
  <si>
    <t>رضا شریفی(کالای ساختمانی شریفی)</t>
  </si>
  <si>
    <t>50060299</t>
  </si>
  <si>
    <t>زانو 3/4*25</t>
  </si>
  <si>
    <t>50060295</t>
  </si>
  <si>
    <t>بوشن یکسر دنده 20</t>
  </si>
  <si>
    <t>50060296</t>
  </si>
  <si>
    <t>بوشن یکسر دنده 25</t>
  </si>
  <si>
    <t>50060297</t>
  </si>
  <si>
    <t>بوشن یکسر مغزی  20</t>
  </si>
  <si>
    <t>50060298</t>
  </si>
  <si>
    <t>بوشن یکسر مغزی  25</t>
  </si>
  <si>
    <t>50012190</t>
  </si>
  <si>
    <t>ویل مسی بزرگ</t>
  </si>
  <si>
    <t>شرکت تراشه پاد</t>
  </si>
  <si>
    <t>50010017</t>
  </si>
  <si>
    <t>پیچ اچار خور 16*70</t>
  </si>
  <si>
    <t>50011561</t>
  </si>
  <si>
    <t>واشر 2 اینچ</t>
  </si>
  <si>
    <t>50060302</t>
  </si>
  <si>
    <t>اتصال فلنج 3/4</t>
  </si>
  <si>
    <t>50060034</t>
  </si>
  <si>
    <t>تابلو برق</t>
  </si>
  <si>
    <t>سید مجتبی طبائیان (بهکار صنعت)</t>
  </si>
  <si>
    <t>50030410</t>
  </si>
  <si>
    <t>صلیبی تی بشکه</t>
  </si>
  <si>
    <t>قطعه سازان مسعود البرز</t>
  </si>
  <si>
    <t>10040007</t>
  </si>
  <si>
    <t>رینگ بشکه (طوق)</t>
  </si>
  <si>
    <t>50013058</t>
  </si>
  <si>
    <t>سدل پلیمری استپ و مهار</t>
  </si>
  <si>
    <t>آرا پلیمر نیکان</t>
  </si>
  <si>
    <t>50013062</t>
  </si>
  <si>
    <t>رنگ سبز 355</t>
  </si>
  <si>
    <t>سید حسین شاهزیدی( فروشگاه رنگ بزرگمهر )</t>
  </si>
  <si>
    <t>1403/02/21</t>
  </si>
  <si>
    <t>1403/02/22</t>
  </si>
  <si>
    <t>50050010</t>
  </si>
  <si>
    <t>دستکش بنایی</t>
  </si>
  <si>
    <t>40000108</t>
  </si>
  <si>
    <t>کنتور آمارسنج فلنج دار</t>
  </si>
  <si>
    <t>1403/02/23</t>
  </si>
  <si>
    <t>50011270</t>
  </si>
  <si>
    <t>پدال پرس</t>
  </si>
  <si>
    <t>50010007</t>
  </si>
  <si>
    <t>پیچ اچار خور 20*50</t>
  </si>
  <si>
    <t>علی سبقت الهی(بورس پیچ و مهره ایران)</t>
  </si>
  <si>
    <t>50011358</t>
  </si>
  <si>
    <t>مهره 27</t>
  </si>
  <si>
    <t>10020032</t>
  </si>
  <si>
    <t>رنگ ابی5002</t>
  </si>
  <si>
    <t>10010018</t>
  </si>
  <si>
    <t>ورق 9.*1000</t>
  </si>
  <si>
    <t>شرکت مجتمع فولادی روی اندود کاوه</t>
  </si>
  <si>
    <t>10060008</t>
  </si>
  <si>
    <t>چربیگیرA52</t>
  </si>
  <si>
    <t>جهاد دانشگاهی واحد صنعتی اصفهان</t>
  </si>
  <si>
    <t>50030250</t>
  </si>
  <si>
    <t>سم کامفیتکس</t>
  </si>
  <si>
    <t>محمدرضا غلامی( فروشگاه افرند )</t>
  </si>
  <si>
    <t>1403/02/24</t>
  </si>
  <si>
    <t>50060316</t>
  </si>
  <si>
    <t>سوکت لامپ هالوژن</t>
  </si>
  <si>
    <t>50011155</t>
  </si>
  <si>
    <t>لامپ هالوژنی</t>
  </si>
  <si>
    <t>50012601</t>
  </si>
  <si>
    <t>پنل سقفی LID  توکار 12W</t>
  </si>
  <si>
    <t>50011346</t>
  </si>
  <si>
    <t>پیچ سرمته 4cm</t>
  </si>
  <si>
    <t>50011344</t>
  </si>
  <si>
    <t>پیچ سرمته 2cm</t>
  </si>
  <si>
    <t>50010140</t>
  </si>
  <si>
    <t>پیچ آلن خور 8*25</t>
  </si>
  <si>
    <t>50060317</t>
  </si>
  <si>
    <t>پیچ سر مته 3 سانت</t>
  </si>
  <si>
    <t>10060002</t>
  </si>
  <si>
    <t>فسفاته 7760 بامداد بهار</t>
  </si>
  <si>
    <t>صنایع شیمیایی بامداد بهار</t>
  </si>
  <si>
    <t>10060001</t>
  </si>
  <si>
    <t>ریتارد حلال جت پرینتر</t>
  </si>
  <si>
    <t>شرکت تولیدی مرکب ایران</t>
  </si>
  <si>
    <t>10060010</t>
  </si>
  <si>
    <t>فسفاته نانو</t>
  </si>
  <si>
    <t>بشکه 2206 آبی 5003</t>
  </si>
  <si>
    <t>ماهان ابنیه سازان بین الملل</t>
  </si>
  <si>
    <t>بشکه 2206 pph ابی 5005</t>
  </si>
  <si>
    <t>بشکه 2201 قرمز</t>
  </si>
  <si>
    <t>50012427</t>
  </si>
  <si>
    <t>هواکش</t>
  </si>
  <si>
    <t>محسن شاه پری ( کالای برق رستانور )</t>
  </si>
  <si>
    <t>فولاد نورد حاج بابا</t>
  </si>
  <si>
    <t>1403/02/26</t>
  </si>
  <si>
    <t>50011930</t>
  </si>
  <si>
    <t>تبدیل 2*1 1/4</t>
  </si>
  <si>
    <t>مسلم نیکی (شیرآلات شایان)</t>
  </si>
  <si>
    <t>50012817</t>
  </si>
  <si>
    <t>رابط وسط شیلنگ 1/2</t>
  </si>
  <si>
    <t>40000117</t>
  </si>
  <si>
    <t>MDF -آشپزخانه</t>
  </si>
  <si>
    <t>40000118</t>
  </si>
  <si>
    <t>MDF_ امور اداری</t>
  </si>
  <si>
    <t>40000119</t>
  </si>
  <si>
    <t>MDF_انتظامات</t>
  </si>
  <si>
    <t>50030155</t>
  </si>
  <si>
    <t>سرامیک دیوار</t>
  </si>
  <si>
    <t>50060303</t>
  </si>
  <si>
    <t>لوله ال دوریکا</t>
  </si>
  <si>
    <t>50060304</t>
  </si>
  <si>
    <t>سوکت 110</t>
  </si>
  <si>
    <t>50060305</t>
  </si>
  <si>
    <t>بوگیر فرنگی</t>
  </si>
  <si>
    <t>50060306</t>
  </si>
  <si>
    <t>لاستیک همه کاره</t>
  </si>
  <si>
    <t>50060307</t>
  </si>
  <si>
    <t>چسب مکمل</t>
  </si>
  <si>
    <t>50060308</t>
  </si>
  <si>
    <t>سراه ناف 25/1/12</t>
  </si>
  <si>
    <t>50060309</t>
  </si>
  <si>
    <t>زانو 25 سفید</t>
  </si>
  <si>
    <t>50060310</t>
  </si>
  <si>
    <t>زانو 25/12 سفید</t>
  </si>
  <si>
    <t>50060311</t>
  </si>
  <si>
    <t>شیر روشویی</t>
  </si>
  <si>
    <t>50060312</t>
  </si>
  <si>
    <t>چسب همه کاره</t>
  </si>
  <si>
    <t>50060313</t>
  </si>
  <si>
    <t>واسطه 25 نیوپایپ</t>
  </si>
  <si>
    <t>50012279</t>
  </si>
  <si>
    <t>فلاش تانک</t>
  </si>
  <si>
    <t>50010440</t>
  </si>
  <si>
    <t>درپوش گالوانیزه 1/2</t>
  </si>
  <si>
    <t>50010498</t>
  </si>
  <si>
    <t>لوله نیوپایپ 25</t>
  </si>
  <si>
    <t>50011566</t>
  </si>
  <si>
    <t>سنگ پله</t>
  </si>
  <si>
    <t>سید احمد بطحایی ( صنایع مینا سنگ )</t>
  </si>
  <si>
    <t>50030154</t>
  </si>
  <si>
    <t>سرامیک کف</t>
  </si>
  <si>
    <t>امیر طاووسی ( کاشی و سرامیک طاوسی )</t>
  </si>
  <si>
    <t>40000066</t>
  </si>
  <si>
    <t>فرش</t>
  </si>
  <si>
    <t>مسعود سلیمانی اصفهانی(سرزمین فرش)</t>
  </si>
  <si>
    <t>50060300</t>
  </si>
  <si>
    <t>آب چکان  ظرفشویی</t>
  </si>
  <si>
    <t>سعید هراتیان ( کلینیک آشپزختنه برنس )</t>
  </si>
  <si>
    <t>50060301</t>
  </si>
  <si>
    <t>سینک ظرفشویی</t>
  </si>
  <si>
    <t>50012727</t>
  </si>
  <si>
    <t>شیر سینک ظرفشویی</t>
  </si>
  <si>
    <t>50020258</t>
  </si>
  <si>
    <t>اجاق گاز</t>
  </si>
  <si>
    <t>1403/02/27</t>
  </si>
  <si>
    <t>20220204</t>
  </si>
  <si>
    <t>بشکه 2201 ابی 5002 و سفید</t>
  </si>
  <si>
    <t>اوجان شیمی</t>
  </si>
  <si>
    <t>تکوین آرمه</t>
  </si>
  <si>
    <t>1403/02/29</t>
  </si>
  <si>
    <t>مهدی صالحی</t>
  </si>
  <si>
    <t>مرتضی مظاهری</t>
  </si>
  <si>
    <t>1403/02/30</t>
  </si>
  <si>
    <t>50012264</t>
  </si>
  <si>
    <t>فتوسل</t>
  </si>
  <si>
    <t>50030168</t>
  </si>
  <si>
    <t>شیشه رفلکس</t>
  </si>
  <si>
    <t>شیمیایی سمن</t>
  </si>
  <si>
    <t>50060318</t>
  </si>
  <si>
    <t>پکینگ 10-60-50</t>
  </si>
  <si>
    <t>مسعود ناصری(سفیر صنعت)</t>
  </si>
  <si>
    <t>50012058</t>
  </si>
  <si>
    <t>کروم</t>
  </si>
  <si>
    <t>50012355</t>
  </si>
  <si>
    <t>کلاهک گردان</t>
  </si>
  <si>
    <t>50060319</t>
  </si>
  <si>
    <t>مته الماس T304</t>
  </si>
  <si>
    <t>1403/02/31</t>
  </si>
  <si>
    <t>50011571</t>
  </si>
  <si>
    <t>خار النگویی پشت بلبرینگ</t>
  </si>
  <si>
    <t>50011160</t>
  </si>
  <si>
    <t>سنسور القایی pnp no استوانه ایی</t>
  </si>
  <si>
    <t>شرکت آریا صنعت افق اسپادانا</t>
  </si>
  <si>
    <t>50060322</t>
  </si>
  <si>
    <t>شیر تصفیه آب</t>
  </si>
  <si>
    <t>50060323</t>
  </si>
  <si>
    <t>کاسه نمد 10-62-40</t>
  </si>
  <si>
    <t>40000109</t>
  </si>
  <si>
    <t>پرینتر کانون 235</t>
  </si>
  <si>
    <t>آکو تجارت آریا</t>
  </si>
  <si>
    <t>1403/03/01</t>
  </si>
  <si>
    <t>1403/03/02</t>
  </si>
  <si>
    <t>1403/03/03</t>
  </si>
  <si>
    <t>جذب ستاره</t>
  </si>
  <si>
    <t>50010981</t>
  </si>
  <si>
    <t>میلگرد 18</t>
  </si>
  <si>
    <t>غلامرضا نصیری(آهن آلات ولیعصر)</t>
  </si>
  <si>
    <t>50011572</t>
  </si>
  <si>
    <t>نبشی 8*8</t>
  </si>
  <si>
    <t>حسین تقی زاده (کلینیک تاسیسات حرارتی رازی)</t>
  </si>
  <si>
    <t>50011625</t>
  </si>
  <si>
    <t>شیلنگ فشار قوی 3/8</t>
  </si>
  <si>
    <t>50060327</t>
  </si>
  <si>
    <t>ورق رنگی</t>
  </si>
  <si>
    <t>علی بابایی بندارتی(کارگاه خم و برش)</t>
  </si>
  <si>
    <t>50060328</t>
  </si>
  <si>
    <t>نبشی رنگی</t>
  </si>
  <si>
    <t>50030400</t>
  </si>
  <si>
    <t>هواکش 30پردور 40*40</t>
  </si>
  <si>
    <t>50030401</t>
  </si>
  <si>
    <t>دمپر 30</t>
  </si>
  <si>
    <t>محمد حسن  صلواتی (سوپر حکمت)</t>
  </si>
  <si>
    <t>10030004</t>
  </si>
  <si>
    <t>تینر</t>
  </si>
  <si>
    <t>1403/03/06</t>
  </si>
  <si>
    <t>50010697</t>
  </si>
  <si>
    <t>یاتاقان 205 UCF</t>
  </si>
  <si>
    <t>50060329</t>
  </si>
  <si>
    <t>فن هواکش 50 - 1 اسب -14 دور</t>
  </si>
  <si>
    <t>20220010</t>
  </si>
  <si>
    <t>بشکه pph2206ابی5003زرد1003</t>
  </si>
  <si>
    <t>مواد مهندسی مکرر</t>
  </si>
  <si>
    <t>50040065</t>
  </si>
  <si>
    <t>شیر کاکائو کوچک</t>
  </si>
  <si>
    <t>50010429</t>
  </si>
  <si>
    <t>مغزی گالوانیزه 2</t>
  </si>
  <si>
    <t>50010411</t>
  </si>
  <si>
    <t>زانو گالوانیزه 2</t>
  </si>
  <si>
    <t>50010405</t>
  </si>
  <si>
    <t>چوپوقی گالوانیزه 2</t>
  </si>
  <si>
    <t>50011750</t>
  </si>
  <si>
    <t>لوله سیاه 5</t>
  </si>
  <si>
    <t>50012666</t>
  </si>
  <si>
    <t>چاه بست دستشویی</t>
  </si>
  <si>
    <t>50060321</t>
  </si>
  <si>
    <t>پلاک پلکسی</t>
  </si>
  <si>
    <t>احمدرضا شیروان (گروه تابلو سازی سرو نقره ای )</t>
  </si>
  <si>
    <t>50010983</t>
  </si>
  <si>
    <t>ورق کربن</t>
  </si>
  <si>
    <t>آهن آلات اسحاقیان</t>
  </si>
  <si>
    <t>1403/03/07</t>
  </si>
  <si>
    <t>20000200</t>
  </si>
  <si>
    <t>بشکه PPH 2201  رال مشکی و قرمز</t>
  </si>
  <si>
    <t>تولیدی بازرگانی تکتاز شیمی صنعت</t>
  </si>
  <si>
    <t>رضا هونجانی</t>
  </si>
  <si>
    <t>محمدرضا ناورانی</t>
  </si>
  <si>
    <t>1403/03/08</t>
  </si>
  <si>
    <t>پرویز عابدیان زاده</t>
  </si>
  <si>
    <t>50010984</t>
  </si>
  <si>
    <t>ناودانی 8</t>
  </si>
  <si>
    <t>50010960</t>
  </si>
  <si>
    <t>نبشی 4*4</t>
  </si>
  <si>
    <t>50011774</t>
  </si>
  <si>
    <t>قوطی 20*20</t>
  </si>
  <si>
    <t>ابزارآلات صنعتی  ایرکام</t>
  </si>
  <si>
    <t>50060331</t>
  </si>
  <si>
    <t>پیچ 50*16</t>
  </si>
  <si>
    <t>50010382</t>
  </si>
  <si>
    <t>شیلنگ پنوماتیکی 10</t>
  </si>
  <si>
    <t>امین طاهریان ( تجهیزات پزشکی راه طب )</t>
  </si>
  <si>
    <t>50060324</t>
  </si>
  <si>
    <t>فلنج 50</t>
  </si>
  <si>
    <t>50060325</t>
  </si>
  <si>
    <t>زانو کربن 50</t>
  </si>
  <si>
    <t>50060326</t>
  </si>
  <si>
    <t>واشر 50</t>
  </si>
  <si>
    <t>بشکهpph2201 نارنجی 2004</t>
  </si>
  <si>
    <t>50030055</t>
  </si>
  <si>
    <t>فرم درخواست کالا از انبار</t>
  </si>
  <si>
    <t>50060332</t>
  </si>
  <si>
    <t>چرخ محرک کامل ترولی جرثقیل</t>
  </si>
  <si>
    <t>مهندسی فرا طرح آروین</t>
  </si>
  <si>
    <t>40000110</t>
  </si>
  <si>
    <t>دنده بزرگ چرخ جرثقیل</t>
  </si>
  <si>
    <t>40000111</t>
  </si>
  <si>
    <t>دنده کوچک چرخ جرثقیل</t>
  </si>
  <si>
    <t>40000112</t>
  </si>
  <si>
    <t>شافت اصلی جرثقیل</t>
  </si>
  <si>
    <t>40000113</t>
  </si>
  <si>
    <t>بلبرینگ چرخ جرثقیل</t>
  </si>
  <si>
    <t>50011488</t>
  </si>
  <si>
    <t>اتصال تانکر</t>
  </si>
  <si>
    <t>محمدامین براهیمی ( مجتمع پلاستیک طبرستان )</t>
  </si>
  <si>
    <t>فروشگاه  دلتا</t>
  </si>
  <si>
    <t>50012083</t>
  </si>
  <si>
    <t>لوله پلی اتیلن 63</t>
  </si>
  <si>
    <t>1403/03/09</t>
  </si>
  <si>
    <t>50011773</t>
  </si>
  <si>
    <t>قوطی 40*40</t>
  </si>
  <si>
    <t>50011775</t>
  </si>
  <si>
    <t>قوطی 40*80</t>
  </si>
  <si>
    <t>50060333</t>
  </si>
  <si>
    <t>قوطی 40*30</t>
  </si>
  <si>
    <t>50060334</t>
  </si>
  <si>
    <t>قوطی 20*30</t>
  </si>
  <si>
    <t>50012963</t>
  </si>
  <si>
    <t>کابل 1*12</t>
  </si>
  <si>
    <t>50060338</t>
  </si>
  <si>
    <t>شاسی جرثقیل 6 خانه</t>
  </si>
  <si>
    <t>50060214</t>
  </si>
  <si>
    <t>کارت رله 8*8</t>
  </si>
  <si>
    <t>50012209</t>
  </si>
  <si>
    <t>ریموت جرثقیل</t>
  </si>
  <si>
    <t>50010128</t>
  </si>
  <si>
    <t>پیچ آلن خور 10*30</t>
  </si>
  <si>
    <t>50060185</t>
  </si>
  <si>
    <t>شابلون سر سیندا</t>
  </si>
  <si>
    <t>50012144</t>
  </si>
  <si>
    <t>جارو با دسته</t>
  </si>
  <si>
    <t>50050009</t>
  </si>
  <si>
    <t>دستکش ضد اسید</t>
  </si>
  <si>
    <t>10020005</t>
  </si>
  <si>
    <t>رنگ زرد 1003</t>
  </si>
  <si>
    <t>10020020</t>
  </si>
  <si>
    <t>رنگ سرمه ای 5003</t>
  </si>
  <si>
    <t>پارس چاپگر اسپادانا</t>
  </si>
  <si>
    <t>50012193</t>
  </si>
  <si>
    <t>اسپری رنگی</t>
  </si>
  <si>
    <t>شرکت فولاد نورد آتیه</t>
  </si>
  <si>
    <t>50060335</t>
  </si>
  <si>
    <t>شیلنگ آب  زد وان</t>
  </si>
  <si>
    <t>50060336</t>
  </si>
  <si>
    <t>سر پیچ گوشتی شارژی</t>
  </si>
  <si>
    <t>50012771</t>
  </si>
  <si>
    <t>روغن دان</t>
  </si>
  <si>
    <t>50020238</t>
  </si>
  <si>
    <t>مانومتر</t>
  </si>
  <si>
    <t>50011683</t>
  </si>
  <si>
    <t>پارو رابر اسکوجی</t>
  </si>
  <si>
    <t>محمدرضا موسوی(فروشگاه نگارین)</t>
  </si>
  <si>
    <t>50060339</t>
  </si>
  <si>
    <t>زانو نر پلی اتیلن 63</t>
  </si>
  <si>
    <t>50030336</t>
  </si>
  <si>
    <t>کات کبود</t>
  </si>
  <si>
    <t>علی امین الرعایا (عطاری ممتاز )</t>
  </si>
  <si>
    <t>1403/03/10</t>
  </si>
  <si>
    <t>1403/03/13</t>
  </si>
  <si>
    <t>نعمت اله کاویانی دره شوری</t>
  </si>
  <si>
    <t>40000114</t>
  </si>
  <si>
    <t>گیربکس حلزونی تیپ 50</t>
  </si>
  <si>
    <t>40000121</t>
  </si>
  <si>
    <t>الکتروموتور 0.5 کیلو وات</t>
  </si>
  <si>
    <t>40000123</t>
  </si>
  <si>
    <t>الکتروپمپ 1/5 سه فلز 2 اینچ</t>
  </si>
  <si>
    <t>40000122</t>
  </si>
  <si>
    <t>گیربکس حلزونی تیپ 86</t>
  </si>
  <si>
    <t>50060340</t>
  </si>
  <si>
    <t>درب بغل گیربکس</t>
  </si>
  <si>
    <t>50012191</t>
  </si>
  <si>
    <t>الکتروپمپ اب 3اینچ</t>
  </si>
  <si>
    <t>50010641</t>
  </si>
  <si>
    <t>بلبرینگ 6204</t>
  </si>
  <si>
    <t>50010694</t>
  </si>
  <si>
    <t>یاتاقان 208 UCP</t>
  </si>
  <si>
    <t>50012442</t>
  </si>
  <si>
    <t>رول پلاک</t>
  </si>
  <si>
    <t>50030072</t>
  </si>
  <si>
    <t>چسب 3،2،1</t>
  </si>
  <si>
    <t>50011642</t>
  </si>
  <si>
    <t>تسمه B73</t>
  </si>
  <si>
    <t>50060337</t>
  </si>
  <si>
    <t>پکینگ 30*20</t>
  </si>
  <si>
    <t>10060003</t>
  </si>
  <si>
    <t>چربیگیر 4325 بامداد بهار</t>
  </si>
  <si>
    <t>1403/03/14</t>
  </si>
  <si>
    <t>1403/03/15</t>
  </si>
  <si>
    <t>1403/03/16</t>
  </si>
  <si>
    <t>50012876</t>
  </si>
  <si>
    <t>سیم مسی</t>
  </si>
  <si>
    <t>50010978</t>
  </si>
  <si>
    <t>میلگرد 12</t>
  </si>
  <si>
    <t>50010985</t>
  </si>
  <si>
    <t>ناودانی 10</t>
  </si>
  <si>
    <t>50012758</t>
  </si>
  <si>
    <t>ورق 25 میل</t>
  </si>
  <si>
    <t>50012720</t>
  </si>
  <si>
    <t>موتور اصلی کولر</t>
  </si>
  <si>
    <t>علیرضا پیروی(الکتروتکنیک ممتاز)</t>
  </si>
  <si>
    <t>50012723</t>
  </si>
  <si>
    <t>سوکت پلیکا 63 ترمز دار</t>
  </si>
  <si>
    <t>50010479</t>
  </si>
  <si>
    <t>لوله پولیکا 63</t>
  </si>
  <si>
    <t>50010485</t>
  </si>
  <si>
    <t>زانو پولیکا 63 - ^90</t>
  </si>
  <si>
    <t>50010566</t>
  </si>
  <si>
    <t>لوله پلی اتیلن 32</t>
  </si>
  <si>
    <t>50060341</t>
  </si>
  <si>
    <t>شیر گازی 6</t>
  </si>
  <si>
    <t>50030138</t>
  </si>
  <si>
    <t>پوشال کولر</t>
  </si>
  <si>
    <t>50060344</t>
  </si>
  <si>
    <t>سرریز کولر</t>
  </si>
  <si>
    <t>50060345</t>
  </si>
  <si>
    <t>آب ریز کولر</t>
  </si>
  <si>
    <t>50012881</t>
  </si>
  <si>
    <t>سه راهی کولر</t>
  </si>
  <si>
    <t>50011299</t>
  </si>
  <si>
    <t>شیلنگ کولر</t>
  </si>
  <si>
    <t>50012534</t>
  </si>
  <si>
    <t>پمپ اب 2ٌ</t>
  </si>
  <si>
    <t>50030283</t>
  </si>
  <si>
    <t>مایع ضدعفونی کننده</t>
  </si>
  <si>
    <t>50030149</t>
  </si>
  <si>
    <t>جوهرنمک</t>
  </si>
  <si>
    <t>10020030</t>
  </si>
  <si>
    <t>رنگ زرد 1023</t>
  </si>
  <si>
    <t>50012535</t>
  </si>
  <si>
    <t>پمپ 40لیتری</t>
  </si>
  <si>
    <t>50013063</t>
  </si>
  <si>
    <t>ساعت فرمان هفتگی</t>
  </si>
  <si>
    <t>بشکه pph2201 آبی 5015</t>
  </si>
  <si>
    <t>شرکت روغن حافظ موتور سپاهان</t>
  </si>
  <si>
    <t>50060342</t>
  </si>
  <si>
    <t>کاسه نمد 9*68*50</t>
  </si>
  <si>
    <t>50060343</t>
  </si>
  <si>
    <t>خار فنری 90</t>
  </si>
  <si>
    <t>50030119</t>
  </si>
  <si>
    <t>گریس نسوز</t>
  </si>
  <si>
    <t>40000126</t>
  </si>
  <si>
    <t>کاور پکیج</t>
  </si>
  <si>
    <t>علی تاکی(موسسه تولیدی خدماتی تک فام سپاهان)</t>
  </si>
  <si>
    <t>40000124</t>
  </si>
  <si>
    <t>تابلو ی شرکت-محوطه</t>
  </si>
  <si>
    <t>جواد کاظمی(تابلوسازی پارسیان)</t>
  </si>
  <si>
    <t>50011451</t>
  </si>
  <si>
    <t>صافی برنجی</t>
  </si>
  <si>
    <t>مهدی کاظمی ونهری ( کلینیک ساختمانی کاظمی )</t>
  </si>
  <si>
    <t>50060346</t>
  </si>
  <si>
    <t>زیپ چسب 5 سانت</t>
  </si>
  <si>
    <t>غلامرضا کارپرداز(  گلدوزی و خرازی ام ابیها )</t>
  </si>
  <si>
    <t>50060347</t>
  </si>
  <si>
    <t>زیپ چسب 2 سانت</t>
  </si>
  <si>
    <t>1403/03/17</t>
  </si>
  <si>
    <t>بشکه 1206 درب باز مشکی 9005 و زرد 1037</t>
  </si>
  <si>
    <t>روانکاران نوین اندیش پایدار</t>
  </si>
  <si>
    <t>بشکه PPH2206  دوخط--  رال آبی 5015 و رال نقره ای 9006</t>
  </si>
  <si>
    <t>بشکه درب باز 1206 رال آبی آسمانی</t>
  </si>
  <si>
    <t>20220009</t>
  </si>
  <si>
    <t>بشکه 2206 مشکی 9005 و زرد 1037</t>
  </si>
  <si>
    <t>40000115</t>
  </si>
  <si>
    <t>مخزن 4000 لیتری</t>
  </si>
  <si>
    <t>جواد جبارزارع (پارسا صنعت اتاک)</t>
  </si>
  <si>
    <t>40000116</t>
  </si>
  <si>
    <t>شیلنگ روغن فلنج دار</t>
  </si>
  <si>
    <t>40000120</t>
  </si>
  <si>
    <t>مخزن 10000 لیتری</t>
  </si>
  <si>
    <t>احمدرضا سمنانی(مخازن پلی اتلین رادمان پلاست)</t>
  </si>
  <si>
    <t>1403/03/18</t>
  </si>
  <si>
    <t>20220012</t>
  </si>
  <si>
    <t>بشکه نارنجی  PPH 2202   - رال 2004</t>
  </si>
  <si>
    <t>شرکت نفت ایرانول</t>
  </si>
  <si>
    <t>20000060</t>
  </si>
  <si>
    <t>بشکه PPH2202سبز 6001</t>
  </si>
  <si>
    <t>1403/03/20</t>
  </si>
  <si>
    <t>50011286</t>
  </si>
  <si>
    <t>فیبر و فنر 13</t>
  </si>
  <si>
    <t>عباس درخشان (فروشگاه خرم)</t>
  </si>
  <si>
    <t>50060351</t>
  </si>
  <si>
    <t>فیبر و فنر 14</t>
  </si>
  <si>
    <t>50060350</t>
  </si>
  <si>
    <t>سه راه نر پلی اتیلن 63</t>
  </si>
  <si>
    <t>50011570</t>
  </si>
  <si>
    <t>سه راه 63*2</t>
  </si>
  <si>
    <t>1403/03/21</t>
  </si>
  <si>
    <t>شماره مجوز خروج</t>
  </si>
  <si>
    <t>ماهیت کالا کالا</t>
  </si>
  <si>
    <t>نوع مجوز مجوز خروج</t>
  </si>
  <si>
    <t>مقدار سند انبار</t>
  </si>
  <si>
    <t>شماره فاکتور</t>
  </si>
  <si>
    <t>تاریخ فاکتور</t>
  </si>
  <si>
    <t>فی قلم فاکتور</t>
  </si>
  <si>
    <t>مقدار قلم فاکتور</t>
  </si>
  <si>
    <t>محصول نهایی</t>
  </si>
  <si>
    <t>فروش</t>
  </si>
  <si>
    <t>21</t>
  </si>
  <si>
    <t>23</t>
  </si>
  <si>
    <t>22</t>
  </si>
  <si>
    <t>5</t>
  </si>
  <si>
    <t>11</t>
  </si>
  <si>
    <t>18</t>
  </si>
  <si>
    <t>116</t>
  </si>
  <si>
    <t>120</t>
  </si>
  <si>
    <t>268</t>
  </si>
  <si>
    <t>278</t>
  </si>
  <si>
    <t>35</t>
  </si>
  <si>
    <t>111</t>
  </si>
  <si>
    <t>283</t>
  </si>
  <si>
    <t>64</t>
  </si>
  <si>
    <t>88</t>
  </si>
  <si>
    <t>7</t>
  </si>
  <si>
    <t>6</t>
  </si>
  <si>
    <t>15</t>
  </si>
  <si>
    <t>12</t>
  </si>
  <si>
    <t>101</t>
  </si>
  <si>
    <t>284</t>
  </si>
  <si>
    <t>79</t>
  </si>
  <si>
    <t>287</t>
  </si>
  <si>
    <t>288</t>
  </si>
  <si>
    <t>126</t>
  </si>
  <si>
    <t>13</t>
  </si>
  <si>
    <t>55</t>
  </si>
  <si>
    <t>78</t>
  </si>
  <si>
    <t>19</t>
  </si>
  <si>
    <t>14</t>
  </si>
  <si>
    <t>96</t>
  </si>
  <si>
    <t>84</t>
  </si>
  <si>
    <t>170</t>
  </si>
  <si>
    <t>280</t>
  </si>
  <si>
    <t>16</t>
  </si>
  <si>
    <t/>
  </si>
  <si>
    <t>سال</t>
  </si>
  <si>
    <t>شرح</t>
  </si>
  <si>
    <t>‎2,020</t>
  </si>
  <si>
    <t>186363/636363</t>
  </si>
  <si>
    <t>حواله فروش 400 عدد بشکه pph2201 آبی و سفید بهران به نفت بهران</t>
  </si>
  <si>
    <t>حواله فروش 400 عدد بشکه pph2201 زرد - مشکی به شرکت نفت سپاهان</t>
  </si>
  <si>
    <t>حواله فروش 111 عدد بشکه 2206 طوسی 7045 به سیدحسین موسوی</t>
  </si>
  <si>
    <t>حواله فروش 400 عدد بشکه pph 2201 قرمز3020 پلمپ دار به پلی رزین</t>
  </si>
  <si>
    <t>حواله شماره 14836 فروش 3 عدد بشکه 2206 آبی 5003  به شرکت محمدجواد خطیبی به تاریخ 1403/01/07</t>
  </si>
  <si>
    <t>فروش 2020 کیلوگرم ضایعات ورق در سایز های مختلف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</si>
</sst>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charset val="178"/>
      <scheme val="minor"/>
    </font>
    <font>
      <sz val="18"/>
      <color theme="3"/>
      <name val="Calibri Light"/>
      <family val="2"/>
      <charset val="178"/>
      <scheme val="major"/>
    </font>
    <font>
      <b/>
      <sz val="15"/>
      <color theme="3"/>
      <name val="Calibri"/>
      <family val="2"/>
      <charset val="178"/>
      <scheme val="minor"/>
    </font>
    <font>
      <b/>
      <sz val="13"/>
      <color theme="3"/>
      <name val="Calibri"/>
      <family val="2"/>
      <charset val="178"/>
      <scheme val="minor"/>
    </font>
    <font>
      <b/>
      <sz val="11"/>
      <color theme="3"/>
      <name val="Calibri"/>
      <family val="2"/>
      <charset val="178"/>
      <scheme val="minor"/>
    </font>
    <font>
      <sz val="11"/>
      <color rgb="FF006100"/>
      <name val="Calibri"/>
      <family val="2"/>
      <charset val="178"/>
      <scheme val="minor"/>
    </font>
    <font>
      <sz val="11"/>
      <color rgb="FF9C0006"/>
      <name val="Calibri"/>
      <family val="2"/>
      <charset val="178"/>
      <scheme val="minor"/>
    </font>
    <font>
      <sz val="11"/>
      <color rgb="FF9C5700"/>
      <name val="Calibri"/>
      <family val="2"/>
      <charset val="178"/>
      <scheme val="minor"/>
    </font>
    <font>
      <sz val="11"/>
      <color rgb="FF3F3F76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rgb="FFFA7D00"/>
      <name val="Calibri"/>
      <family val="2"/>
      <charset val="178"/>
      <scheme val="minor"/>
    </font>
    <font>
      <sz val="11"/>
      <color rgb="FFFA7D00"/>
      <name val="Calibri"/>
      <family val="2"/>
      <charset val="178"/>
      <scheme val="minor"/>
    </font>
    <font>
      <b/>
      <sz val="11"/>
      <color theme="0"/>
      <name val="Calibri"/>
      <family val="2"/>
      <charset val="178"/>
      <scheme val="minor"/>
    </font>
    <font>
      <sz val="11"/>
      <color rgb="FFFF0000"/>
      <name val="Calibri"/>
      <family val="2"/>
      <charset val="178"/>
      <scheme val="minor"/>
    </font>
    <font>
      <i/>
      <sz val="11"/>
      <color rgb="FF7F7F7F"/>
      <name val="Calibri"/>
      <family val="2"/>
      <charset val="178"/>
      <scheme val="minor"/>
    </font>
    <font>
      <b/>
      <sz val="11"/>
      <color theme="1"/>
      <name val="Calibri"/>
      <family val="2"/>
      <charset val="178"/>
      <scheme val="minor"/>
    </font>
    <font>
      <sz val="11"/>
      <color theme="0"/>
      <name val="Calibri"/>
      <family val="2"/>
      <charset val="17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21"/>
  <sheetViews>
    <sheetView rightToLeft="1" tabSelected="1" workbookViewId="0">
      <selection activeCell="A2" sqref="A2:H321"/>
    </sheetView>
  </sheetViews>
  <sheetFormatPr defaultRowHeight="15" x14ac:dyDescent="0.25"/>
  <cols>
    <col min="1" max="1" width="14.42578125" style="1" bestFit="1" customWidth="1"/>
    <col min="2" max="2" width="11.28515625" style="1" bestFit="1" customWidth="1"/>
    <col min="3" max="3" width="133.28515625" style="1" bestFit="1" customWidth="1"/>
    <col min="4" max="4" width="13.7109375" style="1" bestFit="1" customWidth="1"/>
    <col min="5" max="5" width="9.85546875" style="1" bestFit="1" customWidth="1"/>
    <col min="6" max="6" width="9" style="1" bestFit="1" customWidth="1"/>
    <col min="7" max="7" width="14" style="1" bestFit="1" customWidth="1"/>
    <col min="8" max="8" width="12.140625" style="1" bestFit="1" customWidth="1"/>
    <col min="9" max="16384" width="9.140625" style="1"/>
  </cols>
  <sheetData>
    <row r="1" spans="1:8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6</v>
      </c>
      <c r="G1" s="2" t="s">
        <v>5</v>
      </c>
      <c r="H1" s="2" t="s">
        <v>7</v>
      </c>
    </row>
    <row r="2" spans="1:8" x14ac:dyDescent="0.25">
      <c r="A2" s="1">
        <v>14834</v>
      </c>
      <c r="B2" s="1" t="s">
        <v>168</v>
      </c>
      <c r="C2" s="1" t="s">
        <v>1375</v>
      </c>
      <c r="D2" s="1">
        <v>27</v>
      </c>
      <c r="E2" s="1">
        <v>1403</v>
      </c>
      <c r="F2" s="1">
        <v>9000000</v>
      </c>
      <c r="G2" s="1">
        <v>400</v>
      </c>
      <c r="H2" s="1">
        <v>20000008</v>
      </c>
    </row>
    <row r="3" spans="1:8" x14ac:dyDescent="0.25">
      <c r="A3" s="1">
        <v>14835</v>
      </c>
      <c r="B3" s="1" t="str">
        <f>VLOOKUP(A3,Sheet2!A2:$E$1084,2,0)</f>
        <v>1403/01/06</v>
      </c>
      <c r="C3" s="1" t="str">
        <f>VLOOKUP(A3,Query!$C$1:$P$313,14,0)</f>
        <v>حواله فروش 400 عدد بشکه pph2201 زرد - مشکی به شرکت نفت سپاهان</v>
      </c>
      <c r="D3" s="1" t="str">
        <f>VLOOKUP(A3,Query!$C$1:$N$313,6,0)</f>
        <v>27</v>
      </c>
      <c r="E3" s="1">
        <v>1403</v>
      </c>
      <c r="F3" s="1">
        <f>VLOOKUP(A3,Query!$C$1:$N$313,8,0)</f>
        <v>400</v>
      </c>
      <c r="G3" s="1">
        <f>VLOOKUP(A3,Query!$C$1:$N$313,11,0)</f>
        <v>9000000</v>
      </c>
      <c r="H3" s="1" t="str">
        <f>VLOOKUP(A3,Sheet2!A2:$E$1084,3,0)</f>
        <v>20000008</v>
      </c>
    </row>
    <row r="4" spans="1:8" x14ac:dyDescent="0.25">
      <c r="A4" s="1">
        <v>14836</v>
      </c>
      <c r="B4" s="1" t="s">
        <v>168</v>
      </c>
      <c r="C4" s="1" t="s">
        <v>1378</v>
      </c>
      <c r="D4" s="1">
        <v>83</v>
      </c>
      <c r="E4" s="1">
        <v>1403</v>
      </c>
      <c r="F4" s="1">
        <v>10300000</v>
      </c>
      <c r="G4" s="1">
        <v>3</v>
      </c>
      <c r="H4" s="1">
        <v>20000128</v>
      </c>
    </row>
    <row r="5" spans="1:8" x14ac:dyDescent="0.25">
      <c r="A5" s="1">
        <v>14837</v>
      </c>
      <c r="B5" s="1" t="str">
        <f>VLOOKUP(A5,Sheet2!A4:$E$1084,2,0)</f>
        <v>1403/01/12</v>
      </c>
      <c r="C5" s="1" t="str">
        <f>VLOOKUP(A5,Query!$C$1:$P$313,14,0)</f>
        <v>حواله فروش 400 عدد بشکه pph2201 آبی و سفید بهران به نفت بهران</v>
      </c>
      <c r="D5" s="1" t="str">
        <f>VLOOKUP(A5,Query!$C$1:$N$313,6,0)</f>
        <v>28</v>
      </c>
      <c r="E5" s="1">
        <v>1403</v>
      </c>
      <c r="F5" s="1">
        <f>VLOOKUP(A5,Query!$C$1:$N$313,8,0)</f>
        <v>400</v>
      </c>
      <c r="G5" s="1">
        <f>VLOOKUP(A5,Query!$C$1:$N$313,11,0)</f>
        <v>10200000</v>
      </c>
      <c r="H5" s="1" t="str">
        <f>VLOOKUP(A5,Sheet2!A4:$E$1084,3,0)</f>
        <v>20000003</v>
      </c>
    </row>
    <row r="6" spans="1:8" x14ac:dyDescent="0.25">
      <c r="A6" s="1">
        <v>14838</v>
      </c>
      <c r="B6" s="1" t="str">
        <f>VLOOKUP(A6,Sheet2!A5:$E$1084,2,0)</f>
        <v>1403/01/12</v>
      </c>
      <c r="C6" s="1" t="str">
        <f>VLOOKUP(A6,Query!$C$1:$P$313,14,0)</f>
        <v>حواله فروش 400 عدد بشکه pph2201 آبی و سفید بهران به نفت بهران</v>
      </c>
      <c r="D6" s="1" t="str">
        <f>VLOOKUP(A6,Query!$C$1:$N$313,6,0)</f>
        <v>28</v>
      </c>
      <c r="E6" s="1">
        <v>1403</v>
      </c>
      <c r="F6" s="1">
        <f>VLOOKUP(A6,Query!$C$1:$N$313,8,0)</f>
        <v>400</v>
      </c>
      <c r="G6" s="1">
        <f>VLOOKUP(A6,Query!$C$1:$N$313,11,0)</f>
        <v>10200000</v>
      </c>
      <c r="H6" s="1" t="str">
        <f>VLOOKUP(A6,Sheet2!A5:$E$1084,3,0)</f>
        <v>20000003</v>
      </c>
    </row>
    <row r="7" spans="1:8" x14ac:dyDescent="0.25">
      <c r="A7" s="1">
        <v>14839</v>
      </c>
      <c r="B7" s="1" t="str">
        <f>VLOOKUP(A7,Sheet2!A6:$E$1084,2,0)</f>
        <v>1403/01/14</v>
      </c>
      <c r="C7" s="1" t="str">
        <f>VLOOKUP(A7,Query!$C$1:$P$313,14,0)</f>
        <v>حواله فروش 400 عدد بشکه pph2201 آبی و سفید بهران به نفت بهران</v>
      </c>
      <c r="D7" s="1" t="str">
        <f>VLOOKUP(A7,Query!$C$1:$N$313,6,0)</f>
        <v>28</v>
      </c>
      <c r="E7" s="1">
        <v>1403</v>
      </c>
      <c r="F7" s="1">
        <f>VLOOKUP(A7,Query!$C$1:$N$313,8,0)</f>
        <v>400</v>
      </c>
      <c r="G7" s="1">
        <f>VLOOKUP(A7,Query!$C$1:$N$313,11,0)</f>
        <v>10200000</v>
      </c>
      <c r="H7" s="1" t="str">
        <f>VLOOKUP(A7,Sheet2!A6:$E$1084,3,0)</f>
        <v>20000003</v>
      </c>
    </row>
    <row r="8" spans="1:8" x14ac:dyDescent="0.25">
      <c r="A8" s="1">
        <v>14840</v>
      </c>
      <c r="B8" s="1" t="str">
        <f>VLOOKUP(A8,Sheet2!A7:$E$1084,2,0)</f>
        <v>1403/01/14</v>
      </c>
      <c r="C8" s="1" t="str">
        <f>VLOOKUP(A8,Query!$C$1:$P$313,14,0)</f>
        <v>حواله فروش 200 عدد بشکه PPH2201 آبی و سفید بهران صادراتی به نفت بهران</v>
      </c>
      <c r="D8" s="1" t="str">
        <f>VLOOKUP(A8,Query!$C$1:$N$313,6,0)</f>
        <v>28</v>
      </c>
      <c r="E8" s="1">
        <v>1403</v>
      </c>
      <c r="F8" s="1">
        <f>VLOOKUP(A8,Query!$C$1:$N$313,8,0)</f>
        <v>200</v>
      </c>
      <c r="G8" s="1">
        <f>VLOOKUP(A8,Query!$C$1:$N$313,11,0)</f>
        <v>10200000</v>
      </c>
      <c r="H8" s="1" t="str">
        <f>VLOOKUP(A8,Sheet2!A7:$E$1084,3,0)</f>
        <v>20000056</v>
      </c>
    </row>
    <row r="9" spans="1:8" x14ac:dyDescent="0.25">
      <c r="A9" s="1">
        <v>14841</v>
      </c>
      <c r="B9" s="1" t="str">
        <f>VLOOKUP(A9,Sheet2!A8:$E$1084,2,0)</f>
        <v>1403/01/14</v>
      </c>
      <c r="C9" s="1" t="str">
        <f>VLOOKUP(A9,Query!$C$1:$P$313,14,0)</f>
        <v>حواله فروش 200 عدد بشکه pph2201 آبی و سفید بهران به نفت بهران</v>
      </c>
      <c r="D9" s="1" t="str">
        <f>VLOOKUP(A9,Query!$C$1:$N$313,6,0)</f>
        <v>28</v>
      </c>
      <c r="E9" s="1">
        <v>1403</v>
      </c>
      <c r="F9" s="1">
        <f>VLOOKUP(A9,Query!$C$1:$N$313,8,0)</f>
        <v>200</v>
      </c>
      <c r="G9" s="1">
        <f>VLOOKUP(A9,Query!$C$1:$N$313,11,0)</f>
        <v>10200000</v>
      </c>
      <c r="H9" s="1" t="str">
        <f>VLOOKUP(A9,Sheet2!A8:$E$1084,3,0)</f>
        <v>20000003</v>
      </c>
    </row>
    <row r="10" spans="1:8" x14ac:dyDescent="0.25">
      <c r="A10" s="1">
        <v>14842</v>
      </c>
      <c r="B10" s="1" t="str">
        <f>VLOOKUP(A10,Sheet2!A9:$E$1084,2,0)</f>
        <v>1403/01/14</v>
      </c>
      <c r="C10" s="1" t="str">
        <f>VLOOKUP(A10,Query!$C$1:$P$313,14,0)</f>
        <v>حواله فروش 400 عدد بشکه pph 2201 قرمز3020 پلمپ دار به پتروشیمی کارون</v>
      </c>
      <c r="D10" s="1" t="str">
        <f>VLOOKUP(A10,Query!$C$1:$N$313,6,0)</f>
        <v>46</v>
      </c>
      <c r="E10" s="1">
        <v>1403</v>
      </c>
      <c r="F10" s="1">
        <f>VLOOKUP(A10,Query!$C$1:$N$313,8,0)</f>
        <v>400</v>
      </c>
      <c r="G10" s="1">
        <f>VLOOKUP(A10,Query!$C$1:$N$313,11,0)</f>
        <v>10490000</v>
      </c>
      <c r="H10" s="1" t="str">
        <f>VLOOKUP(A10,Sheet2!A9:$E$1084,3,0)</f>
        <v>20000066</v>
      </c>
    </row>
    <row r="11" spans="1:8" x14ac:dyDescent="0.25">
      <c r="A11" s="1">
        <v>14843</v>
      </c>
      <c r="B11" s="1" t="str">
        <f>VLOOKUP(A11,Sheet2!A10:$E$1084,2,0)</f>
        <v>1403/01/14</v>
      </c>
      <c r="C11" s="1" t="str">
        <f>VLOOKUP(A11,Query!$C$1:$P$313,14,0)</f>
        <v>حواله فروش 400 عدد بشکه pph 2201 قرمز3020 پلمپ دار به پتروشیمی کارون</v>
      </c>
      <c r="D11" s="1" t="str">
        <f>VLOOKUP(A11,Query!$C$1:$N$313,6,0)</f>
        <v>46</v>
      </c>
      <c r="E11" s="1">
        <v>1403</v>
      </c>
      <c r="F11" s="1">
        <f>VLOOKUP(A11,Query!$C$1:$N$313,8,0)</f>
        <v>400</v>
      </c>
      <c r="G11" s="1">
        <f>VLOOKUP(A11,Query!$C$1:$N$313,11,0)</f>
        <v>10490000</v>
      </c>
      <c r="H11" s="1" t="str">
        <f>VLOOKUP(A11,Sheet2!A10:$E$1084,3,0)</f>
        <v>20000066</v>
      </c>
    </row>
    <row r="12" spans="1:8" x14ac:dyDescent="0.25">
      <c r="A12" s="1">
        <v>14844</v>
      </c>
      <c r="B12" s="1" t="str">
        <f>VLOOKUP(A12,Sheet2!A11:$E$1084,2,0)</f>
        <v>1403/01/15</v>
      </c>
      <c r="C12" s="1" t="str">
        <f>VLOOKUP(A12,Query!$C$1:$P$313,14,0)</f>
        <v>حواله فروش 400 عدد بشکه pph2201 آبی و سفید بهران به نفت بهران</v>
      </c>
      <c r="D12" s="1" t="str">
        <f>VLOOKUP(A12,Query!$C$1:$N$313,6,0)</f>
        <v>28</v>
      </c>
      <c r="E12" s="1">
        <v>1403</v>
      </c>
      <c r="F12" s="1">
        <f>VLOOKUP(A12,Query!$C$1:$N$313,8,0)</f>
        <v>400</v>
      </c>
      <c r="G12" s="1">
        <f>VLOOKUP(A12,Query!$C$1:$N$313,11,0)</f>
        <v>10200000</v>
      </c>
      <c r="H12" s="1" t="str">
        <f>VLOOKUP(A12,Sheet2!A11:$E$1084,3,0)</f>
        <v>20000003</v>
      </c>
    </row>
    <row r="13" spans="1:8" x14ac:dyDescent="0.25">
      <c r="A13" s="1">
        <v>14845</v>
      </c>
      <c r="B13" s="1" t="str">
        <f>VLOOKUP(A13,Sheet2!A12:$E$1084,2,0)</f>
        <v>1403/01/15</v>
      </c>
      <c r="C13" s="1" t="str">
        <f>VLOOKUP(A13,Query!$C$1:$P$313,14,0)</f>
        <v>حواله فروش 400 عدد بشکه pph2201 آبی و سفید بهران به نفت بهران</v>
      </c>
      <c r="D13" s="1" t="str">
        <f>VLOOKUP(A13,Query!$C$1:$N$313,6,0)</f>
        <v>28</v>
      </c>
      <c r="E13" s="1">
        <v>1403</v>
      </c>
      <c r="F13" s="1">
        <f>VLOOKUP(A13,Query!$C$1:$N$313,8,0)</f>
        <v>400</v>
      </c>
      <c r="G13" s="1">
        <f>VLOOKUP(A13,Query!$C$1:$N$313,11,0)</f>
        <v>10200000</v>
      </c>
      <c r="H13" s="1" t="str">
        <f>VLOOKUP(A13,Sheet2!A12:$E$1084,3,0)</f>
        <v>20000003</v>
      </c>
    </row>
    <row r="14" spans="1:8" x14ac:dyDescent="0.25">
      <c r="A14" s="1">
        <v>14846</v>
      </c>
      <c r="B14" s="1" t="str">
        <f>VLOOKUP(A14,Sheet2!A13:$E$1084,2,0)</f>
        <v>1403/01/15</v>
      </c>
      <c r="C14" s="1" t="str">
        <f>VLOOKUP(A14,Query!$C$1:$P$313,14,0)</f>
        <v>حواله فروش 400 عدد بشکه pph 2201 قرمز3020 پلمپ دار به پتروشیمی کارون</v>
      </c>
      <c r="D14" s="1" t="str">
        <f>VLOOKUP(A14,Query!$C$1:$N$313,6,0)</f>
        <v>46</v>
      </c>
      <c r="E14" s="1">
        <v>1403</v>
      </c>
      <c r="F14" s="1">
        <f>VLOOKUP(A14,Query!$C$1:$N$313,8,0)</f>
        <v>400</v>
      </c>
      <c r="G14" s="1">
        <f>VLOOKUP(A14,Query!$C$1:$N$313,11,0)</f>
        <v>10490000</v>
      </c>
      <c r="H14" s="1" t="str">
        <f>VLOOKUP(A14,Sheet2!A13:$E$1084,3,0)</f>
        <v>20000066</v>
      </c>
    </row>
    <row r="15" spans="1:8" x14ac:dyDescent="0.25">
      <c r="A15" s="1">
        <v>14847</v>
      </c>
      <c r="B15" s="1" t="str">
        <f>VLOOKUP(A15,Sheet2!A14:$E$1084,2,0)</f>
        <v>1403/01/15</v>
      </c>
      <c r="C15" s="1" t="str">
        <f>VLOOKUP(A15,Query!$C$1:$P$313,14,0)</f>
        <v>حواله فروش 400 عدد بشکه pph 2201 قرمز3020 پلمپ دار به پتروشیمی کارون</v>
      </c>
      <c r="D15" s="1" t="str">
        <f>VLOOKUP(A15,Query!$C$1:$N$313,6,0)</f>
        <v>46</v>
      </c>
      <c r="E15" s="1">
        <v>1403</v>
      </c>
      <c r="F15" s="1">
        <f>VLOOKUP(A15,Query!$C$1:$N$313,8,0)</f>
        <v>400</v>
      </c>
      <c r="G15" s="1">
        <f>VLOOKUP(A15,Query!$C$1:$N$313,11,0)</f>
        <v>10490000</v>
      </c>
      <c r="H15" s="1" t="str">
        <f>VLOOKUP(A15,Sheet2!A14:$E$1084,3,0)</f>
        <v>20000066</v>
      </c>
    </row>
    <row r="16" spans="1:8" x14ac:dyDescent="0.25">
      <c r="A16" s="1">
        <v>14848</v>
      </c>
      <c r="B16" s="1" t="str">
        <f>VLOOKUP(A16,Sheet2!A15:$E$1084,2,0)</f>
        <v>1403/01/16</v>
      </c>
      <c r="C16" s="1" t="str">
        <f>VLOOKUP(A16,Query!$C$1:$P$313,14,0)</f>
        <v>حواله فروش 400 عدد بشکه pph2201 آبی و سفید بهران به نفت بهران</v>
      </c>
      <c r="D16" s="1" t="str">
        <f>VLOOKUP(A16,Query!$C$1:$N$313,6,0)</f>
        <v>28</v>
      </c>
      <c r="E16" s="1">
        <v>1403</v>
      </c>
      <c r="F16" s="1">
        <f>VLOOKUP(A16,Query!$C$1:$N$313,8,0)</f>
        <v>400</v>
      </c>
      <c r="G16" s="1">
        <f>VLOOKUP(A16,Query!$C$1:$N$313,11,0)</f>
        <v>10200000</v>
      </c>
      <c r="H16" s="1" t="str">
        <f>VLOOKUP(A16,Sheet2!A15:$E$1084,3,0)</f>
        <v>20000003</v>
      </c>
    </row>
    <row r="17" spans="1:8" x14ac:dyDescent="0.25">
      <c r="A17" s="1">
        <v>14849</v>
      </c>
      <c r="B17" s="1" t="str">
        <f>VLOOKUP(A17,Sheet2!A16:$E$1084,2,0)</f>
        <v>1403/01/17</v>
      </c>
      <c r="C17" s="1" t="str">
        <f>VLOOKUP(A17,Query!$C$1:$P$313,14,0)</f>
        <v>حواله فروش 400 عدد بشکه pph2201 آبی و سفید بهران به نفت بهران</v>
      </c>
      <c r="D17" s="1" t="str">
        <f>VLOOKUP(A17,Query!$C$1:$N$313,6,0)</f>
        <v>28</v>
      </c>
      <c r="E17" s="1">
        <v>1403</v>
      </c>
      <c r="F17" s="1">
        <f>VLOOKUP(A17,Query!$C$1:$N$313,8,0)</f>
        <v>400</v>
      </c>
      <c r="G17" s="1">
        <f>VLOOKUP(A17,Query!$C$1:$N$313,11,0)</f>
        <v>10200000</v>
      </c>
      <c r="H17" s="1" t="str">
        <f>VLOOKUP(A17,Sheet2!A16:$E$1084,3,0)</f>
        <v>20000003</v>
      </c>
    </row>
    <row r="18" spans="1:8" x14ac:dyDescent="0.25">
      <c r="A18" s="1">
        <v>14850</v>
      </c>
      <c r="B18" s="1" t="str">
        <f>VLOOKUP(A18,Sheet2!A17:$E$1084,2,0)</f>
        <v>1403/01/18</v>
      </c>
      <c r="C18" s="1" t="str">
        <f>VLOOKUP(A18,Query!$C$1:$P$313,14,0)</f>
        <v>حواله فروش 400 عدد بشکه pph 2201 قرمز3020 پلمپ دار به پتروشیمی کارون</v>
      </c>
      <c r="D18" s="1" t="str">
        <f>VLOOKUP(A18,Query!$C$1:$N$313,6,0)</f>
        <v>46</v>
      </c>
      <c r="E18" s="1">
        <v>1403</v>
      </c>
      <c r="F18" s="1">
        <f>VLOOKUP(A18,Query!$C$1:$N$313,8,0)</f>
        <v>400</v>
      </c>
      <c r="G18" s="1">
        <f>VLOOKUP(A18,Query!$C$1:$N$313,11,0)</f>
        <v>10490000</v>
      </c>
      <c r="H18" s="1" t="str">
        <f>VLOOKUP(A18,Sheet2!A17:$E$1084,3,0)</f>
        <v>20000066</v>
      </c>
    </row>
    <row r="19" spans="1:8" x14ac:dyDescent="0.25">
      <c r="A19" s="1">
        <v>14851</v>
      </c>
      <c r="B19" s="1" t="str">
        <f>VLOOKUP(A19,Sheet2!A18:$E$1084,2,0)</f>
        <v>1403/01/18</v>
      </c>
      <c r="C19" s="1" t="str">
        <f>VLOOKUP(A19,Query!$C$1:$P$313,14,0)</f>
        <v>حواله فروش 400 عدد بشکه pph 2201 قرمز3020 پلمپ دار به پتروشیمی کارون</v>
      </c>
      <c r="D19" s="1" t="str">
        <f>VLOOKUP(A19,Query!$C$1:$N$313,6,0)</f>
        <v>46</v>
      </c>
      <c r="E19" s="1">
        <v>1403</v>
      </c>
      <c r="F19" s="1">
        <f>VLOOKUP(A19,Query!$C$1:$N$313,8,0)</f>
        <v>400</v>
      </c>
      <c r="G19" s="1">
        <f>VLOOKUP(A19,Query!$C$1:$N$313,11,0)</f>
        <v>10490000</v>
      </c>
      <c r="H19" s="1" t="str">
        <f>VLOOKUP(A19,Sheet2!A18:$E$1084,3,0)</f>
        <v>20000066</v>
      </c>
    </row>
    <row r="20" spans="1:8" x14ac:dyDescent="0.25">
      <c r="A20" s="1">
        <v>14852</v>
      </c>
      <c r="B20" s="1" t="str">
        <f>VLOOKUP(A20,Sheet2!A19:$E$1084,2,0)</f>
        <v>1403/01/18</v>
      </c>
      <c r="C20" s="1" t="str">
        <f>VLOOKUP(A20,Query!$C$1:$P$313,14,0)</f>
        <v>حواله فروش 399 عدد بشکه pph2201 آبی و سفید بهران به نفت بهران</v>
      </c>
      <c r="D20" s="1" t="str">
        <f>VLOOKUP(A20,Query!$C$1:$N$313,6,0)</f>
        <v>28</v>
      </c>
      <c r="E20" s="1">
        <v>1403</v>
      </c>
      <c r="F20" s="1">
        <f>VLOOKUP(A20,Query!$C$1:$N$313,8,0)</f>
        <v>399</v>
      </c>
      <c r="G20" s="1">
        <f>VLOOKUP(A20,Query!$C$1:$N$313,11,0)</f>
        <v>10200000</v>
      </c>
      <c r="H20" s="1" t="str">
        <f>VLOOKUP(A20,Sheet2!A19:$E$1084,3,0)</f>
        <v>20000003</v>
      </c>
    </row>
    <row r="21" spans="1:8" x14ac:dyDescent="0.25">
      <c r="A21" s="1">
        <v>14853</v>
      </c>
      <c r="B21" s="1" t="str">
        <f>VLOOKUP(A21,Sheet2!A20:$E$1084,2,0)</f>
        <v>1403/01/19</v>
      </c>
      <c r="C21" s="1" t="str">
        <f>VLOOKUP(A21,Query!$C$1:$P$313,14,0)</f>
        <v>حواله فروش 400 عدد بشکه pph2201 آبی و سفید بهران به نفت بهران</v>
      </c>
      <c r="D21" s="1" t="str">
        <f>VLOOKUP(A21,Query!$C$1:$N$313,6,0)</f>
        <v>28</v>
      </c>
      <c r="E21" s="1">
        <v>1403</v>
      </c>
      <c r="F21" s="1">
        <f>VLOOKUP(A21,Query!$C$1:$N$313,8,0)</f>
        <v>400</v>
      </c>
      <c r="G21" s="1">
        <f>VLOOKUP(A21,Query!$C$1:$N$313,11,0)</f>
        <v>10200000</v>
      </c>
      <c r="H21" s="1" t="str">
        <f>VLOOKUP(A21,Sheet2!A20:$E$1084,3,0)</f>
        <v>20000003</v>
      </c>
    </row>
    <row r="22" spans="1:8" x14ac:dyDescent="0.25">
      <c r="A22" s="1">
        <v>14854</v>
      </c>
      <c r="B22" s="1" t="str">
        <f>VLOOKUP(A22,Sheet2!A21:$E$1084,2,0)</f>
        <v>1403/01/19</v>
      </c>
      <c r="C22" s="1" t="str">
        <f>VLOOKUP(A22,Query!$C$1:$P$313,14,0)</f>
        <v>حواله فروش 400 عدد بشکه pph2201 زرد - مشکی به شرکت نفت سپاهان</v>
      </c>
      <c r="D22" s="1" t="str">
        <f>VLOOKUP(A22,Query!$C$1:$N$313,6,0)</f>
        <v>27</v>
      </c>
      <c r="E22" s="1">
        <v>1403</v>
      </c>
      <c r="F22" s="1">
        <f>VLOOKUP(A22,Query!$C$1:$N$313,8,0)</f>
        <v>400</v>
      </c>
      <c r="G22" s="1">
        <f>VLOOKUP(A22,Query!$C$1:$N$313,11,0)</f>
        <v>9000000</v>
      </c>
      <c r="H22" s="1" t="str">
        <f>VLOOKUP(A22,Sheet2!A21:$E$1084,3,0)</f>
        <v>20000008</v>
      </c>
    </row>
    <row r="23" spans="1:8" x14ac:dyDescent="0.25">
      <c r="A23" s="1">
        <v>14855</v>
      </c>
      <c r="B23" s="1" t="str">
        <f>VLOOKUP(A23,Sheet2!A22:$E$1084,2,0)</f>
        <v>1403/01/19</v>
      </c>
      <c r="C23" s="1" t="str">
        <f>VLOOKUP(A23,Query!$C$1:$P$313,14,0)</f>
        <v>حواله فروش 400 عدد بشکه pph 2201 قرمز3020 پلمپ دار به پتروشیمی کارون</v>
      </c>
      <c r="D23" s="1" t="str">
        <f>VLOOKUP(A23,Query!$C$1:$N$313,6,0)</f>
        <v>46</v>
      </c>
      <c r="E23" s="1">
        <v>1403</v>
      </c>
      <c r="F23" s="1">
        <f>VLOOKUP(A23,Query!$C$1:$N$313,8,0)</f>
        <v>400</v>
      </c>
      <c r="G23" s="1">
        <f>VLOOKUP(A23,Query!$C$1:$N$313,11,0)</f>
        <v>10490000</v>
      </c>
      <c r="H23" s="1" t="str">
        <f>VLOOKUP(A23,Sheet2!A22:$E$1084,3,0)</f>
        <v>20000066</v>
      </c>
    </row>
    <row r="24" spans="1:8" x14ac:dyDescent="0.25">
      <c r="A24" s="1">
        <v>14856</v>
      </c>
      <c r="B24" s="1" t="str">
        <f>VLOOKUP(A24,Sheet2!A23:$E$1084,2,0)</f>
        <v>1403/01/19</v>
      </c>
      <c r="C24" s="1" t="str">
        <f>VLOOKUP(A24,Query!$C$1:$P$313,14,0)</f>
        <v>حواله فروش 400 عدد بشکه pph 2201 قرمز3020 پلمپ دار به پتروشیمی کارون</v>
      </c>
      <c r="D24" s="1" t="str">
        <f>VLOOKUP(A24,Query!$C$1:$N$313,6,0)</f>
        <v>46</v>
      </c>
      <c r="E24" s="1">
        <v>1403</v>
      </c>
      <c r="F24" s="1">
        <f>VLOOKUP(A24,Query!$C$1:$N$313,8,0)</f>
        <v>400</v>
      </c>
      <c r="G24" s="1">
        <f>VLOOKUP(A24,Query!$C$1:$N$313,11,0)</f>
        <v>10490000</v>
      </c>
      <c r="H24" s="1" t="str">
        <f>VLOOKUP(A24,Sheet2!A23:$E$1084,3,0)</f>
        <v>20000066</v>
      </c>
    </row>
    <row r="25" spans="1:8" x14ac:dyDescent="0.25">
      <c r="A25" s="1">
        <v>14857</v>
      </c>
      <c r="B25" s="1" t="str">
        <f>VLOOKUP(A25,Sheet2!A24:$E$1084,2,0)</f>
        <v>1403/01/19</v>
      </c>
      <c r="C25" s="1" t="str">
        <f>VLOOKUP(A25,Query!$C$1:$P$313,14,0)</f>
        <v>حواله فروش 400 عدد بشکه pph2201 آبی و سفید بهران به نفت بهران</v>
      </c>
      <c r="D25" s="1" t="str">
        <f>VLOOKUP(A25,Query!$C$1:$N$313,6,0)</f>
        <v>28</v>
      </c>
      <c r="E25" s="1">
        <v>1403</v>
      </c>
      <c r="F25" s="1">
        <f>VLOOKUP(A25,Query!$C$1:$N$313,8,0)</f>
        <v>400</v>
      </c>
      <c r="G25" s="1">
        <f>VLOOKUP(A25,Query!$C$1:$N$313,11,0)</f>
        <v>10200000</v>
      </c>
      <c r="H25" s="1" t="str">
        <f>VLOOKUP(A25,Sheet2!A24:$E$1084,3,0)</f>
        <v>20000003</v>
      </c>
    </row>
    <row r="26" spans="1:8" x14ac:dyDescent="0.25">
      <c r="A26" s="1">
        <v>14858</v>
      </c>
      <c r="B26" s="1" t="str">
        <f>VLOOKUP(A26,Sheet2!A25:$E$1084,2,0)</f>
        <v>1403/01/19</v>
      </c>
      <c r="C26" s="1" t="str">
        <f>VLOOKUP(A26,Query!$C$1:$P$313,14,0)</f>
        <v>حواله فروش 400 عدد بشکه pph2201 آبی و سفید بهران به نفت بهران</v>
      </c>
      <c r="D26" s="1" t="str">
        <f>VLOOKUP(A26,Query!$C$1:$N$313,6,0)</f>
        <v>28</v>
      </c>
      <c r="E26" s="1">
        <v>1403</v>
      </c>
      <c r="F26" s="1">
        <f>VLOOKUP(A26,Query!$C$1:$N$313,8,0)</f>
        <v>400</v>
      </c>
      <c r="G26" s="1">
        <f>VLOOKUP(A26,Query!$C$1:$N$313,11,0)</f>
        <v>10200000</v>
      </c>
      <c r="H26" s="1" t="str">
        <f>VLOOKUP(A26,Sheet2!A25:$E$1084,3,0)</f>
        <v>20000003</v>
      </c>
    </row>
    <row r="27" spans="1:8" x14ac:dyDescent="0.25">
      <c r="A27" s="1">
        <v>14859</v>
      </c>
      <c r="B27" s="1" t="str">
        <f>VLOOKUP(A27,Sheet2!A26:$E$1084,2,0)</f>
        <v>1403/01/20</v>
      </c>
      <c r="C27" s="1" t="str">
        <f>VLOOKUP(A27,Query!$C$1:$P$313,14,0)</f>
        <v>حواله فروش 400 عدد بشکه pph2201 زرد - مشکی به شرکت نفت سپاهان</v>
      </c>
      <c r="D27" s="1" t="str">
        <f>VLOOKUP(A27,Query!$C$1:$N$313,6,0)</f>
        <v>27</v>
      </c>
      <c r="E27" s="1">
        <v>1403</v>
      </c>
      <c r="F27" s="1">
        <f>VLOOKUP(A27,Query!$C$1:$N$313,8,0)</f>
        <v>400</v>
      </c>
      <c r="G27" s="1">
        <f>VLOOKUP(A27,Query!$C$1:$N$313,11,0)</f>
        <v>9000000</v>
      </c>
      <c r="H27" s="1" t="str">
        <f>VLOOKUP(A27,Sheet2!A26:$E$1084,3,0)</f>
        <v>20000008</v>
      </c>
    </row>
    <row r="28" spans="1:8" x14ac:dyDescent="0.25">
      <c r="A28" s="1">
        <v>14860</v>
      </c>
      <c r="B28" s="1" t="str">
        <f>VLOOKUP(A28,Sheet2!A27:$E$1084,2,0)</f>
        <v>1403/01/20</v>
      </c>
      <c r="C28" s="1" t="str">
        <f>VLOOKUP(A28,Query!$C$1:$P$313,14,0)</f>
        <v>حواله فروش 400 عدد بشکه pph2201 آبی و سفید بهران به نفت بهران</v>
      </c>
      <c r="D28" s="1" t="str">
        <f>VLOOKUP(A28,Query!$C$1:$N$313,6,0)</f>
        <v>28</v>
      </c>
      <c r="E28" s="1">
        <v>1403</v>
      </c>
      <c r="F28" s="1">
        <f>VLOOKUP(A28,Query!$C$1:$N$313,8,0)</f>
        <v>400</v>
      </c>
      <c r="G28" s="1">
        <f>VLOOKUP(A28,Query!$C$1:$N$313,11,0)</f>
        <v>10200000</v>
      </c>
      <c r="H28" s="1" t="str">
        <f>VLOOKUP(A28,Sheet2!A27:$E$1084,3,0)</f>
        <v>20000003</v>
      </c>
    </row>
    <row r="29" spans="1:8" x14ac:dyDescent="0.25">
      <c r="A29" s="1">
        <v>14861</v>
      </c>
      <c r="B29" s="1" t="str">
        <f>VLOOKUP(A29,Sheet2!A28:$E$1084,2,0)</f>
        <v>1403/01/20</v>
      </c>
      <c r="C29" s="1" t="str">
        <f>VLOOKUP(A29,Query!$C$1:$P$313,14,0)</f>
        <v>حواله فروش 400 عدد بشکه pph2201 آبی و سفید بهران به نفت بهران</v>
      </c>
      <c r="D29" s="1" t="str">
        <f>VLOOKUP(A29,Query!$C$1:$N$313,6,0)</f>
        <v>28</v>
      </c>
      <c r="E29" s="1">
        <v>1403</v>
      </c>
      <c r="F29" s="1">
        <f>VLOOKUP(A29,Query!$C$1:$N$313,8,0)</f>
        <v>400</v>
      </c>
      <c r="G29" s="1">
        <f>VLOOKUP(A29,Query!$C$1:$N$313,11,0)</f>
        <v>10200000</v>
      </c>
      <c r="H29" s="1" t="str">
        <f>VLOOKUP(A29,Sheet2!A28:$E$1084,3,0)</f>
        <v>20000003</v>
      </c>
    </row>
    <row r="30" spans="1:8" x14ac:dyDescent="0.25">
      <c r="A30" s="1">
        <v>14862</v>
      </c>
      <c r="B30" s="1" t="str">
        <f>VLOOKUP(A30,Sheet2!A29:$E$1084,2,0)</f>
        <v>1403/01/19</v>
      </c>
      <c r="C30" s="1" t="str">
        <f>VLOOKUP(A30,Query!$C$1:$P$313,14,0)</f>
        <v>حواله فروش 400 عدد بشکه pph 2201 قرمز3020 پلمپ دار به پتروشیمی کارون</v>
      </c>
      <c r="D30" s="1" t="str">
        <f>VLOOKUP(A30,Query!$C$1:$N$313,6,0)</f>
        <v>46</v>
      </c>
      <c r="E30" s="1">
        <v>1403</v>
      </c>
      <c r="F30" s="1">
        <f>VLOOKUP(A30,Query!$C$1:$N$313,8,0)</f>
        <v>400</v>
      </c>
      <c r="G30" s="1">
        <f>VLOOKUP(A30,Query!$C$1:$N$313,11,0)</f>
        <v>10490000</v>
      </c>
      <c r="H30" s="1" t="str">
        <f>VLOOKUP(A30,Sheet2!A29:$E$1084,3,0)</f>
        <v>20000066</v>
      </c>
    </row>
    <row r="31" spans="1:8" x14ac:dyDescent="0.25">
      <c r="A31" s="1">
        <v>14863</v>
      </c>
      <c r="B31" s="1" t="str">
        <f>VLOOKUP(A31,Sheet2!A30:$E$1084,2,0)</f>
        <v>1403/01/20</v>
      </c>
      <c r="C31" s="1" t="str">
        <f>VLOOKUP(A31,Query!$C$1:$P$313,14,0)</f>
        <v>حواله فروش 400 عدد بشکه pph2201 زرد - مشکی به شرکت نفت سپاهان</v>
      </c>
      <c r="D31" s="1" t="str">
        <f>VLOOKUP(A31,Query!$C$1:$N$313,6,0)</f>
        <v>27</v>
      </c>
      <c r="E31" s="1">
        <v>1403</v>
      </c>
      <c r="F31" s="1">
        <f>VLOOKUP(A31,Query!$C$1:$N$313,8,0)</f>
        <v>400</v>
      </c>
      <c r="G31" s="1">
        <f>VLOOKUP(A31,Query!$C$1:$N$313,11,0)</f>
        <v>9000000</v>
      </c>
      <c r="H31" s="1" t="str">
        <f>VLOOKUP(A31,Sheet2!A30:$E$1084,3,0)</f>
        <v>20000008</v>
      </c>
    </row>
    <row r="32" spans="1:8" x14ac:dyDescent="0.25">
      <c r="A32" s="1">
        <v>14864</v>
      </c>
      <c r="B32" s="1" t="str">
        <f>VLOOKUP(A32,Sheet2!A31:$E$1084,2,0)</f>
        <v>1403/01/21</v>
      </c>
      <c r="C32" s="1" t="str">
        <f>VLOOKUP(A32,Query!$C$1:$P$313,14,0)</f>
        <v>حواله فروش 400 عدد بشکه pph2201 آبی و سفید بهران به نفت بهران</v>
      </c>
      <c r="D32" s="1" t="str">
        <f>VLOOKUP(A32,Query!$C$1:$N$313,6,0)</f>
        <v>28</v>
      </c>
      <c r="E32" s="1">
        <v>1403</v>
      </c>
      <c r="F32" s="1">
        <f>VLOOKUP(A32,Query!$C$1:$N$313,8,0)</f>
        <v>400</v>
      </c>
      <c r="G32" s="1">
        <f>VLOOKUP(A32,Query!$C$1:$N$313,11,0)</f>
        <v>10200000</v>
      </c>
      <c r="H32" s="1" t="str">
        <f>VLOOKUP(A32,Sheet2!A31:$E$1084,3,0)</f>
        <v>20000003</v>
      </c>
    </row>
    <row r="33" spans="1:8" x14ac:dyDescent="0.25">
      <c r="A33" s="1">
        <v>14866</v>
      </c>
      <c r="B33" s="1" t="str">
        <f>VLOOKUP(A33,Sheet2!A32:$E$1084,2,0)</f>
        <v>1403/01/21</v>
      </c>
      <c r="C33" s="1" t="str">
        <f>VLOOKUP(A33,Query!$C$1:$P$313,14,0)</f>
        <v>حواله فروش 400 عدد بشکه pph2201 زرد - مشکی به شرکت نفت سپاهان</v>
      </c>
      <c r="D33" s="1" t="str">
        <f>VLOOKUP(A33,Query!$C$1:$N$313,6,0)</f>
        <v>27</v>
      </c>
      <c r="E33" s="1">
        <v>1403</v>
      </c>
      <c r="F33" s="1">
        <f>VLOOKUP(A33,Query!$C$1:$N$313,8,0)</f>
        <v>400</v>
      </c>
      <c r="G33" s="1">
        <f>VLOOKUP(A33,Query!$C$1:$N$313,11,0)</f>
        <v>9000000</v>
      </c>
      <c r="H33" s="1" t="str">
        <f>VLOOKUP(A33,Sheet2!A32:$E$1084,3,0)</f>
        <v>20000008</v>
      </c>
    </row>
    <row r="34" spans="1:8" x14ac:dyDescent="0.25">
      <c r="A34" s="1">
        <v>14867</v>
      </c>
      <c r="B34" s="1" t="str">
        <f>VLOOKUP(A34,Sheet2!A33:$E$1084,2,0)</f>
        <v>1403/01/21</v>
      </c>
      <c r="C34" s="1" t="str">
        <f>VLOOKUP(A34,Query!$C$1:$P$313,14,0)</f>
        <v>حواله فروش 400 عدد بشکه pph2201 زرد - مشکی به شرکت نفت سپاهان</v>
      </c>
      <c r="D34" s="1" t="str">
        <f>VLOOKUP(A34,Query!$C$1:$N$313,6,0)</f>
        <v>27</v>
      </c>
      <c r="E34" s="1">
        <v>1403</v>
      </c>
      <c r="F34" s="1">
        <f>VLOOKUP(A34,Query!$C$1:$N$313,8,0)</f>
        <v>400</v>
      </c>
      <c r="G34" s="1">
        <f>VLOOKUP(A34,Query!$C$1:$N$313,11,0)</f>
        <v>9000000</v>
      </c>
      <c r="H34" s="1" t="str">
        <f>VLOOKUP(A34,Sheet2!A33:$E$1084,3,0)</f>
        <v>20000008</v>
      </c>
    </row>
    <row r="35" spans="1:8" x14ac:dyDescent="0.25">
      <c r="A35" s="1">
        <v>14868</v>
      </c>
      <c r="B35" s="1" t="str">
        <f>VLOOKUP(A35,Sheet2!A34:$E$1084,2,0)</f>
        <v>1403/01/21</v>
      </c>
      <c r="C35" s="1" t="str">
        <f>VLOOKUP(A35,Query!$C$1:$P$313,14,0)</f>
        <v>حواله فروش 400 عدد بشکه pph 2201 قرمز3020 پلمپ دار به پتروشیمی کارون</v>
      </c>
      <c r="D35" s="1" t="str">
        <f>VLOOKUP(A35,Query!$C$1:$N$313,6,0)</f>
        <v>46</v>
      </c>
      <c r="E35" s="1">
        <v>1403</v>
      </c>
      <c r="F35" s="1">
        <f>VLOOKUP(A35,Query!$C$1:$N$313,8,0)</f>
        <v>400</v>
      </c>
      <c r="G35" s="1">
        <f>VLOOKUP(A35,Query!$C$1:$N$313,11,0)</f>
        <v>10490000</v>
      </c>
      <c r="H35" s="1" t="str">
        <f>VLOOKUP(A35,Sheet2!A34:$E$1084,3,0)</f>
        <v>20000066</v>
      </c>
    </row>
    <row r="36" spans="1:8" x14ac:dyDescent="0.25">
      <c r="A36" s="1">
        <v>14865</v>
      </c>
      <c r="B36" s="1" t="str">
        <f>VLOOKUP(A36,Sheet2!A35:$E$1084,2,0)</f>
        <v>1403/01/21</v>
      </c>
      <c r="C36" s="1" t="str">
        <f>VLOOKUP(A36,Query!$C$1:$P$313,14,0)</f>
        <v>حواله فروش 400 عدد بشکه pph2201 آبی و سفید بهران به نفت بهران</v>
      </c>
      <c r="D36" s="1" t="str">
        <f>VLOOKUP(A36,Query!$C$1:$N$313,6,0)</f>
        <v>28</v>
      </c>
      <c r="E36" s="1">
        <v>1403</v>
      </c>
      <c r="F36" s="1">
        <f>VLOOKUP(A36,Query!$C$1:$N$313,8,0)</f>
        <v>400</v>
      </c>
      <c r="G36" s="1">
        <f>VLOOKUP(A36,Query!$C$1:$N$313,11,0)</f>
        <v>10200000</v>
      </c>
      <c r="H36" s="1" t="str">
        <f>VLOOKUP(A36,Sheet2!A35:$E$1084,3,0)</f>
        <v>20000003</v>
      </c>
    </row>
    <row r="37" spans="1:8" x14ac:dyDescent="0.25">
      <c r="A37" s="1">
        <v>14870</v>
      </c>
      <c r="B37" s="1" t="str">
        <f>VLOOKUP(A37,Sheet2!A36:$E$1084,2,0)</f>
        <v>1403/01/24</v>
      </c>
      <c r="C37" s="1" t="str">
        <f>VLOOKUP(A37,Query!$C$1:$P$313,14,0)</f>
        <v>حواله فروش 400 عدد بشکه pph2201 زرد - مشکی به شرکت نفت سپاهان</v>
      </c>
      <c r="D37" s="1" t="str">
        <f>VLOOKUP(A37,Query!$C$1:$N$313,6,0)</f>
        <v>27</v>
      </c>
      <c r="E37" s="1">
        <v>1403</v>
      </c>
      <c r="F37" s="1">
        <f>VLOOKUP(A37,Query!$C$1:$N$313,8,0)</f>
        <v>400</v>
      </c>
      <c r="G37" s="1">
        <f>VLOOKUP(A37,Query!$C$1:$N$313,11,0)</f>
        <v>9000000</v>
      </c>
      <c r="H37" s="1" t="str">
        <f>VLOOKUP(A37,Sheet2!A36:$E$1084,3,0)</f>
        <v>20000008</v>
      </c>
    </row>
    <row r="38" spans="1:8" x14ac:dyDescent="0.25">
      <c r="A38" s="1">
        <v>14871</v>
      </c>
      <c r="B38" s="1" t="str">
        <f>VLOOKUP(A38,Sheet2!A37:$E$1084,2,0)</f>
        <v>1403/01/25</v>
      </c>
      <c r="C38" s="1" t="str">
        <f>VLOOKUP(A38,Query!$C$1:$P$313,14,0)</f>
        <v>حواله فروش 400 عدد بشکه pph2201 آبی و سفید بهران به نفت بهران</v>
      </c>
      <c r="D38" s="1" t="str">
        <f>VLOOKUP(A38,Query!$C$1:$N$313,6,0)</f>
        <v>28</v>
      </c>
      <c r="E38" s="1">
        <v>1403</v>
      </c>
      <c r="F38" s="1">
        <f>VLOOKUP(A38,Query!$C$1:$N$313,8,0)</f>
        <v>400</v>
      </c>
      <c r="G38" s="1">
        <f>VLOOKUP(A38,Query!$C$1:$N$313,11,0)</f>
        <v>10200000</v>
      </c>
      <c r="H38" s="1" t="str">
        <f>VLOOKUP(A38,Sheet2!A37:$E$1084,3,0)</f>
        <v>20000003</v>
      </c>
    </row>
    <row r="39" spans="1:8" x14ac:dyDescent="0.25">
      <c r="A39" s="1">
        <v>14872</v>
      </c>
      <c r="B39" s="1" t="str">
        <f>VLOOKUP(A39,Sheet2!A38:$E$1084,2,0)</f>
        <v>1403/01/25</v>
      </c>
      <c r="C39" s="1" t="str">
        <f>VLOOKUP(A39,Query!$C$1:$P$313,14,0)</f>
        <v>حواله فروش 400 عدد بشکه pph2201 آبی و سفید بهران به نفت بهران</v>
      </c>
      <c r="D39" s="1" t="str">
        <f>VLOOKUP(A39,Query!$C$1:$N$313,6,0)</f>
        <v>28</v>
      </c>
      <c r="E39" s="1">
        <v>1403</v>
      </c>
      <c r="F39" s="1">
        <f>VLOOKUP(A39,Query!$C$1:$N$313,8,0)</f>
        <v>400</v>
      </c>
      <c r="G39" s="1">
        <f>VLOOKUP(A39,Query!$C$1:$N$313,11,0)</f>
        <v>10200000</v>
      </c>
      <c r="H39" s="1" t="str">
        <f>VLOOKUP(A39,Sheet2!A38:$E$1084,3,0)</f>
        <v>20000003</v>
      </c>
    </row>
    <row r="40" spans="1:8" x14ac:dyDescent="0.25">
      <c r="A40" s="1">
        <v>14873</v>
      </c>
      <c r="B40" s="1" t="str">
        <f>VLOOKUP(A40,Sheet2!A39:$E$1084,2,0)</f>
        <v>1403/01/25</v>
      </c>
      <c r="C40" s="1" t="str">
        <f>VLOOKUP(A40,Query!$C$1:$P$313,14,0)</f>
        <v>حواله فروش 400 عدد بشکه pph 2201 قرمز3020 پلمپ دار به پتروشیمی کارون</v>
      </c>
      <c r="D40" s="1" t="str">
        <f>VLOOKUP(A40,Query!$C$1:$N$313,6,0)</f>
        <v>46</v>
      </c>
      <c r="E40" s="1">
        <v>1403</v>
      </c>
      <c r="F40" s="1">
        <f>VLOOKUP(A40,Query!$C$1:$N$313,8,0)</f>
        <v>400</v>
      </c>
      <c r="G40" s="1">
        <f>VLOOKUP(A40,Query!$C$1:$N$313,11,0)</f>
        <v>10490000</v>
      </c>
      <c r="H40" s="1" t="str">
        <f>VLOOKUP(A40,Sheet2!A39:$E$1084,3,0)</f>
        <v>20000066</v>
      </c>
    </row>
    <row r="41" spans="1:8" x14ac:dyDescent="0.25">
      <c r="A41" s="1">
        <v>14874</v>
      </c>
      <c r="B41" s="1" t="str">
        <f>VLOOKUP(A41,Sheet2!A40:$E$1084,2,0)</f>
        <v>1403/01/25</v>
      </c>
      <c r="C41" s="1" t="str">
        <f>VLOOKUP(A41,Query!$C$1:$P$313,14,0)</f>
        <v>حواله فروش 100 عدد بشکه PPH2202 آبی 5015 به شرکت نوین روان سازان خلیج فارس</v>
      </c>
      <c r="D41" s="1" t="str">
        <f>VLOOKUP(A41,Query!$C$1:$N$313,6,0)</f>
        <v>167</v>
      </c>
      <c r="E41" s="1">
        <v>1403</v>
      </c>
      <c r="F41" s="1">
        <f>VLOOKUP(A41,Query!$C$1:$N$313,8,0)</f>
        <v>100</v>
      </c>
      <c r="G41" s="1">
        <f>VLOOKUP(A41,Query!$C$1:$N$313,11,0)</f>
        <v>11900000</v>
      </c>
      <c r="H41" s="1" t="str">
        <f>VLOOKUP(A41,Sheet2!A40:$E$1084,3,0)</f>
        <v>20000046</v>
      </c>
    </row>
    <row r="42" spans="1:8" x14ac:dyDescent="0.25">
      <c r="A42" s="1">
        <v>14875</v>
      </c>
      <c r="B42" s="1" t="str">
        <f>VLOOKUP(A42,Sheet2!A41:$E$1084,2,0)</f>
        <v>1403/01/25</v>
      </c>
      <c r="C42" s="1" t="str">
        <f>VLOOKUP(A42,Query!$C$1:$P$313,14,0)</f>
        <v>حواله فروش 100 عدد بشکه PPH2202 آبی 5015 به شرکت نوین روان سازان خلیج فارس</v>
      </c>
      <c r="D42" s="1" t="str">
        <f>VLOOKUP(A42,Query!$C$1:$N$313,6,0)</f>
        <v>167</v>
      </c>
      <c r="E42" s="1">
        <v>1403</v>
      </c>
      <c r="F42" s="1">
        <f>VLOOKUP(A42,Query!$C$1:$N$313,8,0)</f>
        <v>100</v>
      </c>
      <c r="G42" s="1">
        <f>VLOOKUP(A42,Query!$C$1:$N$313,11,0)</f>
        <v>11900000</v>
      </c>
      <c r="H42" s="1" t="str">
        <f>VLOOKUP(A42,Sheet2!A41:$E$1084,3,0)</f>
        <v>20000046</v>
      </c>
    </row>
    <row r="43" spans="1:8" x14ac:dyDescent="0.25">
      <c r="A43" s="1">
        <v>14876</v>
      </c>
      <c r="B43" s="1" t="str">
        <f>VLOOKUP(A43,Sheet2!A42:$E$1084,2,0)</f>
        <v>1403/01/25</v>
      </c>
      <c r="C43" s="1" t="str">
        <f>VLOOKUP(A43,Query!$C$1:$P$313,14,0)</f>
        <v>حواله فروش 19 عدد بشکه درب باز 1206 رال آبی 5015 به شرکت تولیدی صنعتی گوهر فام</v>
      </c>
      <c r="D43" s="1" t="str">
        <f>VLOOKUP(A43,Query!$C$1:$N$313,6,0)</f>
        <v>242</v>
      </c>
      <c r="E43" s="1">
        <v>1403</v>
      </c>
      <c r="F43" s="1">
        <f>VLOOKUP(A43,Query!$C$1:$N$313,8,0)</f>
        <v>19</v>
      </c>
      <c r="G43" s="1">
        <f>VLOOKUP(A43,Query!$C$1:$N$313,11,0)</f>
        <v>9200000</v>
      </c>
      <c r="H43" s="1" t="str">
        <f>VLOOKUP(A43,Sheet2!A42:$E$1084,3,0)</f>
        <v>20120005</v>
      </c>
    </row>
    <row r="44" spans="1:8" x14ac:dyDescent="0.25">
      <c r="A44" s="1">
        <v>14877</v>
      </c>
      <c r="B44" s="1" t="str">
        <f>VLOOKUP(A44,Sheet2!A43:$E$1084,2,0)</f>
        <v>1403/01/25</v>
      </c>
      <c r="C44" s="1" t="str">
        <f>VLOOKUP(A44,Query!$C$1:$P$313,14,0)</f>
        <v>حواله فروش 61 عدد بشکه 2206 pph ابی 5015 به شرکت تولیدی صنعتی گوهر فام</v>
      </c>
      <c r="D44" s="1" t="str">
        <f>VLOOKUP(A44,Query!$C$1:$N$313,6,0)</f>
        <v>242</v>
      </c>
      <c r="E44" s="1">
        <v>1403</v>
      </c>
      <c r="F44" s="1">
        <f>VLOOKUP(A44,Query!$C$1:$N$313,8,0)</f>
        <v>61</v>
      </c>
      <c r="G44" s="1">
        <f>VLOOKUP(A44,Query!$C$1:$N$313,11,0)</f>
        <v>9300000</v>
      </c>
      <c r="H44" s="1" t="str">
        <f>VLOOKUP(A44,Sheet2!A43:$E$1084,3,0)</f>
        <v>20000070</v>
      </c>
    </row>
    <row r="45" spans="1:8" x14ac:dyDescent="0.25">
      <c r="A45" s="1">
        <v>14878</v>
      </c>
      <c r="B45" s="1" t="str">
        <f>VLOOKUP(A45,Sheet2!A44:$E$1084,2,0)</f>
        <v>1403/01/26</v>
      </c>
      <c r="C45" s="1" t="str">
        <f>VLOOKUP(A45,Query!$C$1:$P$313,14,0)</f>
        <v>حواله فروش 400 عدد بشکه pph2201 زرد - مشکی به شرکت نفت سپاهان</v>
      </c>
      <c r="D45" s="1" t="str">
        <f>VLOOKUP(A45,Query!$C$1:$N$313,6,0)</f>
        <v>27</v>
      </c>
      <c r="E45" s="1">
        <v>1403</v>
      </c>
      <c r="F45" s="1">
        <f>VLOOKUP(A45,Query!$C$1:$N$313,8,0)</f>
        <v>400</v>
      </c>
      <c r="G45" s="1">
        <f>VLOOKUP(A45,Query!$C$1:$N$313,11,0)</f>
        <v>9000000</v>
      </c>
      <c r="H45" s="1" t="str">
        <f>VLOOKUP(A45,Sheet2!A44:$E$1084,3,0)</f>
        <v>20000008</v>
      </c>
    </row>
    <row r="46" spans="1:8" x14ac:dyDescent="0.25">
      <c r="A46" s="1">
        <v>14879</v>
      </c>
      <c r="B46" s="1" t="str">
        <f>VLOOKUP(A46,Sheet2!A45:$E$1084,2,0)</f>
        <v>1403/01/26</v>
      </c>
      <c r="C46" s="1" t="str">
        <f>VLOOKUP(A46,Query!$C$1:$P$313,14,0)</f>
        <v>حواله فروش 400 عدد بشکه pph2201 آبی و سفید بهران به نفت بهران</v>
      </c>
      <c r="D46" s="1" t="str">
        <f>VLOOKUP(A46,Query!$C$1:$N$313,6,0)</f>
        <v>28</v>
      </c>
      <c r="E46" s="1">
        <v>1403</v>
      </c>
      <c r="F46" s="1">
        <f>VLOOKUP(A46,Query!$C$1:$N$313,8,0)</f>
        <v>400</v>
      </c>
      <c r="G46" s="1">
        <f>VLOOKUP(A46,Query!$C$1:$N$313,11,0)</f>
        <v>10200000</v>
      </c>
      <c r="H46" s="1" t="str">
        <f>VLOOKUP(A46,Sheet2!A45:$E$1084,3,0)</f>
        <v>20000003</v>
      </c>
    </row>
    <row r="47" spans="1:8" x14ac:dyDescent="0.25">
      <c r="A47" s="1">
        <v>14880</v>
      </c>
      <c r="B47" s="1" t="str">
        <f>VLOOKUP(A47,Sheet2!A46:$E$1084,2,0)</f>
        <v>1403/01/26</v>
      </c>
      <c r="C47" s="1" t="str">
        <f>VLOOKUP(A47,Query!$C$1:$P$313,14,0)</f>
        <v>حواله فروش 400 عدد بشکه pph2201 آبی و سفید بهران به نفت بهران</v>
      </c>
      <c r="D47" s="1" t="str">
        <f>VLOOKUP(A47,Query!$C$1:$N$313,6,0)</f>
        <v>28</v>
      </c>
      <c r="E47" s="1">
        <v>1403</v>
      </c>
      <c r="F47" s="1">
        <f>VLOOKUP(A47,Query!$C$1:$N$313,8,0)</f>
        <v>400</v>
      </c>
      <c r="G47" s="1">
        <f>VLOOKUP(A47,Query!$C$1:$N$313,11,0)</f>
        <v>10200000</v>
      </c>
      <c r="H47" s="1" t="str">
        <f>VLOOKUP(A47,Sheet2!A46:$E$1084,3,0)</f>
        <v>20000003</v>
      </c>
    </row>
    <row r="48" spans="1:8" x14ac:dyDescent="0.25">
      <c r="A48" s="1">
        <v>14882</v>
      </c>
      <c r="B48" s="1" t="str">
        <f>VLOOKUP(A48,Sheet2!A47:$E$1084,2,0)</f>
        <v>1403/01/26</v>
      </c>
      <c r="C48" s="1" t="str">
        <f>VLOOKUP(A48,Query!$C$1:$P$313,14,0)</f>
        <v>حواله فروش 1 عدد بشکه  درب باز PPH 1201  داخل اپوکسی طوسی رال 7001 به شرکت خدمات پالایشگاهی نیکو فروزان تابان</v>
      </c>
      <c r="D48" s="1" t="str">
        <f>VLOOKUP(A48,Query!$C$1:$N$313,6,0)</f>
        <v>278</v>
      </c>
      <c r="E48" s="1">
        <v>1403</v>
      </c>
      <c r="F48" s="1">
        <f>VLOOKUP(A48,Query!$C$1:$N$313,8,0)</f>
        <v>1</v>
      </c>
      <c r="G48" s="1">
        <f>VLOOKUP(A48,Query!$C$1:$N$313,11,0)</f>
        <v>14000000</v>
      </c>
      <c r="H48" s="1" t="str">
        <f>VLOOKUP(A48,Sheet2!A47:$E$1084,3,0)</f>
        <v>20120006</v>
      </c>
    </row>
    <row r="49" spans="1:8" x14ac:dyDescent="0.25">
      <c r="A49" s="1">
        <v>14883</v>
      </c>
      <c r="B49" s="1" t="str">
        <f>VLOOKUP(A49,Sheet2!A48:$E$1084,2,0)</f>
        <v>1403/01/26</v>
      </c>
      <c r="C49" s="1" t="str">
        <f>VLOOKUP(A49,Query!$C$1:$P$313,14,0)</f>
        <v>حواله فروش 400 عدد بشکه pph 2201 قرمز3020 پلمپ دار به پتروشیمی کارون</v>
      </c>
      <c r="D49" s="1" t="str">
        <f>VLOOKUP(A49,Query!$C$1:$N$313,6,0)</f>
        <v>46</v>
      </c>
      <c r="E49" s="1">
        <v>1403</v>
      </c>
      <c r="F49" s="1">
        <f>VLOOKUP(A49,Query!$C$1:$N$313,8,0)</f>
        <v>400</v>
      </c>
      <c r="G49" s="1">
        <f>VLOOKUP(A49,Query!$C$1:$N$313,11,0)</f>
        <v>10490000</v>
      </c>
      <c r="H49" s="1" t="str">
        <f>VLOOKUP(A49,Sheet2!A48:$E$1084,3,0)</f>
        <v>20000066</v>
      </c>
    </row>
    <row r="50" spans="1:8" x14ac:dyDescent="0.25">
      <c r="A50" s="1">
        <v>14886</v>
      </c>
      <c r="B50" s="1" t="str">
        <f>VLOOKUP(A50,Sheet2!A49:$E$1084,2,0)</f>
        <v>1403/01/26</v>
      </c>
      <c r="C50" s="1" t="str">
        <f>VLOOKUP(A50,Query!$C$1:$P$313,14,0)</f>
        <v>حواله فروش 400 عدد بشکه pph2201 آبی و سفید بهران به نفت بهران</v>
      </c>
      <c r="D50" s="1" t="str">
        <f>VLOOKUP(A50,Query!$C$1:$N$313,6,0)</f>
        <v>28</v>
      </c>
      <c r="E50" s="1">
        <v>1403</v>
      </c>
      <c r="F50" s="1">
        <f>VLOOKUP(A50,Query!$C$1:$N$313,8,0)</f>
        <v>400</v>
      </c>
      <c r="G50" s="1">
        <f>VLOOKUP(A50,Query!$C$1:$N$313,11,0)</f>
        <v>10200000</v>
      </c>
      <c r="H50" s="1" t="str">
        <f>VLOOKUP(A50,Sheet2!A49:$E$1084,3,0)</f>
        <v>20000003</v>
      </c>
    </row>
    <row r="51" spans="1:8" x14ac:dyDescent="0.25">
      <c r="A51" s="1">
        <v>14887</v>
      </c>
      <c r="B51" s="1" t="str">
        <f>VLOOKUP(A51,Sheet2!A50:$E$1084,2,0)</f>
        <v>1403/01/27</v>
      </c>
      <c r="C51" s="1" t="str">
        <f>VLOOKUP(A51,Query!$C$1:$P$313,14,0)</f>
        <v>حواله فروش 400 عدد بشکه pph2201 آبی 5015 پلمپ دار به شرکت شیمی بافت</v>
      </c>
      <c r="D51" s="1" t="str">
        <f>VLOOKUP(A51,Query!$C$1:$N$313,6,0)</f>
        <v>33</v>
      </c>
      <c r="E51" s="1">
        <v>1403</v>
      </c>
      <c r="F51" s="1">
        <f>VLOOKUP(A51,Query!$C$1:$N$313,8,0)</f>
        <v>400</v>
      </c>
      <c r="G51" s="1">
        <f>VLOOKUP(A51,Query!$C$1:$N$313,11,0)</f>
        <v>12600000</v>
      </c>
      <c r="H51" s="1" t="str">
        <f>VLOOKUP(A51,Sheet2!A50:$E$1084,3,0)</f>
        <v>20000001</v>
      </c>
    </row>
    <row r="52" spans="1:8" x14ac:dyDescent="0.25">
      <c r="A52" s="1">
        <v>14888</v>
      </c>
      <c r="B52" s="1" t="str">
        <f>VLOOKUP(A52,Sheet2!A51:$E$1084,2,0)</f>
        <v>1403/01/27</v>
      </c>
      <c r="C52" s="1" t="str">
        <f>VLOOKUP(A52,Query!$C$1:$P$313,14,0)</f>
        <v>حواله فروش 384 عدد بشکه pph2201 زرد - مشکی به شرکت نفت سپاهان</v>
      </c>
      <c r="D52" s="1" t="str">
        <f>VLOOKUP(A52,Query!$C$1:$N$313,6,0)</f>
        <v>27</v>
      </c>
      <c r="E52" s="1">
        <v>1403</v>
      </c>
      <c r="F52" s="1">
        <f>VLOOKUP(A52,Query!$C$1:$N$313,8,0)</f>
        <v>384</v>
      </c>
      <c r="G52" s="1">
        <f>VLOOKUP(A52,Query!$C$1:$N$313,11,0)</f>
        <v>9000000</v>
      </c>
      <c r="H52" s="1" t="str">
        <f>VLOOKUP(A52,Sheet2!A51:$E$1084,3,0)</f>
        <v>20000008</v>
      </c>
    </row>
    <row r="53" spans="1:8" x14ac:dyDescent="0.25">
      <c r="A53" s="1">
        <v>14889</v>
      </c>
      <c r="B53" s="1" t="str">
        <f>VLOOKUP(A53,Sheet2!A52:$E$1084,2,0)</f>
        <v>1403/01/27</v>
      </c>
      <c r="C53" s="1" t="str">
        <f>VLOOKUP(A53,Query!$C$1:$P$313,14,0)</f>
        <v>حواله فروش 400 عدد بشکه pph2201 آبی و سفید بهران به نفت بهران</v>
      </c>
      <c r="D53" s="1" t="str">
        <f>VLOOKUP(A53,Query!$C$1:$N$313,6,0)</f>
        <v>28</v>
      </c>
      <c r="E53" s="1">
        <v>1403</v>
      </c>
      <c r="F53" s="1">
        <f>VLOOKUP(A53,Query!$C$1:$N$313,8,0)</f>
        <v>400</v>
      </c>
      <c r="G53" s="1">
        <f>VLOOKUP(A53,Query!$C$1:$N$313,11,0)</f>
        <v>10200000</v>
      </c>
      <c r="H53" s="1" t="str">
        <f>VLOOKUP(A53,Sheet2!A52:$E$1084,3,0)</f>
        <v>20000003</v>
      </c>
    </row>
    <row r="54" spans="1:8" x14ac:dyDescent="0.25">
      <c r="A54" s="1">
        <v>14890</v>
      </c>
      <c r="B54" s="1" t="str">
        <f>VLOOKUP(A54,Sheet2!A53:$E$1084,2,0)</f>
        <v>1403/01/27</v>
      </c>
      <c r="C54" s="1" t="str">
        <f>VLOOKUP(A54,Query!$C$1:$P$313,14,0)</f>
        <v>حواله فروش 400 عدد بشکه pph2201 آبی و سفید بهران به نفت بهران</v>
      </c>
      <c r="D54" s="1" t="str">
        <f>VLOOKUP(A54,Query!$C$1:$N$313,6,0)</f>
        <v>28</v>
      </c>
      <c r="E54" s="1">
        <v>1403</v>
      </c>
      <c r="F54" s="1">
        <f>VLOOKUP(A54,Query!$C$1:$N$313,8,0)</f>
        <v>400</v>
      </c>
      <c r="G54" s="1">
        <f>VLOOKUP(A54,Query!$C$1:$N$313,11,0)</f>
        <v>10200000</v>
      </c>
      <c r="H54" s="1" t="str">
        <f>VLOOKUP(A54,Sheet2!A53:$E$1084,3,0)</f>
        <v>20000003</v>
      </c>
    </row>
    <row r="55" spans="1:8" x14ac:dyDescent="0.25">
      <c r="A55" s="1">
        <v>14891</v>
      </c>
      <c r="B55" s="1" t="str">
        <f>VLOOKUP(A55,Sheet2!A54:$E$1084,2,0)</f>
        <v>1403/01/27</v>
      </c>
      <c r="C55" s="1" t="str">
        <f>VLOOKUP(A55,Query!$C$1:$P$313,14,0)</f>
        <v>حواله فروش 400 عدد بشکه pph2201 آبی و سفید بهران به نفت بهران</v>
      </c>
      <c r="D55" s="1" t="str">
        <f>VLOOKUP(A55,Query!$C$1:$N$313,6,0)</f>
        <v>28</v>
      </c>
      <c r="E55" s="1">
        <v>1403</v>
      </c>
      <c r="F55" s="1">
        <f>VLOOKUP(A55,Query!$C$1:$N$313,8,0)</f>
        <v>400</v>
      </c>
      <c r="G55" s="1">
        <f>VLOOKUP(A55,Query!$C$1:$N$313,11,0)</f>
        <v>10200000</v>
      </c>
      <c r="H55" s="1" t="str">
        <f>VLOOKUP(A55,Sheet2!A54:$E$1084,3,0)</f>
        <v>20000003</v>
      </c>
    </row>
    <row r="56" spans="1:8" x14ac:dyDescent="0.25">
      <c r="A56" s="1">
        <v>14892</v>
      </c>
      <c r="B56" s="1" t="str">
        <f>VLOOKUP(A56,Sheet2!A55:$E$1084,2,0)</f>
        <v>1403/01/27</v>
      </c>
      <c r="C56" s="1" t="str">
        <f>VLOOKUP(A56,Query!$C$1:$P$313,14,0)</f>
        <v>حواله فروش 400 عدد بشکه pph 2201 قرمز3020 پلمپ دار به پتروشیمی کارون</v>
      </c>
      <c r="D56" s="1" t="str">
        <f>VLOOKUP(A56,Query!$C$1:$N$313,6,0)</f>
        <v>46</v>
      </c>
      <c r="E56" s="1">
        <v>1403</v>
      </c>
      <c r="F56" s="1">
        <f>VLOOKUP(A56,Query!$C$1:$N$313,8,0)</f>
        <v>400</v>
      </c>
      <c r="G56" s="1">
        <f>VLOOKUP(A56,Query!$C$1:$N$313,11,0)</f>
        <v>10490000</v>
      </c>
      <c r="H56" s="1" t="str">
        <f>VLOOKUP(A56,Sheet2!A55:$E$1084,3,0)</f>
        <v>20000066</v>
      </c>
    </row>
    <row r="57" spans="1:8" x14ac:dyDescent="0.25">
      <c r="A57" s="1">
        <v>14893</v>
      </c>
      <c r="B57" s="1" t="str">
        <f>VLOOKUP(A57,Sheet2!A56:$E$1084,2,0)</f>
        <v>1403/01/28</v>
      </c>
      <c r="C57" s="1" t="str">
        <f>VLOOKUP(A57,Query!$C$1:$P$313,14,0)</f>
        <v>حواله فروش 400 عدد بشکه pph 2201 قرمز3020 پلمپ دار به پتروشیمی کارون</v>
      </c>
      <c r="D57" s="1" t="str">
        <f>VLOOKUP(A57,Query!$C$1:$N$313,6,0)</f>
        <v>46</v>
      </c>
      <c r="E57" s="1">
        <v>1403</v>
      </c>
      <c r="F57" s="1">
        <f>VLOOKUP(A57,Query!$C$1:$N$313,8,0)</f>
        <v>400</v>
      </c>
      <c r="G57" s="1">
        <f>VLOOKUP(A57,Query!$C$1:$N$313,11,0)</f>
        <v>10490000</v>
      </c>
      <c r="H57" s="1" t="str">
        <f>VLOOKUP(A57,Sheet2!A56:$E$1084,3,0)</f>
        <v>20000066</v>
      </c>
    </row>
    <row r="58" spans="1:8" x14ac:dyDescent="0.25">
      <c r="A58" s="1">
        <v>14894</v>
      </c>
      <c r="B58" s="1" t="str">
        <f>VLOOKUP(A58,Sheet2!A57:$E$1084,2,0)</f>
        <v>1403/01/28</v>
      </c>
      <c r="C58" s="1" t="str">
        <f>VLOOKUP(A58,Query!$C$1:$P$313,14,0)</f>
        <v>حواله فروش 400 عدد بشکه pph 2201 قرمز3020 پلمپ دار به پلی رزین</v>
      </c>
      <c r="D58" s="1" t="str">
        <f>VLOOKUP(A58,Query!$C$1:$N$313,6,0)</f>
        <v>51</v>
      </c>
      <c r="E58" s="1">
        <v>1403</v>
      </c>
      <c r="F58" s="1">
        <f>VLOOKUP(A58,Query!$C$1:$N$313,8,0)</f>
        <v>400</v>
      </c>
      <c r="G58" s="1">
        <f>VLOOKUP(A58,Query!$C$1:$N$313,11,0)</f>
        <v>11500000</v>
      </c>
      <c r="H58" s="1" t="str">
        <f>VLOOKUP(A58,Sheet2!A57:$E$1084,3,0)</f>
        <v>20000066</v>
      </c>
    </row>
    <row r="59" spans="1:8" x14ac:dyDescent="0.25">
      <c r="A59" s="1">
        <v>14895</v>
      </c>
      <c r="B59" s="1" t="str">
        <f>VLOOKUP(A59,Sheet2!A58:$E$1084,2,0)</f>
        <v>1403/01/28</v>
      </c>
      <c r="C59" s="1" t="str">
        <f>VLOOKUP(A59,Query!$C$1:$P$313,14,0)</f>
        <v>حواله فروش 400 عدد بشکه pph2201 آبی و سفید بهران به نفت بهران</v>
      </c>
      <c r="D59" s="1" t="str">
        <f>VLOOKUP(A59,Query!$C$1:$N$313,6,0)</f>
        <v>28</v>
      </c>
      <c r="E59" s="1">
        <v>1403</v>
      </c>
      <c r="F59" s="1">
        <f>VLOOKUP(A59,Query!$C$1:$N$313,8,0)</f>
        <v>400</v>
      </c>
      <c r="G59" s="1">
        <f>VLOOKUP(A59,Query!$C$1:$N$313,11,0)</f>
        <v>10200000</v>
      </c>
      <c r="H59" s="1" t="str">
        <f>VLOOKUP(A59,Sheet2!A58:$E$1084,3,0)</f>
        <v>20000003</v>
      </c>
    </row>
    <row r="60" spans="1:8" x14ac:dyDescent="0.25">
      <c r="A60" s="1">
        <v>14896</v>
      </c>
      <c r="B60" s="1" t="str">
        <f>VLOOKUP(A60,Sheet2!A59:$E$1084,2,0)</f>
        <v>1403/01/28</v>
      </c>
      <c r="C60" s="1" t="str">
        <f>VLOOKUP(A60,Query!$C$1:$P$313,14,0)</f>
        <v>حواله فروش 108 عدد بشکه 2206 pph ابی 5015 به شرکت تولیدی صنعتی گوهر فام</v>
      </c>
      <c r="D60" s="1" t="str">
        <f>VLOOKUP(A60,Query!$C$1:$N$313,6,0)</f>
        <v>242</v>
      </c>
      <c r="E60" s="1">
        <v>1403</v>
      </c>
      <c r="F60" s="1">
        <f>VLOOKUP(A60,Query!$C$1:$N$313,8,0)</f>
        <v>108</v>
      </c>
      <c r="G60" s="1">
        <f>VLOOKUP(A60,Query!$C$1:$N$313,11,0)</f>
        <v>9300000</v>
      </c>
      <c r="H60" s="1" t="str">
        <f>VLOOKUP(A60,Sheet2!A59:$E$1084,3,0)</f>
        <v>20000070</v>
      </c>
    </row>
    <row r="61" spans="1:8" x14ac:dyDescent="0.25">
      <c r="A61" s="1">
        <v>14897</v>
      </c>
      <c r="B61" s="1" t="str">
        <f>VLOOKUP(A61,Sheet2!A60:$E$1084,2,0)</f>
        <v>1403/01/28</v>
      </c>
      <c r="C61" s="1" t="str">
        <f>VLOOKUP(A61,Query!$C$1:$P$313,14,0)</f>
        <v>حواله فروش 400 عدد بشکه pph2201 آبی و سفید بهران به نفت بهران</v>
      </c>
      <c r="D61" s="1" t="str">
        <f>VLOOKUP(A61,Query!$C$1:$N$313,6,0)</f>
        <v>28</v>
      </c>
      <c r="E61" s="1">
        <v>1403</v>
      </c>
      <c r="F61" s="1">
        <f>VLOOKUP(A61,Query!$C$1:$N$313,8,0)</f>
        <v>400</v>
      </c>
      <c r="G61" s="1">
        <f>VLOOKUP(A61,Query!$C$1:$N$313,11,0)</f>
        <v>10200000</v>
      </c>
      <c r="H61" s="1" t="str">
        <f>VLOOKUP(A61,Sheet2!A60:$E$1084,3,0)</f>
        <v>20000003</v>
      </c>
    </row>
    <row r="62" spans="1:8" x14ac:dyDescent="0.25">
      <c r="A62" s="1">
        <v>14898</v>
      </c>
      <c r="B62" s="1" t="str">
        <f>VLOOKUP(A62,Sheet2!A61:$E$1084,2,0)</f>
        <v>1403/01/29</v>
      </c>
      <c r="C62" s="1" t="str">
        <f>VLOOKUP(A62,Query!$C$1:$P$313,14,0)</f>
        <v>حواله فروش 400 عدد بشکه pph2201 آبی و سفید بهران به نفت بهران</v>
      </c>
      <c r="D62" s="1" t="str">
        <f>VLOOKUP(A62,Query!$C$1:$N$313,6,0)</f>
        <v>28</v>
      </c>
      <c r="E62" s="1">
        <v>1403</v>
      </c>
      <c r="F62" s="1">
        <f>VLOOKUP(A62,Query!$C$1:$N$313,8,0)</f>
        <v>400</v>
      </c>
      <c r="G62" s="1">
        <f>VLOOKUP(A62,Query!$C$1:$N$313,11,0)</f>
        <v>10200000</v>
      </c>
      <c r="H62" s="1" t="str">
        <f>VLOOKUP(A62,Sheet2!A61:$E$1084,3,0)</f>
        <v>20000003</v>
      </c>
    </row>
    <row r="63" spans="1:8" x14ac:dyDescent="0.25">
      <c r="A63" s="1">
        <v>14899</v>
      </c>
      <c r="B63" s="1" t="str">
        <f>VLOOKUP(A63,Sheet2!A62:$E$1084,2,0)</f>
        <v>1403/01/29</v>
      </c>
      <c r="C63" s="1" t="str">
        <f>VLOOKUP(A63,Query!$C$1:$P$313,14,0)</f>
        <v>حواله فروش 400 عدد بشکه pph2201 آبی و سفید بهران به نفت بهران</v>
      </c>
      <c r="D63" s="1" t="str">
        <f>VLOOKUP(A63,Query!$C$1:$N$313,6,0)</f>
        <v>28</v>
      </c>
      <c r="E63" s="1">
        <v>1403</v>
      </c>
      <c r="F63" s="1">
        <f>VLOOKUP(A63,Query!$C$1:$N$313,8,0)</f>
        <v>400</v>
      </c>
      <c r="G63" s="1">
        <f>VLOOKUP(A63,Query!$C$1:$N$313,11,0)</f>
        <v>10200000</v>
      </c>
      <c r="H63" s="1" t="str">
        <f>VLOOKUP(A63,Sheet2!A62:$E$1084,3,0)</f>
        <v>20000003</v>
      </c>
    </row>
    <row r="64" spans="1:8" x14ac:dyDescent="0.25">
      <c r="A64" s="1">
        <v>14901</v>
      </c>
      <c r="B64" s="1" t="str">
        <f>VLOOKUP(A64,Sheet2!A63:$E$1084,2,0)</f>
        <v>1403/01/30</v>
      </c>
      <c r="C64" s="1" t="str">
        <f>VLOOKUP(A64,Query!$C$1:$P$313,14,0)</f>
        <v>حواله فروش 400 عدد بشکه pph2201 آبی و سفید بهران به نفت بهران</v>
      </c>
      <c r="D64" s="1" t="str">
        <f>VLOOKUP(A64,Query!$C$1:$N$313,6,0)</f>
        <v>28</v>
      </c>
      <c r="E64" s="1">
        <v>1403</v>
      </c>
      <c r="F64" s="1">
        <f>VLOOKUP(A64,Query!$C$1:$N$313,8,0)</f>
        <v>400</v>
      </c>
      <c r="G64" s="1">
        <f>VLOOKUP(A64,Query!$C$1:$N$313,11,0)</f>
        <v>10200000</v>
      </c>
      <c r="H64" s="1" t="str">
        <f>VLOOKUP(A64,Sheet2!A63:$E$1084,3,0)</f>
        <v>20000003</v>
      </c>
    </row>
    <row r="65" spans="1:8" x14ac:dyDescent="0.25">
      <c r="A65" s="1">
        <v>14904</v>
      </c>
      <c r="B65" s="1" t="str">
        <f>VLOOKUP(A65,Sheet2!A64:$E$1084,2,0)</f>
        <v>1403/01/30</v>
      </c>
      <c r="C65" s="1" t="str">
        <f>VLOOKUP(A65,Query!$C$1:$P$313,14,0)</f>
        <v>حواله فروش 79 عدد بشکه 2206 pph ابی 5015 به شرکت تولیدی صنعتی گوهر فام</v>
      </c>
      <c r="D65" s="1" t="str">
        <f>VLOOKUP(A65,Query!$C$1:$N$313,6,0)</f>
        <v>242</v>
      </c>
      <c r="E65" s="1">
        <v>1403</v>
      </c>
      <c r="F65" s="1">
        <f>VLOOKUP(A65,Query!$C$1:$N$313,8,0)</f>
        <v>79</v>
      </c>
      <c r="G65" s="1">
        <f>VLOOKUP(A65,Query!$C$1:$N$313,11,0)</f>
        <v>10900000</v>
      </c>
      <c r="H65" s="1" t="str">
        <f>VLOOKUP(A65,Sheet2!A64:$E$1084,3,0)</f>
        <v>20000070</v>
      </c>
    </row>
    <row r="66" spans="1:8" x14ac:dyDescent="0.25">
      <c r="A66" s="1">
        <v>14905</v>
      </c>
      <c r="B66" s="1" t="str">
        <f>VLOOKUP(A66,Sheet2!A65:$E$1084,2,0)</f>
        <v>1403/01/30</v>
      </c>
      <c r="C66" s="1" t="str">
        <f>VLOOKUP(A66,Query!$C$1:$P$313,14,0)</f>
        <v>حواله فروش 29 عدد بشکه 2206 pph ابی 5015 به شرکت تولیدی صنعتی گوهر فام</v>
      </c>
      <c r="D66" s="1" t="str">
        <f>VLOOKUP(A66,Query!$C$1:$N$313,6,0)</f>
        <v>242</v>
      </c>
      <c r="E66" s="1">
        <v>1403</v>
      </c>
      <c r="F66" s="1">
        <f>VLOOKUP(A66,Query!$C$1:$N$313,8,0)</f>
        <v>29</v>
      </c>
      <c r="G66" s="1">
        <f>VLOOKUP(A66,Query!$C$1:$N$313,11,0)</f>
        <v>9300000</v>
      </c>
      <c r="H66" s="1" t="str">
        <f>VLOOKUP(A66,Sheet2!A65:$E$1084,3,0)</f>
        <v>20000070</v>
      </c>
    </row>
    <row r="67" spans="1:8" x14ac:dyDescent="0.25">
      <c r="A67" s="1">
        <v>14908</v>
      </c>
      <c r="B67" s="1" t="str">
        <f>VLOOKUP(A67,Sheet2!A66:$E$1084,2,0)</f>
        <v>1403/01/30</v>
      </c>
      <c r="C67" s="1" t="str">
        <f>VLOOKUP(A67,Query!$C$1:$P$313,14,0)</f>
        <v>حواله فروش 59 عدد بشکه  درب باز PPH 1201  داخل اپوکسی طوسی رال 7001 به شرکت خدمات پالایشگاهی نیکو فروزان تابان</v>
      </c>
      <c r="D67" s="1" t="str">
        <f>VLOOKUP(A67,Query!$C$1:$N$313,6,0)</f>
        <v>278</v>
      </c>
      <c r="E67" s="1">
        <v>1403</v>
      </c>
      <c r="F67" s="1">
        <f>VLOOKUP(A67,Query!$C$1:$N$313,8,0)</f>
        <v>59</v>
      </c>
      <c r="G67" s="1">
        <f>VLOOKUP(A67,Query!$C$1:$N$313,11,0)</f>
        <v>14000000</v>
      </c>
      <c r="H67" s="1" t="str">
        <f>VLOOKUP(A67,Sheet2!A66:$E$1084,3,0)</f>
        <v>20120006</v>
      </c>
    </row>
    <row r="68" spans="1:8" x14ac:dyDescent="0.25">
      <c r="A68" s="1">
        <v>14906</v>
      </c>
      <c r="B68" s="1" t="str">
        <f>VLOOKUP(A68,Sheet2!A67:$E$1084,2,0)</f>
        <v>1403/01/30</v>
      </c>
      <c r="C68" s="1" t="str">
        <f>VLOOKUP(A68,Query!$C$1:$P$313,14,0)</f>
        <v>حواله فروش 400 عدد بشکه pph2201 آبی و سفید بهران به نفت بهران</v>
      </c>
      <c r="D68" s="1" t="str">
        <f>VLOOKUP(A68,Query!$C$1:$N$313,6,0)</f>
        <v>28</v>
      </c>
      <c r="E68" s="1">
        <v>1403</v>
      </c>
      <c r="F68" s="1">
        <f>VLOOKUP(A68,Query!$C$1:$N$313,8,0)</f>
        <v>400</v>
      </c>
      <c r="G68" s="1">
        <f>VLOOKUP(A68,Query!$C$1:$N$313,11,0)</f>
        <v>10200000</v>
      </c>
      <c r="H68" s="1" t="str">
        <f>VLOOKUP(A68,Sheet2!A67:$E$1084,3,0)</f>
        <v>20000003</v>
      </c>
    </row>
    <row r="69" spans="1:8" x14ac:dyDescent="0.25">
      <c r="A69" s="1">
        <v>14907</v>
      </c>
      <c r="B69" s="1" t="str">
        <f>VLOOKUP(A69,Sheet2!A68:$E$1084,2,0)</f>
        <v>1403/01/30</v>
      </c>
      <c r="C69" s="1" t="str">
        <f>VLOOKUP(A69,Query!$C$1:$P$313,14,0)</f>
        <v>حواله فروش 400 عدد بشکه pph 2201 قرمز3020 پلمپ دار به پتروشیمی کارون</v>
      </c>
      <c r="D69" s="1" t="str">
        <f>VLOOKUP(A69,Query!$C$1:$N$313,6,0)</f>
        <v>46</v>
      </c>
      <c r="E69" s="1">
        <v>1403</v>
      </c>
      <c r="F69" s="1">
        <f>VLOOKUP(A69,Query!$C$1:$N$313,8,0)</f>
        <v>400</v>
      </c>
      <c r="G69" s="1">
        <f>VLOOKUP(A69,Query!$C$1:$N$313,11,0)</f>
        <v>10490000</v>
      </c>
      <c r="H69" s="1" t="str">
        <f>VLOOKUP(A69,Sheet2!A68:$E$1084,3,0)</f>
        <v>20000066</v>
      </c>
    </row>
    <row r="70" spans="1:8" x14ac:dyDescent="0.25">
      <c r="A70" s="1">
        <v>14910</v>
      </c>
      <c r="B70" s="1" t="str">
        <f>VLOOKUP(A70,Sheet2!A69:$E$1084,2,0)</f>
        <v>1403/01/31</v>
      </c>
      <c r="C70" s="1" t="str">
        <f>VLOOKUP(A70,Query!$C$1:$P$313,14,0)</f>
        <v>حواله فروش 92 عدد بشکه 1202 pph قرمز 3020درب باز به شرکت نفت پارس</v>
      </c>
      <c r="D70" s="1" t="str">
        <f>VLOOKUP(A70,Query!$C$1:$N$313,6,0)</f>
        <v>280</v>
      </c>
      <c r="E70" s="1">
        <v>1403</v>
      </c>
      <c r="F70" s="1">
        <f>VLOOKUP(A70,Query!$C$1:$N$313,8,0)</f>
        <v>92</v>
      </c>
      <c r="G70" s="1">
        <f>VLOOKUP(A70,Query!$C$1:$N$313,11,0)</f>
        <v>11405000</v>
      </c>
      <c r="H70" s="1" t="str">
        <f>VLOOKUP(A70,Sheet2!A69:$E$1084,3,0)</f>
        <v>20000166</v>
      </c>
    </row>
    <row r="71" spans="1:8" x14ac:dyDescent="0.25">
      <c r="A71" s="1">
        <v>14911</v>
      </c>
      <c r="B71" s="1" t="str">
        <f>VLOOKUP(A71,Sheet2!A70:$E$1084,2,0)</f>
        <v>1403/02/01</v>
      </c>
      <c r="C71" s="1" t="str">
        <f>VLOOKUP(A71,Query!$C$1:$P$313,14,0)</f>
        <v>حواله فروش 400 عدد بشکه pph 2201 قرمز3020 پلمپ دار به پتروشیمی کارون</v>
      </c>
      <c r="D71" s="1" t="str">
        <f>VLOOKUP(A71,Query!$C$1:$N$313,6,0)</f>
        <v>46</v>
      </c>
      <c r="E71" s="1">
        <v>1403</v>
      </c>
      <c r="F71" s="1">
        <f>VLOOKUP(A71,Query!$C$1:$N$313,8,0)</f>
        <v>400</v>
      </c>
      <c r="G71" s="1">
        <f>VLOOKUP(A71,Query!$C$1:$N$313,11,0)</f>
        <v>10490000</v>
      </c>
      <c r="H71" s="1" t="str">
        <f>VLOOKUP(A71,Sheet2!A70:$E$1084,3,0)</f>
        <v>20000066</v>
      </c>
    </row>
    <row r="72" spans="1:8" x14ac:dyDescent="0.25">
      <c r="A72" s="1">
        <v>14912</v>
      </c>
      <c r="B72" s="1" t="str">
        <f>VLOOKUP(A72,Sheet2!A71:$E$1084,2,0)</f>
        <v>1403/02/01</v>
      </c>
      <c r="C72" s="1" t="str">
        <f>VLOOKUP(A72,Query!$C$1:$P$313,14,0)</f>
        <v>حواله فروش 400 عدد بشکه pph2201 آبی و سفید بهران به نفت بهران</v>
      </c>
      <c r="D72" s="1" t="str">
        <f>VLOOKUP(A72,Query!$C$1:$N$313,6,0)</f>
        <v>28</v>
      </c>
      <c r="E72" s="1">
        <v>1403</v>
      </c>
      <c r="F72" s="1">
        <f>VLOOKUP(A72,Query!$C$1:$N$313,8,0)</f>
        <v>400</v>
      </c>
      <c r="G72" s="1">
        <f>VLOOKUP(A72,Query!$C$1:$N$313,11,0)</f>
        <v>10200000</v>
      </c>
      <c r="H72" s="1" t="str">
        <f>VLOOKUP(A72,Sheet2!A71:$E$1084,3,0)</f>
        <v>20000003</v>
      </c>
    </row>
    <row r="73" spans="1:8" x14ac:dyDescent="0.25">
      <c r="A73" s="1">
        <v>14913</v>
      </c>
      <c r="B73" s="1" t="str">
        <f>VLOOKUP(A73,Sheet2!A72:$E$1084,2,0)</f>
        <v>1403/02/01</v>
      </c>
      <c r="C73" s="1" t="str">
        <f>VLOOKUP(A73,Query!$C$1:$P$313,14,0)</f>
        <v>حواله فروش 400 عدد بشکه pph2201 آبی و سفید بهران به نفت بهران</v>
      </c>
      <c r="D73" s="1" t="str">
        <f>VLOOKUP(A73,Query!$C$1:$N$313,6,0)</f>
        <v>28</v>
      </c>
      <c r="E73" s="1">
        <v>1403</v>
      </c>
      <c r="F73" s="1">
        <f>VLOOKUP(A73,Query!$C$1:$N$313,8,0)</f>
        <v>400</v>
      </c>
      <c r="G73" s="1">
        <f>VLOOKUP(A73,Query!$C$1:$N$313,11,0)</f>
        <v>10200000</v>
      </c>
      <c r="H73" s="1" t="str">
        <f>VLOOKUP(A73,Sheet2!A72:$E$1084,3,0)</f>
        <v>20000003</v>
      </c>
    </row>
    <row r="74" spans="1:8" x14ac:dyDescent="0.25">
      <c r="A74" s="1">
        <v>14916</v>
      </c>
      <c r="B74" s="1" t="str">
        <f>VLOOKUP(A74,Sheet2!A73:$E$1084,2,0)</f>
        <v>1403/02/01</v>
      </c>
      <c r="C74" s="1" t="str">
        <f>VLOOKUP(A74,Query!$C$1:$P$313,14,0)</f>
        <v>حواله فروش 97 عدد بشکه 1202 pph قرمز 3020درب باز به شرکت نفت پارس</v>
      </c>
      <c r="D74" s="1" t="str">
        <f>VLOOKUP(A74,Query!$C$1:$N$313,6,0)</f>
        <v>280</v>
      </c>
      <c r="E74" s="1">
        <v>1403</v>
      </c>
      <c r="F74" s="1">
        <f>VLOOKUP(A74,Query!$C$1:$N$313,8,0)</f>
        <v>97</v>
      </c>
      <c r="G74" s="1">
        <f>VLOOKUP(A74,Query!$C$1:$N$313,11,0)</f>
        <v>11405000</v>
      </c>
      <c r="H74" s="1" t="str">
        <f>VLOOKUP(A74,Sheet2!A73:$E$1084,3,0)</f>
        <v>20000166</v>
      </c>
    </row>
    <row r="75" spans="1:8" x14ac:dyDescent="0.25">
      <c r="A75" s="1">
        <v>14917</v>
      </c>
      <c r="B75" s="1" t="str">
        <f>VLOOKUP(A75,Sheet2!A74:$E$1084,2,0)</f>
        <v>1403/02/02</v>
      </c>
      <c r="C75" s="1" t="str">
        <f>VLOOKUP(A75,Query!$C$1:$P$313,14,0)</f>
        <v>حواله فروش 400 عدد بشکه pph2201 آبی و سفید بهران به نفت بهران</v>
      </c>
      <c r="D75" s="1" t="str">
        <f>VLOOKUP(A75,Query!$C$1:$N$313,6,0)</f>
        <v>28</v>
      </c>
      <c r="E75" s="1">
        <v>1403</v>
      </c>
      <c r="F75" s="1">
        <f>VLOOKUP(A75,Query!$C$1:$N$313,8,0)</f>
        <v>400</v>
      </c>
      <c r="G75" s="1">
        <f>VLOOKUP(A75,Query!$C$1:$N$313,11,0)</f>
        <v>10200000</v>
      </c>
      <c r="H75" s="1" t="str">
        <f>VLOOKUP(A75,Sheet2!A74:$E$1084,3,0)</f>
        <v>20000003</v>
      </c>
    </row>
    <row r="76" spans="1:8" x14ac:dyDescent="0.25">
      <c r="A76" s="1">
        <v>14918</v>
      </c>
      <c r="B76" s="1" t="str">
        <f>VLOOKUP(A76,Sheet2!A75:$E$1084,2,0)</f>
        <v>1403/02/02</v>
      </c>
      <c r="C76" s="1" t="str">
        <f>VLOOKUP(A76,Query!$C$1:$P$313,14,0)</f>
        <v>حواله فروش 100 عدد بشکه PPH2202 آبی 5015 به شرکت نوین روان سازان خلیج فارس</v>
      </c>
      <c r="D76" s="1" t="str">
        <f>VLOOKUP(A76,Query!$C$1:$N$313,6,0)</f>
        <v>167</v>
      </c>
      <c r="E76" s="1">
        <v>1403</v>
      </c>
      <c r="F76" s="1">
        <f>VLOOKUP(A76,Query!$C$1:$N$313,8,0)</f>
        <v>100</v>
      </c>
      <c r="G76" s="1">
        <f>VLOOKUP(A76,Query!$C$1:$N$313,11,0)</f>
        <v>11900000</v>
      </c>
      <c r="H76" s="1" t="str">
        <f>VLOOKUP(A76,Sheet2!A75:$E$1084,3,0)</f>
        <v>20000046</v>
      </c>
    </row>
    <row r="77" spans="1:8" x14ac:dyDescent="0.25">
      <c r="A77" s="1">
        <v>14919</v>
      </c>
      <c r="B77" s="1" t="str">
        <f>VLOOKUP(A77,Sheet2!A76:$E$1084,2,0)</f>
        <v>1403/02/02</v>
      </c>
      <c r="C77" s="1" t="str">
        <f>VLOOKUP(A77,Query!$C$1:$P$313,14,0)</f>
        <v>حواله فروش 400 عدد بشکه pph2201 آبی 5015 پلمپ دار به شرکت شیمی بافت</v>
      </c>
      <c r="D77" s="1" t="str">
        <f>VLOOKUP(A77,Query!$C$1:$N$313,6,0)</f>
        <v>33</v>
      </c>
      <c r="E77" s="1">
        <v>1403</v>
      </c>
      <c r="F77" s="1">
        <f>VLOOKUP(A77,Query!$C$1:$N$313,8,0)</f>
        <v>400</v>
      </c>
      <c r="G77" s="1">
        <f>VLOOKUP(A77,Query!$C$1:$N$313,11,0)</f>
        <v>12600000</v>
      </c>
      <c r="H77" s="1" t="str">
        <f>VLOOKUP(A77,Sheet2!A76:$E$1084,3,0)</f>
        <v>20000001</v>
      </c>
    </row>
    <row r="78" spans="1:8" x14ac:dyDescent="0.25">
      <c r="A78" s="1">
        <v>14920</v>
      </c>
      <c r="B78" s="1" t="str">
        <f>VLOOKUP(A78,Sheet2!A77:$E$1084,2,0)</f>
        <v>1403/02/02</v>
      </c>
      <c r="C78" s="1" t="str">
        <f>VLOOKUP(A78,Query!$C$1:$P$313,14,0)</f>
        <v>حواله فروش 400 عدد بشکه pph2201 آبی و سفید بهران به نفت بهران</v>
      </c>
      <c r="D78" s="1" t="str">
        <f>VLOOKUP(A78,Query!$C$1:$N$313,6,0)</f>
        <v>28</v>
      </c>
      <c r="E78" s="1">
        <v>1403</v>
      </c>
      <c r="F78" s="1">
        <f>VLOOKUP(A78,Query!$C$1:$N$313,8,0)</f>
        <v>400</v>
      </c>
      <c r="G78" s="1">
        <f>VLOOKUP(A78,Query!$C$1:$N$313,11,0)</f>
        <v>10200000</v>
      </c>
      <c r="H78" s="1" t="str">
        <f>VLOOKUP(A78,Sheet2!A77:$E$1084,3,0)</f>
        <v>20000003</v>
      </c>
    </row>
    <row r="79" spans="1:8" x14ac:dyDescent="0.25">
      <c r="A79" s="1">
        <v>14921</v>
      </c>
      <c r="B79" s="1" t="str">
        <f>VLOOKUP(A79,Sheet2!A78:$E$1084,2,0)</f>
        <v>1403/02/02</v>
      </c>
      <c r="C79" s="1" t="str">
        <f>VLOOKUP(A79,Query!$C$1:$P$313,14,0)</f>
        <v>حواله فروش 79 عدد بشکه 2206 pph ابی 5015 به شرکت تولیدی صنعتی گوهر فام</v>
      </c>
      <c r="D79" s="1" t="str">
        <f>VLOOKUP(A79,Query!$C$1:$N$313,6,0)</f>
        <v>242</v>
      </c>
      <c r="E79" s="1">
        <v>1403</v>
      </c>
      <c r="F79" s="1">
        <f>VLOOKUP(A79,Query!$C$1:$N$313,8,0)</f>
        <v>79</v>
      </c>
      <c r="G79" s="1">
        <f>VLOOKUP(A79,Query!$C$1:$N$313,11,0)</f>
        <v>10400000</v>
      </c>
      <c r="H79" s="1" t="str">
        <f>VLOOKUP(A79,Sheet2!A78:$E$1084,3,0)</f>
        <v>20000070</v>
      </c>
    </row>
    <row r="80" spans="1:8" x14ac:dyDescent="0.25">
      <c r="A80" s="1">
        <v>14922</v>
      </c>
      <c r="B80" s="1" t="str">
        <f>VLOOKUP(A80,Sheet2!A79:$E$1084,2,0)</f>
        <v>1403/02/02</v>
      </c>
      <c r="C80" s="1" t="str">
        <f>VLOOKUP(A80,Query!$C$1:$P$313,14,0)</f>
        <v>حواله فروش 53 عدد بشکه 2206 pph ابی 5015 به شرکت تولیدی صنعتی گوهر فام</v>
      </c>
      <c r="D80" s="1" t="str">
        <f>VLOOKUP(A80,Query!$C$1:$N$313,6,0)</f>
        <v>242</v>
      </c>
      <c r="E80" s="1">
        <v>1403</v>
      </c>
      <c r="F80" s="1">
        <f>VLOOKUP(A80,Query!$C$1:$N$313,8,0)</f>
        <v>53</v>
      </c>
      <c r="G80" s="1">
        <f>VLOOKUP(A80,Query!$C$1:$N$313,11,0)</f>
        <v>10900000</v>
      </c>
      <c r="H80" s="1" t="str">
        <f>VLOOKUP(A80,Sheet2!A79:$E$1084,3,0)</f>
        <v>20000070</v>
      </c>
    </row>
    <row r="81" spans="1:8" x14ac:dyDescent="0.25">
      <c r="A81" s="1">
        <v>14924</v>
      </c>
      <c r="B81" s="1" t="str">
        <f>VLOOKUP(A81,Sheet2!A80:$E$1084,2,0)</f>
        <v>1403/02/03</v>
      </c>
      <c r="C81" s="1" t="str">
        <f>VLOOKUP(A81,Query!$C$1:$P$313,14,0)</f>
        <v>حواله فروش 400 عدد بشکه pph2201 آبی و سفید بهران به نفت بهران</v>
      </c>
      <c r="D81" s="1" t="str">
        <f>VLOOKUP(A81,Query!$C$1:$N$313,6,0)</f>
        <v>28</v>
      </c>
      <c r="E81" s="1">
        <v>1403</v>
      </c>
      <c r="F81" s="1">
        <f>VLOOKUP(A81,Query!$C$1:$N$313,8,0)</f>
        <v>400</v>
      </c>
      <c r="G81" s="1">
        <f>VLOOKUP(A81,Query!$C$1:$N$313,11,0)</f>
        <v>10200000</v>
      </c>
      <c r="H81" s="1" t="str">
        <f>VLOOKUP(A81,Sheet2!A80:$E$1084,3,0)</f>
        <v>20000003</v>
      </c>
    </row>
    <row r="82" spans="1:8" x14ac:dyDescent="0.25">
      <c r="A82" s="1">
        <v>14925</v>
      </c>
      <c r="B82" s="1" t="str">
        <f>VLOOKUP(A82,Sheet2!A81:$E$1084,2,0)</f>
        <v>1403/02/03</v>
      </c>
      <c r="C82" s="1" t="str">
        <f>VLOOKUP(A82,Query!$C$1:$P$313,14,0)</f>
        <v>حواله فروش 400 عدد بشکه pph2201 آبی و سفید بهران به نفت بهران</v>
      </c>
      <c r="D82" s="1" t="str">
        <f>VLOOKUP(A82,Query!$C$1:$N$313,6,0)</f>
        <v>28</v>
      </c>
      <c r="E82" s="1">
        <v>1403</v>
      </c>
      <c r="F82" s="1">
        <f>VLOOKUP(A82,Query!$C$1:$N$313,8,0)</f>
        <v>400</v>
      </c>
      <c r="G82" s="1">
        <f>VLOOKUP(A82,Query!$C$1:$N$313,11,0)</f>
        <v>10200000</v>
      </c>
      <c r="H82" s="1" t="str">
        <f>VLOOKUP(A82,Sheet2!A81:$E$1084,3,0)</f>
        <v>20000003</v>
      </c>
    </row>
    <row r="83" spans="1:8" x14ac:dyDescent="0.25">
      <c r="A83" s="1">
        <v>14926</v>
      </c>
      <c r="B83" s="1" t="str">
        <f>VLOOKUP(A83,Sheet2!A82:$E$1084,2,0)</f>
        <v>1403/02/03</v>
      </c>
      <c r="C83" s="1" t="str">
        <f>VLOOKUP(A83,Query!$C$1:$P$313,14,0)</f>
        <v>حواله فروش 120 عدد بشکه pph2206ابی5003زرد1023 به پترو اکسیر آسیا</v>
      </c>
      <c r="D83" s="1" t="str">
        <f>VLOOKUP(A83,Query!$C$1:$N$313,6,0)</f>
        <v>104</v>
      </c>
      <c r="E83" s="1">
        <v>1403</v>
      </c>
      <c r="F83" s="1">
        <f>VLOOKUP(A83,Query!$C$1:$N$313,8,0)</f>
        <v>120</v>
      </c>
      <c r="G83" s="1">
        <f>VLOOKUP(A83,Query!$C$1:$N$313,11,0)</f>
        <v>10080000</v>
      </c>
      <c r="H83" s="1" t="str">
        <f>VLOOKUP(A83,Sheet2!A82:$E$1084,3,0)</f>
        <v>20000104</v>
      </c>
    </row>
    <row r="84" spans="1:8" x14ac:dyDescent="0.25">
      <c r="A84" s="1">
        <v>14927</v>
      </c>
      <c r="B84" s="1" t="str">
        <f>VLOOKUP(A84,Sheet2!A83:$E$1084,2,0)</f>
        <v>1403/02/03</v>
      </c>
      <c r="C84" s="1" t="str">
        <f>VLOOKUP(A84,Query!$C$1:$P$313,14,0)</f>
        <v>حواله فروش 108 عدد بشکه pph2206ابی5003زرد1023 به پترو اکسیر آسیا</v>
      </c>
      <c r="D84" s="1" t="str">
        <f>VLOOKUP(A84,Query!$C$1:$N$313,6,0)</f>
        <v>104</v>
      </c>
      <c r="E84" s="1">
        <v>1403</v>
      </c>
      <c r="F84" s="1">
        <f>VLOOKUP(A84,Query!$C$1:$N$313,8,0)</f>
        <v>108</v>
      </c>
      <c r="G84" s="1">
        <f>VLOOKUP(A84,Query!$C$1:$N$313,11,0)</f>
        <v>10080000</v>
      </c>
      <c r="H84" s="1" t="str">
        <f>VLOOKUP(A84,Sheet2!A83:$E$1084,3,0)</f>
        <v>20000104</v>
      </c>
    </row>
    <row r="85" spans="1:8" x14ac:dyDescent="0.25">
      <c r="A85" s="1">
        <v>14929</v>
      </c>
      <c r="B85" s="1" t="str">
        <f>VLOOKUP(A85,Sheet2!A84:$E$1084,2,0)</f>
        <v>1403/02/03</v>
      </c>
      <c r="C85" s="1" t="str">
        <f>VLOOKUP(A85,Query!$C$1:$P$313,14,0)</f>
        <v>حواله فروش 108 عدد بشکه pph2206ابی5003زرد1023 به پترو اکسیر آسیا</v>
      </c>
      <c r="D85" s="1" t="str">
        <f>VLOOKUP(A85,Query!$C$1:$N$313,6,0)</f>
        <v>104</v>
      </c>
      <c r="E85" s="1">
        <v>1403</v>
      </c>
      <c r="F85" s="1">
        <f>VLOOKUP(A85,Query!$C$1:$N$313,8,0)</f>
        <v>108</v>
      </c>
      <c r="G85" s="1">
        <f>VLOOKUP(A85,Query!$C$1:$N$313,11,0)</f>
        <v>10080000</v>
      </c>
      <c r="H85" s="1" t="str">
        <f>VLOOKUP(A85,Sheet2!A84:$E$1084,3,0)</f>
        <v>20000104</v>
      </c>
    </row>
    <row r="86" spans="1:8" x14ac:dyDescent="0.25">
      <c r="A86" s="1">
        <v>14930</v>
      </c>
      <c r="B86" s="1" t="str">
        <f>VLOOKUP(A86,Sheet2!A85:$E$1084,2,0)</f>
        <v>1403/02/03</v>
      </c>
      <c r="C86" s="1" t="str">
        <f>VLOOKUP(A86,Query!$C$1:$P$313,14,0)</f>
        <v>حواله فروش 400 عدد بشکه pph 2201 قرمز3020 پلمپ دار به پلی رزین</v>
      </c>
      <c r="D86" s="1" t="str">
        <f>VLOOKUP(A86,Query!$C$1:$N$313,6,0)</f>
        <v>51</v>
      </c>
      <c r="E86" s="1">
        <v>1403</v>
      </c>
      <c r="F86" s="1">
        <f>VLOOKUP(A86,Query!$C$1:$N$313,8,0)</f>
        <v>400</v>
      </c>
      <c r="G86" s="1">
        <f>VLOOKUP(A86,Query!$C$1:$N$313,11,0)</f>
        <v>11500000</v>
      </c>
      <c r="H86" s="1" t="str">
        <f>VLOOKUP(A86,Sheet2!A85:$E$1084,3,0)</f>
        <v>20000066</v>
      </c>
    </row>
    <row r="87" spans="1:8" x14ac:dyDescent="0.25">
      <c r="A87" s="1">
        <v>14931</v>
      </c>
      <c r="B87" s="1" t="str">
        <f>VLOOKUP(A87,Sheet2!A86:$E$1084,2,0)</f>
        <v>1403/02/03</v>
      </c>
      <c r="C87" s="1" t="str">
        <f>VLOOKUP(A87,Query!$C$1:$P$313,14,0)</f>
        <v>حواله فروش 108 عدد بشکه 2206 قرمز 3020 به شرکت تولیدی صنعتی گوهر فام</v>
      </c>
      <c r="D87" s="1" t="str">
        <f>VLOOKUP(A87,Query!$C$1:$N$313,6,0)</f>
        <v>242</v>
      </c>
      <c r="E87" s="1">
        <v>1403</v>
      </c>
      <c r="F87" s="1">
        <f>VLOOKUP(A87,Query!$C$1:$N$313,8,0)</f>
        <v>108</v>
      </c>
      <c r="G87" s="1">
        <f>VLOOKUP(A87,Query!$C$1:$N$313,11,0)</f>
        <v>10400000</v>
      </c>
      <c r="H87" s="1" t="str">
        <f>VLOOKUP(A87,Sheet2!A86:$E$1084,3,0)</f>
        <v>20000119</v>
      </c>
    </row>
    <row r="88" spans="1:8" x14ac:dyDescent="0.25">
      <c r="A88" s="1">
        <v>14932</v>
      </c>
      <c r="B88" s="1" t="str">
        <f>VLOOKUP(A88,Sheet2!A87:$E$1084,2,0)</f>
        <v>1403/02/04</v>
      </c>
      <c r="C88" s="1" t="str">
        <f>VLOOKUP(A88,Query!$C$1:$P$313,14,0)</f>
        <v>حواله فروش 40 عدد بشکه pph2201 آبی و سفید بهران به زرین کولاک زاینده رود</v>
      </c>
      <c r="D88" s="1" t="str">
        <f>VLOOKUP(A88,Query!$C$1:$N$313,6,0)</f>
        <v>283</v>
      </c>
      <c r="E88" s="1">
        <v>1403</v>
      </c>
      <c r="F88" s="1">
        <f>VLOOKUP(A88,Query!$C$1:$N$313,8,0)</f>
        <v>40</v>
      </c>
      <c r="G88" s="1">
        <f>VLOOKUP(A88,Query!$C$1:$N$313,11,0)</f>
        <v>13000000</v>
      </c>
      <c r="H88" s="1" t="str">
        <f>VLOOKUP(A88,Sheet2!A87:$E$1084,3,0)</f>
        <v>20000003</v>
      </c>
    </row>
    <row r="89" spans="1:8" x14ac:dyDescent="0.25">
      <c r="A89" s="1">
        <v>14933</v>
      </c>
      <c r="B89" s="1" t="str">
        <f>VLOOKUP(A89,Sheet2!A88:$E$1084,2,0)</f>
        <v>1403/02/04</v>
      </c>
      <c r="C89" s="1" t="str">
        <f>VLOOKUP(A89,Query!$C$1:$P$313,14,0)</f>
        <v>حواله فروش 44 عدد بشکه pph2206ابی5003زرد1023 به پترو اکسیر آسیا</v>
      </c>
      <c r="D89" s="1" t="str">
        <f>VLOOKUP(A89,Query!$C$1:$N$313,6,0)</f>
        <v>104</v>
      </c>
      <c r="E89" s="1">
        <v>1403</v>
      </c>
      <c r="F89" s="1">
        <f>VLOOKUP(A89,Query!$C$1:$N$313,8,0)</f>
        <v>44</v>
      </c>
      <c r="G89" s="1">
        <f>VLOOKUP(A89,Query!$C$1:$N$313,11,0)</f>
        <v>10080000</v>
      </c>
      <c r="H89" s="1" t="str">
        <f>VLOOKUP(A89,Sheet2!A88:$E$1084,3,0)</f>
        <v>20000104</v>
      </c>
    </row>
    <row r="90" spans="1:8" x14ac:dyDescent="0.25">
      <c r="A90" s="1">
        <v>14934</v>
      </c>
      <c r="B90" s="1" t="str">
        <f>VLOOKUP(A90,Sheet2!A89:$E$1084,2,0)</f>
        <v>1403/02/04</v>
      </c>
      <c r="C90" s="1" t="str">
        <f>VLOOKUP(A90,Query!$C$1:$P$313,14,0)</f>
        <v>حواله فروش 400 عدد بشکه pph2201 آبی و سفید بهران به نفت بهران</v>
      </c>
      <c r="D90" s="1" t="str">
        <f>VLOOKUP(A90,Query!$C$1:$N$313,6,0)</f>
        <v>28</v>
      </c>
      <c r="E90" s="1">
        <v>1403</v>
      </c>
      <c r="F90" s="1">
        <f>VLOOKUP(A90,Query!$C$1:$N$313,8,0)</f>
        <v>400</v>
      </c>
      <c r="G90" s="1">
        <f>VLOOKUP(A90,Query!$C$1:$N$313,11,0)</f>
        <v>10200000</v>
      </c>
      <c r="H90" s="1" t="str">
        <f>VLOOKUP(A90,Sheet2!A89:$E$1084,3,0)</f>
        <v>20000003</v>
      </c>
    </row>
    <row r="91" spans="1:8" x14ac:dyDescent="0.25">
      <c r="A91" s="1">
        <v>14937</v>
      </c>
      <c r="B91" s="1" t="str">
        <f>VLOOKUP(A91,Sheet2!A90:$E$1084,2,0)</f>
        <v>1403/02/05</v>
      </c>
      <c r="C91" s="1" t="str">
        <f>VLOOKUP(A91,Query!$C$1:$P$313,14,0)</f>
        <v>حواله فروش 80 عدد بشکه 2302 (230 لیتری) سبز رال 6017 به شرکت اصفهان کوپلیمر</v>
      </c>
      <c r="D91" s="1" t="str">
        <f>VLOOKUP(A91,Query!$C$1:$N$313,6,0)</f>
        <v>34</v>
      </c>
      <c r="E91" s="1">
        <v>1403</v>
      </c>
      <c r="F91" s="1">
        <f>VLOOKUP(A91,Query!$C$1:$N$313,8,0)</f>
        <v>80</v>
      </c>
      <c r="G91" s="1">
        <f>VLOOKUP(A91,Query!$C$1:$N$313,11,0)</f>
        <v>10860000</v>
      </c>
      <c r="H91" s="1" t="str">
        <f>VLOOKUP(A91,Sheet2!A90:$E$1084,3,0)</f>
        <v>20000157</v>
      </c>
    </row>
    <row r="92" spans="1:8" x14ac:dyDescent="0.25">
      <c r="A92" s="1">
        <v>14928</v>
      </c>
      <c r="B92" s="1" t="str">
        <f>VLOOKUP(A92,Sheet2!A91:$E$1084,2,0)</f>
        <v>1403/02/03</v>
      </c>
      <c r="C92" s="1" t="str">
        <f>VLOOKUP(A92,Query!$C$1:$P$313,14,0)</f>
        <v>حواله فروش 120 عدد بشکه pph2206ابی5003زرد1023 به پترو اکسیر آسیا</v>
      </c>
      <c r="D92" s="1" t="str">
        <f>VLOOKUP(A92,Query!$C$1:$N$313,6,0)</f>
        <v>104</v>
      </c>
      <c r="E92" s="1">
        <v>1403</v>
      </c>
      <c r="F92" s="1">
        <f>VLOOKUP(A92,Query!$C$1:$N$313,8,0)</f>
        <v>120</v>
      </c>
      <c r="G92" s="1">
        <f>VLOOKUP(A92,Query!$C$1:$N$313,11,0)</f>
        <v>10080000</v>
      </c>
      <c r="H92" s="1" t="str">
        <f>VLOOKUP(A92,Sheet2!A91:$E$1084,3,0)</f>
        <v>20000104</v>
      </c>
    </row>
    <row r="93" spans="1:8" x14ac:dyDescent="0.25">
      <c r="A93" s="1">
        <v>14935</v>
      </c>
      <c r="B93" s="1" t="str">
        <f>VLOOKUP(A93,Sheet2!A92:$E$1084,2,0)</f>
        <v>1403/02/05</v>
      </c>
      <c r="C93" s="1" t="str">
        <f>VLOOKUP(A93,Query!$C$1:$P$313,14,0)</f>
        <v>حواله فروش 400 عدد بشکه pph2201 آبی و سفید بهران به نفت بهران</v>
      </c>
      <c r="D93" s="1" t="str">
        <f>VLOOKUP(A93,Query!$C$1:$N$313,6,0)</f>
        <v>28</v>
      </c>
      <c r="E93" s="1">
        <v>1403</v>
      </c>
      <c r="F93" s="1">
        <f>VLOOKUP(A93,Query!$C$1:$N$313,8,0)</f>
        <v>400</v>
      </c>
      <c r="G93" s="1">
        <f>VLOOKUP(A93,Query!$C$1:$N$313,11,0)</f>
        <v>10200000</v>
      </c>
      <c r="H93" s="1" t="str">
        <f>VLOOKUP(A93,Sheet2!A92:$E$1084,3,0)</f>
        <v>20000003</v>
      </c>
    </row>
    <row r="94" spans="1:8" x14ac:dyDescent="0.25">
      <c r="A94" s="1">
        <v>14936</v>
      </c>
      <c r="B94" s="1" t="str">
        <f>VLOOKUP(A94,Sheet2!A93:$E$1084,2,0)</f>
        <v>1403/02/05</v>
      </c>
      <c r="C94" s="1" t="str">
        <f>VLOOKUP(A94,Query!$C$1:$P$313,14,0)</f>
        <v>حواله فروش 400 عدد بشکه pph2201 آبی و سفید بهران به نفت بهران</v>
      </c>
      <c r="D94" s="1" t="str">
        <f>VLOOKUP(A94,Query!$C$1:$N$313,6,0)</f>
        <v>28</v>
      </c>
      <c r="E94" s="1">
        <v>1403</v>
      </c>
      <c r="F94" s="1">
        <f>VLOOKUP(A94,Query!$C$1:$N$313,8,0)</f>
        <v>400</v>
      </c>
      <c r="G94" s="1">
        <f>VLOOKUP(A94,Query!$C$1:$N$313,11,0)</f>
        <v>10200000</v>
      </c>
      <c r="H94" s="1" t="str">
        <f>VLOOKUP(A94,Sheet2!A93:$E$1084,3,0)</f>
        <v>20000003</v>
      </c>
    </row>
    <row r="95" spans="1:8" x14ac:dyDescent="0.25">
      <c r="A95" s="1">
        <v>14938</v>
      </c>
      <c r="B95" s="1" t="str">
        <f>VLOOKUP(A95,Sheet2!A94:$E$1084,2,0)</f>
        <v>1403/02/05</v>
      </c>
      <c r="C95" s="1" t="str">
        <f>VLOOKUP(A95,Query!$C$1:$P$313,14,0)</f>
        <v>حواله فروش 102 عدد بشکه 2302 (230 لیتری) سبز رال 6017 به شرکت اصفهان کوپلیمر</v>
      </c>
      <c r="D95" s="1" t="str">
        <f>VLOOKUP(A95,Query!$C$1:$N$313,6,0)</f>
        <v>34</v>
      </c>
      <c r="E95" s="1">
        <v>1403</v>
      </c>
      <c r="F95" s="1">
        <f>VLOOKUP(A95,Query!$C$1:$N$313,8,0)</f>
        <v>102</v>
      </c>
      <c r="G95" s="1">
        <f>VLOOKUP(A95,Query!$C$1:$N$313,11,0)</f>
        <v>10860000</v>
      </c>
      <c r="H95" s="1" t="str">
        <f>VLOOKUP(A95,Sheet2!A94:$E$1084,3,0)</f>
        <v>20000157</v>
      </c>
    </row>
    <row r="96" spans="1:8" x14ac:dyDescent="0.25">
      <c r="A96" s="1">
        <v>14939</v>
      </c>
      <c r="B96" s="1" t="str">
        <f>VLOOKUP(A96,Sheet2!A95:$E$1084,2,0)</f>
        <v>1403/02/05</v>
      </c>
      <c r="C96" s="1" t="str">
        <f>VLOOKUP(A96,Query!$C$1:$P$313,14,0)</f>
        <v>حواله فروش 102 عدد بشکه 2302 (230 لیتری) سبز رال 6017 به شرکت اصفهان کوپلیمر</v>
      </c>
      <c r="D96" s="1" t="str">
        <f>VLOOKUP(A96,Query!$C$1:$N$313,6,0)</f>
        <v>34</v>
      </c>
      <c r="E96" s="1">
        <v>1403</v>
      </c>
      <c r="F96" s="1">
        <f>VLOOKUP(A96,Query!$C$1:$N$313,8,0)</f>
        <v>102</v>
      </c>
      <c r="G96" s="1">
        <f>VLOOKUP(A96,Query!$C$1:$N$313,11,0)</f>
        <v>10860000</v>
      </c>
      <c r="H96" s="1" t="str">
        <f>VLOOKUP(A96,Sheet2!A95:$E$1084,3,0)</f>
        <v>20000157</v>
      </c>
    </row>
    <row r="97" spans="1:8" x14ac:dyDescent="0.25">
      <c r="A97" s="1">
        <v>14940</v>
      </c>
      <c r="B97" s="1" t="str">
        <f>VLOOKUP(A97,Sheet2!A96:$E$1084,2,0)</f>
        <v>1403/02/05</v>
      </c>
      <c r="C97" s="1" t="str">
        <f>VLOOKUP(A97,Query!$C$1:$P$313,14,0)</f>
        <v>حواله فروش 102 عدد بشکه 2302 (230 لیتری) سبز رال 6017 به شرکت اصفهان کوپلیمر</v>
      </c>
      <c r="D97" s="1" t="str">
        <f>VLOOKUP(A97,Query!$C$1:$N$313,6,0)</f>
        <v>34</v>
      </c>
      <c r="E97" s="1">
        <v>1403</v>
      </c>
      <c r="F97" s="1">
        <f>VLOOKUP(A97,Query!$C$1:$N$313,8,0)</f>
        <v>102</v>
      </c>
      <c r="G97" s="1">
        <f>VLOOKUP(A97,Query!$C$1:$N$313,11,0)</f>
        <v>10860000</v>
      </c>
      <c r="H97" s="1" t="str">
        <f>VLOOKUP(A97,Sheet2!A96:$E$1084,3,0)</f>
        <v>20000157</v>
      </c>
    </row>
    <row r="98" spans="1:8" x14ac:dyDescent="0.25">
      <c r="A98" s="1">
        <v>14941</v>
      </c>
      <c r="B98" s="1" t="str">
        <f>VLOOKUP(A98,Sheet2!A97:$E$1084,2,0)</f>
        <v>1403/02/05</v>
      </c>
      <c r="C98" s="1" t="str">
        <f>VLOOKUP(A98,Query!$C$1:$P$313,14,0)</f>
        <v>حواله فروش 102 عدد بشکه 2302 (230 لیتری) سبز رال 6017 به شرکت اصفهان کوپلیمر</v>
      </c>
      <c r="D98" s="1" t="str">
        <f>VLOOKUP(A98,Query!$C$1:$N$313,6,0)</f>
        <v>34</v>
      </c>
      <c r="E98" s="1">
        <v>1403</v>
      </c>
      <c r="F98" s="1">
        <f>VLOOKUP(A98,Query!$C$1:$N$313,8,0)</f>
        <v>102</v>
      </c>
      <c r="G98" s="1">
        <f>VLOOKUP(A98,Query!$C$1:$N$313,11,0)</f>
        <v>10860000</v>
      </c>
      <c r="H98" s="1" t="str">
        <f>VLOOKUP(A98,Sheet2!A97:$E$1084,3,0)</f>
        <v>20000157</v>
      </c>
    </row>
    <row r="99" spans="1:8" x14ac:dyDescent="0.25">
      <c r="A99" s="1">
        <v>14942</v>
      </c>
      <c r="B99" s="1" t="str">
        <f>VLOOKUP(A99,Sheet2!A98:$E$1084,2,0)</f>
        <v>1403/02/05</v>
      </c>
      <c r="C99" s="1" t="str">
        <f>VLOOKUP(A99,Query!$C$1:$P$313,14,0)</f>
        <v>حواله فروش 92 عدد بشکه 2302 (230 لیتری) سبز رال 6017 به شرکت اصفهان کوپلیمر</v>
      </c>
      <c r="D99" s="1" t="str">
        <f>VLOOKUP(A99,Query!$C$1:$N$313,6,0)</f>
        <v>34</v>
      </c>
      <c r="E99" s="1">
        <v>1403</v>
      </c>
      <c r="F99" s="1">
        <f>VLOOKUP(A99,Query!$C$1:$N$313,8,0)</f>
        <v>92</v>
      </c>
      <c r="G99" s="1">
        <f>VLOOKUP(A99,Query!$C$1:$N$313,11,0)</f>
        <v>10860000</v>
      </c>
      <c r="H99" s="1" t="str">
        <f>VLOOKUP(A99,Sheet2!A98:$E$1084,3,0)</f>
        <v>20000157</v>
      </c>
    </row>
    <row r="100" spans="1:8" x14ac:dyDescent="0.25">
      <c r="A100" s="1">
        <v>14943</v>
      </c>
      <c r="B100" s="1" t="str">
        <f>VLOOKUP(A100,Sheet2!A99:$E$1084,2,0)</f>
        <v>1403/02/05</v>
      </c>
      <c r="C100" s="1" t="str">
        <f>VLOOKUP(A100,Query!$C$1:$P$313,14,0)</f>
        <v>حواله فروش 92 عدد بشکه 2302 (230 لیتری) سبز رال 6017 به شرکت اصفهان کوپلیمر</v>
      </c>
      <c r="D100" s="1" t="str">
        <f>VLOOKUP(A100,Query!$C$1:$N$313,6,0)</f>
        <v>34</v>
      </c>
      <c r="E100" s="1">
        <v>1403</v>
      </c>
      <c r="F100" s="1">
        <f>VLOOKUP(A100,Query!$C$1:$N$313,8,0)</f>
        <v>92</v>
      </c>
      <c r="G100" s="1">
        <f>VLOOKUP(A100,Query!$C$1:$N$313,11,0)</f>
        <v>10860000</v>
      </c>
      <c r="H100" s="1" t="str">
        <f>VLOOKUP(A100,Sheet2!A99:$E$1084,3,0)</f>
        <v>20000157</v>
      </c>
    </row>
    <row r="101" spans="1:8" x14ac:dyDescent="0.25">
      <c r="A101" s="1">
        <v>14945</v>
      </c>
      <c r="B101" s="1" t="str">
        <f>VLOOKUP(A101,Sheet2!A100:$E$1084,2,0)</f>
        <v>1403/02/05</v>
      </c>
      <c r="C101" s="1" t="str">
        <f>VLOOKUP(A101,Query!$C$1:$P$313,14,0)</f>
        <v>حواله فروش 92 عدد بشکه 2302 (230 لیتری) سبز رال 6017 به شرکت اصفهان کوپلیمر</v>
      </c>
      <c r="D101" s="1" t="str">
        <f>VLOOKUP(A101,Query!$C$1:$N$313,6,0)</f>
        <v>34</v>
      </c>
      <c r="E101" s="1">
        <v>1403</v>
      </c>
      <c r="F101" s="1">
        <f>VLOOKUP(A101,Query!$C$1:$N$313,8,0)</f>
        <v>92</v>
      </c>
      <c r="G101" s="1">
        <f>VLOOKUP(A101,Query!$C$1:$N$313,11,0)</f>
        <v>10860000</v>
      </c>
      <c r="H101" s="1" t="str">
        <f>VLOOKUP(A101,Sheet2!A100:$E$1084,3,0)</f>
        <v>20000157</v>
      </c>
    </row>
    <row r="102" spans="1:8" x14ac:dyDescent="0.25">
      <c r="A102" s="1">
        <v>14946</v>
      </c>
      <c r="B102" s="1" t="str">
        <f>VLOOKUP(A102,Sheet2!A101:$E$1084,2,0)</f>
        <v>1403/02/05</v>
      </c>
      <c r="C102" s="1" t="str">
        <f>VLOOKUP(A102,Query!$C$1:$P$313,14,0)</f>
        <v>حواله فروش 92 عدد بشکه 2302 (230 لیتری) سبز رال 6017 به شرکت اصفهان کوپلیمر</v>
      </c>
      <c r="D102" s="1" t="str">
        <f>VLOOKUP(A102,Query!$C$1:$N$313,6,0)</f>
        <v>34</v>
      </c>
      <c r="E102" s="1">
        <v>1403</v>
      </c>
      <c r="F102" s="1">
        <f>VLOOKUP(A102,Query!$C$1:$N$313,8,0)</f>
        <v>92</v>
      </c>
      <c r="G102" s="1">
        <f>VLOOKUP(A102,Query!$C$1:$N$313,11,0)</f>
        <v>10860000</v>
      </c>
      <c r="H102" s="1" t="str">
        <f>VLOOKUP(A102,Sheet2!A101:$E$1084,3,0)</f>
        <v>20000157</v>
      </c>
    </row>
    <row r="103" spans="1:8" x14ac:dyDescent="0.25">
      <c r="A103" s="1">
        <v>14947</v>
      </c>
      <c r="B103" s="1" t="str">
        <f>VLOOKUP(A103,Sheet2!A102:$E$1084,2,0)</f>
        <v>1403/02/05</v>
      </c>
      <c r="C103" s="1" t="str">
        <f>VLOOKUP(A103,Query!$C$1:$P$313,14,0)</f>
        <v>حواله فروش 92 عدد بشکه 2302 (230 لیتری) سبز رال 6017 به شرکت اصفهان کوپلیمر</v>
      </c>
      <c r="D103" s="1" t="str">
        <f>VLOOKUP(A103,Query!$C$1:$N$313,6,0)</f>
        <v>34</v>
      </c>
      <c r="E103" s="1">
        <v>1403</v>
      </c>
      <c r="F103" s="1">
        <f>VLOOKUP(A103,Query!$C$1:$N$313,8,0)</f>
        <v>92</v>
      </c>
      <c r="G103" s="1">
        <f>VLOOKUP(A103,Query!$C$1:$N$313,11,0)</f>
        <v>10860000</v>
      </c>
      <c r="H103" s="1" t="str">
        <f>VLOOKUP(A103,Sheet2!A102:$E$1084,3,0)</f>
        <v>20000157</v>
      </c>
    </row>
    <row r="104" spans="1:8" x14ac:dyDescent="0.25">
      <c r="A104" s="1">
        <v>14948</v>
      </c>
      <c r="B104" s="1" t="str">
        <f>VLOOKUP(A104,Sheet2!A103:$E$1084,2,0)</f>
        <v>1403/02/05</v>
      </c>
      <c r="C104" s="1" t="str">
        <f>VLOOKUP(A104,Query!$C$1:$P$313,14,0)</f>
        <v>حواله فروش 102 عدد بشکه 2302 (230 لیتری) سبز رال 6017 به شرکت اصفهان کوپلیمر</v>
      </c>
      <c r="D104" s="1" t="str">
        <f>VLOOKUP(A104,Query!$C$1:$N$313,6,0)</f>
        <v>34</v>
      </c>
      <c r="E104" s="1">
        <v>1403</v>
      </c>
      <c r="F104" s="1">
        <f>VLOOKUP(A104,Query!$C$1:$N$313,8,0)</f>
        <v>102</v>
      </c>
      <c r="G104" s="1">
        <f>VLOOKUP(A104,Query!$C$1:$N$313,11,0)</f>
        <v>10860000</v>
      </c>
      <c r="H104" s="1" t="str">
        <f>VLOOKUP(A104,Sheet2!A103:$E$1084,3,0)</f>
        <v>20000157</v>
      </c>
    </row>
    <row r="105" spans="1:8" x14ac:dyDescent="0.25">
      <c r="A105" s="1">
        <v>14949</v>
      </c>
      <c r="B105" s="1" t="str">
        <f>VLOOKUP(A105,Sheet2!A104:$E$1084,2,0)</f>
        <v>1403/02/05</v>
      </c>
      <c r="C105" s="1" t="str">
        <f>VLOOKUP(A105,Query!$C$1:$P$313,14,0)</f>
        <v>حواله فروش 270 عدد بشکه 1202 pph قرمز 3020درب باز به شرکت نفت پارس</v>
      </c>
      <c r="D105" s="1" t="str">
        <f>VLOOKUP(A105,Query!$C$1:$N$313,6,0)</f>
        <v>280</v>
      </c>
      <c r="E105" s="1">
        <v>1403</v>
      </c>
      <c r="F105" s="1">
        <f>VLOOKUP(A105,Query!$C$1:$N$313,8,0)</f>
        <v>270</v>
      </c>
      <c r="G105" s="1">
        <f>VLOOKUP(A105,Query!$C$1:$N$313,11,0)</f>
        <v>11405000</v>
      </c>
      <c r="H105" s="1" t="str">
        <f>VLOOKUP(A105,Sheet2!A104:$E$1084,3,0)</f>
        <v>20000166</v>
      </c>
    </row>
    <row r="106" spans="1:8" x14ac:dyDescent="0.25">
      <c r="A106" s="1">
        <v>14951</v>
      </c>
      <c r="B106" s="1" t="str">
        <f>VLOOKUP(A106,Sheet2!A105:$E$1084,2,0)</f>
        <v>1403/02/06</v>
      </c>
      <c r="C106" s="1" t="str">
        <f>VLOOKUP(A106,Query!$C$1:$P$313,14,0)</f>
        <v>حواله فروش 92 عدد بشکه 2302 (230 لیتری) سبز رال 6017 به شرکت اصفهان کوپلیمر</v>
      </c>
      <c r="D106" s="1" t="str">
        <f>VLOOKUP(A106,Query!$C$1:$N$313,6,0)</f>
        <v>34</v>
      </c>
      <c r="E106" s="1">
        <v>1403</v>
      </c>
      <c r="F106" s="1">
        <f>VLOOKUP(A106,Query!$C$1:$N$313,8,0)</f>
        <v>92</v>
      </c>
      <c r="G106" s="1">
        <f>VLOOKUP(A106,Query!$C$1:$N$313,11,0)</f>
        <v>10860000</v>
      </c>
      <c r="H106" s="1" t="str">
        <f>VLOOKUP(A106,Sheet2!A105:$E$1084,3,0)</f>
        <v>20000157</v>
      </c>
    </row>
    <row r="107" spans="1:8" x14ac:dyDescent="0.25">
      <c r="A107" s="1">
        <v>14952</v>
      </c>
      <c r="B107" s="1" t="str">
        <f>VLOOKUP(A107,Sheet2!A106:$E$1084,2,0)</f>
        <v>1403/02/06</v>
      </c>
      <c r="C107" s="1" t="str">
        <f>VLOOKUP(A107,Query!$C$1:$P$313,14,0)</f>
        <v>حواله فروش 38 عدد بشکه 2302 (230 لیتری) سبز رال 6017 به شرکت اصفهان کوپلیمر</v>
      </c>
      <c r="D107" s="1" t="str">
        <f>VLOOKUP(A107,Query!$C$1:$N$313,6,0)</f>
        <v>34</v>
      </c>
      <c r="E107" s="1">
        <v>1403</v>
      </c>
      <c r="F107" s="1">
        <f>VLOOKUP(A107,Query!$C$1:$N$313,8,0)</f>
        <v>38</v>
      </c>
      <c r="G107" s="1">
        <f>VLOOKUP(A107,Query!$C$1:$N$313,11,0)</f>
        <v>10860000</v>
      </c>
      <c r="H107" s="1" t="str">
        <f>VLOOKUP(A107,Sheet2!A106:$E$1084,3,0)</f>
        <v>20000157</v>
      </c>
    </row>
    <row r="108" spans="1:8" x14ac:dyDescent="0.25">
      <c r="A108" s="1">
        <v>14953</v>
      </c>
      <c r="B108" s="1" t="str">
        <f>VLOOKUP(A108,Sheet2!A107:$E$1084,2,0)</f>
        <v>1403/02/06</v>
      </c>
      <c r="C108" s="1" t="str">
        <f>VLOOKUP(A108,Query!$C$1:$P$313,14,0)</f>
        <v>حواله فروش 400 عدد بشکه pph2201 زرد - مشکی به شرکت نفت سپاهان</v>
      </c>
      <c r="D108" s="1" t="str">
        <f>VLOOKUP(A108,Query!$C$1:$N$313,6,0)</f>
        <v>27</v>
      </c>
      <c r="E108" s="1">
        <v>1403</v>
      </c>
      <c r="F108" s="1">
        <f>VLOOKUP(A108,Query!$C$1:$N$313,8,0)</f>
        <v>400</v>
      </c>
      <c r="G108" s="1">
        <f>VLOOKUP(A108,Query!$C$1:$N$313,11,0)</f>
        <v>9000000</v>
      </c>
      <c r="H108" s="1" t="str">
        <f>VLOOKUP(A108,Sheet2!A107:$E$1084,3,0)</f>
        <v>20000008</v>
      </c>
    </row>
    <row r="109" spans="1:8" x14ac:dyDescent="0.25">
      <c r="A109" s="1">
        <v>14959</v>
      </c>
      <c r="B109" s="1" t="str">
        <f>VLOOKUP(A109,Sheet2!A108:$E$1084,2,0)</f>
        <v>1403/02/06</v>
      </c>
      <c r="C109" s="1" t="str">
        <f>VLOOKUP(A109,Query!$C$1:$P$313,14,0)</f>
        <v>حواله فروش 150 عدد بشکه pph2201 آبی و سفید بهران به نفت بهران</v>
      </c>
      <c r="D109" s="1" t="str">
        <f>VLOOKUP(A109,Query!$C$1:$N$313,6,0)</f>
        <v>28</v>
      </c>
      <c r="E109" s="1">
        <v>1403</v>
      </c>
      <c r="F109" s="1">
        <f>VLOOKUP(A109,Query!$C$1:$N$313,8,0)</f>
        <v>150</v>
      </c>
      <c r="G109" s="1">
        <f>VLOOKUP(A109,Query!$C$1:$N$313,11,0)</f>
        <v>10200000</v>
      </c>
      <c r="H109" s="1" t="str">
        <f>VLOOKUP(A109,Sheet2!A108:$E$1084,3,0)</f>
        <v>20000003</v>
      </c>
    </row>
    <row r="110" spans="1:8" x14ac:dyDescent="0.25">
      <c r="A110" s="1">
        <v>14960</v>
      </c>
      <c r="B110" s="1" t="str">
        <f>VLOOKUP(A110,Sheet2!A109:$E$1084,2,0)</f>
        <v>1403/02/06</v>
      </c>
      <c r="C110" s="1" t="str">
        <f>VLOOKUP(A110,Query!$C$1:$P$313,14,0)</f>
        <v>حواله فروش 250 عدد بشکه PPH2201 آبی و سفید بهران صادراتی به نفت بهران</v>
      </c>
      <c r="D110" s="1" t="str">
        <f>VLOOKUP(A110,Query!$C$1:$N$313,6,0)</f>
        <v>28</v>
      </c>
      <c r="E110" s="1">
        <v>1403</v>
      </c>
      <c r="F110" s="1">
        <f>VLOOKUP(A110,Query!$C$1:$N$313,8,0)</f>
        <v>250</v>
      </c>
      <c r="G110" s="1">
        <f>VLOOKUP(A110,Query!$C$1:$N$313,11,0)</f>
        <v>10200000</v>
      </c>
      <c r="H110" s="1" t="str">
        <f>VLOOKUP(A110,Sheet2!A109:$E$1084,3,0)</f>
        <v>20000056</v>
      </c>
    </row>
    <row r="111" spans="1:8" x14ac:dyDescent="0.25">
      <c r="A111" s="1">
        <v>14955</v>
      </c>
      <c r="B111" s="1" t="str">
        <f>VLOOKUP(A111,Sheet2!A110:$E$1084,2,0)</f>
        <v>1403/02/06</v>
      </c>
      <c r="C111" s="1" t="str">
        <f>VLOOKUP(A111,Query!$C$1:$P$313,14,0)</f>
        <v>حواله فروش 400 عدد بشکه pph2201 آبی و سفید بهران به نفت بهران</v>
      </c>
      <c r="D111" s="1" t="str">
        <f>VLOOKUP(A111,Query!$C$1:$N$313,6,0)</f>
        <v>28</v>
      </c>
      <c r="E111" s="1">
        <v>1403</v>
      </c>
      <c r="F111" s="1">
        <f>VLOOKUP(A111,Query!$C$1:$N$313,8,0)</f>
        <v>400</v>
      </c>
      <c r="G111" s="1">
        <f>VLOOKUP(A111,Query!$C$1:$N$313,11,0)</f>
        <v>10200000</v>
      </c>
      <c r="H111" s="1" t="str">
        <f>VLOOKUP(A111,Sheet2!A110:$E$1084,3,0)</f>
        <v>20000003</v>
      </c>
    </row>
    <row r="112" spans="1:8" x14ac:dyDescent="0.25">
      <c r="A112" s="1">
        <v>14957</v>
      </c>
      <c r="B112" s="1" t="str">
        <f>VLOOKUP(A112,Sheet2!A111:$E$1084,2,0)</f>
        <v>1403/02/06</v>
      </c>
      <c r="C112" s="1" t="str">
        <f>VLOOKUP(A112,Query!$C$1:$P$313,14,0)</f>
        <v>حواله فروش 90 عدد بشکه 1202 pph قرمز 3020درب باز به شرکت نفت پارس</v>
      </c>
      <c r="D112" s="1" t="str">
        <f>VLOOKUP(A112,Query!$C$1:$N$313,6,0)</f>
        <v>280</v>
      </c>
      <c r="E112" s="1">
        <v>1403</v>
      </c>
      <c r="F112" s="1">
        <f>VLOOKUP(A112,Query!$C$1:$N$313,8,0)</f>
        <v>90</v>
      </c>
      <c r="G112" s="1">
        <f>VLOOKUP(A112,Query!$C$1:$N$313,11,0)</f>
        <v>11405000</v>
      </c>
      <c r="H112" s="1" t="str">
        <f>VLOOKUP(A112,Sheet2!A111:$E$1084,3,0)</f>
        <v>20000166</v>
      </c>
    </row>
    <row r="113" spans="1:8" x14ac:dyDescent="0.25">
      <c r="A113" s="1">
        <v>14956</v>
      </c>
      <c r="B113" s="1" t="str">
        <f>VLOOKUP(A113,Sheet2!A112:$E$1084,2,0)</f>
        <v>1403/02/06</v>
      </c>
      <c r="C113" s="1" t="str">
        <f>VLOOKUP(A113,Query!$C$1:$P$313,14,0)</f>
        <v>حواله فروش 400 عدد بشکه pph 2201 قرمز3020 پلمپ دار به پلی رزین</v>
      </c>
      <c r="D113" s="1" t="str">
        <f>VLOOKUP(A113,Query!$C$1:$N$313,6,0)</f>
        <v>51</v>
      </c>
      <c r="E113" s="1">
        <v>1403</v>
      </c>
      <c r="F113" s="1">
        <f>VLOOKUP(A113,Query!$C$1:$N$313,8,0)</f>
        <v>400</v>
      </c>
      <c r="G113" s="1">
        <f>VLOOKUP(A113,Query!$C$1:$N$313,11,0)</f>
        <v>11500000</v>
      </c>
      <c r="H113" s="1" t="str">
        <f>VLOOKUP(A113,Sheet2!A112:$E$1084,3,0)</f>
        <v>20000066</v>
      </c>
    </row>
    <row r="114" spans="1:8" x14ac:dyDescent="0.25">
      <c r="A114" s="1">
        <v>14958</v>
      </c>
      <c r="B114" s="1" t="str">
        <f>VLOOKUP(A114,Sheet2!A113:$E$1084,2,0)</f>
        <v>1403/02/08</v>
      </c>
      <c r="C114" s="1" t="str">
        <f>VLOOKUP(A114,Query!$C$1:$P$313,14,0)</f>
        <v>حواله فروش 90 عدد بشکه 1202 pph قرمز 3020درب باز به شرکت نفت پارس</v>
      </c>
      <c r="D114" s="1" t="str">
        <f>VLOOKUP(A114,Query!$C$1:$N$313,6,0)</f>
        <v>280</v>
      </c>
      <c r="E114" s="1">
        <v>1403</v>
      </c>
      <c r="F114" s="1">
        <f>VLOOKUP(A114,Query!$C$1:$N$313,8,0)</f>
        <v>90</v>
      </c>
      <c r="G114" s="1">
        <f>VLOOKUP(A114,Query!$C$1:$N$313,11,0)</f>
        <v>11405000</v>
      </c>
      <c r="H114" s="1" t="str">
        <f>VLOOKUP(A114,Sheet2!A113:$E$1084,3,0)</f>
        <v>20000166</v>
      </c>
    </row>
    <row r="115" spans="1:8" x14ac:dyDescent="0.25">
      <c r="A115" s="1">
        <v>14954</v>
      </c>
      <c r="B115" s="1" t="str">
        <f>VLOOKUP(A115,Sheet2!A114:$E$1084,2,0)</f>
        <v>1403/02/08</v>
      </c>
      <c r="C115" s="1" t="str">
        <f>VLOOKUP(A115,Query!$C$1:$P$313,14,0)</f>
        <v>حواله فروش 400 عدد بشکه pph2201 آبی و سفید بهران به نفت بهران</v>
      </c>
      <c r="D115" s="1" t="str">
        <f>VLOOKUP(A115,Query!$C$1:$N$313,6,0)</f>
        <v>28</v>
      </c>
      <c r="E115" s="1">
        <v>1403</v>
      </c>
      <c r="F115" s="1">
        <f>VLOOKUP(A115,Query!$C$1:$N$313,8,0)</f>
        <v>400</v>
      </c>
      <c r="G115" s="1">
        <f>VLOOKUP(A115,Query!$C$1:$N$313,11,0)</f>
        <v>10200000</v>
      </c>
      <c r="H115" s="1" t="str">
        <f>VLOOKUP(A115,Sheet2!A114:$E$1084,3,0)</f>
        <v>20000003</v>
      </c>
    </row>
    <row r="116" spans="1:8" x14ac:dyDescent="0.25">
      <c r="A116" s="1">
        <v>14961</v>
      </c>
      <c r="B116" s="1" t="str">
        <f>VLOOKUP(A116,Sheet2!A115:$E$1084,2,0)</f>
        <v>1403/02/08</v>
      </c>
      <c r="C116" s="1" t="str">
        <f>VLOOKUP(A116,Query!$C$1:$P$313,14,0)</f>
        <v>حواله فروش 400 عدد بشکه 2201 مشکی 9005 پلمپ دار به پتروشیمی کارون</v>
      </c>
      <c r="D116" s="1" t="str">
        <f>VLOOKUP(A116,Query!$C$1:$N$313,6,0)</f>
        <v>46</v>
      </c>
      <c r="E116" s="1">
        <v>1403</v>
      </c>
      <c r="F116" s="1">
        <f>VLOOKUP(A116,Query!$C$1:$N$313,8,0)</f>
        <v>400</v>
      </c>
      <c r="G116" s="1">
        <f>VLOOKUP(A116,Query!$C$1:$N$313,11,0)</f>
        <v>10490000</v>
      </c>
      <c r="H116" s="1" t="str">
        <f>VLOOKUP(A116,Sheet2!A115:$E$1084,3,0)</f>
        <v>20000149</v>
      </c>
    </row>
    <row r="117" spans="1:8" x14ac:dyDescent="0.25">
      <c r="A117" s="1">
        <v>14962</v>
      </c>
      <c r="B117" s="1" t="str">
        <f>VLOOKUP(A117,Sheet2!A116:$E$1084,2,0)</f>
        <v>1403/02/08</v>
      </c>
      <c r="C117" s="1" t="str">
        <f>VLOOKUP(A117,Query!$C$1:$P$313,14,0)</f>
        <v>حواله فروش 400 عدد بشکه pph2201 آبی و سفید بهران به نفت بهران</v>
      </c>
      <c r="D117" s="1" t="str">
        <f>VLOOKUP(A117,Query!$C$1:$N$313,6,0)</f>
        <v>28</v>
      </c>
      <c r="E117" s="1">
        <v>1403</v>
      </c>
      <c r="F117" s="1">
        <f>VLOOKUP(A117,Query!$C$1:$N$313,8,0)</f>
        <v>400</v>
      </c>
      <c r="G117" s="1">
        <f>VLOOKUP(A117,Query!$C$1:$N$313,11,0)</f>
        <v>10200000</v>
      </c>
      <c r="H117" s="1" t="str">
        <f>VLOOKUP(A117,Sheet2!A116:$E$1084,3,0)</f>
        <v>20000003</v>
      </c>
    </row>
    <row r="118" spans="1:8" x14ac:dyDescent="0.25">
      <c r="A118" s="1">
        <v>14964</v>
      </c>
      <c r="B118" s="1" t="str">
        <f>VLOOKUP(A118,Sheet2!A117:$E$1084,2,0)</f>
        <v>1403/02/09</v>
      </c>
      <c r="C118" s="1" t="str">
        <f>VLOOKUP(A118,Query!$C$1:$P$313,14,0)</f>
        <v>حواله فروش 400 عدد بشکه pph2201 آبی و سفید بهران به نفت بهران</v>
      </c>
      <c r="D118" s="1" t="str">
        <f>VLOOKUP(A118,Query!$C$1:$N$313,6,0)</f>
        <v>28</v>
      </c>
      <c r="E118" s="1">
        <v>1403</v>
      </c>
      <c r="F118" s="1">
        <f>VLOOKUP(A118,Query!$C$1:$N$313,8,0)</f>
        <v>400</v>
      </c>
      <c r="G118" s="1">
        <f>VLOOKUP(A118,Query!$C$1:$N$313,11,0)</f>
        <v>10200000</v>
      </c>
      <c r="H118" s="1" t="str">
        <f>VLOOKUP(A118,Sheet2!A117:$E$1084,3,0)</f>
        <v>20000003</v>
      </c>
    </row>
    <row r="119" spans="1:8" x14ac:dyDescent="0.25">
      <c r="A119" s="1">
        <v>14965</v>
      </c>
      <c r="B119" s="1" t="str">
        <f>VLOOKUP(A119,Sheet2!A118:$E$1084,2,0)</f>
        <v>1403/02/09</v>
      </c>
      <c r="C119" s="1" t="str">
        <f>VLOOKUP(A119,Query!$C$1:$P$313,14,0)</f>
        <v>حواله فروش 400 عدد بشکه pph2201 آبی 5015 پلمپ دار به شرکت شیمی بافت</v>
      </c>
      <c r="D119" s="1" t="str">
        <f>VLOOKUP(A119,Query!$C$1:$N$313,6,0)</f>
        <v>33</v>
      </c>
      <c r="E119" s="1">
        <v>1403</v>
      </c>
      <c r="F119" s="1">
        <f>VLOOKUP(A119,Query!$C$1:$N$313,8,0)</f>
        <v>400</v>
      </c>
      <c r="G119" s="1">
        <f>VLOOKUP(A119,Query!$C$1:$N$313,11,0)</f>
        <v>12600000</v>
      </c>
      <c r="H119" s="1" t="str">
        <f>VLOOKUP(A119,Sheet2!A118:$E$1084,3,0)</f>
        <v>20000001</v>
      </c>
    </row>
    <row r="120" spans="1:8" x14ac:dyDescent="0.25">
      <c r="A120" s="1">
        <v>14966</v>
      </c>
      <c r="B120" s="1" t="str">
        <f>VLOOKUP(A120,Sheet2!A119:$E$1084,2,0)</f>
        <v>1403/02/09</v>
      </c>
      <c r="C120" s="1" t="str">
        <f>VLOOKUP(A120,Query!$C$1:$P$313,14,0)</f>
        <v>حواله فروش 117 عدد بشکه 2206 pph ابی 5015 به شرکت تولیدی صنعتی گوهر فام</v>
      </c>
      <c r="D120" s="1" t="str">
        <f>VLOOKUP(A120,Query!$C$1:$N$313,6,0)</f>
        <v>242</v>
      </c>
      <c r="E120" s="1">
        <v>1403</v>
      </c>
      <c r="F120" s="1">
        <f>VLOOKUP(A120,Query!$C$1:$N$313,8,0)</f>
        <v>117</v>
      </c>
      <c r="G120" s="1">
        <f>VLOOKUP(A120,Query!$C$1:$N$313,11,0)</f>
        <v>10400000</v>
      </c>
      <c r="H120" s="1" t="str">
        <f>VLOOKUP(A120,Sheet2!A119:$E$1084,3,0)</f>
        <v>20000070</v>
      </c>
    </row>
    <row r="121" spans="1:8" x14ac:dyDescent="0.25">
      <c r="A121" s="1">
        <v>14967</v>
      </c>
      <c r="B121" s="1" t="str">
        <f>VLOOKUP(A121,Sheet2!A120:$E$1084,2,0)</f>
        <v>1403/02/09</v>
      </c>
      <c r="C121" s="1" t="str">
        <f>VLOOKUP(A121,Query!$C$1:$P$313,14,0)</f>
        <v>حواله فروش 400 عدد بشکه pph2201 زرد - مشکی به شرکت نفت سپاهان</v>
      </c>
      <c r="D121" s="1" t="str">
        <f>VLOOKUP(A121,Query!$C$1:$N$313,6,0)</f>
        <v>27</v>
      </c>
      <c r="E121" s="1">
        <v>1403</v>
      </c>
      <c r="F121" s="1">
        <f>VLOOKUP(A121,Query!$C$1:$N$313,8,0)</f>
        <v>400</v>
      </c>
      <c r="G121" s="1">
        <f>VLOOKUP(A121,Query!$C$1:$N$313,11,0)</f>
        <v>9000000</v>
      </c>
      <c r="H121" s="1" t="str">
        <f>VLOOKUP(A121,Sheet2!A120:$E$1084,3,0)</f>
        <v>20000008</v>
      </c>
    </row>
    <row r="122" spans="1:8" x14ac:dyDescent="0.25">
      <c r="A122" s="1">
        <v>14968</v>
      </c>
      <c r="B122" s="1" t="str">
        <f>VLOOKUP(A122,Sheet2!A121:$E$1084,2,0)</f>
        <v>1403/02/09</v>
      </c>
      <c r="C122" s="1" t="str">
        <f>VLOOKUP(A122,Query!$C$1:$P$313,14,0)</f>
        <v>حواله فروش 400 عدد بشکه pph2201 آبی و سفید بهران به نفت بهران</v>
      </c>
      <c r="D122" s="1" t="str">
        <f>VLOOKUP(A122,Query!$C$1:$N$313,6,0)</f>
        <v>28</v>
      </c>
      <c r="E122" s="1">
        <v>1403</v>
      </c>
      <c r="F122" s="1">
        <f>VLOOKUP(A122,Query!$C$1:$N$313,8,0)</f>
        <v>400</v>
      </c>
      <c r="G122" s="1">
        <f>VLOOKUP(A122,Query!$C$1:$N$313,11,0)</f>
        <v>10200000</v>
      </c>
      <c r="H122" s="1" t="str">
        <f>VLOOKUP(A122,Sheet2!A121:$E$1084,3,0)</f>
        <v>20000003</v>
      </c>
    </row>
    <row r="123" spans="1:8" x14ac:dyDescent="0.25">
      <c r="A123" s="1">
        <v>14969</v>
      </c>
      <c r="B123" s="1" t="str">
        <f>VLOOKUP(A123,Sheet2!A122:$E$1084,2,0)</f>
        <v>1403/02/09</v>
      </c>
      <c r="C123" s="1" t="str">
        <f>VLOOKUP(A123,Query!$C$1:$P$313,14,0)</f>
        <v>حواله فروش 399 عدد بشکه 2205 زرد1003و ابی5005 به سیبا پلیمر البرز</v>
      </c>
      <c r="D123" s="1" t="str">
        <f>VLOOKUP(A123,Query!$C$1:$N$313,6,0)</f>
        <v>115</v>
      </c>
      <c r="E123" s="1">
        <v>1403</v>
      </c>
      <c r="F123" s="1">
        <f>VLOOKUP(A123,Query!$C$1:$N$313,8,0)</f>
        <v>399</v>
      </c>
      <c r="G123" s="1">
        <f>VLOOKUP(A123,Query!$C$1:$N$313,11,0)</f>
        <v>10800000</v>
      </c>
      <c r="H123" s="1" t="str">
        <f>VLOOKUP(A123,Sheet2!A122:$E$1084,3,0)</f>
        <v>20000129</v>
      </c>
    </row>
    <row r="124" spans="1:8" x14ac:dyDescent="0.25">
      <c r="A124" s="1">
        <v>14970</v>
      </c>
      <c r="B124" s="1" t="str">
        <f>VLOOKUP(A124,Sheet2!A123:$E$1084,2,0)</f>
        <v>1403/02/09</v>
      </c>
      <c r="C124" s="1" t="str">
        <f>VLOOKUP(A124,Query!$C$1:$P$313,14,0)</f>
        <v>حواله فروش 90 عدد بشکه 1202 pph قرمز 3020درب باز به شرکت نفت پارس</v>
      </c>
      <c r="D124" s="1" t="str">
        <f>VLOOKUP(A124,Query!$C$1:$N$313,6,0)</f>
        <v>280</v>
      </c>
      <c r="E124" s="1">
        <v>1403</v>
      </c>
      <c r="F124" s="1">
        <f>VLOOKUP(A124,Query!$C$1:$N$313,8,0)</f>
        <v>90</v>
      </c>
      <c r="G124" s="1">
        <f>VLOOKUP(A124,Query!$C$1:$N$313,11,0)</f>
        <v>11405000</v>
      </c>
      <c r="H124" s="1" t="str">
        <f>VLOOKUP(A124,Sheet2!A123:$E$1084,3,0)</f>
        <v>20000166</v>
      </c>
    </row>
    <row r="125" spans="1:8" x14ac:dyDescent="0.25">
      <c r="A125" s="1">
        <v>14972</v>
      </c>
      <c r="B125" s="1" t="str">
        <f>VLOOKUP(A125,Sheet2!A124:$E$1084,2,0)</f>
        <v>1403/02/10</v>
      </c>
      <c r="C125" s="1" t="str">
        <f>VLOOKUP(A125,Query!$C$1:$P$313,14,0)</f>
        <v>حواله فروش 400 عدد بشکه pph2201 آبی و سفید بهران به نفت بهران</v>
      </c>
      <c r="D125" s="1" t="str">
        <f>VLOOKUP(A125,Query!$C$1:$N$313,6,0)</f>
        <v>28</v>
      </c>
      <c r="E125" s="1">
        <v>1403</v>
      </c>
      <c r="F125" s="1">
        <f>VLOOKUP(A125,Query!$C$1:$N$313,8,0)</f>
        <v>400</v>
      </c>
      <c r="G125" s="1">
        <f>VLOOKUP(A125,Query!$C$1:$N$313,11,0)</f>
        <v>10200000</v>
      </c>
      <c r="H125" s="1" t="str">
        <f>VLOOKUP(A125,Sheet2!A124:$E$1084,3,0)</f>
        <v>20000003</v>
      </c>
    </row>
    <row r="126" spans="1:8" x14ac:dyDescent="0.25">
      <c r="A126" s="1">
        <v>14973</v>
      </c>
      <c r="B126" s="1" t="str">
        <f>VLOOKUP(A126,Sheet2!A125:$E$1084,2,0)</f>
        <v>1403/02/10</v>
      </c>
      <c r="C126" s="1" t="str">
        <f>VLOOKUP(A126,Query!$C$1:$P$313,14,0)</f>
        <v>حواله فروش 108 عدد بشکه pph2202 ابی 5005 به شرکت اصفهان کوپلیمر</v>
      </c>
      <c r="D126" s="1" t="str">
        <f>VLOOKUP(A126,Query!$C$1:$N$313,6,0)</f>
        <v>34</v>
      </c>
      <c r="E126" s="1">
        <v>1403</v>
      </c>
      <c r="F126" s="1">
        <f>VLOOKUP(A126,Query!$C$1:$N$313,8,0)</f>
        <v>108</v>
      </c>
      <c r="G126" s="1">
        <f>VLOOKUP(A126,Query!$C$1:$N$313,11,0)</f>
        <v>10430000</v>
      </c>
      <c r="H126" s="1" t="str">
        <f>VLOOKUP(A126,Sheet2!A125:$E$1084,3,0)</f>
        <v>20000078</v>
      </c>
    </row>
    <row r="127" spans="1:8" x14ac:dyDescent="0.25">
      <c r="A127" s="1">
        <v>14974</v>
      </c>
      <c r="B127" s="1" t="str">
        <f>VLOOKUP(A127,Sheet2!A126:$E$1084,2,0)</f>
        <v>1403/02/10</v>
      </c>
      <c r="C127" s="1" t="str">
        <f>VLOOKUP(A127,Query!$C$1:$P$313,14,0)</f>
        <v>حواله فروش 108 عدد بشکه pph2202 ابی 5005 به شرکت اصفهان کوپلیمر</v>
      </c>
      <c r="D127" s="1" t="str">
        <f>VLOOKUP(A127,Query!$C$1:$N$313,6,0)</f>
        <v>34</v>
      </c>
      <c r="E127" s="1">
        <v>1403</v>
      </c>
      <c r="F127" s="1">
        <f>VLOOKUP(A127,Query!$C$1:$N$313,8,0)</f>
        <v>108</v>
      </c>
      <c r="G127" s="1">
        <f>VLOOKUP(A127,Query!$C$1:$N$313,11,0)</f>
        <v>10430000</v>
      </c>
      <c r="H127" s="1" t="str">
        <f>VLOOKUP(A127,Sheet2!A126:$E$1084,3,0)</f>
        <v>20000078</v>
      </c>
    </row>
    <row r="128" spans="1:8" x14ac:dyDescent="0.25">
      <c r="A128" s="1">
        <v>14975</v>
      </c>
      <c r="B128" s="1" t="str">
        <f>VLOOKUP(A128,Sheet2!A127:$E$1084,2,0)</f>
        <v>1403/02/10</v>
      </c>
      <c r="C128" s="1" t="str">
        <f>VLOOKUP(A128,Query!$C$1:$P$313,14,0)</f>
        <v>حواله فروش 400 عدد بشکه pph2201 آبی و سفید بهران به نفت بهران</v>
      </c>
      <c r="D128" s="1" t="str">
        <f>VLOOKUP(A128,Query!$C$1:$N$313,6,0)</f>
        <v>28</v>
      </c>
      <c r="E128" s="1">
        <v>1403</v>
      </c>
      <c r="F128" s="1">
        <f>VLOOKUP(A128,Query!$C$1:$N$313,8,0)</f>
        <v>400</v>
      </c>
      <c r="G128" s="1">
        <f>VLOOKUP(A128,Query!$C$1:$N$313,11,0)</f>
        <v>10200000</v>
      </c>
      <c r="H128" s="1" t="str">
        <f>VLOOKUP(A128,Sheet2!A127:$E$1084,3,0)</f>
        <v>20000003</v>
      </c>
    </row>
    <row r="129" spans="1:8" x14ac:dyDescent="0.25">
      <c r="A129" s="1">
        <v>14976</v>
      </c>
      <c r="B129" s="1" t="str">
        <f>VLOOKUP(A129,Sheet2!A128:$E$1084,2,0)</f>
        <v>1403/02/10</v>
      </c>
      <c r="C129" s="1" t="str">
        <f>VLOOKUP(A129,Query!$C$1:$P$313,14,0)</f>
        <v>حواله فروش 102 عدد بشکه pph2202 ابی 5005 به شرکت اصفهان کوپلیمر</v>
      </c>
      <c r="D129" s="1" t="str">
        <f>VLOOKUP(A129,Query!$C$1:$N$313,6,0)</f>
        <v>34</v>
      </c>
      <c r="E129" s="1">
        <v>1403</v>
      </c>
      <c r="F129" s="1">
        <f>VLOOKUP(A129,Query!$C$1:$N$313,8,0)</f>
        <v>102</v>
      </c>
      <c r="G129" s="1">
        <f>VLOOKUP(A129,Query!$C$1:$N$313,11,0)</f>
        <v>10430000</v>
      </c>
      <c r="H129" s="1" t="str">
        <f>VLOOKUP(A129,Sheet2!A128:$E$1084,3,0)</f>
        <v>20000078</v>
      </c>
    </row>
    <row r="130" spans="1:8" x14ac:dyDescent="0.25">
      <c r="A130" s="1">
        <v>14977</v>
      </c>
      <c r="B130" s="1" t="str">
        <f>VLOOKUP(A130,Sheet2!A129:$E$1084,2,0)</f>
        <v>1403/02/10</v>
      </c>
      <c r="C130" s="1" t="str">
        <f>VLOOKUP(A130,Query!$C$1:$P$313,14,0)</f>
        <v>حواله فروش 82 عدد بشکه pph2202 ابی 5005 به شرکت اصفهان کوپلیمر</v>
      </c>
      <c r="D130" s="1" t="str">
        <f>VLOOKUP(A130,Query!$C$1:$N$313,6,0)</f>
        <v>34</v>
      </c>
      <c r="E130" s="1">
        <v>1403</v>
      </c>
      <c r="F130" s="1">
        <f>VLOOKUP(A130,Query!$C$1:$N$313,8,0)</f>
        <v>82</v>
      </c>
      <c r="G130" s="1">
        <f>VLOOKUP(A130,Query!$C$1:$N$313,11,0)</f>
        <v>10430000</v>
      </c>
      <c r="H130" s="1" t="str">
        <f>VLOOKUP(A130,Sheet2!A129:$E$1084,3,0)</f>
        <v>20000078</v>
      </c>
    </row>
    <row r="131" spans="1:8" x14ac:dyDescent="0.25">
      <c r="A131" s="1">
        <v>14978</v>
      </c>
      <c r="B131" s="1" t="str">
        <f>VLOOKUP(A131,Sheet2!A130:$E$1084,2,0)</f>
        <v>1403/02/10</v>
      </c>
      <c r="C131" s="1" t="str">
        <f>VLOOKUP(A131,Query!$C$1:$P$313,14,0)</f>
        <v>حواله فروش 88 عدد بشکه 1202 pph قرمز 3020درب باز به شرکت نفت پارس</v>
      </c>
      <c r="D131" s="1" t="str">
        <f>VLOOKUP(A131,Query!$C$1:$N$313,6,0)</f>
        <v>280</v>
      </c>
      <c r="E131" s="1">
        <v>1403</v>
      </c>
      <c r="F131" s="1">
        <f>VLOOKUP(A131,Query!$C$1:$N$313,8,0)</f>
        <v>88</v>
      </c>
      <c r="G131" s="1">
        <f>VLOOKUP(A131,Query!$C$1:$N$313,11,0)</f>
        <v>11405000</v>
      </c>
      <c r="H131" s="1" t="str">
        <f>VLOOKUP(A131,Sheet2!A130:$E$1084,3,0)</f>
        <v>20000166</v>
      </c>
    </row>
    <row r="132" spans="1:8" x14ac:dyDescent="0.25">
      <c r="A132" s="1">
        <v>14980</v>
      </c>
      <c r="B132" s="1" t="str">
        <f>VLOOKUP(A132,Sheet2!A131:$E$1084,2,0)</f>
        <v>1403/02/11</v>
      </c>
      <c r="C132" s="1" t="str">
        <f>VLOOKUP(A132,Query!$C$1:$P$313,14,0)</f>
        <v>حواله فروش 150 عدد بشکه pph2201 آبی و سفید بهران به نفت بهران</v>
      </c>
      <c r="D132" s="1" t="str">
        <f>VLOOKUP(A132,Query!$C$1:$N$313,6,0)</f>
        <v>28</v>
      </c>
      <c r="E132" s="1">
        <v>1403</v>
      </c>
      <c r="F132" s="1">
        <f>VLOOKUP(A132,Query!$C$1:$N$313,8,0)</f>
        <v>150</v>
      </c>
      <c r="G132" s="1">
        <f>VLOOKUP(A132,Query!$C$1:$N$313,11,0)</f>
        <v>10200000</v>
      </c>
      <c r="H132" s="1" t="str">
        <f>VLOOKUP(A132,Sheet2!A131:$E$1084,3,0)</f>
        <v>20000003</v>
      </c>
    </row>
    <row r="133" spans="1:8" x14ac:dyDescent="0.25">
      <c r="A133" s="1">
        <v>14981</v>
      </c>
      <c r="B133" s="1" t="str">
        <f>VLOOKUP(A133,Sheet2!A132:$E$1084,2,0)</f>
        <v>1403/02/11</v>
      </c>
      <c r="C133" s="1" t="str">
        <f>VLOOKUP(A133,Query!$C$1:$P$313,14,0)</f>
        <v>حواله فروش 400 عدد بشکه pph2201 آبی و سفید بهران به نفت بهران</v>
      </c>
      <c r="D133" s="1" t="str">
        <f>VLOOKUP(A133,Query!$C$1:$N$313,6,0)</f>
        <v>28</v>
      </c>
      <c r="E133" s="1">
        <v>1403</v>
      </c>
      <c r="F133" s="1">
        <f>VLOOKUP(A133,Query!$C$1:$N$313,8,0)</f>
        <v>400</v>
      </c>
      <c r="G133" s="1">
        <f>VLOOKUP(A133,Query!$C$1:$N$313,11,0)</f>
        <v>10200000</v>
      </c>
      <c r="H133" s="1" t="str">
        <f>VLOOKUP(A133,Sheet2!A132:$E$1084,3,0)</f>
        <v>20000003</v>
      </c>
    </row>
    <row r="134" spans="1:8" x14ac:dyDescent="0.25">
      <c r="A134" s="1">
        <v>14982</v>
      </c>
      <c r="B134" s="1" t="str">
        <f>VLOOKUP(A134,Sheet2!A133:$E$1084,2,0)</f>
        <v>1403/02/11</v>
      </c>
      <c r="C134" s="1" t="str">
        <f>VLOOKUP(A134,Query!$C$1:$P$313,14,0)</f>
        <v>حواله فروش 250 عدد بشکه PPH2201 آبی و سفید بهران صادراتی به نفت بهران</v>
      </c>
      <c r="D134" s="1" t="str">
        <f>VLOOKUP(A134,Query!$C$1:$N$313,6,0)</f>
        <v>28</v>
      </c>
      <c r="E134" s="1">
        <v>1403</v>
      </c>
      <c r="F134" s="1">
        <f>VLOOKUP(A134,Query!$C$1:$N$313,8,0)</f>
        <v>250</v>
      </c>
      <c r="G134" s="1">
        <f>VLOOKUP(A134,Query!$C$1:$N$313,11,0)</f>
        <v>10200000</v>
      </c>
      <c r="H134" s="1" t="str">
        <f>VLOOKUP(A134,Sheet2!A133:$E$1084,3,0)</f>
        <v>20000056</v>
      </c>
    </row>
    <row r="135" spans="1:8" x14ac:dyDescent="0.25">
      <c r="A135" s="1">
        <v>14983</v>
      </c>
      <c r="B135" s="1" t="str">
        <f>VLOOKUP(A135,Sheet2!A134:$E$1084,2,0)</f>
        <v>1403/02/11</v>
      </c>
      <c r="C135" s="1" t="str">
        <f>VLOOKUP(A135,Query!$C$1:$P$313,14,0)</f>
        <v>حواله فروش 400 عدد بشکه pph2201 زرد - مشکی به شرکت نفت سپاهان</v>
      </c>
      <c r="D135" s="1" t="str">
        <f>VLOOKUP(A135,Query!$C$1:$N$313,6,0)</f>
        <v>27</v>
      </c>
      <c r="E135" s="1">
        <v>1403</v>
      </c>
      <c r="F135" s="1">
        <f>VLOOKUP(A135,Query!$C$1:$N$313,8,0)</f>
        <v>400</v>
      </c>
      <c r="G135" s="1">
        <f>VLOOKUP(A135,Query!$C$1:$N$313,11,0)</f>
        <v>9000000</v>
      </c>
      <c r="H135" s="1" t="str">
        <f>VLOOKUP(A135,Sheet2!A134:$E$1084,3,0)</f>
        <v>20000008</v>
      </c>
    </row>
    <row r="136" spans="1:8" x14ac:dyDescent="0.25">
      <c r="A136" s="1">
        <v>14984</v>
      </c>
      <c r="B136" s="1" t="str">
        <f>VLOOKUP(A136,Sheet2!A135:$E$1084,2,0)</f>
        <v>1403/02/11</v>
      </c>
      <c r="C136" s="1" t="str">
        <f>VLOOKUP(A136,Query!$C$1:$P$313,14,0)</f>
        <v>حواله فروش 90 عدد بشکه 1202 pph قرمز 3020درب باز به شرکت نفت پارس</v>
      </c>
      <c r="D136" s="1" t="str">
        <f>VLOOKUP(A136,Query!$C$1:$N$313,6,0)</f>
        <v>280</v>
      </c>
      <c r="E136" s="1">
        <v>1403</v>
      </c>
      <c r="F136" s="1">
        <f>VLOOKUP(A136,Query!$C$1:$N$313,8,0)</f>
        <v>90</v>
      </c>
      <c r="G136" s="1">
        <f>VLOOKUP(A136,Query!$C$1:$N$313,11,0)</f>
        <v>11405000</v>
      </c>
      <c r="H136" s="1" t="str">
        <f>VLOOKUP(A136,Sheet2!A135:$E$1084,3,0)</f>
        <v>20000166</v>
      </c>
    </row>
    <row r="137" spans="1:8" x14ac:dyDescent="0.25">
      <c r="A137" s="1">
        <v>14985</v>
      </c>
      <c r="B137" s="1" t="str">
        <f>VLOOKUP(A137,Sheet2!A136:$E$1084,2,0)</f>
        <v>1403/02/12</v>
      </c>
      <c r="C137" s="1" t="str">
        <f>VLOOKUP(A137,Query!$C$1:$P$313,14,0)</f>
        <v>حواله فروش 400 عدد بشکه PPH2202 آبی 5015 به البرز نشان قشم</v>
      </c>
      <c r="D137" s="1" t="str">
        <f>VLOOKUP(A137,Query!$C$1:$N$313,6,0)</f>
        <v>247</v>
      </c>
      <c r="E137" s="1">
        <v>1403</v>
      </c>
      <c r="F137" s="1">
        <f>VLOOKUP(A137,Query!$C$1:$N$313,8,0)</f>
        <v>400</v>
      </c>
      <c r="G137" s="1">
        <f>VLOOKUP(A137,Query!$C$1:$N$313,11,0)</f>
        <v>10450000</v>
      </c>
      <c r="H137" s="1" t="str">
        <f>VLOOKUP(A137,Sheet2!A136:$E$1084,3,0)</f>
        <v>20000046</v>
      </c>
    </row>
    <row r="138" spans="1:8" x14ac:dyDescent="0.25">
      <c r="A138" s="1">
        <v>14986</v>
      </c>
      <c r="B138" s="1" t="str">
        <f>VLOOKUP(A138,Sheet2!A137:$E$1084,2,0)</f>
        <v>1403/02/12</v>
      </c>
      <c r="C138" s="1" t="str">
        <f>VLOOKUP(A138,Query!$C$1:$P$313,14,0)</f>
        <v>حواله فروش 108 عدد بشکه pph2202 ابی 5005 به شرکت اصفهان کوپلیمر</v>
      </c>
      <c r="D138" s="1" t="str">
        <f>VLOOKUP(A138,Query!$C$1:$N$313,6,0)</f>
        <v>34</v>
      </c>
      <c r="E138" s="1">
        <v>1403</v>
      </c>
      <c r="F138" s="1">
        <f>VLOOKUP(A138,Query!$C$1:$N$313,8,0)</f>
        <v>108</v>
      </c>
      <c r="G138" s="1">
        <f>VLOOKUP(A138,Query!$C$1:$N$313,11,0)</f>
        <v>10430000</v>
      </c>
      <c r="H138" s="1" t="str">
        <f>VLOOKUP(A138,Sheet2!A137:$E$1084,3,0)</f>
        <v>20000078</v>
      </c>
    </row>
    <row r="139" spans="1:8" x14ac:dyDescent="0.25">
      <c r="A139" s="1">
        <v>14987</v>
      </c>
      <c r="B139" s="1" t="str">
        <f>VLOOKUP(A139,Sheet2!A138:$E$1084,2,0)</f>
        <v>1403/02/12</v>
      </c>
      <c r="C139" s="1" t="str">
        <f>VLOOKUP(A139,Query!$C$1:$P$313,14,0)</f>
        <v>حواله فروش 108 عدد بشکه pph2202 ابی 5005 به شرکت اصفهان کوپلیمر</v>
      </c>
      <c r="D139" s="1" t="str">
        <f>VLOOKUP(A139,Query!$C$1:$N$313,6,0)</f>
        <v>34</v>
      </c>
      <c r="E139" s="1">
        <v>1403</v>
      </c>
      <c r="F139" s="1">
        <f>VLOOKUP(A139,Query!$C$1:$N$313,8,0)</f>
        <v>108</v>
      </c>
      <c r="G139" s="1">
        <f>VLOOKUP(A139,Query!$C$1:$N$313,11,0)</f>
        <v>10430000</v>
      </c>
      <c r="H139" s="1" t="str">
        <f>VLOOKUP(A139,Sheet2!A138:$E$1084,3,0)</f>
        <v>20000078</v>
      </c>
    </row>
    <row r="140" spans="1:8" x14ac:dyDescent="0.25">
      <c r="A140" s="1">
        <v>14988</v>
      </c>
      <c r="B140" s="1" t="str">
        <f>VLOOKUP(A140,Sheet2!A139:$E$1084,2,0)</f>
        <v>1403/02/12</v>
      </c>
      <c r="C140" s="1" t="str">
        <f>VLOOKUP(A140,Query!$C$1:$P$313,14,0)</f>
        <v>حواله فروش 108 عدد بشکه pph2202 ابی 5005 به شرکت اصفهان کوپلیمر</v>
      </c>
      <c r="D140" s="1" t="str">
        <f>VLOOKUP(A140,Query!$C$1:$N$313,6,0)</f>
        <v>34</v>
      </c>
      <c r="E140" s="1">
        <v>1403</v>
      </c>
      <c r="F140" s="1">
        <f>VLOOKUP(A140,Query!$C$1:$N$313,8,0)</f>
        <v>108</v>
      </c>
      <c r="G140" s="1">
        <f>VLOOKUP(A140,Query!$C$1:$N$313,11,0)</f>
        <v>10430000</v>
      </c>
      <c r="H140" s="1" t="str">
        <f>VLOOKUP(A140,Sheet2!A139:$E$1084,3,0)</f>
        <v>20000078</v>
      </c>
    </row>
    <row r="141" spans="1:8" x14ac:dyDescent="0.25">
      <c r="A141" s="1">
        <v>14989</v>
      </c>
      <c r="B141" s="1" t="str">
        <f>VLOOKUP(A141,Sheet2!A140:$E$1084,2,0)</f>
        <v>1403/02/12</v>
      </c>
      <c r="C141" s="1" t="str">
        <f>VLOOKUP(A141,Query!$C$1:$P$313,14,0)</f>
        <v>حواله فروش 400 عدد بشکه pph2201 آبی و سفید بهران به نفت بهران</v>
      </c>
      <c r="D141" s="1" t="str">
        <f>VLOOKUP(A141,Query!$C$1:$N$313,6,0)</f>
        <v>28</v>
      </c>
      <c r="E141" s="1">
        <v>1403</v>
      </c>
      <c r="F141" s="1">
        <f>VLOOKUP(A141,Query!$C$1:$N$313,8,0)</f>
        <v>400</v>
      </c>
      <c r="G141" s="1">
        <f>VLOOKUP(A141,Query!$C$1:$N$313,11,0)</f>
        <v>10200000</v>
      </c>
      <c r="H141" s="1" t="str">
        <f>VLOOKUP(A141,Sheet2!A140:$E$1084,3,0)</f>
        <v>20000003</v>
      </c>
    </row>
    <row r="142" spans="1:8" x14ac:dyDescent="0.25">
      <c r="A142" s="1">
        <v>14990</v>
      </c>
      <c r="B142" s="1" t="str">
        <f>VLOOKUP(A142,Sheet2!A141:$E$1084,2,0)</f>
        <v>1403/02/12</v>
      </c>
      <c r="C142" s="1" t="str">
        <f>VLOOKUP(A142,Query!$C$1:$P$313,14,0)</f>
        <v>حواله فروش 84 عدد بشکه pph2202 ابی 5005 به شرکت اصفهان کوپلیمر</v>
      </c>
      <c r="D142" s="1" t="str">
        <f>VLOOKUP(A142,Query!$C$1:$N$313,6,0)</f>
        <v>34</v>
      </c>
      <c r="E142" s="1">
        <v>1403</v>
      </c>
      <c r="F142" s="1">
        <f>VLOOKUP(A142,Query!$C$1:$N$313,8,0)</f>
        <v>84</v>
      </c>
      <c r="G142" s="1">
        <f>VLOOKUP(A142,Query!$C$1:$N$313,11,0)</f>
        <v>10430000</v>
      </c>
      <c r="H142" s="1" t="str">
        <f>VLOOKUP(A142,Sheet2!A141:$E$1084,3,0)</f>
        <v>20000078</v>
      </c>
    </row>
    <row r="143" spans="1:8" x14ac:dyDescent="0.25">
      <c r="A143" s="1">
        <v>14991</v>
      </c>
      <c r="B143" s="1" t="str">
        <f>VLOOKUP(A143,Sheet2!A142:$E$1084,2,0)</f>
        <v>1403/02/12</v>
      </c>
      <c r="C143" s="1" t="str">
        <f>VLOOKUP(A143,Query!$C$1:$P$313,14,0)</f>
        <v>حواله فروش 400 عدد بشکه pph2201 آبی و سفید بهران به نفت بهران</v>
      </c>
      <c r="D143" s="1" t="str">
        <f>VLOOKUP(A143,Query!$C$1:$N$313,6,0)</f>
        <v>28</v>
      </c>
      <c r="E143" s="1">
        <v>1403</v>
      </c>
      <c r="F143" s="1">
        <f>VLOOKUP(A143,Query!$C$1:$N$313,8,0)</f>
        <v>400</v>
      </c>
      <c r="G143" s="1">
        <f>VLOOKUP(A143,Query!$C$1:$N$313,11,0)</f>
        <v>10200000</v>
      </c>
      <c r="H143" s="1" t="str">
        <f>VLOOKUP(A143,Sheet2!A142:$E$1084,3,0)</f>
        <v>20000003</v>
      </c>
    </row>
    <row r="144" spans="1:8" x14ac:dyDescent="0.25">
      <c r="A144" s="1">
        <v>14992</v>
      </c>
      <c r="B144" s="1" t="str">
        <f>VLOOKUP(A144,Sheet2!A143:$E$1084,2,0)</f>
        <v>1403/02/12</v>
      </c>
      <c r="C144" s="1" t="str">
        <f>VLOOKUP(A144,Query!$C$1:$P$313,14,0)</f>
        <v>حواله فروش 76 عدد بشکه 1202 pph قرمز 3020درب باز به شرکت نفت پارس</v>
      </c>
      <c r="D144" s="1" t="str">
        <f>VLOOKUP(A144,Query!$C$1:$N$313,6,0)</f>
        <v>280</v>
      </c>
      <c r="E144" s="1">
        <v>1403</v>
      </c>
      <c r="F144" s="1">
        <f>VLOOKUP(A144,Query!$C$1:$N$313,8,0)</f>
        <v>76</v>
      </c>
      <c r="G144" s="1">
        <f>VLOOKUP(A144,Query!$C$1:$N$313,11,0)</f>
        <v>11405000</v>
      </c>
      <c r="H144" s="1" t="str">
        <f>VLOOKUP(A144,Sheet2!A143:$E$1084,3,0)</f>
        <v>20000166</v>
      </c>
    </row>
    <row r="145" spans="1:10" x14ac:dyDescent="0.25">
      <c r="A145" s="1">
        <v>14993</v>
      </c>
      <c r="B145" s="1" t="str">
        <f>VLOOKUP(A145,Sheet2!A144:$E$1084,2,0)</f>
        <v>1403/02/12</v>
      </c>
      <c r="C145" s="1" t="str">
        <f>VLOOKUP(A145,Query!$C$1:$P$313,14,0)</f>
        <v>حواله فروش 400 عدد بشکه pph2201 زرد - مشکی به شرکت نفت سپاهان</v>
      </c>
      <c r="D145" s="1" t="str">
        <f>VLOOKUP(A145,Query!$C$1:$N$313,6,0)</f>
        <v>27</v>
      </c>
      <c r="E145" s="1">
        <v>1403</v>
      </c>
      <c r="F145" s="1">
        <f>VLOOKUP(A145,Query!$C$1:$N$313,8,0)</f>
        <v>400</v>
      </c>
      <c r="G145" s="1">
        <f>VLOOKUP(A145,Query!$C$1:$N$313,11,0)</f>
        <v>9000000</v>
      </c>
      <c r="H145" s="1" t="str">
        <f>VLOOKUP(A145,Sheet2!A144:$E$1084,3,0)</f>
        <v>20000008</v>
      </c>
    </row>
    <row r="146" spans="1:10" x14ac:dyDescent="0.25">
      <c r="A146" s="1">
        <v>14995</v>
      </c>
      <c r="B146" s="1" t="str">
        <f>VLOOKUP(A146,Sheet2!A145:$E$1084,2,0)</f>
        <v>1403/02/15</v>
      </c>
      <c r="C146" s="1" t="str">
        <f>VLOOKUP(A146,Query!$C$1:$P$313,14,0)</f>
        <v>حواله فروش 108 عدد بشکه 2206 pph ابی 5015 به شرکت تولیدی صنعتی گوهر فام</v>
      </c>
      <c r="D146" s="1" t="str">
        <f>VLOOKUP(A146,Query!$C$1:$N$313,6,0)</f>
        <v>242</v>
      </c>
      <c r="E146" s="1">
        <v>1403</v>
      </c>
      <c r="F146" s="1">
        <f>VLOOKUP(A146,Query!$C$1:$N$313,8,0)</f>
        <v>108</v>
      </c>
      <c r="G146" s="1">
        <f>VLOOKUP(A146,Query!$C$1:$N$313,11,0)</f>
        <v>10400000</v>
      </c>
      <c r="H146" s="1" t="str">
        <f>VLOOKUP(A146,Sheet2!A145:$E$1084,3,0)</f>
        <v>20000070</v>
      </c>
    </row>
    <row r="147" spans="1:10" x14ac:dyDescent="0.25">
      <c r="A147" s="1">
        <v>14996</v>
      </c>
      <c r="B147" s="1" t="str">
        <f>VLOOKUP(A147,Sheet2!A146:$E$1084,2,0)</f>
        <v>1403/02/15</v>
      </c>
      <c r="C147" s="1" t="str">
        <f>VLOOKUP(A147,Query!$C$1:$P$313,14,0)</f>
        <v>حواله فروش 400 عدد بشکه pph2201 آبی و سفید بهران به نفت بهران</v>
      </c>
      <c r="D147" s="1" t="str">
        <f>VLOOKUP(A147,Query!$C$1:$N$313,6,0)</f>
        <v>28</v>
      </c>
      <c r="E147" s="1">
        <v>1403</v>
      </c>
      <c r="F147" s="1">
        <f>VLOOKUP(A147,Query!$C$1:$N$313,8,0)</f>
        <v>400</v>
      </c>
      <c r="G147" s="1">
        <f>VLOOKUP(A147,Query!$C$1:$N$313,11,0)</f>
        <v>10200000</v>
      </c>
      <c r="H147" s="1" t="str">
        <f>VLOOKUP(A147,Sheet2!A146:$E$1084,3,0)</f>
        <v>20000003</v>
      </c>
    </row>
    <row r="148" spans="1:10" x14ac:dyDescent="0.25">
      <c r="A148" s="1">
        <v>14997</v>
      </c>
      <c r="B148" s="1" t="str">
        <f>VLOOKUP(A148,Sheet2!A147:$E$1084,2,0)</f>
        <v>1403/02/15</v>
      </c>
      <c r="C148" s="1" t="str">
        <f>VLOOKUP(A148,Query!$C$1:$P$313,14,0)</f>
        <v>حواله فروش 88 عدد بشکه 1202 pph قرمز 3020درب باز به شرکت نفت پارس</v>
      </c>
      <c r="D148" s="1" t="str">
        <f>VLOOKUP(A148,Query!$C$1:$N$313,6,0)</f>
        <v>280</v>
      </c>
      <c r="E148" s="1">
        <v>1403</v>
      </c>
      <c r="F148" s="1">
        <f>VLOOKUP(A148,Query!$C$1:$N$313,8,0)</f>
        <v>88</v>
      </c>
      <c r="G148" s="1">
        <f>VLOOKUP(A148,Query!$C$1:$N$313,11,0)</f>
        <v>11405000</v>
      </c>
      <c r="H148" s="1" t="str">
        <f>VLOOKUP(A148,Sheet2!A147:$E$1084,3,0)</f>
        <v>20000166</v>
      </c>
    </row>
    <row r="149" spans="1:10" x14ac:dyDescent="0.25">
      <c r="A149" s="1">
        <v>14998</v>
      </c>
      <c r="B149" s="1" t="str">
        <f>VLOOKUP(A149,Sheet2!A148:$E$1084,2,0)</f>
        <v>1403/02/15</v>
      </c>
      <c r="C149" s="1" t="str">
        <f>VLOOKUP(A149,Query!$C$1:$P$313,14,0)</f>
        <v>حواله فروش 400 عدد بشکه pph2201 آبی و سفید بهران به نفت بهران</v>
      </c>
      <c r="D149" s="1" t="str">
        <f>VLOOKUP(A149,Query!$C$1:$N$313,6,0)</f>
        <v>28</v>
      </c>
      <c r="E149" s="1">
        <v>1403</v>
      </c>
      <c r="F149" s="1">
        <f>VLOOKUP(A149,Query!$C$1:$N$313,8,0)</f>
        <v>400</v>
      </c>
      <c r="G149" s="1">
        <f>VLOOKUP(A149,Query!$C$1:$N$313,11,0)</f>
        <v>10200000</v>
      </c>
      <c r="H149" s="1" t="str">
        <f>VLOOKUP(A149,Sheet2!A148:$E$1084,3,0)</f>
        <v>20000003</v>
      </c>
    </row>
    <row r="150" spans="1:10" x14ac:dyDescent="0.25">
      <c r="A150" s="1">
        <v>14999</v>
      </c>
      <c r="B150" s="1" t="str">
        <f>VLOOKUP(A150,Sheet2!A149:$E$1084,2,0)</f>
        <v>1403/02/15</v>
      </c>
      <c r="C150" s="1" t="str">
        <f>VLOOKUP(A150,Query!$C$1:$P$313,14,0)</f>
        <v>حواله فروش 400 عدد بشکه pph2201 زرد پلمپ دار به پتروشیمی کارون</v>
      </c>
      <c r="D150" s="1" t="str">
        <f>VLOOKUP(A150,Query!$C$1:$N$313,6,0)</f>
        <v>46</v>
      </c>
      <c r="E150" s="1">
        <v>1403</v>
      </c>
      <c r="F150" s="1">
        <f>VLOOKUP(A150,Query!$C$1:$N$313,8,0)</f>
        <v>400</v>
      </c>
      <c r="G150" s="1">
        <f>VLOOKUP(A150,Query!$C$1:$N$313,11,0)</f>
        <v>10490000</v>
      </c>
      <c r="H150" s="1" t="str">
        <f>VLOOKUP(A150,Sheet2!A149:$E$1084,3,0)</f>
        <v>20000049</v>
      </c>
    </row>
    <row r="151" spans="1:10" x14ac:dyDescent="0.25">
      <c r="A151" s="1">
        <v>15000</v>
      </c>
      <c r="B151" s="1" t="str">
        <f>VLOOKUP(A151,Sheet2!A150:$E$1084,2,0)</f>
        <v>1403/02/15</v>
      </c>
      <c r="C151" s="1" t="s">
        <v>1379</v>
      </c>
      <c r="D151" s="1">
        <v>256</v>
      </c>
      <c r="E151" s="1">
        <v>1403</v>
      </c>
      <c r="F151" s="1" t="s">
        <v>1372</v>
      </c>
      <c r="G151" s="1" t="s">
        <v>1373</v>
      </c>
      <c r="H151" s="1" t="str">
        <f>VLOOKUP(A151,Sheet2!A150:$E$1084,3,0)</f>
        <v>60000001</v>
      </c>
    </row>
    <row r="152" spans="1:10" x14ac:dyDescent="0.25">
      <c r="A152" s="1">
        <v>15003</v>
      </c>
      <c r="B152" s="1" t="str">
        <f>VLOOKUP(A152,Sheet2!A151:$E$1084,2,0)</f>
        <v>1403/02/16</v>
      </c>
      <c r="C152" s="1" t="str">
        <f>VLOOKUP(A152,Query!$C$1:$P$313,14,0)</f>
        <v>حواله فروش 400 عدد بشکه pph2201 آبی و سفید بهران به نفت بهران</v>
      </c>
      <c r="D152" s="1" t="str">
        <f>VLOOKUP(A152,Query!$C$1:$N$313,6,0)</f>
        <v>28</v>
      </c>
      <c r="E152" s="1">
        <v>1403</v>
      </c>
      <c r="F152" s="1">
        <f>VLOOKUP(A152,Query!$C$1:$N$313,8,0)</f>
        <v>400</v>
      </c>
      <c r="G152" s="1">
        <f>VLOOKUP(A152,Query!$C$1:$N$313,11,0)</f>
        <v>10200000</v>
      </c>
      <c r="H152" s="1" t="str">
        <f>VLOOKUP(A152,Sheet2!A151:$E$1084,3,0)</f>
        <v>20000003</v>
      </c>
    </row>
    <row r="153" spans="1:10" x14ac:dyDescent="0.25">
      <c r="A153" s="1">
        <v>15004</v>
      </c>
      <c r="B153" s="1" t="str">
        <f>VLOOKUP(A153,Sheet2!A152:$E$1084,2,0)</f>
        <v>1403/02/16</v>
      </c>
      <c r="C153" s="1" t="str">
        <f>VLOOKUP(A153,Query!$C$1:$P$313,14,0)</f>
        <v>حواله فروش 400 عدد بشکه pph2201 آبی و سفید بهران به نفت بهران</v>
      </c>
      <c r="D153" s="1" t="str">
        <f>VLOOKUP(A153,Query!$C$1:$N$313,6,0)</f>
        <v>28</v>
      </c>
      <c r="E153" s="1">
        <v>1403</v>
      </c>
      <c r="F153" s="1">
        <f>VLOOKUP(A153,Query!$C$1:$N$313,8,0)</f>
        <v>400</v>
      </c>
      <c r="G153" s="1">
        <f>VLOOKUP(A153,Query!$C$1:$N$313,11,0)</f>
        <v>10200000</v>
      </c>
      <c r="H153" s="1" t="str">
        <f>VLOOKUP(A153,Sheet2!A152:$E$1084,3,0)</f>
        <v>20000003</v>
      </c>
    </row>
    <row r="154" spans="1:10" x14ac:dyDescent="0.25">
      <c r="A154" s="1">
        <v>15005</v>
      </c>
      <c r="B154" s="1" t="str">
        <f>VLOOKUP(A154,Sheet2!A153:$E$1084,2,0)</f>
        <v>1403/02/16</v>
      </c>
      <c r="C154" s="1" t="str">
        <f>VLOOKUP(A154,Query!$C$1:$P$313,14,0)</f>
        <v>حواله فروش 400 عدد بشکه pph2201 آبی 5015 پلمپ دار به شرکت شیمی بافت</v>
      </c>
      <c r="D154" s="1" t="str">
        <f>VLOOKUP(A154,Query!$C$1:$N$313,6,0)</f>
        <v>33</v>
      </c>
      <c r="E154" s="1">
        <v>1403</v>
      </c>
      <c r="F154" s="1">
        <f>VLOOKUP(A154,Query!$C$1:$N$313,8,0)</f>
        <v>400</v>
      </c>
      <c r="G154" s="1">
        <f>VLOOKUP(A154,Query!$C$1:$N$313,11,0)</f>
        <v>12600000</v>
      </c>
      <c r="H154" s="1" t="str">
        <f>VLOOKUP(A154,Sheet2!A153:$E$1084,3,0)</f>
        <v>20000001</v>
      </c>
    </row>
    <row r="155" spans="1:10" x14ac:dyDescent="0.25">
      <c r="A155" s="1">
        <v>15006</v>
      </c>
      <c r="B155" s="1" t="str">
        <f>VLOOKUP(A155,Sheet2!A154:$E$1084,2,0)</f>
        <v>1403/02/16</v>
      </c>
      <c r="C155" s="1" t="str">
        <f>VLOOKUP(A155,Query!$C$1:$P$313,14,0)</f>
        <v>حواله فروش 70 عدد بشکه 1202 pph قرمز 3020درب باز به شرکت نفت پارس</v>
      </c>
      <c r="D155" s="1" t="str">
        <f>VLOOKUP(A155,Query!$C$1:$N$313,6,0)</f>
        <v>280</v>
      </c>
      <c r="E155" s="1">
        <v>1403</v>
      </c>
      <c r="F155" s="1">
        <f>VLOOKUP(A155,Query!$C$1:$N$313,8,0)</f>
        <v>70</v>
      </c>
      <c r="G155" s="1">
        <f>VLOOKUP(A155,Query!$C$1:$N$313,11,0)</f>
        <v>11405000</v>
      </c>
      <c r="H155" s="1" t="str">
        <f>VLOOKUP(A155,Sheet2!A154:$E$1084,3,0)</f>
        <v>20000166</v>
      </c>
    </row>
    <row r="156" spans="1:10" x14ac:dyDescent="0.25">
      <c r="A156" s="1">
        <v>15007</v>
      </c>
      <c r="B156" s="1" t="str">
        <f>VLOOKUP(A156,Sheet2!A155:$E$1084,2,0)</f>
        <v>1403/02/17</v>
      </c>
      <c r="C156" s="1" t="str">
        <f>VLOOKUP(A156,Query!$C$1:$P$313,14,0)</f>
        <v>حواله فروش 400 عدد بشکه pph2201 زرد - مشکی به شرکت نفت سپاهان</v>
      </c>
      <c r="D156" s="1" t="str">
        <f>VLOOKUP(A156,Query!$C$1:$N$313,6,0)</f>
        <v>27</v>
      </c>
      <c r="E156" s="1">
        <v>1403</v>
      </c>
      <c r="F156" s="1">
        <f>VLOOKUP(A156,Query!$C$1:$N$313,8,0)</f>
        <v>400</v>
      </c>
      <c r="G156" s="1">
        <f>VLOOKUP(A156,Query!$C$1:$N$313,11,0)</f>
        <v>9000000</v>
      </c>
      <c r="H156" s="1" t="str">
        <f>VLOOKUP(A156,Sheet2!A155:$E$1084,3,0)</f>
        <v>20000008</v>
      </c>
    </row>
    <row r="157" spans="1:10" x14ac:dyDescent="0.25">
      <c r="A157" s="1">
        <v>15009</v>
      </c>
      <c r="B157" s="1" t="str">
        <f>VLOOKUP(A157,Sheet2!A156:$E$1084,2,0)</f>
        <v>1403/02/17</v>
      </c>
      <c r="C157" s="1" t="str">
        <f>VLOOKUP(A157,Query!$C$1:$P$313,14,0)</f>
        <v>حواله فروش 400 عدد بشکه pph2201 آبی و سفید بهران به نفت بهران</v>
      </c>
      <c r="D157" s="1" t="str">
        <f>VLOOKUP(A157,Query!$C$1:$N$313,6,0)</f>
        <v>28</v>
      </c>
      <c r="E157" s="1">
        <v>1403</v>
      </c>
      <c r="F157" s="1">
        <f>VLOOKUP(A157,Query!$C$1:$N$313,8,0)</f>
        <v>400</v>
      </c>
      <c r="G157" s="1">
        <f>VLOOKUP(A157,Query!$C$1:$N$313,11,0)</f>
        <v>10200000</v>
      </c>
      <c r="H157" s="1" t="str">
        <f>VLOOKUP(A157,Sheet2!A156:$E$1084,3,0)</f>
        <v>20000003</v>
      </c>
    </row>
    <row r="158" spans="1:10" x14ac:dyDescent="0.25">
      <c r="A158" s="1">
        <v>15010</v>
      </c>
      <c r="B158" s="1" t="str">
        <f>VLOOKUP(A158,Sheet2!A157:$E$1084,2,0)</f>
        <v>1403/02/17</v>
      </c>
      <c r="C158" s="1" t="str">
        <f>VLOOKUP(A158,Query!$C$1:$P$313,14,0)</f>
        <v>حواله فروش 88 عدد بشکه 2206 pph ابی 5015 به آوام شیمی آتی</v>
      </c>
      <c r="D158" s="1" t="str">
        <f>VLOOKUP(A158,Query!$C$1:$N$313,6,0)</f>
        <v>208</v>
      </c>
      <c r="E158" s="1">
        <v>1403</v>
      </c>
      <c r="F158" s="1">
        <f>VLOOKUP(A158,Query!$C$1:$N$313,8,0)</f>
        <v>88</v>
      </c>
      <c r="G158" s="1">
        <f>VLOOKUP(A158,Query!$C$1:$N$313,11,0)</f>
        <v>9700000</v>
      </c>
      <c r="H158" s="1" t="str">
        <f>VLOOKUP(A158,Sheet2!A157:$E$1084,3,0)</f>
        <v>20000070</v>
      </c>
      <c r="J158" s="1" t="s">
        <v>1372</v>
      </c>
    </row>
    <row r="159" spans="1:10" x14ac:dyDescent="0.25">
      <c r="A159" s="1">
        <v>15011</v>
      </c>
      <c r="B159" s="1" t="str">
        <f>VLOOKUP(A159,Sheet2!A158:$E$1084,2,0)</f>
        <v>1403/02/17</v>
      </c>
      <c r="C159" s="1" t="str">
        <f>VLOOKUP(A159,Query!$C$1:$P$313,14,0)</f>
        <v>حواله فروش 400 عدد بشکه pph2201 آبی و سفید بهران به نفت بهران</v>
      </c>
      <c r="D159" s="1" t="str">
        <f>VLOOKUP(A159,Query!$C$1:$N$313,6,0)</f>
        <v>28</v>
      </c>
      <c r="E159" s="1">
        <v>1403</v>
      </c>
      <c r="F159" s="1">
        <f>VLOOKUP(A159,Query!$C$1:$N$313,8,0)</f>
        <v>400</v>
      </c>
      <c r="G159" s="1">
        <f>VLOOKUP(A159,Query!$C$1:$N$313,11,0)</f>
        <v>10200000</v>
      </c>
      <c r="H159" s="1" t="str">
        <f>VLOOKUP(A159,Sheet2!A158:$E$1084,3,0)</f>
        <v>20000003</v>
      </c>
    </row>
    <row r="160" spans="1:10" x14ac:dyDescent="0.25">
      <c r="A160" s="1">
        <v>15012</v>
      </c>
      <c r="B160" s="1" t="str">
        <f>VLOOKUP(A160,Sheet2!A159:$E$1084,2,0)</f>
        <v>1403/02/18</v>
      </c>
      <c r="C160" s="1" t="str">
        <f>VLOOKUP(A160,Query!$C$1:$P$313,14,0)</f>
        <v>حواله فروش 400 عدد بشکه pph2201 آبی و سفید بهران به نفت بهران</v>
      </c>
      <c r="D160" s="1" t="str">
        <f>VLOOKUP(A160,Query!$C$1:$N$313,6,0)</f>
        <v>28</v>
      </c>
      <c r="E160" s="1">
        <v>1403</v>
      </c>
      <c r="F160" s="1">
        <f>VLOOKUP(A160,Query!$C$1:$N$313,8,0)</f>
        <v>400</v>
      </c>
      <c r="G160" s="1">
        <f>VLOOKUP(A160,Query!$C$1:$N$313,11,0)</f>
        <v>10200000</v>
      </c>
      <c r="H160" s="1" t="str">
        <f>VLOOKUP(A160,Sheet2!A159:$E$1084,3,0)</f>
        <v>20000003</v>
      </c>
    </row>
    <row r="161" spans="1:8" x14ac:dyDescent="0.25">
      <c r="A161" s="1">
        <v>15013</v>
      </c>
      <c r="B161" s="1" t="str">
        <f>VLOOKUP(A161,Sheet2!A160:$E$1084,2,0)</f>
        <v>1403/02/18</v>
      </c>
      <c r="C161" s="1" t="str">
        <f>VLOOKUP(A161,Query!$C$1:$P$313,14,0)</f>
        <v>حواله فروش 400 عدد بشکه pph2201 آبی و سفید بهران به نفت بهران</v>
      </c>
      <c r="D161" s="1" t="str">
        <f>VLOOKUP(A161,Query!$C$1:$N$313,6,0)</f>
        <v>28</v>
      </c>
      <c r="E161" s="1">
        <v>1403</v>
      </c>
      <c r="F161" s="1">
        <f>VLOOKUP(A161,Query!$C$1:$N$313,8,0)</f>
        <v>400</v>
      </c>
      <c r="G161" s="1">
        <f>VLOOKUP(A161,Query!$C$1:$N$313,11,0)</f>
        <v>10200000</v>
      </c>
      <c r="H161" s="1" t="str">
        <f>VLOOKUP(A161,Sheet2!A160:$E$1084,3,0)</f>
        <v>20000003</v>
      </c>
    </row>
    <row r="162" spans="1:8" x14ac:dyDescent="0.25">
      <c r="A162" s="1">
        <v>15014</v>
      </c>
      <c r="B162" s="1" t="str">
        <f>VLOOKUP(A162,Sheet2!A161:$E$1084,2,0)</f>
        <v>1403/02/18</v>
      </c>
      <c r="C162" s="1" t="str">
        <f>VLOOKUP(A162,Query!$C$1:$P$313,14,0)</f>
        <v>حواله فروش 117 عدد بشکه 2206 طوسی 7045 به سیدحسین موسوی</v>
      </c>
      <c r="D162" s="1" t="str">
        <f>VLOOKUP(A162,Query!$C$1:$N$313,6,0)</f>
        <v>268</v>
      </c>
      <c r="E162" s="1">
        <v>1403</v>
      </c>
      <c r="F162" s="1">
        <f>VLOOKUP(A162,Query!$C$1:$N$313,8,0)</f>
        <v>117</v>
      </c>
      <c r="G162" s="1">
        <f>VLOOKUP(A162,Query!$C$1:$N$313,11,0)</f>
        <v>9600000</v>
      </c>
      <c r="H162" s="1" t="str">
        <f>VLOOKUP(A162,Sheet2!A161:$E$1084,3,0)</f>
        <v>20220002</v>
      </c>
    </row>
    <row r="163" spans="1:8" x14ac:dyDescent="0.25">
      <c r="A163" s="1">
        <v>15016</v>
      </c>
      <c r="B163" s="1" t="str">
        <f>VLOOKUP(A163,Sheet2!A162:$E$1084,2,0)</f>
        <v>1403/02/18</v>
      </c>
      <c r="C163" s="1" t="str">
        <f>VLOOKUP(A163,Query!$C$1:$P$313,14,0)</f>
        <v>حواله فروش 393 عدد بشکه pph 2201 قرمز3020 پلمپ دار به پتروشیمی کارون</v>
      </c>
      <c r="D163" s="1" t="str">
        <f>VLOOKUP(A163,Query!$C$1:$N$313,6,0)</f>
        <v>46</v>
      </c>
      <c r="E163" s="1">
        <v>1403</v>
      </c>
      <c r="F163" s="1">
        <f>VLOOKUP(A163,Query!$C$1:$N$313,8,0)</f>
        <v>393</v>
      </c>
      <c r="G163" s="1">
        <f>VLOOKUP(A163,Query!$C$1:$N$313,11,0)</f>
        <v>10490000</v>
      </c>
      <c r="H163" s="1" t="str">
        <f>VLOOKUP(A163,Sheet2!A162:$E$1084,3,0)</f>
        <v>20000066</v>
      </c>
    </row>
    <row r="164" spans="1:8" x14ac:dyDescent="0.25">
      <c r="A164" s="1">
        <v>15017</v>
      </c>
      <c r="B164" s="1" t="str">
        <f>VLOOKUP(A164,Sheet2!A163:$E$1084,2,0)</f>
        <v>1403/02/18</v>
      </c>
      <c r="C164" s="1" t="str">
        <f>VLOOKUP(A164,Query!$C$1:$P$313,14,0)</f>
        <v>حواله فروش 11 عدد بشکه pph2201 زرد پلمپ دار به پتروشیمی کارون</v>
      </c>
      <c r="D164" s="1" t="str">
        <f>VLOOKUP(A164,Query!$C$1:$N$313,6,0)</f>
        <v>46</v>
      </c>
      <c r="E164" s="1">
        <v>1403</v>
      </c>
      <c r="F164" s="1">
        <f>VLOOKUP(A164,Query!$C$1:$N$313,8,0)</f>
        <v>11</v>
      </c>
      <c r="G164" s="1">
        <f>VLOOKUP(A164,Query!$C$1:$N$313,11,0)</f>
        <v>10490000</v>
      </c>
      <c r="H164" s="1" t="str">
        <f>VLOOKUP(A164,Sheet2!A163:$E$1084,3,0)</f>
        <v>20000049</v>
      </c>
    </row>
    <row r="165" spans="1:8" x14ac:dyDescent="0.25">
      <c r="A165" s="1">
        <v>15018</v>
      </c>
      <c r="B165" s="1" t="str">
        <f>VLOOKUP(A165,Sheet2!A164:$E$1084,2,0)</f>
        <v>1403/02/18</v>
      </c>
      <c r="C165" s="1" t="str">
        <f>VLOOKUP(A165,Query!$C$1:$P$313,14,0)</f>
        <v>حواله فروش 60 عدد بشکه درب باز 1205 زرد 1003و آبی 5005 به سیبا پلیمر البرز</v>
      </c>
      <c r="D165" s="1" t="str">
        <f>VLOOKUP(A165,Query!$C$1:$N$313,6,0)</f>
        <v>115</v>
      </c>
      <c r="E165" s="1">
        <v>1403</v>
      </c>
      <c r="F165" s="1">
        <f>VLOOKUP(A165,Query!$C$1:$N$313,8,0)</f>
        <v>60</v>
      </c>
      <c r="G165" s="1">
        <f>VLOOKUP(A165,Query!$C$1:$N$313,11,0)</f>
        <v>11300000</v>
      </c>
      <c r="H165" s="1" t="str">
        <f>VLOOKUP(A165,Sheet2!A164:$E$1084,3,0)</f>
        <v>20000011</v>
      </c>
    </row>
    <row r="166" spans="1:8" x14ac:dyDescent="0.25">
      <c r="A166" s="1">
        <v>15019</v>
      </c>
      <c r="B166" s="1" t="str">
        <f>VLOOKUP(A166,Sheet2!A165:$E$1084,2,0)</f>
        <v>1403/02/18</v>
      </c>
      <c r="C166" s="1" t="str">
        <f>VLOOKUP(A166,Query!$C$1:$P$313,14,0)</f>
        <v>حواله فروش 329 عدد بشکه 2205 زرد1003و ابی5005 به سیبا پلیمر البرز</v>
      </c>
      <c r="D166" s="1" t="str">
        <f>VLOOKUP(A166,Query!$C$1:$N$313,6,0)</f>
        <v>115</v>
      </c>
      <c r="E166" s="1">
        <v>1403</v>
      </c>
      <c r="F166" s="1">
        <f>VLOOKUP(A166,Query!$C$1:$N$313,8,0)</f>
        <v>329</v>
      </c>
      <c r="G166" s="1">
        <f>VLOOKUP(A166,Query!$C$1:$N$313,11,0)</f>
        <v>10800000</v>
      </c>
      <c r="H166" s="1" t="str">
        <f>VLOOKUP(A166,Sheet2!A165:$E$1084,3,0)</f>
        <v>20000129</v>
      </c>
    </row>
    <row r="167" spans="1:8" x14ac:dyDescent="0.25">
      <c r="A167" s="1">
        <v>15020</v>
      </c>
      <c r="B167" s="1" t="str">
        <f>VLOOKUP(A167,Sheet2!A166:$E$1084,2,0)</f>
        <v>1403/02/19</v>
      </c>
      <c r="C167" s="1" t="str">
        <f>VLOOKUP(A167,Query!$C$1:$P$313,14,0)</f>
        <v>حواله فروش 400 عدد بشکه pph2201 زرد - مشکی به شرکت نفت سپاهان</v>
      </c>
      <c r="D167" s="1" t="str">
        <f>VLOOKUP(A167,Query!$C$1:$N$313,6,0)</f>
        <v>27</v>
      </c>
      <c r="E167" s="1">
        <v>1403</v>
      </c>
      <c r="F167" s="1">
        <f>VLOOKUP(A167,Query!$C$1:$N$313,8,0)</f>
        <v>400</v>
      </c>
      <c r="G167" s="1">
        <f>VLOOKUP(A167,Query!$C$1:$N$313,11,0)</f>
        <v>9000000</v>
      </c>
      <c r="H167" s="1" t="str">
        <f>VLOOKUP(A167,Sheet2!A166:$E$1084,3,0)</f>
        <v>20000008</v>
      </c>
    </row>
    <row r="168" spans="1:8" x14ac:dyDescent="0.25">
      <c r="A168" s="1">
        <v>15021</v>
      </c>
      <c r="B168" s="1" t="str">
        <f>VLOOKUP(A168,Sheet2!A167:$E$1084,2,0)</f>
        <v>1403/02/19</v>
      </c>
      <c r="C168" s="1" t="str">
        <f>VLOOKUP(A168,Query!$C$1:$P$313,14,0)</f>
        <v>حواله فروش 1 عدد بشکه 2202 رال قرمز و مشکی به پترو کیمیا سپاهان</v>
      </c>
      <c r="D168" s="1" t="str">
        <f>VLOOKUP(A168,Query!$C$1:$N$313,6,0)</f>
        <v>213</v>
      </c>
      <c r="E168" s="1">
        <v>1403</v>
      </c>
      <c r="F168" s="1">
        <f>VLOOKUP(A168,Query!$C$1:$N$313,8,0)</f>
        <v>1</v>
      </c>
      <c r="G168" s="1">
        <f>VLOOKUP(A168,Query!$C$1:$N$313,11,0)</f>
        <v>10500000</v>
      </c>
      <c r="H168" s="1" t="str">
        <f>VLOOKUP(A168,Sheet2!A167:$E$1084,3,0)</f>
        <v>20000179</v>
      </c>
    </row>
    <row r="169" spans="1:8" x14ac:dyDescent="0.25">
      <c r="A169" s="1">
        <v>15022</v>
      </c>
      <c r="B169" s="1" t="str">
        <f>VLOOKUP(A169,Sheet2!A168:$E$1084,2,0)</f>
        <v>1403/02/19</v>
      </c>
      <c r="C169" s="1" t="str">
        <f>VLOOKUP(A169,Query!$C$1:$P$313,14,0)</f>
        <v>حواله فروش 100 عدد بشکه 2202 رال قرمز و مشکی به بازرگانی چاپار افرند</v>
      </c>
      <c r="D169" s="1" t="str">
        <f>VLOOKUP(A169,Query!$C$1:$N$313,6,0)</f>
        <v>284</v>
      </c>
      <c r="E169" s="1">
        <v>1403</v>
      </c>
      <c r="F169" s="1">
        <f>VLOOKUP(A169,Query!$C$1:$N$313,8,0)</f>
        <v>100</v>
      </c>
      <c r="G169" s="1">
        <f>VLOOKUP(A169,Query!$C$1:$N$313,11,0)</f>
        <v>11100000</v>
      </c>
      <c r="H169" s="1" t="str">
        <f>VLOOKUP(A169,Sheet2!A168:$E$1084,3,0)</f>
        <v>20000179</v>
      </c>
    </row>
    <row r="170" spans="1:8" x14ac:dyDescent="0.25">
      <c r="A170" s="1">
        <v>15023</v>
      </c>
      <c r="B170" s="1" t="str">
        <f>VLOOKUP(A170,Sheet2!A169:$E$1084,2,0)</f>
        <v>1403/02/19</v>
      </c>
      <c r="C170" s="1" t="str">
        <f>VLOOKUP(A170,Query!$C$1:$P$313,14,0)</f>
        <v>حواله فروش 100 عدد بشکه 2202 رال قرمز و مشکی به بازرگانی چاپار افرند</v>
      </c>
      <c r="D170" s="1" t="str">
        <f>VLOOKUP(A170,Query!$C$1:$N$313,6,0)</f>
        <v>284</v>
      </c>
      <c r="E170" s="1">
        <v>1403</v>
      </c>
      <c r="F170" s="1">
        <f>VLOOKUP(A170,Query!$C$1:$N$313,8,0)</f>
        <v>100</v>
      </c>
      <c r="G170" s="1">
        <f>VLOOKUP(A170,Query!$C$1:$N$313,11,0)</f>
        <v>11100000</v>
      </c>
      <c r="H170" s="1" t="str">
        <f>VLOOKUP(A170,Sheet2!A169:$E$1084,3,0)</f>
        <v>20000179</v>
      </c>
    </row>
    <row r="171" spans="1:8" x14ac:dyDescent="0.25">
      <c r="A171" s="1">
        <v>15025</v>
      </c>
      <c r="B171" s="1" t="str">
        <f>VLOOKUP(A171,Sheet2!A170:$E$1084,2,0)</f>
        <v>1403/02/19</v>
      </c>
      <c r="C171" s="1" t="str">
        <f>VLOOKUP(A171,Query!$C$1:$P$313,14,0)</f>
        <v>حواله فروش 400 عدد بشکه pph 2201 قرمز3020 پلمپ دار به پتروشیمی کارون</v>
      </c>
      <c r="D171" s="1" t="str">
        <f>VLOOKUP(A171,Query!$C$1:$N$313,6,0)</f>
        <v>46</v>
      </c>
      <c r="E171" s="1">
        <v>1403</v>
      </c>
      <c r="F171" s="1">
        <f>VLOOKUP(A171,Query!$C$1:$N$313,8,0)</f>
        <v>400</v>
      </c>
      <c r="G171" s="1">
        <f>VLOOKUP(A171,Query!$C$1:$N$313,11,0)</f>
        <v>10490000</v>
      </c>
      <c r="H171" s="1" t="str">
        <f>VLOOKUP(A171,Sheet2!A170:$E$1084,3,0)</f>
        <v>20000066</v>
      </c>
    </row>
    <row r="172" spans="1:8" x14ac:dyDescent="0.25">
      <c r="A172" s="1">
        <v>15026</v>
      </c>
      <c r="B172" s="1" t="str">
        <f>VLOOKUP(A172,Sheet2!A171:$E$1084,2,0)</f>
        <v>1403/02/19</v>
      </c>
      <c r="C172" s="1" t="str">
        <f>VLOOKUP(A172,Query!$C$1:$P$313,14,0)</f>
        <v>حواله فروش 400 عدد بشکه pph 2201 قرمز3020 پلمپ دار به پتروشیمی کارون</v>
      </c>
      <c r="D172" s="1" t="str">
        <f>VLOOKUP(A172,Query!$C$1:$N$313,6,0)</f>
        <v>46</v>
      </c>
      <c r="E172" s="1">
        <v>1403</v>
      </c>
      <c r="F172" s="1">
        <f>VLOOKUP(A172,Query!$C$1:$N$313,8,0)</f>
        <v>400</v>
      </c>
      <c r="G172" s="1">
        <f>VLOOKUP(A172,Query!$C$1:$N$313,11,0)</f>
        <v>10490000</v>
      </c>
      <c r="H172" s="1" t="str">
        <f>VLOOKUP(A172,Sheet2!A171:$E$1084,3,0)</f>
        <v>20000066</v>
      </c>
    </row>
    <row r="173" spans="1:8" x14ac:dyDescent="0.25">
      <c r="A173" s="1">
        <v>15027</v>
      </c>
      <c r="B173" s="1" t="str">
        <f>VLOOKUP(A173,Sheet2!A172:$E$1084,2,0)</f>
        <v>1403/02/19</v>
      </c>
      <c r="C173" s="1" t="str">
        <f>VLOOKUP(A173,Query!$C$1:$P$313,14,0)</f>
        <v>حواله فروش 117 عدد بشکه 2206 طوسی 7045 به سیدحسین موسوی</v>
      </c>
      <c r="D173" s="1" t="str">
        <f>VLOOKUP(A173,Query!$C$1:$N$313,6,0)</f>
        <v>268</v>
      </c>
      <c r="E173" s="1">
        <v>1403</v>
      </c>
      <c r="F173" s="1">
        <f>VLOOKUP(A173,Query!$C$1:$N$313,8,0)</f>
        <v>117</v>
      </c>
      <c r="G173" s="1">
        <f>VLOOKUP(A173,Query!$C$1:$N$313,11,0)</f>
        <v>9600000</v>
      </c>
      <c r="H173" s="1" t="str">
        <f>VLOOKUP(A173,Sheet2!A172:$E$1084,3,0)</f>
        <v>20220002</v>
      </c>
    </row>
    <row r="174" spans="1:8" x14ac:dyDescent="0.25">
      <c r="A174" s="1">
        <v>15028</v>
      </c>
      <c r="B174" s="1" t="str">
        <f>VLOOKUP(A174,Sheet2!A173:$E$1084,2,0)</f>
        <v>1403/02/20</v>
      </c>
      <c r="C174" s="1" t="str">
        <f>VLOOKUP(A174,Query!$C$1:$P$313,14,0)</f>
        <v>حواله فروش 400 عدد بشکه pph 2201 قرمز3020 پلمپ دار به پتروشیمی کارون</v>
      </c>
      <c r="D174" s="1" t="str">
        <f>VLOOKUP(A174,Query!$C$1:$N$313,6,0)</f>
        <v>46</v>
      </c>
      <c r="E174" s="1">
        <v>1403</v>
      </c>
      <c r="F174" s="1">
        <f>VLOOKUP(A174,Query!$C$1:$N$313,8,0)</f>
        <v>400</v>
      </c>
      <c r="G174" s="1">
        <f>VLOOKUP(A174,Query!$C$1:$N$313,11,0)</f>
        <v>10490000</v>
      </c>
      <c r="H174" s="1" t="str">
        <f>VLOOKUP(A174,Sheet2!A173:$E$1084,3,0)</f>
        <v>20000066</v>
      </c>
    </row>
    <row r="175" spans="1:8" x14ac:dyDescent="0.25">
      <c r="A175" s="1">
        <v>15029</v>
      </c>
      <c r="B175" s="1" t="str">
        <f>VLOOKUP(A175,Sheet2!A174:$E$1084,2,0)</f>
        <v>1403/02/21</v>
      </c>
      <c r="C175" s="1" t="str">
        <f>VLOOKUP(A175,Query!$C$1:$P$313,14,0)</f>
        <v>حواله فروش 400 عدد بشکه pph2201 آبی و سفید بهران به نفت بهران</v>
      </c>
      <c r="D175" s="1" t="str">
        <f>VLOOKUP(A175,Query!$C$1:$N$313,6,0)</f>
        <v>28</v>
      </c>
      <c r="E175" s="1">
        <v>1403</v>
      </c>
      <c r="F175" s="1">
        <f>VLOOKUP(A175,Query!$C$1:$N$313,8,0)</f>
        <v>400</v>
      </c>
      <c r="G175" s="1">
        <f>VLOOKUP(A175,Query!$C$1:$N$313,11,0)</f>
        <v>10200000</v>
      </c>
      <c r="H175" s="1" t="str">
        <f>VLOOKUP(A175,Sheet2!A174:$E$1084,3,0)</f>
        <v>20000003</v>
      </c>
    </row>
    <row r="176" spans="1:8" x14ac:dyDescent="0.25">
      <c r="A176" s="1">
        <v>15030</v>
      </c>
      <c r="B176" s="1" t="str">
        <f>VLOOKUP(A176,Sheet2!A175:$E$1084,2,0)</f>
        <v>1403/02/21</v>
      </c>
      <c r="C176" s="1" t="str">
        <f>VLOOKUP(A176,Query!$C$1:$P$313,14,0)</f>
        <v>حواله فروش 400 عدد بشکه pph2201 آبی و سفید بهران به نفت بهران</v>
      </c>
      <c r="D176" s="1" t="str">
        <f>VLOOKUP(A176,Query!$C$1:$N$313,6,0)</f>
        <v>28</v>
      </c>
      <c r="E176" s="1">
        <v>1403</v>
      </c>
      <c r="F176" s="1">
        <f>VLOOKUP(A176,Query!$C$1:$N$313,8,0)</f>
        <v>400</v>
      </c>
      <c r="G176" s="1">
        <f>VLOOKUP(A176,Query!$C$1:$N$313,11,0)</f>
        <v>10200000</v>
      </c>
      <c r="H176" s="1" t="str">
        <f>VLOOKUP(A176,Sheet2!A175:$E$1084,3,0)</f>
        <v>20000003</v>
      </c>
    </row>
    <row r="177" spans="1:8" x14ac:dyDescent="0.25">
      <c r="A177" s="1">
        <v>15031</v>
      </c>
      <c r="B177" s="1" t="str">
        <f>VLOOKUP(A177,Sheet2!A176:$E$1084,2,0)</f>
        <v>1403/02/21</v>
      </c>
      <c r="C177" s="1" t="str">
        <f>VLOOKUP(A177,Query!$C$1:$P$313,14,0)</f>
        <v>حواله فروش 400 عدد بشکه pph2201 زرد - مشکی به شرکت نفت سپاهان</v>
      </c>
      <c r="D177" s="1" t="str">
        <f>VLOOKUP(A177,Query!$C$1:$N$313,6,0)</f>
        <v>27</v>
      </c>
      <c r="E177" s="1">
        <v>1403</v>
      </c>
      <c r="F177" s="1">
        <f>VLOOKUP(A177,Query!$C$1:$N$313,8,0)</f>
        <v>400</v>
      </c>
      <c r="G177" s="1">
        <f>VLOOKUP(A177,Query!$C$1:$N$313,11,0)</f>
        <v>9000000</v>
      </c>
      <c r="H177" s="1" t="str">
        <f>VLOOKUP(A177,Sheet2!A176:$E$1084,3,0)</f>
        <v>20000008</v>
      </c>
    </row>
    <row r="178" spans="1:8" x14ac:dyDescent="0.25">
      <c r="A178" s="1">
        <v>15032</v>
      </c>
      <c r="B178" s="1" t="str">
        <f>VLOOKUP(A178,Sheet2!A177:$E$1084,2,0)</f>
        <v>1403/02/22</v>
      </c>
      <c r="C178" s="1" t="str">
        <f>VLOOKUP(A178,Query!$C$1:$P$313,14,0)</f>
        <v>حواله فروش 400 عدد بشکه pph 2201 قرمز3020 پلمپ دار به پتروشیمی کارون</v>
      </c>
      <c r="D178" s="1" t="str">
        <f>VLOOKUP(A178,Query!$C$1:$N$313,6,0)</f>
        <v>46</v>
      </c>
      <c r="E178" s="1">
        <v>1403</v>
      </c>
      <c r="F178" s="1">
        <f>VLOOKUP(A178,Query!$C$1:$N$313,8,0)</f>
        <v>400</v>
      </c>
      <c r="G178" s="1">
        <f>VLOOKUP(A178,Query!$C$1:$N$313,11,0)</f>
        <v>10490000</v>
      </c>
      <c r="H178" s="1" t="str">
        <f>VLOOKUP(A178,Sheet2!A177:$E$1084,3,0)</f>
        <v>20000066</v>
      </c>
    </row>
    <row r="179" spans="1:8" x14ac:dyDescent="0.25">
      <c r="A179" s="1">
        <v>15033</v>
      </c>
      <c r="B179" s="1" t="str">
        <f>VLOOKUP(A179,Sheet2!A178:$E$1084,2,0)</f>
        <v>1403/02/22</v>
      </c>
      <c r="C179" s="1" t="str">
        <f>VLOOKUP(A179,Query!$C$1:$P$313,14,0)</f>
        <v>حواله فروش 400 عدد بشکه pph 2201 قرمز3020 پلمپ دار به پتروشیمی کارون</v>
      </c>
      <c r="D179" s="1" t="str">
        <f>VLOOKUP(A179,Query!$C$1:$N$313,6,0)</f>
        <v>46</v>
      </c>
      <c r="E179" s="1">
        <v>1403</v>
      </c>
      <c r="F179" s="1">
        <f>VLOOKUP(A179,Query!$C$1:$N$313,8,0)</f>
        <v>400</v>
      </c>
      <c r="G179" s="1">
        <f>VLOOKUP(A179,Query!$C$1:$N$313,11,0)</f>
        <v>10490000</v>
      </c>
      <c r="H179" s="1" t="str">
        <f>VLOOKUP(A179,Sheet2!A178:$E$1084,3,0)</f>
        <v>20000066</v>
      </c>
    </row>
    <row r="180" spans="1:8" x14ac:dyDescent="0.25">
      <c r="A180" s="1">
        <v>15034</v>
      </c>
      <c r="B180" s="1" t="str">
        <f>VLOOKUP(A180,Sheet2!A179:$E$1084,2,0)</f>
        <v>1403/02/23</v>
      </c>
      <c r="C180" s="1" t="str">
        <f>VLOOKUP(A180,Query!$C$1:$P$313,14,0)</f>
        <v>حواله فروش 400 عدد بشکه pph2201 آبی و سفید بهران به نفت بهران</v>
      </c>
      <c r="D180" s="1" t="str">
        <f>VLOOKUP(A180,Query!$C$1:$N$313,6,0)</f>
        <v>28</v>
      </c>
      <c r="E180" s="1">
        <v>1403</v>
      </c>
      <c r="F180" s="1">
        <f>VLOOKUP(A180,Query!$C$1:$N$313,8,0)</f>
        <v>400</v>
      </c>
      <c r="G180" s="1">
        <f>VLOOKUP(A180,Query!$C$1:$N$313,11,0)</f>
        <v>10200000</v>
      </c>
      <c r="H180" s="1" t="str">
        <f>VLOOKUP(A180,Sheet2!A179:$E$1084,3,0)</f>
        <v>20000003</v>
      </c>
    </row>
    <row r="181" spans="1:8" x14ac:dyDescent="0.25">
      <c r="A181" s="1">
        <v>15035</v>
      </c>
      <c r="B181" s="1" t="str">
        <f>VLOOKUP(A181,Sheet2!A180:$E$1084,2,0)</f>
        <v>1403/02/23</v>
      </c>
      <c r="C181" s="1" t="str">
        <f>VLOOKUP(A181,Query!$C$1:$P$313,14,0)</f>
        <v>حواله فروش 6 عدد بشکه 2206 طوسی 7045 به سیدحسین موسوی</v>
      </c>
      <c r="D181" s="1" t="str">
        <f>VLOOKUP(A181,Query!$C$1:$N$313,6,0)</f>
        <v>268</v>
      </c>
      <c r="E181" s="1">
        <v>1403</v>
      </c>
      <c r="F181" s="1">
        <f>VLOOKUP(A181,Query!$C$1:$N$313,8,0)</f>
        <v>6</v>
      </c>
      <c r="G181" s="1">
        <f>VLOOKUP(A181,Query!$C$1:$N$313,11,0)</f>
        <v>9600000</v>
      </c>
      <c r="H181" s="1" t="str">
        <f>VLOOKUP(A181,Sheet2!A180:$E$1084,3,0)</f>
        <v>20220002</v>
      </c>
    </row>
    <row r="182" spans="1:8" x14ac:dyDescent="0.25">
      <c r="A182" s="1">
        <v>15036</v>
      </c>
      <c r="B182" s="1" t="str">
        <f>VLOOKUP(A182,Sheet2!A181:$E$1084,2,0)</f>
        <v>1403/02/23</v>
      </c>
      <c r="C182" s="1" t="str">
        <f>VLOOKUP(A182,Query!$C$1:$P$313,14,0)</f>
        <v>حواله فروش 111 عدد بشکه 2206 طوسی 7045 به سیدحسین موسوی</v>
      </c>
      <c r="D182" s="1" t="str">
        <f>VLOOKUP(A182,Query!$C$1:$N$313,6,0)</f>
        <v>268</v>
      </c>
      <c r="E182" s="1">
        <v>1403</v>
      </c>
      <c r="F182" s="1">
        <f>VLOOKUP(A182,Query!$C$1:$N$313,8,0)</f>
        <v>111</v>
      </c>
      <c r="G182" s="1">
        <f>VLOOKUP(A182,Query!$C$1:$N$313,11,0)</f>
        <v>9600000</v>
      </c>
      <c r="H182" s="1" t="str">
        <f>VLOOKUP(A182,Sheet2!A181:$E$1084,3,0)</f>
        <v>20220002</v>
      </c>
    </row>
    <row r="183" spans="1:8" x14ac:dyDescent="0.25">
      <c r="A183" s="1">
        <v>15037</v>
      </c>
      <c r="B183" s="1" t="str">
        <f>VLOOKUP(A183,Sheet2!A182:$E$1084,2,0)</f>
        <v>1403/02/23</v>
      </c>
      <c r="C183" s="1" t="str">
        <f>VLOOKUP(A183,Query!$C$1:$P$313,14,0)</f>
        <v>حواله فروش 400 عدد بشکه pph2201 آبی 5015 پلمپ دار به شرکت شیمی بافت</v>
      </c>
      <c r="D183" s="1" t="str">
        <f>VLOOKUP(A183,Query!$C$1:$N$313,6,0)</f>
        <v>33</v>
      </c>
      <c r="E183" s="1">
        <v>1403</v>
      </c>
      <c r="F183" s="1">
        <f>VLOOKUP(A183,Query!$C$1:$N$313,8,0)</f>
        <v>400</v>
      </c>
      <c r="G183" s="1">
        <f>VLOOKUP(A183,Query!$C$1:$N$313,11,0)</f>
        <v>12600000</v>
      </c>
      <c r="H183" s="1" t="str">
        <f>VLOOKUP(A183,Sheet2!A182:$E$1084,3,0)</f>
        <v>20000001</v>
      </c>
    </row>
    <row r="184" spans="1:8" x14ac:dyDescent="0.25">
      <c r="A184" s="1">
        <v>15038</v>
      </c>
      <c r="B184" s="1" t="str">
        <f>VLOOKUP(A184,Sheet2!A183:$E$1084,2,0)</f>
        <v>1403/02/23</v>
      </c>
      <c r="C184" s="1" t="str">
        <f>VLOOKUP(A184,Query!$C$1:$P$313,14,0)</f>
        <v>حواله فروش 120 عدد بشکه 2206 pph ابی 5015 به شرکت تولیدی صنعتی گوهر فام</v>
      </c>
      <c r="D184" s="1" t="str">
        <f>VLOOKUP(A184,Query!$C$1:$N$313,6,0)</f>
        <v>242</v>
      </c>
      <c r="E184" s="1">
        <v>1403</v>
      </c>
      <c r="F184" s="1">
        <f>VLOOKUP(A184,Query!$C$1:$N$313,8,0)</f>
        <v>120</v>
      </c>
      <c r="G184" s="1">
        <f>VLOOKUP(A184,Query!$C$1:$N$313,11,0)</f>
        <v>10400000</v>
      </c>
      <c r="H184" s="1" t="str">
        <f>VLOOKUP(A184,Sheet2!A183:$E$1084,3,0)</f>
        <v>20000070</v>
      </c>
    </row>
    <row r="185" spans="1:8" x14ac:dyDescent="0.25">
      <c r="A185" s="1">
        <v>15039</v>
      </c>
      <c r="B185" s="1" t="str">
        <f>VLOOKUP(A185,Sheet2!A184:$E$1084,2,0)</f>
        <v>1403/02/23</v>
      </c>
      <c r="C185" s="1" t="str">
        <f>VLOOKUP(A185,Query!$C$1:$P$313,14,0)</f>
        <v>حواله فروش 400 عدد بشکه pph 2201 قرمز3020 پلمپ دار به پتروشیمی کارون</v>
      </c>
      <c r="D185" s="1" t="str">
        <f>VLOOKUP(A185,Query!$C$1:$N$313,6,0)</f>
        <v>46</v>
      </c>
      <c r="E185" s="1">
        <v>1403</v>
      </c>
      <c r="F185" s="1">
        <f>VLOOKUP(A185,Query!$C$1:$N$313,8,0)</f>
        <v>400</v>
      </c>
      <c r="G185" s="1">
        <f>VLOOKUP(A185,Query!$C$1:$N$313,11,0)</f>
        <v>10490000</v>
      </c>
      <c r="H185" s="1" t="str">
        <f>VLOOKUP(A185,Sheet2!A184:$E$1084,3,0)</f>
        <v>20000066</v>
      </c>
    </row>
    <row r="186" spans="1:8" x14ac:dyDescent="0.25">
      <c r="A186" s="1">
        <v>15040</v>
      </c>
      <c r="B186" s="1" t="str">
        <f>VLOOKUP(A186,Sheet2!A185:$E$1084,2,0)</f>
        <v>1403/02/23</v>
      </c>
      <c r="C186" s="1" t="str">
        <f>VLOOKUP(A186,Query!$C$1:$P$313,14,0)</f>
        <v>حواله فروش 400 عدد بشکه pph 2201 قرمز3020 پلمپ دار به پتروشیمی کارون</v>
      </c>
      <c r="D186" s="1" t="str">
        <f>VLOOKUP(A186,Query!$C$1:$N$313,6,0)</f>
        <v>46</v>
      </c>
      <c r="E186" s="1">
        <v>1403</v>
      </c>
      <c r="F186" s="1">
        <f>VLOOKUP(A186,Query!$C$1:$N$313,8,0)</f>
        <v>400</v>
      </c>
      <c r="G186" s="1">
        <f>VLOOKUP(A186,Query!$C$1:$N$313,11,0)</f>
        <v>10490000</v>
      </c>
      <c r="H186" s="1" t="str">
        <f>VLOOKUP(A186,Sheet2!A185:$E$1084,3,0)</f>
        <v>20000066</v>
      </c>
    </row>
    <row r="187" spans="1:8" x14ac:dyDescent="0.25">
      <c r="A187" s="1">
        <v>15041</v>
      </c>
      <c r="B187" s="1" t="str">
        <f>VLOOKUP(A187,Sheet2!A186:$E$1084,2,0)</f>
        <v>1403/02/24</v>
      </c>
      <c r="C187" s="1" t="str">
        <f>VLOOKUP(A187,Query!$C$1:$P$313,14,0)</f>
        <v>حواله فروش 400 عدد بشکه pph2201 زرد - مشکی به شرکت نفت سپاهان</v>
      </c>
      <c r="D187" s="1" t="str">
        <f>VLOOKUP(A187,Query!$C$1:$N$313,6,0)</f>
        <v>27</v>
      </c>
      <c r="E187" s="1">
        <v>1403</v>
      </c>
      <c r="F187" s="1">
        <f>VLOOKUP(A187,Query!$C$1:$N$313,8,0)</f>
        <v>400</v>
      </c>
      <c r="G187" s="1">
        <f>VLOOKUP(A187,Query!$C$1:$N$313,11,0)</f>
        <v>9000000</v>
      </c>
      <c r="H187" s="1" t="str">
        <f>VLOOKUP(A187,Sheet2!A186:$E$1084,3,0)</f>
        <v>20000008</v>
      </c>
    </row>
    <row r="188" spans="1:8" x14ac:dyDescent="0.25">
      <c r="A188" s="1">
        <v>15042</v>
      </c>
      <c r="B188" s="1" t="str">
        <f>VLOOKUP(A188,Sheet2!A187:$E$1084,2,0)</f>
        <v>1403/02/24</v>
      </c>
      <c r="C188" s="1" t="str">
        <f>VLOOKUP(A188,Query!$C$1:$P$313,14,0)</f>
        <v>حواله فروش 400 عدد بشکه pph2201 آبی و سفید بهران به نفت بهران</v>
      </c>
      <c r="D188" s="1" t="str">
        <f>VLOOKUP(A188,Query!$C$1:$N$313,6,0)</f>
        <v>28</v>
      </c>
      <c r="E188" s="1">
        <v>1403</v>
      </c>
      <c r="F188" s="1">
        <f>VLOOKUP(A188,Query!$C$1:$N$313,8,0)</f>
        <v>400</v>
      </c>
      <c r="G188" s="1">
        <f>VLOOKUP(A188,Query!$C$1:$N$313,11,0)</f>
        <v>10200000</v>
      </c>
      <c r="H188" s="1" t="str">
        <f>VLOOKUP(A188,Sheet2!A187:$E$1084,3,0)</f>
        <v>20000003</v>
      </c>
    </row>
    <row r="189" spans="1:8" x14ac:dyDescent="0.25">
      <c r="A189" s="1">
        <v>15043</v>
      </c>
      <c r="B189" s="1" t="str">
        <f>VLOOKUP(A189,Sheet2!A188:$E$1084,2,0)</f>
        <v>1403/02/24</v>
      </c>
      <c r="C189" s="1" t="str">
        <f>VLOOKUP(A189,Query!$C$1:$P$313,14,0)</f>
        <v>حواله فروش 38 عدد بشکه 2206 آبی 5003 به ماهان ابنیه سازان بین الملل</v>
      </c>
      <c r="D189" s="1" t="str">
        <f>VLOOKUP(A189,Query!$C$1:$N$313,6,0)</f>
        <v>255</v>
      </c>
      <c r="E189" s="1">
        <v>1403</v>
      </c>
      <c r="F189" s="1">
        <f>VLOOKUP(A189,Query!$C$1:$N$313,8,0)</f>
        <v>38</v>
      </c>
      <c r="G189" s="1">
        <f>VLOOKUP(A189,Query!$C$1:$N$313,11,0)</f>
        <v>9400000</v>
      </c>
      <c r="H189" s="1" t="str">
        <f>VLOOKUP(A189,Sheet2!A188:$E$1084,3,0)</f>
        <v>20000128</v>
      </c>
    </row>
    <row r="190" spans="1:8" x14ac:dyDescent="0.25">
      <c r="A190" s="1">
        <v>15044</v>
      </c>
      <c r="B190" s="1" t="str">
        <f>VLOOKUP(A190,Sheet2!A189:$E$1084,2,0)</f>
        <v>1403/02/24</v>
      </c>
      <c r="C190" s="1" t="str">
        <f>VLOOKUP(A190,Query!$C$1:$P$313,14,0)</f>
        <v>حواله فروش 24 عدد بشکه 2206 pph ابی 5005 به ماهان ابنیه سازان بین الملل</v>
      </c>
      <c r="D190" s="1" t="str">
        <f>VLOOKUP(A190,Query!$C$1:$N$313,6,0)</f>
        <v>255</v>
      </c>
      <c r="E190" s="1">
        <v>1403</v>
      </c>
      <c r="F190" s="1">
        <f>VLOOKUP(A190,Query!$C$1:$N$313,8,0)</f>
        <v>24</v>
      </c>
      <c r="G190" s="1">
        <f>VLOOKUP(A190,Query!$C$1:$N$313,11,0)</f>
        <v>9400000</v>
      </c>
      <c r="H190" s="1" t="str">
        <f>VLOOKUP(A190,Sheet2!A189:$E$1084,3,0)</f>
        <v>20000065</v>
      </c>
    </row>
    <row r="191" spans="1:8" x14ac:dyDescent="0.25">
      <c r="A191" s="1">
        <v>15045</v>
      </c>
      <c r="B191" s="1" t="str">
        <f>VLOOKUP(A191,Sheet2!A190:$E$1084,2,0)</f>
        <v>1403/02/24</v>
      </c>
      <c r="C191" s="1" t="str">
        <f>VLOOKUP(A191,Query!$C$1:$P$313,14,0)</f>
        <v>حواله فروش 1 عدد بشکه 2206 قرمز 3020 به ماهان ابنیه سازان بین الملل</v>
      </c>
      <c r="D191" s="1" t="str">
        <f>VLOOKUP(A191,Query!$C$1:$N$313,6,0)</f>
        <v>255</v>
      </c>
      <c r="E191" s="1">
        <v>1403</v>
      </c>
      <c r="F191" s="1">
        <f>VLOOKUP(A191,Query!$C$1:$N$313,8,0)</f>
        <v>1</v>
      </c>
      <c r="G191" s="1">
        <f>VLOOKUP(A191,Query!$C$1:$N$313,11,0)</f>
        <v>9400000</v>
      </c>
      <c r="H191" s="1" t="str">
        <f>VLOOKUP(A191,Sheet2!A190:$E$1084,3,0)</f>
        <v>20000119</v>
      </c>
    </row>
    <row r="192" spans="1:8" x14ac:dyDescent="0.25">
      <c r="A192" s="1">
        <v>15046</v>
      </c>
      <c r="B192" s="1" t="str">
        <f>VLOOKUP(A192,Sheet2!A191:$E$1084,2,0)</f>
        <v>1403/02/24</v>
      </c>
      <c r="C192" s="1" t="str">
        <f>VLOOKUP(A192,Query!$C$1:$P$313,14,0)</f>
        <v>حواله فروش 40 عدد بشکه 2201 قرمز به زرین کولاک زاینده رود</v>
      </c>
      <c r="D192" s="1" t="str">
        <f>VLOOKUP(A192,Query!$C$1:$N$313,6,0)</f>
        <v>283</v>
      </c>
      <c r="E192" s="1">
        <v>1403</v>
      </c>
      <c r="F192" s="1">
        <f>VLOOKUP(A192,Query!$C$1:$N$313,8,0)</f>
        <v>40</v>
      </c>
      <c r="G192" s="1">
        <f>VLOOKUP(A192,Query!$C$1:$N$313,11,0)</f>
        <v>11400000</v>
      </c>
      <c r="H192" s="1" t="str">
        <f>VLOOKUP(A192,Sheet2!A191:$E$1084,3,0)</f>
        <v>20000125</v>
      </c>
    </row>
    <row r="193" spans="1:8" x14ac:dyDescent="0.25">
      <c r="A193" s="1">
        <v>15047</v>
      </c>
      <c r="B193" s="1" t="str">
        <f>VLOOKUP(A193,Sheet2!A192:$E$1084,2,0)</f>
        <v>1403/02/24</v>
      </c>
      <c r="C193" s="1" t="str">
        <f>VLOOKUP(A193,Query!$C$1:$P$313,14,0)</f>
        <v>حواله فروش 258 عدد بشکه 1202 pph قرمز 3020درب باز به شرکت نفت پارس</v>
      </c>
      <c r="D193" s="1" t="str">
        <f>VLOOKUP(A193,Query!$C$1:$N$313,6,0)</f>
        <v>280</v>
      </c>
      <c r="E193" s="1">
        <v>1403</v>
      </c>
      <c r="F193" s="1">
        <f>VLOOKUP(A193,Query!$C$1:$N$313,8,0)</f>
        <v>258</v>
      </c>
      <c r="G193" s="1">
        <f>VLOOKUP(A193,Query!$C$1:$N$313,11,0)</f>
        <v>11405000</v>
      </c>
      <c r="H193" s="1" t="str">
        <f>VLOOKUP(A193,Sheet2!A192:$E$1084,3,0)</f>
        <v>20000166</v>
      </c>
    </row>
    <row r="194" spans="1:8" x14ac:dyDescent="0.25">
      <c r="A194" s="1">
        <v>15048</v>
      </c>
      <c r="B194" s="1" t="str">
        <f>VLOOKUP(A194,Sheet2!A193:$E$1084,2,0)</f>
        <v>1403/02/24</v>
      </c>
      <c r="C194" s="1" t="str">
        <f>VLOOKUP(A194,Query!$C$1:$P$313,14,0)</f>
        <v>حواله فروش 400 عدد بشکه pph2201 آبی و سفید بهران به نفت بهران</v>
      </c>
      <c r="D194" s="1" t="str">
        <f>VLOOKUP(A194,Query!$C$1:$N$313,6,0)</f>
        <v>28</v>
      </c>
      <c r="E194" s="1">
        <v>1403</v>
      </c>
      <c r="F194" s="1">
        <f>VLOOKUP(A194,Query!$C$1:$N$313,8,0)</f>
        <v>400</v>
      </c>
      <c r="G194" s="1">
        <f>VLOOKUP(A194,Query!$C$1:$N$313,11,0)</f>
        <v>10200000</v>
      </c>
      <c r="H194" s="1" t="str">
        <f>VLOOKUP(A194,Sheet2!A193:$E$1084,3,0)</f>
        <v>20000003</v>
      </c>
    </row>
    <row r="195" spans="1:8" x14ac:dyDescent="0.25">
      <c r="A195" s="1">
        <v>15049</v>
      </c>
      <c r="B195" s="1" t="str">
        <f>VLOOKUP(A195,Sheet2!A194:$E$1084,2,0)</f>
        <v>1403/02/24</v>
      </c>
      <c r="C195" s="1" t="str">
        <f>VLOOKUP(A195,Query!$C$1:$P$313,14,0)</f>
        <v>حواله فروش 400 عدد بشکه pph 2201 قرمز3020 پلمپ دار به پتروشیمی کارون</v>
      </c>
      <c r="D195" s="1" t="str">
        <f>VLOOKUP(A195,Query!$C$1:$N$313,6,0)</f>
        <v>46</v>
      </c>
      <c r="E195" s="1">
        <v>1403</v>
      </c>
      <c r="F195" s="1">
        <f>VLOOKUP(A195,Query!$C$1:$N$313,8,0)</f>
        <v>400</v>
      </c>
      <c r="G195" s="1">
        <f>VLOOKUP(A195,Query!$C$1:$N$313,11,0)</f>
        <v>10490000</v>
      </c>
      <c r="H195" s="1" t="str">
        <f>VLOOKUP(A195,Sheet2!A194:$E$1084,3,0)</f>
        <v>20000066</v>
      </c>
    </row>
    <row r="196" spans="1:8" x14ac:dyDescent="0.25">
      <c r="A196" s="1">
        <v>15050</v>
      </c>
      <c r="B196" s="1" t="str">
        <f>VLOOKUP(A196,Sheet2!A195:$E$1084,2,0)</f>
        <v>1403/02/25</v>
      </c>
      <c r="C196" s="1" t="str">
        <f>VLOOKUP(A196,Query!$C$1:$P$313,14,0)</f>
        <v>حواله فروش 400 عدد بشکه pph2201 آبی و سفید بهران به نفت بهران</v>
      </c>
      <c r="D196" s="1" t="str">
        <f>VLOOKUP(A196,Query!$C$1:$N$313,6,0)</f>
        <v>28</v>
      </c>
      <c r="E196" s="1">
        <v>1403</v>
      </c>
      <c r="F196" s="1">
        <f>VLOOKUP(A196,Query!$C$1:$N$313,8,0)</f>
        <v>400</v>
      </c>
      <c r="G196" s="1">
        <f>VLOOKUP(A196,Query!$C$1:$N$313,11,0)</f>
        <v>10200000</v>
      </c>
      <c r="H196" s="1" t="str">
        <f>VLOOKUP(A196,Sheet2!A195:$E$1084,3,0)</f>
        <v>20000003</v>
      </c>
    </row>
    <row r="197" spans="1:8" x14ac:dyDescent="0.25">
      <c r="A197" s="1">
        <v>15051</v>
      </c>
      <c r="B197" s="1" t="str">
        <f>VLOOKUP(A197,Sheet2!A196:$E$1084,2,0)</f>
        <v>1403/02/25</v>
      </c>
      <c r="C197" s="1" t="str">
        <f>VLOOKUP(A197,Query!$C$1:$P$313,14,0)</f>
        <v>حواله فروش 117 عدد بشکه 2206 طوسی 7045 به سیدحسین موسوی</v>
      </c>
      <c r="D197" s="1" t="str">
        <f>VLOOKUP(A197,Query!$C$1:$N$313,6,0)</f>
        <v>268</v>
      </c>
      <c r="E197" s="1">
        <v>1403</v>
      </c>
      <c r="F197" s="1">
        <f>VLOOKUP(A197,Query!$C$1:$N$313,8,0)</f>
        <v>117</v>
      </c>
      <c r="G197" s="1">
        <f>VLOOKUP(A197,Query!$C$1:$N$313,11,0)</f>
        <v>9600000</v>
      </c>
      <c r="H197" s="1" t="str">
        <f>VLOOKUP(A197,Sheet2!A196:$E$1084,3,0)</f>
        <v>20220002</v>
      </c>
    </row>
    <row r="198" spans="1:8" x14ac:dyDescent="0.25">
      <c r="A198" s="1">
        <v>15052</v>
      </c>
      <c r="B198" s="1" t="str">
        <f>VLOOKUP(A198,Sheet2!A197:$E$1084,2,0)</f>
        <v>1403/02/25</v>
      </c>
      <c r="C198" s="1" t="str">
        <f>VLOOKUP(A198,Query!$C$1:$P$313,14,0)</f>
        <v>حواله فروش 400 عدد بشکه pph2201 آبی 5015 پلمپ دار به شرکت شیمی بافت</v>
      </c>
      <c r="D198" s="1" t="str">
        <f>VLOOKUP(A198,Query!$C$1:$N$313,6,0)</f>
        <v>33</v>
      </c>
      <c r="E198" s="1">
        <v>1403</v>
      </c>
      <c r="F198" s="1">
        <f>VLOOKUP(A198,Query!$C$1:$N$313,8,0)</f>
        <v>400</v>
      </c>
      <c r="G198" s="1">
        <f>VLOOKUP(A198,Query!$C$1:$N$313,11,0)</f>
        <v>12600000</v>
      </c>
      <c r="H198" s="1" t="str">
        <f>VLOOKUP(A198,Sheet2!A197:$E$1084,3,0)</f>
        <v>20000001</v>
      </c>
    </row>
    <row r="199" spans="1:8" x14ac:dyDescent="0.25">
      <c r="A199" s="1">
        <v>15053</v>
      </c>
      <c r="B199" s="1" t="str">
        <f>VLOOKUP(A199,Sheet2!A198:$E$1084,2,0)</f>
        <v>1403/02/25</v>
      </c>
      <c r="C199" s="1" t="str">
        <f>VLOOKUP(A199,Query!$C$1:$P$313,14,0)</f>
        <v>حواله فروش 400 عدد بشکه pph2201 آبی و سفید بهران به نفت بهران</v>
      </c>
      <c r="D199" s="1" t="str">
        <f>VLOOKUP(A199,Query!$C$1:$N$313,6,0)</f>
        <v>28</v>
      </c>
      <c r="E199" s="1">
        <v>1403</v>
      </c>
      <c r="F199" s="1">
        <f>VLOOKUP(A199,Query!$C$1:$N$313,8,0)</f>
        <v>400</v>
      </c>
      <c r="G199" s="1">
        <f>VLOOKUP(A199,Query!$C$1:$N$313,11,0)</f>
        <v>10200000</v>
      </c>
      <c r="H199" s="1" t="str">
        <f>VLOOKUP(A199,Sheet2!A198:$E$1084,3,0)</f>
        <v>20000003</v>
      </c>
    </row>
    <row r="200" spans="1:8" x14ac:dyDescent="0.25">
      <c r="A200" s="1">
        <v>15054</v>
      </c>
      <c r="B200" s="1" t="str">
        <f>VLOOKUP(A200,Sheet2!A199:$E$1084,2,0)</f>
        <v>1403/02/26</v>
      </c>
      <c r="C200" s="1" t="str">
        <f>VLOOKUP(A200,Query!$C$1:$P$313,14,0)</f>
        <v>حواله فروش 399 عدد بشکه pph2201 زرد - مشکی به شرکت نفت سپاهان</v>
      </c>
      <c r="D200" s="1" t="str">
        <f>VLOOKUP(A200,Query!$C$1:$N$313,6,0)</f>
        <v>27</v>
      </c>
      <c r="E200" s="1">
        <v>1403</v>
      </c>
      <c r="F200" s="1">
        <f>VLOOKUP(A200,Query!$C$1:$N$313,8,0)</f>
        <v>399</v>
      </c>
      <c r="G200" s="1">
        <f>VLOOKUP(A200,Query!$C$1:$N$313,11,0)</f>
        <v>9000000</v>
      </c>
      <c r="H200" s="1" t="str">
        <f>VLOOKUP(A200,Sheet2!A199:$E$1084,3,0)</f>
        <v>20000008</v>
      </c>
    </row>
    <row r="201" spans="1:8" x14ac:dyDescent="0.25">
      <c r="A201" s="1">
        <v>15055</v>
      </c>
      <c r="B201" s="1" t="str">
        <f>VLOOKUP(A201,Sheet2!A200:$E$1084,2,0)</f>
        <v>1403/02/26</v>
      </c>
      <c r="C201" s="1" t="str">
        <f>VLOOKUP(A201,Query!$C$1:$P$313,14,0)</f>
        <v>حواله فروش 400 عدد بشکه pph2201 آبی و سفید بهران به نفت بهران</v>
      </c>
      <c r="D201" s="1" t="str">
        <f>VLOOKUP(A201,Query!$C$1:$N$313,6,0)</f>
        <v>28</v>
      </c>
      <c r="E201" s="1">
        <v>1403</v>
      </c>
      <c r="F201" s="1">
        <f>VLOOKUP(A201,Query!$C$1:$N$313,8,0)</f>
        <v>400</v>
      </c>
      <c r="G201" s="1">
        <f>VLOOKUP(A201,Query!$C$1:$N$313,11,0)</f>
        <v>10200000</v>
      </c>
      <c r="H201" s="1" t="str">
        <f>VLOOKUP(A201,Sheet2!A200:$E$1084,3,0)</f>
        <v>20000003</v>
      </c>
    </row>
    <row r="202" spans="1:8" x14ac:dyDescent="0.25">
      <c r="A202" s="1">
        <v>15056</v>
      </c>
      <c r="B202" s="1" t="str">
        <f>VLOOKUP(A202,Sheet2!A201:$E$1084,2,0)</f>
        <v>1403/02/26</v>
      </c>
      <c r="C202" s="1" t="str">
        <f>VLOOKUP(A202,Query!$C$1:$P$313,14,0)</f>
        <v>حواله فروش 100 عدد بشکه 2206 pph ابی 5015 به ماهان ابنیه سازان بین الملل</v>
      </c>
      <c r="D202" s="1" t="str">
        <f>VLOOKUP(A202,Query!$C$1:$N$313,6,0)</f>
        <v>255</v>
      </c>
      <c r="E202" s="1">
        <v>1403</v>
      </c>
      <c r="F202" s="1">
        <f>VLOOKUP(A202,Query!$C$1:$N$313,8,0)</f>
        <v>100</v>
      </c>
      <c r="G202" s="1">
        <f>VLOOKUP(A202,Query!$C$1:$N$313,11,0)</f>
        <v>9400000</v>
      </c>
      <c r="H202" s="1" t="str">
        <f>VLOOKUP(A202,Sheet2!A201:$E$1084,3,0)</f>
        <v>20000070</v>
      </c>
    </row>
    <row r="203" spans="1:8" x14ac:dyDescent="0.25">
      <c r="A203" s="1">
        <v>15057</v>
      </c>
      <c r="B203" s="1" t="str">
        <f>VLOOKUP(A203,Sheet2!A202:$E$1084,2,0)</f>
        <v>1403/02/26</v>
      </c>
      <c r="C203" s="1" t="str">
        <f>VLOOKUP(A203,Query!$C$1:$P$313,14,0)</f>
        <v>حواله فروش 400 عدد بشکه pph2201 آبی و سفید بهران به نفت بهران</v>
      </c>
      <c r="D203" s="1" t="str">
        <f>VLOOKUP(A203,Query!$C$1:$N$313,6,0)</f>
        <v>28</v>
      </c>
      <c r="E203" s="1">
        <v>1403</v>
      </c>
      <c r="F203" s="1">
        <f>VLOOKUP(A203,Query!$C$1:$N$313,8,0)</f>
        <v>400</v>
      </c>
      <c r="G203" s="1">
        <f>VLOOKUP(A203,Query!$C$1:$N$313,11,0)</f>
        <v>10200000</v>
      </c>
      <c r="H203" s="1" t="str">
        <f>VLOOKUP(A203,Sheet2!A202:$E$1084,3,0)</f>
        <v>20000003</v>
      </c>
    </row>
    <row r="204" spans="1:8" x14ac:dyDescent="0.25">
      <c r="A204" s="1">
        <v>15058</v>
      </c>
      <c r="B204" s="1" t="str">
        <f>VLOOKUP(A204,Sheet2!A203:$E$1084,2,0)</f>
        <v>1403/02/24</v>
      </c>
      <c r="C204" s="1" t="str">
        <f>VLOOKUP(A204,Query!$C$1:$P$313,14,0)</f>
        <v>حواله فروش 400 عدد بشکه pph 2201 قرمز3020 پلمپ دار به پتروشیمی کارون</v>
      </c>
      <c r="D204" s="1" t="str">
        <f>VLOOKUP(A204,Query!$C$1:$N$313,6,0)</f>
        <v>46</v>
      </c>
      <c r="E204" s="1">
        <v>1403</v>
      </c>
      <c r="F204" s="1">
        <f>VLOOKUP(A204,Query!$C$1:$N$313,8,0)</f>
        <v>400</v>
      </c>
      <c r="G204" s="1">
        <f>VLOOKUP(A204,Query!$C$1:$N$313,11,0)</f>
        <v>10490000</v>
      </c>
      <c r="H204" s="1" t="str">
        <f>VLOOKUP(A204,Sheet2!A203:$E$1084,3,0)</f>
        <v>20000066</v>
      </c>
    </row>
    <row r="205" spans="1:8" x14ac:dyDescent="0.25">
      <c r="A205" s="1">
        <v>15059</v>
      </c>
      <c r="B205" s="1" t="str">
        <f>VLOOKUP(A205,Sheet2!A204:$E$1084,2,0)</f>
        <v>1403/02/26</v>
      </c>
      <c r="C205" s="1" t="str">
        <f>VLOOKUP(A205,Query!$C$1:$P$313,14,0)</f>
        <v>حواله فروش 108 عدد بشکه pph2206ابی5003زرد1023 به پترو اکسیر آسیا</v>
      </c>
      <c r="D205" s="1" t="str">
        <f>VLOOKUP(A205,Query!$C$1:$N$313,6,0)</f>
        <v>104</v>
      </c>
      <c r="E205" s="1">
        <v>1403</v>
      </c>
      <c r="F205" s="1">
        <f>VLOOKUP(A205,Query!$C$1:$N$313,8,0)</f>
        <v>108</v>
      </c>
      <c r="G205" s="1">
        <f>VLOOKUP(A205,Query!$C$1:$N$313,11,0)</f>
        <v>9600000</v>
      </c>
      <c r="H205" s="1" t="str">
        <f>VLOOKUP(A205,Sheet2!A204:$E$1084,3,0)</f>
        <v>20000104</v>
      </c>
    </row>
    <row r="206" spans="1:8" x14ac:dyDescent="0.25">
      <c r="A206" s="1">
        <v>15060</v>
      </c>
      <c r="B206" s="1" t="str">
        <f>VLOOKUP(A206,Sheet2!A205:$E$1084,2,0)</f>
        <v>1403/02/26</v>
      </c>
      <c r="C206" s="1" t="str">
        <f>VLOOKUP(A206,Query!$C$1:$P$313,14,0)</f>
        <v>حواله فروش 103 عدد بشکه pph2206ابی5003زرد1023 به پترو اکسیر آسیا</v>
      </c>
      <c r="D206" s="1" t="str">
        <f>VLOOKUP(A206,Query!$C$1:$N$313,6,0)</f>
        <v>104</v>
      </c>
      <c r="E206" s="1">
        <v>1403</v>
      </c>
      <c r="F206" s="1">
        <f>VLOOKUP(A206,Query!$C$1:$N$313,8,0)</f>
        <v>103</v>
      </c>
      <c r="G206" s="1">
        <f>VLOOKUP(A206,Query!$C$1:$N$313,11,0)</f>
        <v>9600000</v>
      </c>
      <c r="H206" s="1" t="str">
        <f>VLOOKUP(A206,Sheet2!A205:$E$1084,3,0)</f>
        <v>20000104</v>
      </c>
    </row>
    <row r="207" spans="1:8" x14ac:dyDescent="0.25">
      <c r="A207" s="1">
        <v>15061</v>
      </c>
      <c r="B207" s="1" t="str">
        <f>VLOOKUP(A207,Sheet2!A206:$E$1084,2,0)</f>
        <v>1403/02/27</v>
      </c>
      <c r="C207" s="1" t="str">
        <f>VLOOKUP(A207,Query!$C$1:$P$313,14,0)</f>
        <v>حواله فروش 400 عدد بشکه pph2201 آبی 5015 پلمپ دار به شرکت شیمی بافت</v>
      </c>
      <c r="D207" s="1" t="str">
        <f>VLOOKUP(A207,Query!$C$1:$N$313,6,0)</f>
        <v>33</v>
      </c>
      <c r="E207" s="1">
        <v>1403</v>
      </c>
      <c r="F207" s="1">
        <f>VLOOKUP(A207,Query!$C$1:$N$313,8,0)</f>
        <v>400</v>
      </c>
      <c r="G207" s="1">
        <f>VLOOKUP(A207,Query!$C$1:$N$313,11,0)</f>
        <v>12600000</v>
      </c>
      <c r="H207" s="1" t="str">
        <f>VLOOKUP(A207,Sheet2!A206:$E$1084,3,0)</f>
        <v>20000001</v>
      </c>
    </row>
    <row r="208" spans="1:8" x14ac:dyDescent="0.25">
      <c r="A208" s="1">
        <v>15062</v>
      </c>
      <c r="B208" s="1" t="str">
        <f>VLOOKUP(A208,Sheet2!A207:$E$1084,2,0)</f>
        <v>1403/02/27</v>
      </c>
      <c r="C208" s="1" t="str">
        <f>VLOOKUP(A208,Query!$C$1:$P$313,14,0)</f>
        <v>حواله فروش 200 عدد بشکه PPH2201 آبی و سفید بهران صادراتی به نفت بهران</v>
      </c>
      <c r="D208" s="1" t="str">
        <f>VLOOKUP(A208,Query!$C$1:$N$313,6,0)</f>
        <v>28</v>
      </c>
      <c r="E208" s="1">
        <v>1403</v>
      </c>
      <c r="F208" s="1">
        <f>VLOOKUP(A208,Query!$C$1:$N$313,8,0)</f>
        <v>200</v>
      </c>
      <c r="G208" s="1">
        <f>VLOOKUP(A208,Query!$C$1:$N$313,11,0)</f>
        <v>10200000</v>
      </c>
      <c r="H208" s="1" t="str">
        <f>VLOOKUP(A208,Sheet2!A207:$E$1084,3,0)</f>
        <v>20000056</v>
      </c>
    </row>
    <row r="209" spans="1:8" x14ac:dyDescent="0.25">
      <c r="A209" s="1">
        <v>15063</v>
      </c>
      <c r="B209" s="1" t="str">
        <f>VLOOKUP(A209,Sheet2!A208:$E$1084,2,0)</f>
        <v>1403/02/27</v>
      </c>
      <c r="C209" s="1" t="str">
        <f>VLOOKUP(A209,Query!$C$1:$P$313,14,0)</f>
        <v>حواله فروش 200 عدد بشکه pph2201 آبی و سفید بهران به نفت بهران</v>
      </c>
      <c r="D209" s="1" t="str">
        <f>VLOOKUP(A209,Query!$C$1:$N$313,6,0)</f>
        <v>28</v>
      </c>
      <c r="E209" s="1">
        <v>1403</v>
      </c>
      <c r="F209" s="1">
        <f>VLOOKUP(A209,Query!$C$1:$N$313,8,0)</f>
        <v>200</v>
      </c>
      <c r="G209" s="1">
        <f>VLOOKUP(A209,Query!$C$1:$N$313,11,0)</f>
        <v>10200000</v>
      </c>
      <c r="H209" s="1" t="str">
        <f>VLOOKUP(A209,Sheet2!A208:$E$1084,3,0)</f>
        <v>20000003</v>
      </c>
    </row>
    <row r="210" spans="1:8" x14ac:dyDescent="0.25">
      <c r="A210" s="1">
        <v>15064</v>
      </c>
      <c r="B210" s="1" t="str">
        <f>VLOOKUP(A210,Sheet2!A209:$E$1084,2,0)</f>
        <v>1403/02/27</v>
      </c>
      <c r="C210" s="1" t="str">
        <f>VLOOKUP(A210,Query!$C$1:$P$313,14,0)</f>
        <v>حواله فروش 400 عدد بشکه 2201 ابی 5002 و سفید به اوجان شیمی</v>
      </c>
      <c r="D210" s="1" t="str">
        <f>VLOOKUP(A210,Query!$C$1:$N$313,6,0)</f>
        <v>170</v>
      </c>
      <c r="E210" s="1">
        <v>1403</v>
      </c>
      <c r="F210" s="1">
        <f>VLOOKUP(A210,Query!$C$1:$N$313,8,0)</f>
        <v>400</v>
      </c>
      <c r="G210" s="1">
        <f>VLOOKUP(A210,Query!$C$1:$N$313,11,0)</f>
        <v>11600000</v>
      </c>
      <c r="H210" s="1" t="str">
        <f>VLOOKUP(A210,Sheet2!A209:$E$1084,3,0)</f>
        <v>20220204</v>
      </c>
    </row>
    <row r="211" spans="1:8" x14ac:dyDescent="0.25">
      <c r="A211" s="1">
        <v>15066</v>
      </c>
      <c r="B211" s="1" t="str">
        <f>VLOOKUP(A211,Sheet2!A210:$E$1084,2,0)</f>
        <v>1403/02/29</v>
      </c>
      <c r="C211" s="1" t="str">
        <f>VLOOKUP(A211,Query!$C$1:$P$313,14,0)</f>
        <v>حواله فروش 400 عدد بشکه pph2201 زرد - مشکی به شرکت نفت سپاهان</v>
      </c>
      <c r="D211" s="1" t="str">
        <f>VLOOKUP(A211,Query!$C$1:$N$313,6,0)</f>
        <v>27</v>
      </c>
      <c r="E211" s="1">
        <v>1403</v>
      </c>
      <c r="F211" s="1">
        <f>VLOOKUP(A211,Query!$C$1:$N$313,8,0)</f>
        <v>400</v>
      </c>
      <c r="G211" s="1">
        <f>VLOOKUP(A211,Query!$C$1:$N$313,11,0)</f>
        <v>9000000</v>
      </c>
      <c r="H211" s="1" t="str">
        <f>VLOOKUP(A211,Sheet2!A210:$E$1084,3,0)</f>
        <v>20000008</v>
      </c>
    </row>
    <row r="212" spans="1:8" x14ac:dyDescent="0.25">
      <c r="A212" s="1">
        <v>15067</v>
      </c>
      <c r="B212" s="1" t="str">
        <f>VLOOKUP(A212,Sheet2!A211:$E$1084,2,0)</f>
        <v>1403/02/29</v>
      </c>
      <c r="C212" s="1" t="str">
        <f>VLOOKUP(A212,Query!$C$1:$P$313,14,0)</f>
        <v>حواله فروش 400 عدد بشکه pph2201 آبی و سفید بهران به نفت بهران</v>
      </c>
      <c r="D212" s="1" t="str">
        <f>VLOOKUP(A212,Query!$C$1:$N$313,6,0)</f>
        <v>28</v>
      </c>
      <c r="E212" s="1">
        <v>1403</v>
      </c>
      <c r="F212" s="1">
        <f>VLOOKUP(A212,Query!$C$1:$N$313,8,0)</f>
        <v>400</v>
      </c>
      <c r="G212" s="1">
        <f>VLOOKUP(A212,Query!$C$1:$N$313,11,0)</f>
        <v>10200000</v>
      </c>
      <c r="H212" s="1" t="str">
        <f>VLOOKUP(A212,Sheet2!A211:$E$1084,3,0)</f>
        <v>20000003</v>
      </c>
    </row>
    <row r="213" spans="1:8" x14ac:dyDescent="0.25">
      <c r="A213" s="1">
        <v>15068</v>
      </c>
      <c r="B213" s="1" t="str">
        <f>VLOOKUP(A213,Sheet2!A212:$E$1084,2,0)</f>
        <v>1403/02/29</v>
      </c>
      <c r="C213" s="1" t="str">
        <f>VLOOKUP(A213,Query!$C$1:$P$313,14,0)</f>
        <v>حواله فروش 120 عدد بشکه pph2206ابی5003زرد1023 به پترو اکسیر آسیا</v>
      </c>
      <c r="D213" s="1" t="str">
        <f>VLOOKUP(A213,Query!$C$1:$N$313,6,0)</f>
        <v>104</v>
      </c>
      <c r="E213" s="1">
        <v>1403</v>
      </c>
      <c r="F213" s="1">
        <f>VLOOKUP(A213,Query!$C$1:$N$313,8,0)</f>
        <v>120</v>
      </c>
      <c r="G213" s="1">
        <f>VLOOKUP(A213,Query!$C$1:$N$313,11,0)</f>
        <v>9600000</v>
      </c>
      <c r="H213" s="1" t="str">
        <f>VLOOKUP(A213,Sheet2!A212:$E$1084,3,0)</f>
        <v>20000104</v>
      </c>
    </row>
    <row r="214" spans="1:8" x14ac:dyDescent="0.25">
      <c r="A214" s="1">
        <v>15069</v>
      </c>
      <c r="B214" s="1" t="str">
        <f>VLOOKUP(A214,Sheet2!A213:$E$1084,2,0)</f>
        <v>1403/02/29</v>
      </c>
      <c r="C214" s="1" t="str">
        <f>VLOOKUP(A214,Query!$C$1:$P$313,14,0)</f>
        <v>حواله فروش 120 عدد بشکه pph2206ابی5003زرد1023 به پترو اکسیر آسیا</v>
      </c>
      <c r="D214" s="1" t="str">
        <f>VLOOKUP(A214,Query!$C$1:$N$313,6,0)</f>
        <v>104</v>
      </c>
      <c r="E214" s="1">
        <v>1403</v>
      </c>
      <c r="F214" s="1">
        <f>VLOOKUP(A214,Query!$C$1:$N$313,8,0)</f>
        <v>120</v>
      </c>
      <c r="G214" s="1">
        <f>VLOOKUP(A214,Query!$C$1:$N$313,11,0)</f>
        <v>9600000</v>
      </c>
      <c r="H214" s="1" t="str">
        <f>VLOOKUP(A214,Sheet2!A213:$E$1084,3,0)</f>
        <v>20000104</v>
      </c>
    </row>
    <row r="215" spans="1:8" x14ac:dyDescent="0.25">
      <c r="A215" s="1">
        <v>15070</v>
      </c>
      <c r="B215" s="1" t="str">
        <f>VLOOKUP(A215,Sheet2!A214:$E$1084,2,0)</f>
        <v>1403/02/29</v>
      </c>
      <c r="C215" s="1" t="str">
        <f>VLOOKUP(A215,Query!$C$1:$P$313,14,0)</f>
        <v>حواله فروش 400 عدد بشکه pph 2201 قرمز3020 پلمپ دار به پتروشیمی کارون</v>
      </c>
      <c r="D215" s="1" t="str">
        <f>VLOOKUP(A215,Query!$C$1:$N$313,6,0)</f>
        <v>46</v>
      </c>
      <c r="E215" s="1">
        <v>1403</v>
      </c>
      <c r="F215" s="1">
        <f>VLOOKUP(A215,Query!$C$1:$N$313,8,0)</f>
        <v>400</v>
      </c>
      <c r="G215" s="1">
        <f>VLOOKUP(A215,Query!$C$1:$N$313,11,0)</f>
        <v>10490000</v>
      </c>
      <c r="H215" s="1" t="str">
        <f>VLOOKUP(A215,Sheet2!A214:$E$1084,3,0)</f>
        <v>20000066</v>
      </c>
    </row>
    <row r="216" spans="1:8" x14ac:dyDescent="0.25">
      <c r="A216" s="1">
        <v>15071</v>
      </c>
      <c r="B216" s="1" t="str">
        <f>VLOOKUP(A216,Sheet2!A215:$E$1084,2,0)</f>
        <v>1403/02/29</v>
      </c>
      <c r="C216" s="1" t="str">
        <f>VLOOKUP(A216,Query!$C$1:$P$313,14,0)</f>
        <v>حواله فروش 120 عدد بشکه 2206 pph ابی 5015 به شرکت تولیدی صنعتی گوهر فام</v>
      </c>
      <c r="D216" s="1" t="str">
        <f>VLOOKUP(A216,Query!$C$1:$N$313,6,0)</f>
        <v>242</v>
      </c>
      <c r="E216" s="1">
        <v>1403</v>
      </c>
      <c r="F216" s="1">
        <f>VLOOKUP(A216,Query!$C$1:$N$313,8,0)</f>
        <v>120</v>
      </c>
      <c r="G216" s="1">
        <f>VLOOKUP(A216,Query!$C$1:$N$313,11,0)</f>
        <v>10400000</v>
      </c>
      <c r="H216" s="1" t="str">
        <f>VLOOKUP(A216,Sheet2!A215:$E$1084,3,0)</f>
        <v>20000070</v>
      </c>
    </row>
    <row r="217" spans="1:8" x14ac:dyDescent="0.25">
      <c r="A217" s="1">
        <v>15073</v>
      </c>
      <c r="B217" s="1" t="str">
        <f>VLOOKUP(A217,Sheet2!A216:$E$1084,2,0)</f>
        <v>1403/02/29</v>
      </c>
      <c r="C217" s="1" t="str">
        <f>VLOOKUP(A217,Query!$C$1:$P$313,14,0)</f>
        <v>حواله فروش 20 عدد بشکه 1202 pph قرمز 3020درب باز به مرتضی مظاهری</v>
      </c>
      <c r="D217" s="1" t="str">
        <f>VLOOKUP(A217,Query!$C$1:$N$313,6,0)</f>
        <v>287</v>
      </c>
      <c r="E217" s="1">
        <v>1403</v>
      </c>
      <c r="F217" s="1">
        <f>VLOOKUP(A217,Query!$C$1:$N$313,8,0)</f>
        <v>20</v>
      </c>
      <c r="G217" s="1">
        <f>VLOOKUP(A217,Query!$C$1:$N$313,11,0)</f>
        <v>10000000</v>
      </c>
      <c r="H217" s="1" t="str">
        <f>VLOOKUP(A217,Sheet2!A216:$E$1084,3,0)</f>
        <v>20000166</v>
      </c>
    </row>
    <row r="218" spans="1:8" x14ac:dyDescent="0.25">
      <c r="A218" s="1">
        <v>15074</v>
      </c>
      <c r="B218" s="1" t="str">
        <f>VLOOKUP(A218,Sheet2!A217:$E$1084,2,0)</f>
        <v>1403/02/30</v>
      </c>
      <c r="C218" s="1" t="str">
        <f>VLOOKUP(A218,Query!$C$1:$P$313,14,0)</f>
        <v>حواله فروش 108 عدد بشکه pph2202 ابی 5005 به شرکت اصفهان کوپلیمر</v>
      </c>
      <c r="D218" s="1" t="str">
        <f>VLOOKUP(A218,Query!$C$1:$N$313,6,0)</f>
        <v>34</v>
      </c>
      <c r="E218" s="1">
        <v>1403</v>
      </c>
      <c r="F218" s="1">
        <f>VLOOKUP(A218,Query!$C$1:$N$313,8,0)</f>
        <v>108</v>
      </c>
      <c r="G218" s="1">
        <f>VLOOKUP(A218,Query!$C$1:$N$313,11,0)</f>
        <v>10430000</v>
      </c>
      <c r="H218" s="1" t="str">
        <f>VLOOKUP(A218,Sheet2!A217:$E$1084,3,0)</f>
        <v>20000078</v>
      </c>
    </row>
    <row r="219" spans="1:8" x14ac:dyDescent="0.25">
      <c r="A219" s="1">
        <v>15075</v>
      </c>
      <c r="B219" s="1" t="str">
        <f>VLOOKUP(A219,Sheet2!A218:$E$1084,2,0)</f>
        <v>1403/02/30</v>
      </c>
      <c r="C219" s="1" t="str">
        <f>VLOOKUP(A219,Query!$C$1:$P$313,14,0)</f>
        <v>حواله فروش 400 عدد بشکه pph2201 زرد - مشکی به شرکت نفت سپاهان</v>
      </c>
      <c r="D219" s="1" t="str">
        <f>VLOOKUP(A219,Query!$C$1:$N$313,6,0)</f>
        <v>27</v>
      </c>
      <c r="E219" s="1">
        <v>1403</v>
      </c>
      <c r="F219" s="1">
        <f>VLOOKUP(A219,Query!$C$1:$N$313,8,0)</f>
        <v>400</v>
      </c>
      <c r="G219" s="1">
        <f>VLOOKUP(A219,Query!$C$1:$N$313,11,0)</f>
        <v>9000000</v>
      </c>
      <c r="H219" s="1" t="str">
        <f>VLOOKUP(A219,Sheet2!A218:$E$1084,3,0)</f>
        <v>20000008</v>
      </c>
    </row>
    <row r="220" spans="1:8" x14ac:dyDescent="0.25">
      <c r="A220" s="1">
        <v>15076</v>
      </c>
      <c r="B220" s="1" t="str">
        <f>VLOOKUP(A220,Sheet2!A219:$E$1084,2,0)</f>
        <v>1403/02/30</v>
      </c>
      <c r="C220" s="1" t="str">
        <f>VLOOKUP(A220,Query!$C$1:$P$313,14,0)</f>
        <v>حواله فروش 108 عدد بشکه pph2202 ابی 5005 به شرکت اصفهان کوپلیمر</v>
      </c>
      <c r="D220" s="1" t="str">
        <f>VLOOKUP(A220,Query!$C$1:$N$313,6,0)</f>
        <v>34</v>
      </c>
      <c r="E220" s="1">
        <v>1403</v>
      </c>
      <c r="F220" s="1">
        <f>VLOOKUP(A220,Query!$C$1:$N$313,8,0)</f>
        <v>108</v>
      </c>
      <c r="G220" s="1">
        <f>VLOOKUP(A220,Query!$C$1:$N$313,11,0)</f>
        <v>10430000</v>
      </c>
      <c r="H220" s="1" t="str">
        <f>VLOOKUP(A220,Sheet2!A219:$E$1084,3,0)</f>
        <v>20000078</v>
      </c>
    </row>
    <row r="221" spans="1:8" x14ac:dyDescent="0.25">
      <c r="A221" s="1">
        <v>15077</v>
      </c>
      <c r="B221" s="1" t="str">
        <f>VLOOKUP(A221,Sheet2!A220:$E$1084,2,0)</f>
        <v>1403/02/30</v>
      </c>
      <c r="C221" s="1" t="str">
        <f>VLOOKUP(A221,Query!$C$1:$P$313,14,0)</f>
        <v>حواله فروش 400 عدد بشکه pph 2201 قرمز3020 پلمپ دار به پتروشیمی کارون</v>
      </c>
      <c r="D221" s="1" t="str">
        <f>VLOOKUP(A221,Query!$C$1:$N$313,6,0)</f>
        <v>46</v>
      </c>
      <c r="E221" s="1">
        <v>1403</v>
      </c>
      <c r="F221" s="1">
        <f>VLOOKUP(A221,Query!$C$1:$N$313,8,0)</f>
        <v>400</v>
      </c>
      <c r="G221" s="1">
        <f>VLOOKUP(A221,Query!$C$1:$N$313,11,0)</f>
        <v>10490000</v>
      </c>
      <c r="H221" s="1" t="str">
        <f>VLOOKUP(A221,Sheet2!A220:$E$1084,3,0)</f>
        <v>20000066</v>
      </c>
    </row>
    <row r="222" spans="1:8" x14ac:dyDescent="0.25">
      <c r="A222" s="1">
        <v>15078</v>
      </c>
      <c r="B222" s="1" t="str">
        <f>VLOOKUP(A222,Sheet2!A221:$E$1084,2,0)</f>
        <v>1403/02/30</v>
      </c>
      <c r="C222" s="1" t="str">
        <f>VLOOKUP(A222,Query!$C$1:$P$313,14,0)</f>
        <v>حواله فروش 108 عدد بشکه pph2202 ابی 5005 به شرکت اصفهان کوپلیمر</v>
      </c>
      <c r="D222" s="1" t="str">
        <f>VLOOKUP(A222,Query!$C$1:$N$313,6,0)</f>
        <v>34</v>
      </c>
      <c r="E222" s="1">
        <v>1403</v>
      </c>
      <c r="F222" s="1">
        <f>VLOOKUP(A222,Query!$C$1:$N$313,8,0)</f>
        <v>108</v>
      </c>
      <c r="G222" s="1">
        <f>VLOOKUP(A222,Query!$C$1:$N$313,11,0)</f>
        <v>10430000</v>
      </c>
      <c r="H222" s="1" t="str">
        <f>VLOOKUP(A222,Sheet2!A221:$E$1084,3,0)</f>
        <v>20000078</v>
      </c>
    </row>
    <row r="223" spans="1:8" x14ac:dyDescent="0.25">
      <c r="A223" s="1">
        <v>15079</v>
      </c>
      <c r="B223" s="1" t="str">
        <f>VLOOKUP(A223,Sheet2!A222:$E$1084,2,0)</f>
        <v>1403/02/29</v>
      </c>
      <c r="C223" s="1" t="str">
        <f>VLOOKUP(A223,Query!$C$1:$P$313,14,0)</f>
        <v>حواله فروش 400 عدد بشکه pph 2201 قرمز3020 پلمپ دار به پتروشیمی کارون</v>
      </c>
      <c r="D223" s="1" t="str">
        <f>VLOOKUP(A223,Query!$C$1:$N$313,6,0)</f>
        <v>46</v>
      </c>
      <c r="E223" s="1">
        <v>1403</v>
      </c>
      <c r="F223" s="1">
        <f>VLOOKUP(A223,Query!$C$1:$N$313,8,0)</f>
        <v>400</v>
      </c>
      <c r="G223" s="1">
        <f>VLOOKUP(A223,Query!$C$1:$N$313,11,0)</f>
        <v>10490000</v>
      </c>
      <c r="H223" s="1" t="str">
        <f>VLOOKUP(A223,Sheet2!A222:$E$1084,3,0)</f>
        <v>20000066</v>
      </c>
    </row>
    <row r="224" spans="1:8" x14ac:dyDescent="0.25">
      <c r="A224" s="1">
        <v>15081</v>
      </c>
      <c r="B224" s="1" t="str">
        <f>VLOOKUP(A224,Sheet2!A223:$E$1084,2,0)</f>
        <v>1403/02/30</v>
      </c>
      <c r="C224" s="1" t="str">
        <f>VLOOKUP(A224,Query!$C$1:$P$313,14,0)</f>
        <v>حواله فروش 400 عدد بشکه pph2201 آبی و سفید بهران به نفت بهران</v>
      </c>
      <c r="D224" s="1" t="str">
        <f>VLOOKUP(A224,Query!$C$1:$N$313,6,0)</f>
        <v>28</v>
      </c>
      <c r="E224" s="1">
        <v>1403</v>
      </c>
      <c r="F224" s="1">
        <f>VLOOKUP(A224,Query!$C$1:$N$313,8,0)</f>
        <v>400</v>
      </c>
      <c r="G224" s="1">
        <f>VLOOKUP(A224,Query!$C$1:$N$313,11,0)</f>
        <v>10200000</v>
      </c>
      <c r="H224" s="1" t="str">
        <f>VLOOKUP(A224,Sheet2!A223:$E$1084,3,0)</f>
        <v>20000003</v>
      </c>
    </row>
    <row r="225" spans="1:8" x14ac:dyDescent="0.25">
      <c r="A225" s="1">
        <v>15082</v>
      </c>
      <c r="B225" s="1" t="str">
        <f>VLOOKUP(A225,Sheet2!A224:$E$1084,2,0)</f>
        <v>1403/02/30</v>
      </c>
      <c r="C225" s="1" t="str">
        <f>VLOOKUP(A225,Query!$C$1:$P$313,14,0)</f>
        <v>حواله فروش 400 عدد بشکه pph2201 آبی و سفید بهران به نفت بهران</v>
      </c>
      <c r="D225" s="1" t="str">
        <f>VLOOKUP(A225,Query!$C$1:$N$313,6,0)</f>
        <v>28</v>
      </c>
      <c r="E225" s="1">
        <v>1403</v>
      </c>
      <c r="F225" s="1">
        <f>VLOOKUP(A225,Query!$C$1:$N$313,8,0)</f>
        <v>400</v>
      </c>
      <c r="G225" s="1">
        <f>VLOOKUP(A225,Query!$C$1:$N$313,11,0)</f>
        <v>10200000</v>
      </c>
      <c r="H225" s="1" t="str">
        <f>VLOOKUP(A225,Sheet2!A224:$E$1084,3,0)</f>
        <v>20000003</v>
      </c>
    </row>
    <row r="226" spans="1:8" x14ac:dyDescent="0.25">
      <c r="A226" s="1">
        <v>15083</v>
      </c>
      <c r="B226" s="1" t="str">
        <f>VLOOKUP(A226,Sheet2!A225:$E$1084,2,0)</f>
        <v>1403/02/30</v>
      </c>
      <c r="C226" s="1" t="str">
        <f>VLOOKUP(A226,Query!$C$1:$P$313,14,0)</f>
        <v>حواله فروش 400 عدد بشکه pph2201 زرد - مشکی به شرکت نفت سپاهان</v>
      </c>
      <c r="D226" s="1" t="str">
        <f>VLOOKUP(A226,Query!$C$1:$N$313,6,0)</f>
        <v>27</v>
      </c>
      <c r="E226" s="1">
        <v>1403</v>
      </c>
      <c r="F226" s="1">
        <f>VLOOKUP(A226,Query!$C$1:$N$313,8,0)</f>
        <v>400</v>
      </c>
      <c r="G226" s="1">
        <f>VLOOKUP(A226,Query!$C$1:$N$313,11,0)</f>
        <v>9000000</v>
      </c>
      <c r="H226" s="1" t="str">
        <f>VLOOKUP(A226,Sheet2!A225:$E$1084,3,0)</f>
        <v>20000008</v>
      </c>
    </row>
    <row r="227" spans="1:8" x14ac:dyDescent="0.25">
      <c r="A227" s="1">
        <v>15080</v>
      </c>
      <c r="B227" s="1" t="str">
        <f>VLOOKUP(A227,Sheet2!A226:$E$1084,2,0)</f>
        <v>1403/02/30</v>
      </c>
      <c r="C227" s="1" t="str">
        <f>VLOOKUP(A227,Query!$C$1:$P$313,14,0)</f>
        <v>حواله فروش 108 عدد بشکه pph2202 ابی 5005 به شرکت اصفهان کوپلیمر</v>
      </c>
      <c r="D227" s="1" t="str">
        <f>VLOOKUP(A227,Query!$C$1:$N$313,6,0)</f>
        <v>34</v>
      </c>
      <c r="E227" s="1">
        <v>1403</v>
      </c>
      <c r="F227" s="1">
        <f>VLOOKUP(A227,Query!$C$1:$N$313,8,0)</f>
        <v>108</v>
      </c>
      <c r="G227" s="1">
        <f>VLOOKUP(A227,Query!$C$1:$N$313,11,0)</f>
        <v>10430000</v>
      </c>
      <c r="H227" s="1" t="str">
        <f>VLOOKUP(A227,Sheet2!A226:$E$1084,3,0)</f>
        <v>20000078</v>
      </c>
    </row>
    <row r="228" spans="1:8" x14ac:dyDescent="0.25">
      <c r="A228" s="1">
        <v>15085</v>
      </c>
      <c r="B228" s="1" t="str">
        <f>VLOOKUP(A228,Sheet2!A227:$E$1084,2,0)</f>
        <v>1403/02/31</v>
      </c>
      <c r="C228" s="1" t="str">
        <f>VLOOKUP(A228,Query!$C$1:$P$313,14,0)</f>
        <v>حواله فروش 400 عدد بشکه pph2201 آبی 5015 پلمپ دار به شرکت شیمی بافت</v>
      </c>
      <c r="D228" s="1" t="str">
        <f>VLOOKUP(A228,Query!$C$1:$N$313,6,0)</f>
        <v>33</v>
      </c>
      <c r="E228" s="1">
        <v>1403</v>
      </c>
      <c r="F228" s="1">
        <f>VLOOKUP(A228,Query!$C$1:$N$313,8,0)</f>
        <v>400</v>
      </c>
      <c r="G228" s="1">
        <f>VLOOKUP(A228,Query!$C$1:$N$313,11,0)</f>
        <v>12600000</v>
      </c>
      <c r="H228" s="1" t="str">
        <f>VLOOKUP(A228,Sheet2!A227:$E$1084,3,0)</f>
        <v>20000001</v>
      </c>
    </row>
    <row r="229" spans="1:8" x14ac:dyDescent="0.25">
      <c r="A229" s="1">
        <v>15086</v>
      </c>
      <c r="B229" s="1" t="str">
        <f>VLOOKUP(A229,Sheet2!A228:$E$1084,2,0)</f>
        <v>1403/02/31</v>
      </c>
      <c r="C229" s="1" t="str">
        <f>VLOOKUP(A229,Query!$C$1:$P$313,14,0)</f>
        <v>حواله فروش 400 عدد بشکه pph2201 آبی و سفید بهران به نفت بهران</v>
      </c>
      <c r="D229" s="1" t="str">
        <f>VLOOKUP(A229,Query!$C$1:$N$313,6,0)</f>
        <v>28</v>
      </c>
      <c r="E229" s="1">
        <v>1403</v>
      </c>
      <c r="F229" s="1">
        <f>VLOOKUP(A229,Query!$C$1:$N$313,8,0)</f>
        <v>400</v>
      </c>
      <c r="G229" s="1">
        <f>VLOOKUP(A229,Query!$C$1:$N$313,11,0)</f>
        <v>10200000</v>
      </c>
      <c r="H229" s="1" t="str">
        <f>VLOOKUP(A229,Sheet2!A228:$E$1084,3,0)</f>
        <v>20000003</v>
      </c>
    </row>
    <row r="230" spans="1:8" x14ac:dyDescent="0.25">
      <c r="A230" s="1">
        <v>15087</v>
      </c>
      <c r="B230" s="1" t="str">
        <f>VLOOKUP(A230,Sheet2!A229:$E$1084,2,0)</f>
        <v>1403/02/31</v>
      </c>
      <c r="C230" s="1" t="str">
        <f>VLOOKUP(A230,Query!$C$1:$P$313,14,0)</f>
        <v>حواله فروش 400 عدد بشکه pph2201 آبی و سفید بهران به نفت بهران</v>
      </c>
      <c r="D230" s="1" t="str">
        <f>VLOOKUP(A230,Query!$C$1:$N$313,6,0)</f>
        <v>28</v>
      </c>
      <c r="E230" s="1">
        <v>1403</v>
      </c>
      <c r="F230" s="1">
        <f>VLOOKUP(A230,Query!$C$1:$N$313,8,0)</f>
        <v>400</v>
      </c>
      <c r="G230" s="1">
        <f>VLOOKUP(A230,Query!$C$1:$N$313,11,0)</f>
        <v>10200000</v>
      </c>
      <c r="H230" s="1" t="str">
        <f>VLOOKUP(A230,Sheet2!A229:$E$1084,3,0)</f>
        <v>20000003</v>
      </c>
    </row>
    <row r="231" spans="1:8" x14ac:dyDescent="0.25">
      <c r="A231" s="1">
        <v>15088</v>
      </c>
      <c r="B231" s="1" t="str">
        <f>VLOOKUP(A231,Sheet2!A230:$E$1084,2,0)</f>
        <v>1403/02/31</v>
      </c>
      <c r="C231" s="1" t="str">
        <f>VLOOKUP(A231,Query!$C$1:$P$313,14,0)</f>
        <v>حواله فروش 400 عدد بشکه pph2201 زرد - مشکی به شرکت نفت سپاهان</v>
      </c>
      <c r="D231" s="1" t="str">
        <f>VLOOKUP(A231,Query!$C$1:$N$313,6,0)</f>
        <v>27</v>
      </c>
      <c r="E231" s="1">
        <v>1403</v>
      </c>
      <c r="F231" s="1">
        <f>VLOOKUP(A231,Query!$C$1:$N$313,8,0)</f>
        <v>400</v>
      </c>
      <c r="G231" s="1">
        <f>VLOOKUP(A231,Query!$C$1:$N$313,11,0)</f>
        <v>9000000</v>
      </c>
      <c r="H231" s="1" t="str">
        <f>VLOOKUP(A231,Sheet2!A230:$E$1084,3,0)</f>
        <v>20000008</v>
      </c>
    </row>
    <row r="232" spans="1:8" x14ac:dyDescent="0.25">
      <c r="A232" s="1">
        <v>15091</v>
      </c>
      <c r="B232" s="1" t="str">
        <f>VLOOKUP(A232,Sheet2!A231:$E$1084,2,0)</f>
        <v>1403/03/01</v>
      </c>
      <c r="C232" s="1" t="str">
        <f>VLOOKUP(A232,Query!$C$1:$P$313,14,0)</f>
        <v>حواله فروش 400 عدد بشکه pph2201 آبی 5015 پلمپ دار به پتروشیمی کارون</v>
      </c>
      <c r="D232" s="1" t="str">
        <f>VLOOKUP(A232,Query!$C$1:$N$313,6,0)</f>
        <v>46</v>
      </c>
      <c r="E232" s="1">
        <v>1403</v>
      </c>
      <c r="F232" s="1">
        <f>VLOOKUP(A232,Query!$C$1:$N$313,8,0)</f>
        <v>400</v>
      </c>
      <c r="G232" s="1">
        <f>VLOOKUP(A232,Query!$C$1:$N$313,11,0)</f>
        <v>10490000</v>
      </c>
      <c r="H232" s="1" t="str">
        <f>VLOOKUP(A232,Sheet2!A231:$E$1084,3,0)</f>
        <v>20000001</v>
      </c>
    </row>
    <row r="233" spans="1:8" x14ac:dyDescent="0.25">
      <c r="A233" s="1">
        <v>15092</v>
      </c>
      <c r="B233" s="1" t="str">
        <f>VLOOKUP(A233,Sheet2!A232:$E$1084,2,0)</f>
        <v>1403/03/02</v>
      </c>
      <c r="C233" s="1" t="str">
        <f>VLOOKUP(A233,Query!$C$1:$P$313,14,0)</f>
        <v>حواله فروش 400 عدد بشکه pph2201 زرد - مشکی به شرکت نفت سپاهان</v>
      </c>
      <c r="D233" s="1" t="str">
        <f>VLOOKUP(A233,Query!$C$1:$N$313,6,0)</f>
        <v>27</v>
      </c>
      <c r="E233" s="1">
        <v>1403</v>
      </c>
      <c r="F233" s="1">
        <f>VLOOKUP(A233,Query!$C$1:$N$313,8,0)</f>
        <v>400</v>
      </c>
      <c r="G233" s="1">
        <f>VLOOKUP(A233,Query!$C$1:$N$313,11,0)</f>
        <v>9000000</v>
      </c>
      <c r="H233" s="1" t="str">
        <f>VLOOKUP(A233,Sheet2!A232:$E$1084,3,0)</f>
        <v>20000008</v>
      </c>
    </row>
    <row r="234" spans="1:8" x14ac:dyDescent="0.25">
      <c r="A234" s="1">
        <v>15093</v>
      </c>
      <c r="B234" s="1" t="str">
        <f>VLOOKUP(A234,Sheet2!A233:$E$1084,2,0)</f>
        <v>1403/03/03</v>
      </c>
      <c r="C234" s="1" t="str">
        <f>VLOOKUP(A234,Query!$C$1:$P$313,14,0)</f>
        <v>حواله فروش 400 عدد بشکه pph2201 زرد - مشکی به شرکت نفت سپاهان</v>
      </c>
      <c r="D234" s="1" t="str">
        <f>VLOOKUP(A234,Query!$C$1:$N$313,6,0)</f>
        <v>27</v>
      </c>
      <c r="E234" s="1">
        <v>1403</v>
      </c>
      <c r="F234" s="1">
        <f>VLOOKUP(A234,Query!$C$1:$N$313,8,0)</f>
        <v>400</v>
      </c>
      <c r="G234" s="1">
        <f>VLOOKUP(A234,Query!$C$1:$N$313,11,0)</f>
        <v>9000000</v>
      </c>
      <c r="H234" s="1" t="str">
        <f>VLOOKUP(A234,Sheet2!A233:$E$1084,3,0)</f>
        <v>20000008</v>
      </c>
    </row>
    <row r="235" spans="1:8" x14ac:dyDescent="0.25">
      <c r="A235" s="1">
        <v>15094</v>
      </c>
      <c r="B235" s="1" t="str">
        <f>VLOOKUP(A235,Sheet2!A234:$E$1084,2,0)</f>
        <v>1403/02/30</v>
      </c>
      <c r="C235" s="1" t="str">
        <f>VLOOKUP(A235,Query!$C$1:$P$313,14,0)</f>
        <v>حواله فروش 49 عدد بشکه pph2206ابی5003زرد1023 به پترو اکسیر آسیا</v>
      </c>
      <c r="D235" s="1" t="str">
        <f>VLOOKUP(A235,Query!$C$1:$N$313,6,0)</f>
        <v>104</v>
      </c>
      <c r="E235" s="1">
        <v>1403</v>
      </c>
      <c r="F235" s="1">
        <f>VLOOKUP(A235,Query!$C$1:$N$313,8,0)</f>
        <v>49</v>
      </c>
      <c r="G235" s="1">
        <f>VLOOKUP(A235,Query!$C$1:$N$313,11,0)</f>
        <v>9600000</v>
      </c>
      <c r="H235" s="1" t="str">
        <f>VLOOKUP(A235,Sheet2!A234:$E$1084,3,0)</f>
        <v>20000104</v>
      </c>
    </row>
    <row r="236" spans="1:8" x14ac:dyDescent="0.25">
      <c r="A236" s="1">
        <v>15095</v>
      </c>
      <c r="B236" s="1" t="str">
        <f>VLOOKUP(A236,Sheet2!A235:$E$1084,2,0)</f>
        <v>1403/03/02</v>
      </c>
      <c r="C236" s="1" t="str">
        <f>VLOOKUP(A236,Query!$C$1:$P$313,14,0)</f>
        <v>حواله فروش 112 عدد بشکه 1202 pph قرمز 3020درب باز به شرکت نفت پارس</v>
      </c>
      <c r="D236" s="1" t="str">
        <f>VLOOKUP(A236,Query!$C$1:$N$313,6,0)</f>
        <v>280</v>
      </c>
      <c r="E236" s="1">
        <v>1403</v>
      </c>
      <c r="F236" s="1">
        <f>VLOOKUP(A236,Query!$C$1:$N$313,8,0)</f>
        <v>112</v>
      </c>
      <c r="G236" s="1">
        <f>VLOOKUP(A236,Query!$C$1:$N$313,11,0)</f>
        <v>11405000</v>
      </c>
      <c r="H236" s="1" t="str">
        <f>VLOOKUP(A236,Sheet2!A235:$E$1084,3,0)</f>
        <v>20000166</v>
      </c>
    </row>
    <row r="237" spans="1:8" x14ac:dyDescent="0.25">
      <c r="A237" s="1">
        <v>15096</v>
      </c>
      <c r="B237" s="1" t="str">
        <f>VLOOKUP(A237,Sheet2!A236:$E$1084,2,0)</f>
        <v>1403/03/02</v>
      </c>
      <c r="C237" s="1" t="str">
        <f>VLOOKUP(A237,Query!$C$1:$P$313,14,0)</f>
        <v>حواله فروش 70 عدد بشکه 1202 pph قرمز 3020درب باز به شرکت نفت پارس</v>
      </c>
      <c r="D237" s="1" t="str">
        <f>VLOOKUP(A237,Query!$C$1:$N$313,6,0)</f>
        <v>280</v>
      </c>
      <c r="E237" s="1">
        <v>1403</v>
      </c>
      <c r="F237" s="1">
        <f>VLOOKUP(A237,Query!$C$1:$N$313,8,0)</f>
        <v>70</v>
      </c>
      <c r="G237" s="1">
        <f>VLOOKUP(A237,Query!$C$1:$N$313,11,0)</f>
        <v>11405000</v>
      </c>
      <c r="H237" s="1" t="str">
        <f>VLOOKUP(A237,Sheet2!A236:$E$1084,3,0)</f>
        <v>20000166</v>
      </c>
    </row>
    <row r="238" spans="1:8" x14ac:dyDescent="0.25">
      <c r="A238" s="1">
        <v>15097</v>
      </c>
      <c r="B238" s="1" t="str">
        <f>VLOOKUP(A238,Sheet2!A237:$E$1084,2,0)</f>
        <v>1403/03/02</v>
      </c>
      <c r="C238" s="1" t="str">
        <f>VLOOKUP(A238,Query!$C$1:$P$313,14,0)</f>
        <v>حواله فروش 400 عدد بشکه pph2201 آبی و سفید بهران به نفت بهران</v>
      </c>
      <c r="D238" s="1" t="str">
        <f>VLOOKUP(A238,Query!$C$1:$N$313,6,0)</f>
        <v>28</v>
      </c>
      <c r="E238" s="1">
        <v>1403</v>
      </c>
      <c r="F238" s="1">
        <f>VLOOKUP(A238,Query!$C$1:$N$313,8,0)</f>
        <v>400</v>
      </c>
      <c r="G238" s="1">
        <f>VLOOKUP(A238,Query!$C$1:$N$313,11,0)</f>
        <v>10200000</v>
      </c>
      <c r="H238" s="1" t="str">
        <f>VLOOKUP(A238,Sheet2!A237:$E$1084,3,0)</f>
        <v>20000003</v>
      </c>
    </row>
    <row r="239" spans="1:8" x14ac:dyDescent="0.25">
      <c r="A239" s="1">
        <v>15098</v>
      </c>
      <c r="B239" s="1" t="str">
        <f>VLOOKUP(A239,Sheet2!A238:$E$1084,2,0)</f>
        <v>1403/03/02</v>
      </c>
      <c r="C239" s="1" t="str">
        <f>VLOOKUP(A239,Query!$C$1:$P$313,14,0)</f>
        <v>حواله فروش 108 عدد بشکه 2206 pph ابی 5015 به شرکت تولیدی صنعتی گوهر فام</v>
      </c>
      <c r="D239" s="1" t="str">
        <f>VLOOKUP(A239,Query!$C$1:$N$313,6,0)</f>
        <v>242</v>
      </c>
      <c r="E239" s="1">
        <v>1403</v>
      </c>
      <c r="F239" s="1">
        <f>VLOOKUP(A239,Query!$C$1:$N$313,8,0)</f>
        <v>108</v>
      </c>
      <c r="G239" s="1">
        <f>VLOOKUP(A239,Query!$C$1:$N$313,11,0)</f>
        <v>10400000</v>
      </c>
      <c r="H239" s="1" t="str">
        <f>VLOOKUP(A239,Sheet2!A238:$E$1084,3,0)</f>
        <v>20000070</v>
      </c>
    </row>
    <row r="240" spans="1:8" x14ac:dyDescent="0.25">
      <c r="A240" s="1">
        <v>15099</v>
      </c>
      <c r="B240" s="1" t="str">
        <f>VLOOKUP(A240,Sheet2!A239:$E$1084,2,0)</f>
        <v>1403/03/02</v>
      </c>
      <c r="C240" s="1" t="str">
        <f>VLOOKUP(A240,Query!$C$1:$P$313,14,0)</f>
        <v>حواله فروش 400 عدد بشکه pph2201 آبی و سفید بهران به نفت بهران</v>
      </c>
      <c r="D240" s="1" t="str">
        <f>VLOOKUP(A240,Query!$C$1:$N$313,6,0)</f>
        <v>28</v>
      </c>
      <c r="E240" s="1">
        <v>1403</v>
      </c>
      <c r="F240" s="1">
        <f>VLOOKUP(A240,Query!$C$1:$N$313,8,0)</f>
        <v>400</v>
      </c>
      <c r="G240" s="1">
        <f>VLOOKUP(A240,Query!$C$1:$N$313,11,0)</f>
        <v>10200000</v>
      </c>
      <c r="H240" s="1" t="str">
        <f>VLOOKUP(A240,Sheet2!A239:$E$1084,3,0)</f>
        <v>20000003</v>
      </c>
    </row>
    <row r="241" spans="1:8" x14ac:dyDescent="0.25">
      <c r="A241" s="1">
        <v>15100</v>
      </c>
      <c r="B241" s="1" t="str">
        <f>VLOOKUP(A241,Sheet2!A240:$E$1084,2,0)</f>
        <v>1403/03/03</v>
      </c>
      <c r="C241" s="1" t="str">
        <f>VLOOKUP(A241,Query!$C$1:$P$313,14,0)</f>
        <v>حواله فروش 400 عدد بشکه pph2201 زرد - مشکی به شرکت نفت سپاهان</v>
      </c>
      <c r="D241" s="1" t="str">
        <f>VLOOKUP(A241,Query!$C$1:$N$313,6,0)</f>
        <v>27</v>
      </c>
      <c r="E241" s="1">
        <v>1403</v>
      </c>
      <c r="F241" s="1">
        <f>VLOOKUP(A241,Query!$C$1:$N$313,8,0)</f>
        <v>400</v>
      </c>
      <c r="G241" s="1">
        <f>VLOOKUP(A241,Query!$C$1:$N$313,11,0)</f>
        <v>9000000</v>
      </c>
      <c r="H241" s="1" t="str">
        <f>VLOOKUP(A241,Sheet2!A240:$E$1084,3,0)</f>
        <v>20000008</v>
      </c>
    </row>
    <row r="242" spans="1:8" x14ac:dyDescent="0.25">
      <c r="A242" s="1">
        <v>15101</v>
      </c>
      <c r="B242" s="1" t="str">
        <f>VLOOKUP(A242,Sheet2!A241:$E$1084,2,0)</f>
        <v>1403/03/03</v>
      </c>
      <c r="C242" s="1" t="str">
        <f>VLOOKUP(A242,Query!$C$1:$P$313,14,0)</f>
        <v>حواله فروش 400 عدد بشکه pph2201 آبی و سفید بهران به نفت بهران</v>
      </c>
      <c r="D242" s="1" t="str">
        <f>VLOOKUP(A242,Query!$C$1:$N$313,6,0)</f>
        <v>28</v>
      </c>
      <c r="E242" s="1">
        <v>1403</v>
      </c>
      <c r="F242" s="1">
        <f>VLOOKUP(A242,Query!$C$1:$N$313,8,0)</f>
        <v>400</v>
      </c>
      <c r="G242" s="1">
        <f>VLOOKUP(A242,Query!$C$1:$N$313,11,0)</f>
        <v>10200000</v>
      </c>
      <c r="H242" s="1" t="str">
        <f>VLOOKUP(A242,Sheet2!A241:$E$1084,3,0)</f>
        <v>20000003</v>
      </c>
    </row>
    <row r="243" spans="1:8" x14ac:dyDescent="0.25">
      <c r="A243" s="1">
        <v>15102</v>
      </c>
      <c r="B243" s="1" t="str">
        <f>VLOOKUP(A243,Sheet2!A242:$E$1084,2,0)</f>
        <v>1403/03/03</v>
      </c>
      <c r="C243" s="1" t="str">
        <f>VLOOKUP(A243,Query!$C$1:$P$313,14,0)</f>
        <v>حواله فروش 400 عدد بشکه pph 2201 قرمز3020 پلمپ دار به پتروشیمی کارون</v>
      </c>
      <c r="D243" s="1" t="str">
        <f>VLOOKUP(A243,Query!$C$1:$N$313,6,0)</f>
        <v>46</v>
      </c>
      <c r="E243" s="1">
        <v>1403</v>
      </c>
      <c r="F243" s="1">
        <f>VLOOKUP(A243,Query!$C$1:$N$313,8,0)</f>
        <v>400</v>
      </c>
      <c r="G243" s="1">
        <f>VLOOKUP(A243,Query!$C$1:$N$313,11,0)</f>
        <v>10490000</v>
      </c>
      <c r="H243" s="1" t="str">
        <f>VLOOKUP(A243,Sheet2!A242:$E$1084,3,0)</f>
        <v>20000066</v>
      </c>
    </row>
    <row r="244" spans="1:8" x14ac:dyDescent="0.25">
      <c r="A244" s="1">
        <v>15103</v>
      </c>
      <c r="B244" s="1" t="str">
        <f>VLOOKUP(A244,Sheet2!A243:$E$1084,2,0)</f>
        <v>1403/03/03</v>
      </c>
      <c r="C244" s="1" t="str">
        <f>VLOOKUP(A244,Query!$C$1:$P$313,14,0)</f>
        <v>حواله فروش 400 عدد بشکه PPH2202 آبی 5015 به جذب ستاره</v>
      </c>
      <c r="D244" s="1" t="str">
        <f>VLOOKUP(A244,Query!$C$1:$N$313,6,0)</f>
        <v>32</v>
      </c>
      <c r="E244" s="1">
        <v>1403</v>
      </c>
      <c r="F244" s="1">
        <f>VLOOKUP(A244,Query!$C$1:$N$313,8,0)</f>
        <v>400</v>
      </c>
      <c r="G244" s="1">
        <f>VLOOKUP(A244,Query!$C$1:$N$313,11,0)</f>
        <v>10500000</v>
      </c>
      <c r="H244" s="1" t="str">
        <f>VLOOKUP(A244,Sheet2!A243:$E$1084,3,0)</f>
        <v>20000046</v>
      </c>
    </row>
    <row r="245" spans="1:8" x14ac:dyDescent="0.25">
      <c r="A245" s="1">
        <v>15104</v>
      </c>
      <c r="B245" s="1" t="str">
        <f>VLOOKUP(A245,Sheet2!A244:$E$1084,2,0)</f>
        <v>1403/03/03</v>
      </c>
      <c r="C245" s="1" t="str">
        <f>VLOOKUP(A245,Query!$C$1:$P$313,14,0)</f>
        <v>حواله فروش 400 عدد بشکه pph2201 آبی و سفید بهران به نفت بهران</v>
      </c>
      <c r="D245" s="1" t="str">
        <f>VLOOKUP(A245,Query!$C$1:$N$313,6,0)</f>
        <v>28</v>
      </c>
      <c r="E245" s="1">
        <v>1403</v>
      </c>
      <c r="F245" s="1">
        <f>VLOOKUP(A245,Query!$C$1:$N$313,8,0)</f>
        <v>400</v>
      </c>
      <c r="G245" s="1">
        <f>VLOOKUP(A245,Query!$C$1:$N$313,11,0)</f>
        <v>10200000</v>
      </c>
      <c r="H245" s="1" t="str">
        <f>VLOOKUP(A245,Sheet2!A244:$E$1084,3,0)</f>
        <v>20000003</v>
      </c>
    </row>
    <row r="246" spans="1:8" x14ac:dyDescent="0.25">
      <c r="A246" s="1">
        <v>15105</v>
      </c>
      <c r="B246" s="1" t="str">
        <f>VLOOKUP(A246,Sheet2!A245:$E$1084,2,0)</f>
        <v>1403/03/05</v>
      </c>
      <c r="C246" s="1" t="str">
        <f>VLOOKUP(A246,Query!$C$1:$P$313,14,0)</f>
        <v>حواله فروش 400 عدد بشکه pph2201 آبی و سفید بهران به نفت بهران</v>
      </c>
      <c r="D246" s="1" t="str">
        <f>VLOOKUP(A246,Query!$C$1:$N$313,6,0)</f>
        <v>28</v>
      </c>
      <c r="E246" s="1">
        <v>1403</v>
      </c>
      <c r="F246" s="1">
        <f>VLOOKUP(A246,Query!$C$1:$N$313,8,0)</f>
        <v>400</v>
      </c>
      <c r="G246" s="1">
        <f>VLOOKUP(A246,Query!$C$1:$N$313,11,0)</f>
        <v>10200000</v>
      </c>
      <c r="H246" s="1" t="str">
        <f>VLOOKUP(A246,Sheet2!A245:$E$1084,3,0)</f>
        <v>20000003</v>
      </c>
    </row>
    <row r="247" spans="1:8" x14ac:dyDescent="0.25">
      <c r="A247" s="1">
        <v>15106</v>
      </c>
      <c r="B247" s="1" t="str">
        <f>VLOOKUP(A247,Sheet2!A246:$E$1084,2,0)</f>
        <v>1403/03/05</v>
      </c>
      <c r="C247" s="1" t="str">
        <f>VLOOKUP(A247,Query!$C$1:$P$313,14,0)</f>
        <v>حواله فروش 400 عدد بشکه PPH2202 آبی 5015 به البرز نشان قشم</v>
      </c>
      <c r="D247" s="1" t="str">
        <f>VLOOKUP(A247,Query!$C$1:$N$313,6,0)</f>
        <v>247</v>
      </c>
      <c r="E247" s="1">
        <v>1403</v>
      </c>
      <c r="F247" s="1">
        <f>VLOOKUP(A247,Query!$C$1:$N$313,8,0)</f>
        <v>400</v>
      </c>
      <c r="G247" s="1">
        <f>VLOOKUP(A247,Query!$C$1:$N$313,11,0)</f>
        <v>9550000</v>
      </c>
      <c r="H247" s="1" t="str">
        <f>VLOOKUP(A247,Sheet2!A246:$E$1084,3,0)</f>
        <v>20000046</v>
      </c>
    </row>
    <row r="248" spans="1:8" x14ac:dyDescent="0.25">
      <c r="A248" s="1">
        <v>15107</v>
      </c>
      <c r="B248" s="1" t="str">
        <f>VLOOKUP(A248,Sheet2!A247:$E$1084,2,0)</f>
        <v>1403/03/05</v>
      </c>
      <c r="C248" s="1" t="str">
        <f>VLOOKUP(A248,Query!$C$1:$P$313,14,0)</f>
        <v>حواله فروش 2 عدد بشکه PPH2202 آبی 5015 به البرز نشان قشم</v>
      </c>
      <c r="D248" s="1" t="str">
        <f>VLOOKUP(A248,Query!$C$1:$N$313,6,0)</f>
        <v>247</v>
      </c>
      <c r="E248" s="1">
        <v>1403</v>
      </c>
      <c r="F248" s="1">
        <f>VLOOKUP(A248,Query!$C$1:$N$313,8,0)</f>
        <v>2</v>
      </c>
      <c r="G248" s="1">
        <f>VLOOKUP(A248,Query!$C$1:$N$313,11,0)</f>
        <v>9550000</v>
      </c>
      <c r="H248" s="1" t="str">
        <f>VLOOKUP(A248,Sheet2!A247:$E$1084,3,0)</f>
        <v>20000046</v>
      </c>
    </row>
    <row r="249" spans="1:8" x14ac:dyDescent="0.25">
      <c r="A249" s="1">
        <v>15108</v>
      </c>
      <c r="B249" s="1" t="str">
        <f>VLOOKUP(A249,Sheet2!A248:$E$1084,2,0)</f>
        <v>1403/03/05</v>
      </c>
      <c r="C249" s="1" t="str">
        <f>VLOOKUP(A249,Query!$C$1:$P$313,14,0)</f>
        <v>حواله فروش 400 عدد بشکه pph2201 زرد - مشکی به شرکت نفت سپاهان</v>
      </c>
      <c r="D249" s="1" t="str">
        <f>VLOOKUP(A249,Query!$C$1:$N$313,6,0)</f>
        <v>27</v>
      </c>
      <c r="E249" s="1">
        <v>1403</v>
      </c>
      <c r="F249" s="1">
        <f>VLOOKUP(A249,Query!$C$1:$N$313,8,0)</f>
        <v>400</v>
      </c>
      <c r="G249" s="1">
        <f>VLOOKUP(A249,Query!$C$1:$N$313,11,0)</f>
        <v>9000000</v>
      </c>
      <c r="H249" s="1" t="str">
        <f>VLOOKUP(A249,Sheet2!A248:$E$1084,3,0)</f>
        <v>20000008</v>
      </c>
    </row>
    <row r="250" spans="1:8" x14ac:dyDescent="0.25">
      <c r="A250" s="1">
        <v>15109</v>
      </c>
      <c r="B250" s="1" t="str">
        <f>VLOOKUP(A250,Sheet2!A249:$E$1084,2,0)</f>
        <v>1403/03/05</v>
      </c>
      <c r="C250" s="1" t="str">
        <f>VLOOKUP(A250,Query!$C$1:$P$313,14,0)</f>
        <v>حواله فروش 400 عدد بشکه pph2201 آبی و سفید بهران به نفت بهران</v>
      </c>
      <c r="D250" s="1" t="str">
        <f>VLOOKUP(A250,Query!$C$1:$N$313,6,0)</f>
        <v>28</v>
      </c>
      <c r="E250" s="1">
        <v>1403</v>
      </c>
      <c r="F250" s="1">
        <f>VLOOKUP(A250,Query!$C$1:$N$313,8,0)</f>
        <v>400</v>
      </c>
      <c r="G250" s="1">
        <f>VLOOKUP(A250,Query!$C$1:$N$313,11,0)</f>
        <v>10200000</v>
      </c>
      <c r="H250" s="1" t="str">
        <f>VLOOKUP(A250,Sheet2!A249:$E$1084,3,0)</f>
        <v>20000003</v>
      </c>
    </row>
    <row r="251" spans="1:8" x14ac:dyDescent="0.25">
      <c r="A251" s="1">
        <v>15110</v>
      </c>
      <c r="B251" s="1" t="str">
        <f>VLOOKUP(A251,Sheet2!A250:$E$1084,2,0)</f>
        <v>1403/03/05</v>
      </c>
      <c r="C251" s="1" t="s">
        <v>1377</v>
      </c>
      <c r="D251" s="1">
        <v>51</v>
      </c>
      <c r="E251" s="1">
        <v>1403</v>
      </c>
      <c r="F251" s="1">
        <v>400</v>
      </c>
      <c r="G251" s="1">
        <v>11500000</v>
      </c>
      <c r="H251" s="1" t="str">
        <f>VLOOKUP(A251,Sheet2!A250:$E$1084,3,0)</f>
        <v>20000066</v>
      </c>
    </row>
    <row r="252" spans="1:8" x14ac:dyDescent="0.25">
      <c r="A252" s="1">
        <v>15111</v>
      </c>
      <c r="B252" s="1" t="str">
        <f>VLOOKUP(A252,Sheet2!A251:$E$1084,2,0)</f>
        <v>1403/03/06</v>
      </c>
      <c r="C252" s="1" t="str">
        <f>VLOOKUP(A252,Query!$C$1:$P$313,14,0)</f>
        <v>حواله فروش 400 عدد بشکه pph2201 زرد - مشکی به شرکت نفت سپاهان</v>
      </c>
      <c r="D252" s="1" t="str">
        <f>VLOOKUP(A252,Query!$C$1:$N$313,6,0)</f>
        <v>27</v>
      </c>
      <c r="E252" s="1">
        <v>1403</v>
      </c>
      <c r="F252" s="1">
        <f>VLOOKUP(A252,Query!$C$1:$N$313,8,0)</f>
        <v>400</v>
      </c>
      <c r="G252" s="1">
        <f>VLOOKUP(A252,Query!$C$1:$N$313,11,0)</f>
        <v>9000000</v>
      </c>
      <c r="H252" s="1" t="str">
        <f>VLOOKUP(A252,Sheet2!A251:$E$1084,3,0)</f>
        <v>20000008</v>
      </c>
    </row>
    <row r="253" spans="1:8" x14ac:dyDescent="0.25">
      <c r="A253" s="1">
        <v>15112</v>
      </c>
      <c r="B253" s="1" t="str">
        <f>VLOOKUP(A253,Sheet2!A252:$E$1084,2,0)</f>
        <v>1403/03/06</v>
      </c>
      <c r="C253" s="1" t="str">
        <f>VLOOKUP(A253,Query!$C$1:$P$313,14,0)</f>
        <v>حواله فروش 400 عدد بشکه pph2201 آبی و سفید بهران به نفت بهران</v>
      </c>
      <c r="D253" s="1" t="str">
        <f>VLOOKUP(A253,Query!$C$1:$N$313,6,0)</f>
        <v>28</v>
      </c>
      <c r="E253" s="1">
        <v>1403</v>
      </c>
      <c r="F253" s="1">
        <f>VLOOKUP(A253,Query!$C$1:$N$313,8,0)</f>
        <v>400</v>
      </c>
      <c r="G253" s="1">
        <f>VLOOKUP(A253,Query!$C$1:$N$313,11,0)</f>
        <v>10200000</v>
      </c>
      <c r="H253" s="1" t="str">
        <f>VLOOKUP(A253,Sheet2!A252:$E$1084,3,0)</f>
        <v>20000003</v>
      </c>
    </row>
    <row r="254" spans="1:8" x14ac:dyDescent="0.25">
      <c r="A254" s="1">
        <v>15113</v>
      </c>
      <c r="B254" s="1" t="str">
        <f>VLOOKUP(A254,Sheet2!A253:$E$1084,2,0)</f>
        <v>1403/03/06</v>
      </c>
      <c r="C254" s="1" t="str">
        <f>VLOOKUP(A254,Query!$C$1:$P$313,14,0)</f>
        <v>حواله فروش 400 عدد بشکه pph 2201 قرمز3020 پلمپ دار به پتروشیمی کارون</v>
      </c>
      <c r="D254" s="1" t="str">
        <f>VLOOKUP(A254,Query!$C$1:$N$313,6,0)</f>
        <v>46</v>
      </c>
      <c r="E254" s="1">
        <v>1403</v>
      </c>
      <c r="F254" s="1">
        <f>VLOOKUP(A254,Query!$C$1:$N$313,8,0)</f>
        <v>400</v>
      </c>
      <c r="G254" s="1">
        <f>VLOOKUP(A254,Query!$C$1:$N$313,11,0)</f>
        <v>10490000</v>
      </c>
      <c r="H254" s="1" t="str">
        <f>VLOOKUP(A254,Sheet2!A253:$E$1084,3,0)</f>
        <v>20000066</v>
      </c>
    </row>
    <row r="255" spans="1:8" x14ac:dyDescent="0.25">
      <c r="A255" s="1">
        <v>15114</v>
      </c>
      <c r="B255" s="1" t="str">
        <f>VLOOKUP(A255,Sheet2!A254:$E$1084,2,0)</f>
        <v>1403/03/06</v>
      </c>
      <c r="C255" s="1" t="str">
        <f>VLOOKUP(A255,Query!$C$1:$P$313,14,0)</f>
        <v>حواله فروش 400 عدد بشکه pph2201 آبی و سفید بهران به نفت بهران</v>
      </c>
      <c r="D255" s="1" t="str">
        <f>VLOOKUP(A255,Query!$C$1:$N$313,6,0)</f>
        <v>28</v>
      </c>
      <c r="E255" s="1">
        <v>1403</v>
      </c>
      <c r="F255" s="1">
        <f>VLOOKUP(A255,Query!$C$1:$N$313,8,0)</f>
        <v>400</v>
      </c>
      <c r="G255" s="1">
        <f>VLOOKUP(A255,Query!$C$1:$N$313,11,0)</f>
        <v>10200000</v>
      </c>
      <c r="H255" s="1" t="str">
        <f>VLOOKUP(A255,Sheet2!A254:$E$1084,3,0)</f>
        <v>20000003</v>
      </c>
    </row>
    <row r="256" spans="1:8" x14ac:dyDescent="0.25">
      <c r="A256" s="1">
        <v>15115</v>
      </c>
      <c r="B256" s="1" t="str">
        <f>VLOOKUP(A256,Sheet2!A255:$E$1084,2,0)</f>
        <v>1403/03/06</v>
      </c>
      <c r="C256" s="1" t="str">
        <f>VLOOKUP(A256,Query!$C$1:$P$313,14,0)</f>
        <v>حواله فروش 70 عدد بشکه 1202 pph قرمز 3020درب باز به شرکت نفت پارس</v>
      </c>
      <c r="D256" s="1" t="str">
        <f>VLOOKUP(A256,Query!$C$1:$N$313,6,0)</f>
        <v>280</v>
      </c>
      <c r="E256" s="1">
        <v>1403</v>
      </c>
      <c r="F256" s="1">
        <f>VLOOKUP(A256,Query!$C$1:$N$313,8,0)</f>
        <v>70</v>
      </c>
      <c r="G256" s="1">
        <f>VLOOKUP(A256,Query!$C$1:$N$313,11,0)</f>
        <v>11405000</v>
      </c>
      <c r="H256" s="1" t="str">
        <f>VLOOKUP(A256,Sheet2!A255:$E$1084,3,0)</f>
        <v>20000166</v>
      </c>
    </row>
    <row r="257" spans="1:8" x14ac:dyDescent="0.25">
      <c r="A257" s="1">
        <v>15116</v>
      </c>
      <c r="B257" s="1" t="str">
        <f>VLOOKUP(A257,Sheet2!A256:$E$1084,2,0)</f>
        <v>1403/03/06</v>
      </c>
      <c r="C257" s="1" t="str">
        <f>VLOOKUP(A257,Query!$C$1:$P$313,14,0)</f>
        <v>حواله فروش 400 عدد بشکه 2205 زرد1003و ابی5005 به سیبا پلیمر البرز</v>
      </c>
      <c r="D257" s="1" t="str">
        <f>VLOOKUP(A257,Query!$C$1:$N$313,6,0)</f>
        <v>115</v>
      </c>
      <c r="E257" s="1">
        <v>1403</v>
      </c>
      <c r="F257" s="1">
        <f>VLOOKUP(A257,Query!$C$1:$N$313,8,0)</f>
        <v>400</v>
      </c>
      <c r="G257" s="1">
        <f>VLOOKUP(A257,Query!$C$1:$N$313,11,0)</f>
        <v>10400000</v>
      </c>
      <c r="H257" s="1" t="str">
        <f>VLOOKUP(A257,Sheet2!A256:$E$1084,3,0)</f>
        <v>20000129</v>
      </c>
    </row>
    <row r="258" spans="1:8" x14ac:dyDescent="0.25">
      <c r="A258" s="1">
        <v>15117</v>
      </c>
      <c r="B258" s="1" t="str">
        <f>VLOOKUP(A258,Sheet2!A257:$E$1084,2,0)</f>
        <v>1403/03/06</v>
      </c>
      <c r="C258" s="1" t="str">
        <f>VLOOKUP(A258,Query!$C$1:$P$313,14,0)</f>
        <v>حواله فروش 399 عدد بشکه pph2206ابی5003زرد1003 به مواد مهندسی مکرر</v>
      </c>
      <c r="D258" s="1" t="str">
        <f>VLOOKUP(A258,Query!$C$1:$N$313,6,0)</f>
        <v>71</v>
      </c>
      <c r="E258" s="1">
        <v>1403</v>
      </c>
      <c r="F258" s="1">
        <f>VLOOKUP(A258,Query!$C$1:$N$313,8,0)</f>
        <v>399</v>
      </c>
      <c r="G258" s="1">
        <f>VLOOKUP(A258,Query!$C$1:$N$313,11,0)</f>
        <v>9900000</v>
      </c>
      <c r="H258" s="1" t="str">
        <f>VLOOKUP(A258,Sheet2!A257:$E$1084,3,0)</f>
        <v>20220010</v>
      </c>
    </row>
    <row r="259" spans="1:8" x14ac:dyDescent="0.25">
      <c r="A259" s="1">
        <v>15119</v>
      </c>
      <c r="B259" s="1" t="str">
        <f>VLOOKUP(A259,Sheet2!A258:$E$1084,2,0)</f>
        <v>1403/03/07</v>
      </c>
      <c r="C259" s="1" t="str">
        <f>VLOOKUP(A259,Query!$C$1:$P$313,14,0)</f>
        <v>حواله فروش 400 عدد بشکه pph2201 آبی و سفید بهران به نفت بهران</v>
      </c>
      <c r="D259" s="1" t="str">
        <f>VLOOKUP(A259,Query!$C$1:$N$313,6,0)</f>
        <v>28</v>
      </c>
      <c r="E259" s="1">
        <v>1403</v>
      </c>
      <c r="F259" s="1">
        <f>VLOOKUP(A259,Query!$C$1:$N$313,8,0)</f>
        <v>400</v>
      </c>
      <c r="G259" s="1">
        <f>VLOOKUP(A259,Query!$C$1:$N$313,11,0)</f>
        <v>10200000</v>
      </c>
      <c r="H259" s="1" t="str">
        <f>VLOOKUP(A259,Sheet2!A258:$E$1084,3,0)</f>
        <v>20000003</v>
      </c>
    </row>
    <row r="260" spans="1:8" x14ac:dyDescent="0.25">
      <c r="A260" s="1">
        <v>15120</v>
      </c>
      <c r="B260" s="1" t="str">
        <f>VLOOKUP(A260,Sheet2!A259:$E$1084,2,0)</f>
        <v>1403/03/07</v>
      </c>
      <c r="C260" s="1" t="str">
        <f>VLOOKUP(A260,Query!$C$1:$P$313,14,0)</f>
        <v>حواله فروش 120 عدد بشکه 2206 قرمز 3020 به رضا هونجانی</v>
      </c>
      <c r="D260" s="1" t="str">
        <f>VLOOKUP(A260,Query!$C$1:$N$313,6,0)</f>
        <v>288</v>
      </c>
      <c r="E260" s="1">
        <v>1403</v>
      </c>
      <c r="F260" s="1">
        <f>VLOOKUP(A260,Query!$C$1:$N$313,8,0)</f>
        <v>120</v>
      </c>
      <c r="G260" s="1">
        <f>VLOOKUP(A260,Query!$C$1:$N$313,11,0)</f>
        <v>9300000</v>
      </c>
      <c r="H260" s="1" t="str">
        <f>VLOOKUP(A260,Sheet2!A259:$E$1084,3,0)</f>
        <v>20000119</v>
      </c>
    </row>
    <row r="261" spans="1:8" x14ac:dyDescent="0.25">
      <c r="A261" s="1">
        <v>15121</v>
      </c>
      <c r="B261" s="1" t="str">
        <f>VLOOKUP(A261,Sheet2!A260:$E$1084,2,0)</f>
        <v>1403/03/07</v>
      </c>
      <c r="C261" s="1" t="str">
        <f>VLOOKUP(A261,Query!$C$1:$P$313,14,0)</f>
        <v>حواله فروش 400 عدد بشکه pph2201 آبی و سفید بهران به نفت بهران</v>
      </c>
      <c r="D261" s="1" t="str">
        <f>VLOOKUP(A261,Query!$C$1:$N$313,6,0)</f>
        <v>28</v>
      </c>
      <c r="E261" s="1">
        <v>1403</v>
      </c>
      <c r="F261" s="1">
        <f>VLOOKUP(A261,Query!$C$1:$N$313,8,0)</f>
        <v>400</v>
      </c>
      <c r="G261" s="1">
        <f>VLOOKUP(A261,Query!$C$1:$N$313,11,0)</f>
        <v>10200000</v>
      </c>
      <c r="H261" s="1" t="str">
        <f>VLOOKUP(A261,Sheet2!A260:$E$1084,3,0)</f>
        <v>20000003</v>
      </c>
    </row>
    <row r="262" spans="1:8" x14ac:dyDescent="0.25">
      <c r="A262" s="1">
        <v>15123</v>
      </c>
      <c r="B262" s="1" t="str">
        <f>VLOOKUP(A262,Sheet2!A261:$E$1084,2,0)</f>
        <v>1403/03/07</v>
      </c>
      <c r="C262" s="1" t="str">
        <f>VLOOKUP(A262,Query!$C$1:$P$313,14,0)</f>
        <v>حواله فروش 400 عدد بشکه pph 2201 قرمز3020 پلمپ دار به پتروشیمی کارون</v>
      </c>
      <c r="D262" s="1" t="str">
        <f>VLOOKUP(A262,Query!$C$1:$N$313,6,0)</f>
        <v>46</v>
      </c>
      <c r="E262" s="1">
        <v>1403</v>
      </c>
      <c r="F262" s="1">
        <f>VLOOKUP(A262,Query!$C$1:$N$313,8,0)</f>
        <v>400</v>
      </c>
      <c r="G262" s="1">
        <f>VLOOKUP(A262,Query!$C$1:$N$313,11,0)</f>
        <v>10490000</v>
      </c>
      <c r="H262" s="1" t="str">
        <f>VLOOKUP(A262,Sheet2!A261:$E$1084,3,0)</f>
        <v>20000066</v>
      </c>
    </row>
    <row r="263" spans="1:8" x14ac:dyDescent="0.25">
      <c r="A263" s="1">
        <v>15124</v>
      </c>
      <c r="B263" s="1" t="str">
        <f>VLOOKUP(A263,Sheet2!A262:$E$1084,2,0)</f>
        <v>1403/03/07</v>
      </c>
      <c r="C263" s="1" t="str">
        <f>VLOOKUP(A263,Query!$C$1:$P$313,14,0)</f>
        <v>حواله فروش 132 عدد بشکه PPH 2201  رال مشکی و قرمز به تولیدی بازرگانی تکتاز شیمی صنعت</v>
      </c>
      <c r="D263" s="1" t="str">
        <f>VLOOKUP(A263,Query!$C$1:$N$313,6,0)</f>
        <v>252</v>
      </c>
      <c r="E263" s="1">
        <v>1403</v>
      </c>
      <c r="F263" s="1">
        <f>VLOOKUP(A263,Query!$C$1:$N$313,8,0)</f>
        <v>132</v>
      </c>
      <c r="G263" s="1">
        <f>VLOOKUP(A263,Query!$C$1:$N$313,11,0)</f>
        <v>11500000</v>
      </c>
      <c r="H263" s="1" t="str">
        <f>VLOOKUP(A263,Sheet2!A262:$E$1084,3,0)</f>
        <v>20000200</v>
      </c>
    </row>
    <row r="264" spans="1:8" x14ac:dyDescent="0.25">
      <c r="A264" s="1">
        <v>15125</v>
      </c>
      <c r="B264" s="1" t="str">
        <f>VLOOKUP(A264,Sheet2!A263:$E$1084,2,0)</f>
        <v>1403/03/07</v>
      </c>
      <c r="C264" s="1" t="str">
        <f>VLOOKUP(A264,Query!$C$1:$P$313,14,0)</f>
        <v>حواله فروش 400 عدد بشکه pph2201 زرد - مشکی به شرکت نفت سپاهان</v>
      </c>
      <c r="D264" s="1" t="str">
        <f>VLOOKUP(A264,Query!$C$1:$N$313,6,0)</f>
        <v>27</v>
      </c>
      <c r="E264" s="1">
        <v>1403</v>
      </c>
      <c r="F264" s="1">
        <f>VLOOKUP(A264,Query!$C$1:$N$313,8,0)</f>
        <v>400</v>
      </c>
      <c r="G264" s="1">
        <f>VLOOKUP(A264,Query!$C$1:$N$313,11,0)</f>
        <v>9000000</v>
      </c>
      <c r="H264" s="1" t="str">
        <f>VLOOKUP(A264,Sheet2!A263:$E$1084,3,0)</f>
        <v>20000008</v>
      </c>
    </row>
    <row r="265" spans="1:8" x14ac:dyDescent="0.25">
      <c r="A265" s="1">
        <v>15126</v>
      </c>
      <c r="B265" s="1" t="str">
        <f>VLOOKUP(A265,Sheet2!A264:$E$1084,2,0)</f>
        <v>1403/03/08</v>
      </c>
      <c r="C265" s="1" t="str">
        <f>VLOOKUP(A265,Query!$C$1:$P$313,14,0)</f>
        <v>حواله فروش 400 عدد بشکه pph 2201 قرمز3020 پلمپ دار به پتروشیمی کارون</v>
      </c>
      <c r="D265" s="1" t="str">
        <f>VLOOKUP(A265,Query!$C$1:$N$313,6,0)</f>
        <v>46</v>
      </c>
      <c r="E265" s="1">
        <v>1403</v>
      </c>
      <c r="F265" s="1">
        <f>VLOOKUP(A265,Query!$C$1:$N$313,8,0)</f>
        <v>400</v>
      </c>
      <c r="G265" s="1">
        <f>VLOOKUP(A265,Query!$C$1:$N$313,11,0)</f>
        <v>10490000</v>
      </c>
      <c r="H265" s="1" t="str">
        <f>VLOOKUP(A265,Sheet2!A264:$E$1084,3,0)</f>
        <v>20000066</v>
      </c>
    </row>
    <row r="266" spans="1:8" x14ac:dyDescent="0.25">
      <c r="A266" s="1">
        <v>15127</v>
      </c>
      <c r="B266" s="1" t="str">
        <f>VLOOKUP(A266,Sheet2!A265:$E$1084,2,0)</f>
        <v>1403/03/08</v>
      </c>
      <c r="C266" s="1" t="str">
        <f>VLOOKUP(A266,Query!$C$1:$P$313,14,0)</f>
        <v>حواله فروش 100 عدد بشکه pph2201 آبی و سفید بهران به اوجان شیمی</v>
      </c>
      <c r="D266" s="1" t="str">
        <f>VLOOKUP(A266,Query!$C$1:$N$313,6,0)</f>
        <v>170</v>
      </c>
      <c r="E266" s="1">
        <v>1403</v>
      </c>
      <c r="F266" s="1">
        <f>VLOOKUP(A266,Query!$C$1:$N$313,8,0)</f>
        <v>100</v>
      </c>
      <c r="G266" s="1">
        <f>VLOOKUP(A266,Query!$C$1:$N$313,11,0)</f>
        <v>11600000</v>
      </c>
      <c r="H266" s="1" t="str">
        <f>VLOOKUP(A266,Sheet2!A265:$E$1084,3,0)</f>
        <v>20000003</v>
      </c>
    </row>
    <row r="267" spans="1:8" x14ac:dyDescent="0.25">
      <c r="A267" s="1">
        <v>15128</v>
      </c>
      <c r="B267" s="1" t="str">
        <f>VLOOKUP(A267,Sheet2!A266:$E$1084,2,0)</f>
        <v>1403/03/08</v>
      </c>
      <c r="C267" s="1" t="str">
        <f>VLOOKUP(A267,Query!$C$1:$P$313,14,0)</f>
        <v>حواله فروش 300 عدد بشکهpph2201 نارنجی 2004 به اوجان شیمی</v>
      </c>
      <c r="D267" s="1" t="str">
        <f>VLOOKUP(A267,Query!$C$1:$N$313,6,0)</f>
        <v>170</v>
      </c>
      <c r="E267" s="1">
        <v>1403</v>
      </c>
      <c r="F267" s="1">
        <f>VLOOKUP(A267,Query!$C$1:$N$313,8,0)</f>
        <v>300</v>
      </c>
      <c r="G267" s="1">
        <f>VLOOKUP(A267,Query!$C$1:$N$313,11,0)</f>
        <v>11600000</v>
      </c>
      <c r="H267" s="1" t="str">
        <f>VLOOKUP(A267,Sheet2!A266:$E$1084,3,0)</f>
        <v>20000005</v>
      </c>
    </row>
    <row r="268" spans="1:8" x14ac:dyDescent="0.25">
      <c r="A268" s="1">
        <v>15129</v>
      </c>
      <c r="B268" s="1" t="str">
        <f>VLOOKUP(A268,Sheet2!A267:$E$1084,2,0)</f>
        <v>1403/03/08</v>
      </c>
      <c r="C268" s="1" t="str">
        <f>VLOOKUP(A268,Query!$C$1:$P$313,14,0)</f>
        <v>حواله فروش 400 عدد بشکه pph2201 آبی و سفید بهران به نفت بهران</v>
      </c>
      <c r="D268" s="1" t="str">
        <f>VLOOKUP(A268,Query!$C$1:$N$313,6,0)</f>
        <v>28</v>
      </c>
      <c r="E268" s="1">
        <v>1403</v>
      </c>
      <c r="F268" s="1">
        <f>VLOOKUP(A268,Query!$C$1:$N$313,8,0)</f>
        <v>400</v>
      </c>
      <c r="G268" s="1">
        <f>VLOOKUP(A268,Query!$C$1:$N$313,11,0)</f>
        <v>10200000</v>
      </c>
      <c r="H268" s="1" t="str">
        <f>VLOOKUP(A268,Sheet2!A267:$E$1084,3,0)</f>
        <v>20000003</v>
      </c>
    </row>
    <row r="269" spans="1:8" x14ac:dyDescent="0.25">
      <c r="A269" s="1">
        <v>15130</v>
      </c>
      <c r="B269" s="1" t="str">
        <f>VLOOKUP(A269,Sheet2!A268:$E$1084,2,0)</f>
        <v>1403/03/08</v>
      </c>
      <c r="C269" s="1" t="str">
        <f>VLOOKUP(A269,Query!$C$1:$P$313,14,0)</f>
        <v>حواله فروش 400 عدد بشکه pph2201 آبی و سفید بهران به نفت بهران</v>
      </c>
      <c r="D269" s="1" t="str">
        <f>VLOOKUP(A269,Query!$C$1:$N$313,6,0)</f>
        <v>28</v>
      </c>
      <c r="E269" s="1">
        <v>1403</v>
      </c>
      <c r="F269" s="1">
        <f>VLOOKUP(A269,Query!$C$1:$N$313,8,0)</f>
        <v>400</v>
      </c>
      <c r="G269" s="1">
        <f>VLOOKUP(A269,Query!$C$1:$N$313,11,0)</f>
        <v>10200000</v>
      </c>
      <c r="H269" s="1" t="str">
        <f>VLOOKUP(A269,Sheet2!A268:$E$1084,3,0)</f>
        <v>20000003</v>
      </c>
    </row>
    <row r="270" spans="1:8" x14ac:dyDescent="0.25">
      <c r="A270" s="1">
        <v>15134</v>
      </c>
      <c r="B270" s="1" t="str">
        <f>VLOOKUP(A270,Sheet2!A269:$E$1084,2,0)</f>
        <v>1403/03/09</v>
      </c>
      <c r="C270" s="1" t="str">
        <f>VLOOKUP(A270,Query!$C$1:$P$313,14,0)</f>
        <v>حواله فروش 400 عدد بشکه pph2201 آبی و سفید بهران به نفت بهران</v>
      </c>
      <c r="D270" s="1" t="str">
        <f>VLOOKUP(A270,Query!$C$1:$N$313,6,0)</f>
        <v>28</v>
      </c>
      <c r="E270" s="1">
        <v>1403</v>
      </c>
      <c r="F270" s="1">
        <f>VLOOKUP(A270,Query!$C$1:$N$313,8,0)</f>
        <v>400</v>
      </c>
      <c r="G270" s="1">
        <f>VLOOKUP(A270,Query!$C$1:$N$313,11,0)</f>
        <v>10200000</v>
      </c>
      <c r="H270" s="1" t="str">
        <f>VLOOKUP(A270,Sheet2!A269:$E$1084,3,0)</f>
        <v>20000003</v>
      </c>
    </row>
    <row r="271" spans="1:8" x14ac:dyDescent="0.25">
      <c r="A271" s="1">
        <v>15135</v>
      </c>
      <c r="B271" s="1" t="str">
        <f>VLOOKUP(A271,Sheet2!A270:$E$1084,2,0)</f>
        <v>1403/03/09</v>
      </c>
      <c r="C271" s="1" t="str">
        <f>VLOOKUP(A271,Query!$C$1:$P$313,14,0)</f>
        <v>حواله فروش 400 عدد بشکه pph2201 آبی و سفید بهران به نفت بهران</v>
      </c>
      <c r="D271" s="1" t="str">
        <f>VLOOKUP(A271,Query!$C$1:$N$313,6,0)</f>
        <v>28</v>
      </c>
      <c r="E271" s="1">
        <v>1403</v>
      </c>
      <c r="F271" s="1">
        <f>VLOOKUP(A271,Query!$C$1:$N$313,8,0)</f>
        <v>400</v>
      </c>
      <c r="G271" s="1">
        <f>VLOOKUP(A271,Query!$C$1:$N$313,11,0)</f>
        <v>10200000</v>
      </c>
      <c r="H271" s="1" t="str">
        <f>VLOOKUP(A271,Sheet2!A270:$E$1084,3,0)</f>
        <v>20000003</v>
      </c>
    </row>
    <row r="272" spans="1:8" x14ac:dyDescent="0.25">
      <c r="A272" s="1">
        <v>15136</v>
      </c>
      <c r="B272" s="1" t="str">
        <f>VLOOKUP(A272,Sheet2!A271:$E$1084,2,0)</f>
        <v>1403/03/09</v>
      </c>
      <c r="C272" s="1" t="str">
        <f>VLOOKUP(A272,Query!$C$1:$P$313,14,0)</f>
        <v>حواله فروش 70 عدد بشکه 1202 pph قرمز 3020درب باز به شرکت نفت پارس</v>
      </c>
      <c r="D272" s="1" t="str">
        <f>VLOOKUP(A272,Query!$C$1:$N$313,6,0)</f>
        <v>280</v>
      </c>
      <c r="E272" s="1">
        <v>1403</v>
      </c>
      <c r="F272" s="1">
        <f>VLOOKUP(A272,Query!$C$1:$N$313,8,0)</f>
        <v>70</v>
      </c>
      <c r="G272" s="1">
        <f>VLOOKUP(A272,Query!$C$1:$N$313,11,0)</f>
        <v>11405000</v>
      </c>
      <c r="H272" s="1" t="str">
        <f>VLOOKUP(A272,Sheet2!A271:$E$1084,3,0)</f>
        <v>20000166</v>
      </c>
    </row>
    <row r="273" spans="1:8" x14ac:dyDescent="0.25">
      <c r="A273" s="1">
        <v>15137</v>
      </c>
      <c r="B273" s="1" t="str">
        <f>VLOOKUP(A273,Sheet2!A272:$E$1084,2,0)</f>
        <v>1403/03/09</v>
      </c>
      <c r="C273" s="1" t="str">
        <f>VLOOKUP(A273,Query!$C$1:$P$313,14,0)</f>
        <v>حواله فروش 70 عدد بشکه 1202 pph قرمز 3020درب باز به شرکت نفت پارس</v>
      </c>
      <c r="D273" s="1" t="str">
        <f>VLOOKUP(A273,Query!$C$1:$N$313,6,0)</f>
        <v>280</v>
      </c>
      <c r="E273" s="1">
        <v>1403</v>
      </c>
      <c r="F273" s="1">
        <f>VLOOKUP(A273,Query!$C$1:$N$313,8,0)</f>
        <v>70</v>
      </c>
      <c r="G273" s="1">
        <f>VLOOKUP(A273,Query!$C$1:$N$313,11,0)</f>
        <v>11405000</v>
      </c>
      <c r="H273" s="1" t="str">
        <f>VLOOKUP(A273,Sheet2!A272:$E$1084,3,0)</f>
        <v>20000166</v>
      </c>
    </row>
    <row r="274" spans="1:8" x14ac:dyDescent="0.25">
      <c r="A274" s="1">
        <v>15138</v>
      </c>
      <c r="B274" s="1" t="str">
        <f>VLOOKUP(A274,Sheet2!A273:$E$1084,2,0)</f>
        <v>1403/03/10</v>
      </c>
      <c r="C274" s="1" t="str">
        <f>VLOOKUP(A274,Query!$C$1:$P$313,14,0)</f>
        <v>حواله فروش 400 عدد بشکه pph2201 آبی و سفید بهران به نفت بهران</v>
      </c>
      <c r="D274" s="1" t="str">
        <f>VLOOKUP(A274,Query!$C$1:$N$313,6,0)</f>
        <v>28</v>
      </c>
      <c r="E274" s="1">
        <v>1403</v>
      </c>
      <c r="F274" s="1">
        <f>VLOOKUP(A274,Query!$C$1:$N$313,8,0)</f>
        <v>400</v>
      </c>
      <c r="G274" s="1">
        <f>VLOOKUP(A274,Query!$C$1:$N$313,11,0)</f>
        <v>10200000</v>
      </c>
      <c r="H274" s="1" t="str">
        <f>VLOOKUP(A274,Sheet2!A273:$E$1084,3,0)</f>
        <v>20000003</v>
      </c>
    </row>
    <row r="275" spans="1:8" x14ac:dyDescent="0.25">
      <c r="A275" s="1">
        <v>15139</v>
      </c>
      <c r="B275" s="1" t="str">
        <f>VLOOKUP(A275,Sheet2!A274:$E$1084,2,0)</f>
        <v>1403/03/10</v>
      </c>
      <c r="C275" s="1" t="str">
        <f>VLOOKUP(A275,Query!$C$1:$P$313,14,0)</f>
        <v>حواله فروش 400 عدد بشکه pph 2201 قرمز3020 پلمپ دار به پتروشیمی کارون</v>
      </c>
      <c r="D275" s="1" t="str">
        <f>VLOOKUP(A275,Query!$C$1:$N$313,6,0)</f>
        <v>46</v>
      </c>
      <c r="E275" s="1">
        <v>1403</v>
      </c>
      <c r="F275" s="1">
        <f>VLOOKUP(A275,Query!$C$1:$N$313,8,0)</f>
        <v>400</v>
      </c>
      <c r="G275" s="1">
        <f>VLOOKUP(A275,Query!$C$1:$N$313,11,0)</f>
        <v>10490000</v>
      </c>
      <c r="H275" s="1" t="str">
        <f>VLOOKUP(A275,Sheet2!A274:$E$1084,3,0)</f>
        <v>20000066</v>
      </c>
    </row>
    <row r="276" spans="1:8" x14ac:dyDescent="0.25">
      <c r="A276" s="1">
        <v>15140</v>
      </c>
      <c r="B276" s="1" t="str">
        <f>VLOOKUP(A276,Sheet2!A275:$E$1084,2,0)</f>
        <v>1403/03/10</v>
      </c>
      <c r="C276" s="1" t="str">
        <f>VLOOKUP(A276,Query!$C$1:$P$313,14,0)</f>
        <v>حواله فروش 400 عدد بشکه pph 2201 قرمز3020 پلمپ دار به پتروشیمی کارون</v>
      </c>
      <c r="D276" s="1" t="str">
        <f>VLOOKUP(A276,Query!$C$1:$N$313,6,0)</f>
        <v>46</v>
      </c>
      <c r="E276" s="1">
        <v>1403</v>
      </c>
      <c r="F276" s="1">
        <f>VLOOKUP(A276,Query!$C$1:$N$313,8,0)</f>
        <v>400</v>
      </c>
      <c r="G276" s="1">
        <f>VLOOKUP(A276,Query!$C$1:$N$313,11,0)</f>
        <v>10490000</v>
      </c>
      <c r="H276" s="1" t="str">
        <f>VLOOKUP(A276,Sheet2!A275:$E$1084,3,0)</f>
        <v>20000066</v>
      </c>
    </row>
    <row r="277" spans="1:8" x14ac:dyDescent="0.25">
      <c r="A277" s="1">
        <v>15141</v>
      </c>
      <c r="B277" s="1" t="str">
        <f>VLOOKUP(A277,Sheet2!A276:$E$1084,2,0)</f>
        <v>1403/03/10</v>
      </c>
      <c r="C277" s="1" t="str">
        <f>VLOOKUP(A277,Query!$C$1:$P$313,14,0)</f>
        <v>حواله فروش 112 عدد بشکه 1202 pph قرمز 3020درب باز به شرکت نفت پارس</v>
      </c>
      <c r="D277" s="1" t="str">
        <f>VLOOKUP(A277,Query!$C$1:$N$313,6,0)</f>
        <v>280</v>
      </c>
      <c r="E277" s="1">
        <v>1403</v>
      </c>
      <c r="F277" s="1">
        <f>VLOOKUP(A277,Query!$C$1:$N$313,8,0)</f>
        <v>112</v>
      </c>
      <c r="G277" s="1">
        <f>VLOOKUP(A277,Query!$C$1:$N$313,11,0)</f>
        <v>11405000</v>
      </c>
      <c r="H277" s="1" t="str">
        <f>VLOOKUP(A277,Sheet2!A276:$E$1084,3,0)</f>
        <v>20000166</v>
      </c>
    </row>
    <row r="278" spans="1:8" x14ac:dyDescent="0.25">
      <c r="A278" s="1">
        <v>15142</v>
      </c>
      <c r="B278" s="1" t="str">
        <f>VLOOKUP(A278,Sheet2!A277:$E$1084,2,0)</f>
        <v>1403/03/12</v>
      </c>
      <c r="C278" s="1" t="str">
        <f>VLOOKUP(A278,Query!$C$1:$P$313,14,0)</f>
        <v>حواله فروش 398 عدد بشکه pph2201 آبی 5015 پلمپ دار به پتروشیمی کارون</v>
      </c>
      <c r="D278" s="1" t="str">
        <f>VLOOKUP(A278,Query!$C$1:$N$313,6,0)</f>
        <v>46</v>
      </c>
      <c r="E278" s="1">
        <v>1403</v>
      </c>
      <c r="F278" s="1">
        <f>VLOOKUP(A278,Query!$C$1:$N$313,8,0)</f>
        <v>398</v>
      </c>
      <c r="G278" s="1">
        <f>VLOOKUP(A278,Query!$C$1:$N$313,11,0)</f>
        <v>10490000</v>
      </c>
      <c r="H278" s="1" t="str">
        <f>VLOOKUP(A278,Sheet2!A277:$E$1084,3,0)</f>
        <v>20000001</v>
      </c>
    </row>
    <row r="279" spans="1:8" x14ac:dyDescent="0.25">
      <c r="A279" s="1">
        <v>15143</v>
      </c>
      <c r="B279" s="1" t="str">
        <f>VLOOKUP(A279,Sheet2!A278:$E$1084,2,0)</f>
        <v>1403/03/12</v>
      </c>
      <c r="C279" s="1" t="str">
        <f>VLOOKUP(A279,Query!$C$1:$P$313,14,0)</f>
        <v>حواله فروش 400 عدد بشکه pph2201 آبی و سفید بهران به نفت بهران</v>
      </c>
      <c r="D279" s="1" t="str">
        <f>VLOOKUP(A279,Query!$C$1:$N$313,6,0)</f>
        <v>28</v>
      </c>
      <c r="E279" s="1">
        <v>1403</v>
      </c>
      <c r="F279" s="1">
        <f>VLOOKUP(A279,Query!$C$1:$N$313,8,0)</f>
        <v>400</v>
      </c>
      <c r="G279" s="1">
        <f>VLOOKUP(A279,Query!$C$1:$N$313,11,0)</f>
        <v>10200000</v>
      </c>
      <c r="H279" s="1" t="str">
        <f>VLOOKUP(A279,Sheet2!A278:$E$1084,3,0)</f>
        <v>20000003</v>
      </c>
    </row>
    <row r="280" spans="1:8" x14ac:dyDescent="0.25">
      <c r="A280" s="1">
        <v>15144</v>
      </c>
      <c r="B280" s="1" t="str">
        <f>VLOOKUP(A280,Sheet2!A279:$E$1084,2,0)</f>
        <v>1403/03/12</v>
      </c>
      <c r="C280" s="1" t="str">
        <f>VLOOKUP(A280,Query!$C$1:$P$313,14,0)</f>
        <v>حواله فروش 400 عدد بشکه pph2201 آبی و سفید بهران به نفت بهران</v>
      </c>
      <c r="D280" s="1" t="str">
        <f>VLOOKUP(A280,Query!$C$1:$N$313,6,0)</f>
        <v>28</v>
      </c>
      <c r="E280" s="1">
        <v>1403</v>
      </c>
      <c r="F280" s="1">
        <f>VLOOKUP(A280,Query!$C$1:$N$313,8,0)</f>
        <v>400</v>
      </c>
      <c r="G280" s="1">
        <f>VLOOKUP(A280,Query!$C$1:$N$313,11,0)</f>
        <v>10200000</v>
      </c>
      <c r="H280" s="1" t="str">
        <f>VLOOKUP(A280,Sheet2!A279:$E$1084,3,0)</f>
        <v>20000003</v>
      </c>
    </row>
    <row r="281" spans="1:8" x14ac:dyDescent="0.25">
      <c r="A281" s="1">
        <v>15145</v>
      </c>
      <c r="B281" s="1" t="str">
        <f>VLOOKUP(A281,Sheet2!A280:$E$1084,2,0)</f>
        <v>1403/03/12</v>
      </c>
      <c r="C281" s="1" t="str">
        <f>VLOOKUP(A281,Query!$C$1:$P$313,14,0)</f>
        <v>حواله فروش 400 عدد بشکه pph2201 آبی و سفید بهران به نفت بهران</v>
      </c>
      <c r="D281" s="1" t="str">
        <f>VLOOKUP(A281,Query!$C$1:$N$313,6,0)</f>
        <v>28</v>
      </c>
      <c r="E281" s="1">
        <v>1403</v>
      </c>
      <c r="F281" s="1">
        <f>VLOOKUP(A281,Query!$C$1:$N$313,8,0)</f>
        <v>400</v>
      </c>
      <c r="G281" s="1">
        <f>VLOOKUP(A281,Query!$C$1:$N$313,11,0)</f>
        <v>10200000</v>
      </c>
      <c r="H281" s="1" t="str">
        <f>VLOOKUP(A281,Sheet2!A280:$E$1084,3,0)</f>
        <v>20000003</v>
      </c>
    </row>
    <row r="282" spans="1:8" x14ac:dyDescent="0.25">
      <c r="A282" s="1">
        <v>15146</v>
      </c>
      <c r="B282" s="1" t="str">
        <f>VLOOKUP(A282,Sheet2!A281:$E$1084,2,0)</f>
        <v>1403/03/13</v>
      </c>
      <c r="C282" s="1" t="str">
        <f>VLOOKUP(A282,Query!$C$1:$P$313,14,0)</f>
        <v>حواله فروش 400 عدد بشکه pph2201 آبی و سفید بهران به نفت بهران</v>
      </c>
      <c r="D282" s="1" t="str">
        <f>VLOOKUP(A282,Query!$C$1:$N$313,6,0)</f>
        <v>28</v>
      </c>
      <c r="E282" s="1">
        <v>1403</v>
      </c>
      <c r="F282" s="1">
        <f>VLOOKUP(A282,Query!$C$1:$N$313,8,0)</f>
        <v>400</v>
      </c>
      <c r="G282" s="1">
        <f>VLOOKUP(A282,Query!$C$1:$N$313,11,0)</f>
        <v>10200000</v>
      </c>
      <c r="H282" s="1" t="str">
        <f>VLOOKUP(A282,Sheet2!A281:$E$1084,3,0)</f>
        <v>20000003</v>
      </c>
    </row>
    <row r="283" spans="1:8" x14ac:dyDescent="0.25">
      <c r="A283" s="1">
        <v>15147</v>
      </c>
      <c r="B283" s="1" t="str">
        <f>VLOOKUP(A283,Sheet2!A282:$E$1084,2,0)</f>
        <v>1403/03/13</v>
      </c>
      <c r="C283" s="1" t="str">
        <f>VLOOKUP(A283,Query!$C$1:$P$313,14,0)</f>
        <v>حواله فروش 400 عدد بشکه pph2201 آبی 5015 پلمپ دار به پتروشیمی کارون</v>
      </c>
      <c r="D283" s="1" t="str">
        <f>VLOOKUP(A283,Query!$C$1:$N$313,6,0)</f>
        <v>46</v>
      </c>
      <c r="E283" s="1">
        <v>1403</v>
      </c>
      <c r="F283" s="1">
        <f>VLOOKUP(A283,Query!$C$1:$N$313,8,0)</f>
        <v>400</v>
      </c>
      <c r="G283" s="1">
        <f>VLOOKUP(A283,Query!$C$1:$N$313,11,0)</f>
        <v>10490000</v>
      </c>
      <c r="H283" s="1" t="str">
        <f>VLOOKUP(A283,Sheet2!A282:$E$1084,3,0)</f>
        <v>20000001</v>
      </c>
    </row>
    <row r="284" spans="1:8" x14ac:dyDescent="0.25">
      <c r="A284" s="1">
        <v>15148</v>
      </c>
      <c r="B284" s="1" t="str">
        <f>VLOOKUP(A284,Sheet2!A283:$E$1084,2,0)</f>
        <v>1403/03/13</v>
      </c>
      <c r="C284" s="1" t="s">
        <v>1375</v>
      </c>
      <c r="D284" s="1">
        <v>27</v>
      </c>
      <c r="E284" s="1">
        <v>1403</v>
      </c>
      <c r="F284" s="1">
        <v>400</v>
      </c>
      <c r="G284" s="1">
        <v>9000000</v>
      </c>
      <c r="H284" s="1" t="str">
        <f>VLOOKUP(A284,Sheet2!A283:$E$1084,3,0)</f>
        <v>20000008</v>
      </c>
    </row>
    <row r="285" spans="1:8" x14ac:dyDescent="0.25">
      <c r="A285" s="1">
        <v>15150</v>
      </c>
      <c r="B285" s="1" t="str">
        <f>VLOOKUP(A285,Sheet2!A284:$E$1084,2,0)</f>
        <v>1403/03/14</v>
      </c>
      <c r="C285" s="1" t="str">
        <f>VLOOKUP(A285,Query!$C$1:$P$313,14,0)</f>
        <v>حواله فروش 400 عدد بشکه pph2201 آبی 5015 پلمپ دار به پتروشیمی کارون</v>
      </c>
      <c r="D285" s="1" t="str">
        <f>VLOOKUP(A285,Query!$C$1:$N$313,6,0)</f>
        <v>46</v>
      </c>
      <c r="E285" s="1">
        <v>1403</v>
      </c>
      <c r="F285" s="1">
        <f>VLOOKUP(A285,Query!$C$1:$N$313,8,0)</f>
        <v>400</v>
      </c>
      <c r="G285" s="1">
        <f>VLOOKUP(A285,Query!$C$1:$N$313,11,0)</f>
        <v>10490000</v>
      </c>
      <c r="H285" s="1" t="str">
        <f>VLOOKUP(A285,Sheet2!A284:$E$1084,3,0)</f>
        <v>20000001</v>
      </c>
    </row>
    <row r="286" spans="1:8" x14ac:dyDescent="0.25">
      <c r="A286" s="1">
        <v>15151</v>
      </c>
      <c r="B286" s="1" t="str">
        <f>VLOOKUP(A286,Sheet2!A285:$E$1084,2,0)</f>
        <v>1403/03/14</v>
      </c>
      <c r="C286" s="1" t="str">
        <f>VLOOKUP(A286,Query!$C$1:$P$313,14,0)</f>
        <v>حواله فروش 20 عدد بشکه 1202 pph قرمز 3020درب باز به مرتضی مظاهری</v>
      </c>
      <c r="D286" s="1" t="str">
        <f>VLOOKUP(A286,Query!$C$1:$N$313,6,0)</f>
        <v>287</v>
      </c>
      <c r="E286" s="1">
        <v>1403</v>
      </c>
      <c r="F286" s="1">
        <f>VLOOKUP(A286,Query!$C$1:$N$313,8,0)</f>
        <v>20</v>
      </c>
      <c r="G286" s="1">
        <f>VLOOKUP(A286,Query!$C$1:$N$313,11,0)</f>
        <v>10000000</v>
      </c>
      <c r="H286" s="1" t="str">
        <f>VLOOKUP(A286,Sheet2!A285:$E$1084,3,0)</f>
        <v>20000166</v>
      </c>
    </row>
    <row r="287" spans="1:8" x14ac:dyDescent="0.25">
      <c r="A287" s="1">
        <v>15152</v>
      </c>
      <c r="B287" s="1" t="str">
        <f>VLOOKUP(A287,Sheet2!A286:$E$1084,2,0)</f>
        <v>1403/03/15</v>
      </c>
      <c r="C287" s="1" t="str">
        <f>VLOOKUP(A287,Query!$C$1:$P$313,14,0)</f>
        <v>حواله فروش 400 عدد بشکه pph2201 آبی 5015 پلمپ دار به پتروشیمی کارون</v>
      </c>
      <c r="D287" s="1" t="str">
        <f>VLOOKUP(A287,Query!$C$1:$N$313,6,0)</f>
        <v>46</v>
      </c>
      <c r="E287" s="1">
        <v>1403</v>
      </c>
      <c r="F287" s="1">
        <f>VLOOKUP(A287,Query!$C$1:$N$313,8,0)</f>
        <v>400</v>
      </c>
      <c r="G287" s="1">
        <f>VLOOKUP(A287,Query!$C$1:$N$313,11,0)</f>
        <v>10490000</v>
      </c>
      <c r="H287" s="1" t="str">
        <f>VLOOKUP(A287,Sheet2!A286:$E$1084,3,0)</f>
        <v>20000001</v>
      </c>
    </row>
    <row r="288" spans="1:8" x14ac:dyDescent="0.25">
      <c r="A288" s="1">
        <v>15153</v>
      </c>
      <c r="B288" s="1" t="str">
        <f>VLOOKUP(A288,Sheet2!A287:$E$1084,2,0)</f>
        <v>1403/03/13</v>
      </c>
      <c r="C288" s="1" t="str">
        <f>VLOOKUP(A288,Query!$C$1:$P$313,14,0)</f>
        <v>حواله فروش 400 عدد بشکه pph2201 آبی و سفید بهران به نفت بهران</v>
      </c>
      <c r="D288" s="1" t="str">
        <f>VLOOKUP(A288,Query!$C$1:$N$313,6,0)</f>
        <v>28</v>
      </c>
      <c r="E288" s="1">
        <v>1403</v>
      </c>
      <c r="F288" s="1">
        <f>VLOOKUP(A288,Query!$C$1:$N$313,8,0)</f>
        <v>400</v>
      </c>
      <c r="G288" s="1">
        <f>VLOOKUP(A288,Query!$C$1:$N$313,11,0)</f>
        <v>10200000</v>
      </c>
      <c r="H288" s="1" t="str">
        <f>VLOOKUP(A288,Sheet2!A287:$E$1084,3,0)</f>
        <v>20000003</v>
      </c>
    </row>
    <row r="289" spans="1:8" x14ac:dyDescent="0.25">
      <c r="A289" s="1">
        <v>15154</v>
      </c>
      <c r="B289" s="1" t="str">
        <f>VLOOKUP(A289,Sheet2!A288:$E$1084,2,0)</f>
        <v>1403/03/15</v>
      </c>
      <c r="C289" s="1" t="s">
        <v>1375</v>
      </c>
      <c r="D289" s="1">
        <v>27</v>
      </c>
      <c r="E289" s="1">
        <v>1403</v>
      </c>
      <c r="F289" s="1">
        <v>400</v>
      </c>
      <c r="G289" s="1">
        <v>9000000</v>
      </c>
      <c r="H289" s="1" t="str">
        <f>VLOOKUP(A289,Sheet2!A288:$E$1084,3,0)</f>
        <v>20000008</v>
      </c>
    </row>
    <row r="290" spans="1:8" x14ac:dyDescent="0.25">
      <c r="A290" s="1">
        <v>15155</v>
      </c>
      <c r="B290" s="1" t="str">
        <f>VLOOKUP(A290,Sheet2!A289:$E$1084,2,0)</f>
        <v>1403/03/15</v>
      </c>
      <c r="C290" s="1" t="str">
        <f>VLOOKUP(A290,Query!$C$1:$P$313,14,0)</f>
        <v>حواله فروش 108 عدد بشکه 2206 pph ابی 5015 به شرکت تولیدی صنعتی گوهر فام</v>
      </c>
      <c r="D290" s="1" t="str">
        <f>VLOOKUP(A290,Query!$C$1:$N$313,6,0)</f>
        <v>242</v>
      </c>
      <c r="E290" s="1">
        <v>1403</v>
      </c>
      <c r="F290" s="1">
        <f>VLOOKUP(A290,Query!$C$1:$N$313,8,0)</f>
        <v>108</v>
      </c>
      <c r="G290" s="1">
        <f>VLOOKUP(A290,Query!$C$1:$N$313,11,0)</f>
        <v>10400000</v>
      </c>
      <c r="H290" s="1" t="str">
        <f>VLOOKUP(A290,Sheet2!A289:$E$1084,3,0)</f>
        <v>20000070</v>
      </c>
    </row>
    <row r="291" spans="1:8" x14ac:dyDescent="0.25">
      <c r="A291" s="1">
        <v>15156</v>
      </c>
      <c r="B291" s="1" t="str">
        <f>VLOOKUP(A291,Sheet2!A290:$E$1084,2,0)</f>
        <v>1403/03/16</v>
      </c>
      <c r="C291" s="1" t="str">
        <f>VLOOKUP(A291,Query!$C$1:$P$313,14,0)</f>
        <v>حواله فروش 400 عدد بشکه pph2201 آبی و سفید بهران به نفت بهران</v>
      </c>
      <c r="D291" s="1" t="str">
        <f>VLOOKUP(A291,Query!$C$1:$N$313,6,0)</f>
        <v>28</v>
      </c>
      <c r="E291" s="1">
        <v>1403</v>
      </c>
      <c r="F291" s="1">
        <f>VLOOKUP(A291,Query!$C$1:$N$313,8,0)</f>
        <v>400</v>
      </c>
      <c r="G291" s="1">
        <f>VLOOKUP(A291,Query!$C$1:$N$313,11,0)</f>
        <v>10200000</v>
      </c>
      <c r="H291" s="1" t="str">
        <f>VLOOKUP(A291,Sheet2!A290:$E$1084,3,0)</f>
        <v>20000003</v>
      </c>
    </row>
    <row r="292" spans="1:8" x14ac:dyDescent="0.25">
      <c r="A292" s="1">
        <v>15157</v>
      </c>
      <c r="B292" s="1" t="str">
        <f>VLOOKUP(A292,Sheet2!A291:$E$1084,2,0)</f>
        <v>1403/03/16</v>
      </c>
      <c r="C292" s="1" t="s">
        <v>1376</v>
      </c>
      <c r="D292" s="1">
        <v>268</v>
      </c>
      <c r="E292" s="1">
        <v>1403</v>
      </c>
      <c r="F292" s="1">
        <v>111</v>
      </c>
      <c r="G292" s="1">
        <v>9150000</v>
      </c>
      <c r="H292" s="1" t="str">
        <f>VLOOKUP(A292,Sheet2!A291:$E$1084,3,0)</f>
        <v>20220002</v>
      </c>
    </row>
    <row r="293" spans="1:8" x14ac:dyDescent="0.25">
      <c r="A293" s="1">
        <v>15158</v>
      </c>
      <c r="B293" s="1" t="str">
        <f>VLOOKUP(A293,Sheet2!A292:$E$1084,2,0)</f>
        <v>1403/03/16</v>
      </c>
      <c r="C293" s="1" t="str">
        <f>VLOOKUP(A293,Query!$C$1:$P$313,14,0)</f>
        <v>حواله فروش 132 عدد بشکه pph2201 آبی 5015 به شرکت روغن حافظ موتور سپاهان</v>
      </c>
      <c r="D293" s="1" t="str">
        <f>VLOOKUP(A293,Query!$C$1:$N$313,6,0)</f>
        <v>123</v>
      </c>
      <c r="E293" s="1">
        <v>1403</v>
      </c>
      <c r="F293" s="1">
        <f>VLOOKUP(A293,Query!$C$1:$N$313,8,0)</f>
        <v>132</v>
      </c>
      <c r="G293" s="1">
        <f>VLOOKUP(A293,Query!$C$1:$N$313,11,0)</f>
        <v>10700000</v>
      </c>
      <c r="H293" s="1" t="str">
        <f>VLOOKUP(A293,Sheet2!A292:$E$1084,3,0)</f>
        <v>20000047</v>
      </c>
    </row>
    <row r="294" spans="1:8" x14ac:dyDescent="0.25">
      <c r="A294" s="1">
        <v>15159</v>
      </c>
      <c r="B294" s="1" t="str">
        <f>VLOOKUP(A294,Sheet2!A293:$E$1084,2,0)</f>
        <v>1403/03/16</v>
      </c>
      <c r="C294" s="1" t="str">
        <f>VLOOKUP(A294,Query!$C$1:$P$313,14,0)</f>
        <v>حواله فروش 400 عدد بشکه pph2201 آبی و سفید بهران به نفت بهران</v>
      </c>
      <c r="D294" s="1" t="str">
        <f>VLOOKUP(A294,Query!$C$1:$N$313,6,0)</f>
        <v>28</v>
      </c>
      <c r="E294" s="1">
        <v>1403</v>
      </c>
      <c r="F294" s="1">
        <f>VLOOKUP(A294,Query!$C$1:$N$313,8,0)</f>
        <v>400</v>
      </c>
      <c r="G294" s="1">
        <f>VLOOKUP(A294,Query!$C$1:$N$313,11,0)</f>
        <v>10200000</v>
      </c>
      <c r="H294" s="1" t="str">
        <f>VLOOKUP(A294,Sheet2!A293:$E$1084,3,0)</f>
        <v>20000003</v>
      </c>
    </row>
    <row r="295" spans="1:8" x14ac:dyDescent="0.25">
      <c r="A295" s="1">
        <v>15160</v>
      </c>
      <c r="B295" s="1" t="str">
        <f>VLOOKUP(A295,Sheet2!A294:$E$1084,2,0)</f>
        <v>1403/03/16</v>
      </c>
      <c r="C295" s="1" t="str">
        <f>VLOOKUP(A295,Query!$C$1:$P$313,14,0)</f>
        <v>حواله فروش 70 عدد بشکه 1202 pph قرمز 3020درب باز به شرکت نفت پارس</v>
      </c>
      <c r="D295" s="1" t="str">
        <f>VLOOKUP(A295,Query!$C$1:$N$313,6,0)</f>
        <v>280</v>
      </c>
      <c r="E295" s="1">
        <v>1403</v>
      </c>
      <c r="F295" s="1">
        <f>VLOOKUP(A295,Query!$C$1:$N$313,8,0)</f>
        <v>70</v>
      </c>
      <c r="G295" s="1">
        <f>VLOOKUP(A295,Query!$C$1:$N$313,11,0)</f>
        <v>11405000</v>
      </c>
      <c r="H295" s="1" t="str">
        <f>VLOOKUP(A295,Sheet2!A294:$E$1084,3,0)</f>
        <v>20000166</v>
      </c>
    </row>
    <row r="296" spans="1:8" x14ac:dyDescent="0.25">
      <c r="A296" s="1">
        <v>15161</v>
      </c>
      <c r="B296" s="1" t="str">
        <f>VLOOKUP(A296,Sheet2!A295:$E$1084,2,0)</f>
        <v>1403/03/16</v>
      </c>
      <c r="C296" s="1" t="str">
        <f>VLOOKUP(A296,Query!$C$1:$P$313,14,0)</f>
        <v>حواله فروش 88 عدد بشکه 1202 pph قرمز 3020درب باز به شرکت نفت پارس</v>
      </c>
      <c r="D296" s="1" t="str">
        <f>VLOOKUP(A296,Query!$C$1:$N$313,6,0)</f>
        <v>280</v>
      </c>
      <c r="E296" s="1">
        <v>1403</v>
      </c>
      <c r="F296" s="1">
        <f>VLOOKUP(A296,Query!$C$1:$N$313,8,0)</f>
        <v>88</v>
      </c>
      <c r="G296" s="1">
        <f>VLOOKUP(A296,Query!$C$1:$N$313,11,0)</f>
        <v>11405000</v>
      </c>
      <c r="H296" s="1" t="str">
        <f>VLOOKUP(A296,Sheet2!A295:$E$1084,3,0)</f>
        <v>20000166</v>
      </c>
    </row>
    <row r="297" spans="1:8" x14ac:dyDescent="0.25">
      <c r="A297" s="1">
        <v>15163</v>
      </c>
      <c r="B297" s="1" t="str">
        <f>VLOOKUP(A297,Sheet2!A296:$E$1084,2,0)</f>
        <v>1403/03/17</v>
      </c>
      <c r="C297" s="1" t="str">
        <f>VLOOKUP(A297,Query!$C$1:$P$313,14,0)</f>
        <v>حواله فروش 400 عدد بشکه pph2201 آبی و سفید بهران به نفت بهران</v>
      </c>
      <c r="D297" s="1" t="str">
        <f>VLOOKUP(A297,Query!$C$1:$N$313,6,0)</f>
        <v>28</v>
      </c>
      <c r="E297" s="1">
        <v>1403</v>
      </c>
      <c r="F297" s="1">
        <f>VLOOKUP(A297,Query!$C$1:$N$313,8,0)</f>
        <v>400</v>
      </c>
      <c r="G297" s="1">
        <f>VLOOKUP(A297,Query!$C$1:$N$313,11,0)</f>
        <v>10200000</v>
      </c>
      <c r="H297" s="1" t="str">
        <f>VLOOKUP(A297,Sheet2!A296:$E$1084,3,0)</f>
        <v>20000003</v>
      </c>
    </row>
    <row r="298" spans="1:8" x14ac:dyDescent="0.25">
      <c r="A298" s="1">
        <v>15164</v>
      </c>
      <c r="B298" s="1" t="str">
        <f>VLOOKUP(A298,Sheet2!A297:$E$1084,2,0)</f>
        <v>1403/03/17</v>
      </c>
      <c r="C298" s="1" t="str">
        <f>VLOOKUP(A298,Query!$C$1:$P$313,14,0)</f>
        <v>حواله فروش 50 عدد بشکه 1206 درب باز مشکی 9005 و زرد 1037 به روانکاران نوین اندیش پایدار</v>
      </c>
      <c r="D298" s="1" t="str">
        <f>VLOOKUP(A298,Query!$C$1:$N$313,6,0)</f>
        <v>138</v>
      </c>
      <c r="E298" s="1">
        <v>1403</v>
      </c>
      <c r="F298" s="1">
        <f>VLOOKUP(A298,Query!$C$1:$N$313,8,0)</f>
        <v>50</v>
      </c>
      <c r="G298" s="1">
        <f>VLOOKUP(A298,Query!$C$1:$N$313,11,0)</f>
        <v>10000000</v>
      </c>
      <c r="H298" s="1" t="str">
        <f>VLOOKUP(A298,Sheet2!A297:$E$1084,3,0)</f>
        <v>20120003</v>
      </c>
    </row>
    <row r="299" spans="1:8" x14ac:dyDescent="0.25">
      <c r="A299" s="1">
        <v>15165</v>
      </c>
      <c r="B299" s="1" t="str">
        <f>VLOOKUP(A299,Sheet2!A298:$E$1084,2,0)</f>
        <v>1403/03/17</v>
      </c>
      <c r="C299" s="1" t="str">
        <f>VLOOKUP(A299,Query!$C$1:$P$313,14,0)</f>
        <v>حواله فروش 50 عدد بشکه PPH2206  دوخط--  رال آبی 5015 و رال نقره ای 9006 به روانکاران نوین اندیش پایدار</v>
      </c>
      <c r="D299" s="1" t="str">
        <f>VLOOKUP(A299,Query!$C$1:$N$313,6,0)</f>
        <v>138</v>
      </c>
      <c r="E299" s="1">
        <v>1403</v>
      </c>
      <c r="F299" s="1">
        <f>VLOOKUP(A299,Query!$C$1:$N$313,8,0)</f>
        <v>50</v>
      </c>
      <c r="G299" s="1">
        <f>VLOOKUP(A299,Query!$C$1:$N$313,11,0)</f>
        <v>9600000</v>
      </c>
      <c r="H299" s="1" t="str">
        <f>VLOOKUP(A299,Sheet2!A298:$E$1084,3,0)</f>
        <v>20000195</v>
      </c>
    </row>
    <row r="300" spans="1:8" x14ac:dyDescent="0.25">
      <c r="A300" s="1">
        <v>15166</v>
      </c>
      <c r="B300" s="1" t="str">
        <f>VLOOKUP(A300,Sheet2!A299:$E$1084,2,0)</f>
        <v>1403/03/17</v>
      </c>
      <c r="C300" s="1" t="str">
        <f>VLOOKUP(A300,Query!$C$1:$P$313,14,0)</f>
        <v>حواله فروش 98 عدد بشکه درب باز 1206 رال آبی آسمانی به روانکاران نوین اندیش پایدار</v>
      </c>
      <c r="D300" s="1" t="str">
        <f>VLOOKUP(A300,Query!$C$1:$N$313,6,0)</f>
        <v>138</v>
      </c>
      <c r="E300" s="1">
        <v>1403</v>
      </c>
      <c r="F300" s="1">
        <f>VLOOKUP(A300,Query!$C$1:$N$313,8,0)</f>
        <v>98</v>
      </c>
      <c r="G300" s="1">
        <f>VLOOKUP(A300,Query!$C$1:$N$313,11,0)</f>
        <v>10000000</v>
      </c>
      <c r="H300" s="1" t="str">
        <f>VLOOKUP(A300,Sheet2!A299:$E$1084,3,0)</f>
        <v>20000201</v>
      </c>
    </row>
    <row r="301" spans="1:8" x14ac:dyDescent="0.25">
      <c r="A301" s="1">
        <v>15167</v>
      </c>
      <c r="B301" s="1" t="str">
        <f>VLOOKUP(A301,Sheet2!A300:$E$1084,2,0)</f>
        <v>1403/03/17</v>
      </c>
      <c r="C301" s="1" t="str">
        <f>VLOOKUP(A301,Query!$C$1:$P$313,14,0)</f>
        <v>حواله فروش 191 عدد بشکه 2206 مشکی 9005 و زرد 1037 به روانکاران نوین اندیش پایدار</v>
      </c>
      <c r="D301" s="1" t="str">
        <f>VLOOKUP(A301,Query!$C$1:$N$313,6,0)</f>
        <v>138</v>
      </c>
      <c r="E301" s="1">
        <v>1403</v>
      </c>
      <c r="F301" s="1">
        <f>VLOOKUP(A301,Query!$C$1:$N$313,8,0)</f>
        <v>191</v>
      </c>
      <c r="G301" s="1">
        <f>VLOOKUP(A301,Query!$C$1:$N$313,11,0)</f>
        <v>9600000</v>
      </c>
      <c r="H301" s="1" t="str">
        <f>VLOOKUP(A301,Sheet2!A300:$E$1084,3,0)</f>
        <v>20220009</v>
      </c>
    </row>
    <row r="302" spans="1:8" x14ac:dyDescent="0.25">
      <c r="A302" s="1">
        <v>15168</v>
      </c>
      <c r="B302" s="1" t="str">
        <f>VLOOKUP(A302,Sheet2!A301:$E$1084,2,0)</f>
        <v>1403/03/17</v>
      </c>
      <c r="C302" s="1" t="s">
        <v>1375</v>
      </c>
      <c r="D302" s="1">
        <v>27</v>
      </c>
      <c r="E302" s="1">
        <v>1403</v>
      </c>
      <c r="F302" s="1">
        <v>400</v>
      </c>
      <c r="G302" s="1">
        <v>9000000</v>
      </c>
      <c r="H302" s="1" t="str">
        <f>VLOOKUP(A302,Sheet2!A301:$E$1084,3,0)</f>
        <v>20000008</v>
      </c>
    </row>
    <row r="303" spans="1:8" x14ac:dyDescent="0.25">
      <c r="A303" s="1">
        <v>15169</v>
      </c>
      <c r="B303" s="1" t="str">
        <f>VLOOKUP(A303,Sheet2!A302:$E$1084,2,0)</f>
        <v>1403/03/17</v>
      </c>
      <c r="C303" s="1" t="str">
        <f>VLOOKUP(A303,Query!$C$1:$P$313,14,0)</f>
        <v>حواله فروش 400 عدد بشکه pph2201 آبی و سفید بهران به نفت بهران</v>
      </c>
      <c r="D303" s="1" t="str">
        <f>VLOOKUP(A303,Query!$C$1:$N$313,6,0)</f>
        <v>28</v>
      </c>
      <c r="E303" s="1">
        <v>1403</v>
      </c>
      <c r="F303" s="1">
        <f>VLOOKUP(A303,Query!$C$1:$N$313,8,0)</f>
        <v>400</v>
      </c>
      <c r="G303" s="1">
        <f>VLOOKUP(A303,Query!$C$1:$N$313,11,0)</f>
        <v>10200000</v>
      </c>
      <c r="H303" s="1" t="str">
        <f>VLOOKUP(A303,Sheet2!A302:$E$1084,3,0)</f>
        <v>20000003</v>
      </c>
    </row>
    <row r="304" spans="1:8" x14ac:dyDescent="0.25">
      <c r="A304" s="1">
        <v>15170</v>
      </c>
      <c r="B304" s="1" t="str">
        <f>VLOOKUP(A304,Sheet2!A303:$E$1084,2,0)</f>
        <v>1403/03/17</v>
      </c>
      <c r="C304" s="1" t="str">
        <f>VLOOKUP(A304,Query!$C$1:$P$313,14,0)</f>
        <v>حواله فروش 400 عدد بشکه pph2201 آبی و سفید بهران به نفت بهران</v>
      </c>
      <c r="D304" s="1" t="str">
        <f>VLOOKUP(A304,Query!$C$1:$N$313,6,0)</f>
        <v>28</v>
      </c>
      <c r="E304" s="1">
        <v>1403</v>
      </c>
      <c r="F304" s="1">
        <f>VLOOKUP(A304,Query!$C$1:$N$313,8,0)</f>
        <v>400</v>
      </c>
      <c r="G304" s="1">
        <f>VLOOKUP(A304,Query!$C$1:$N$313,11,0)</f>
        <v>10200000</v>
      </c>
      <c r="H304" s="1" t="str">
        <f>VLOOKUP(A304,Sheet2!A303:$E$1084,3,0)</f>
        <v>20000003</v>
      </c>
    </row>
    <row r="305" spans="1:8" x14ac:dyDescent="0.25">
      <c r="A305" s="1">
        <v>15171</v>
      </c>
      <c r="B305" s="1" t="str">
        <f>VLOOKUP(A305,Sheet2!A304:$E$1084,2,0)</f>
        <v>1403/03/18</v>
      </c>
      <c r="C305" s="1" t="str">
        <f>VLOOKUP(A305,Query!$C$1:$P$313,14,0)</f>
        <v>حواله فروش 400 عدد بشکه pph2201 آبی و سفید بهران به نفت بهران</v>
      </c>
      <c r="D305" s="1" t="str">
        <f>VLOOKUP(A305,Query!$C$1:$N$313,6,0)</f>
        <v>28</v>
      </c>
      <c r="E305" s="1">
        <v>1403</v>
      </c>
      <c r="F305" s="1">
        <f>VLOOKUP(A305,Query!$C$1:$N$313,8,0)</f>
        <v>400</v>
      </c>
      <c r="G305" s="1">
        <f>VLOOKUP(A305,Query!$C$1:$N$313,11,0)</f>
        <v>10200000</v>
      </c>
      <c r="H305" s="1" t="str">
        <f>VLOOKUP(A305,Sheet2!A304:$E$1084,3,0)</f>
        <v>20000003</v>
      </c>
    </row>
    <row r="306" spans="1:8" x14ac:dyDescent="0.25">
      <c r="A306" s="1">
        <v>15172</v>
      </c>
      <c r="B306" s="1" t="str">
        <f>VLOOKUP(A306,Sheet2!A305:$E$1084,2,0)</f>
        <v>1403/03/18</v>
      </c>
      <c r="C306" s="1" t="str">
        <f>VLOOKUP(A306,Query!$C$1:$P$313,14,0)</f>
        <v>حواله فروش 400 عدد بشکه نارنجی  PPH 2202   - رال 2004 به شرکت نفت ایرانول</v>
      </c>
      <c r="D306" s="1" t="str">
        <f>VLOOKUP(A306,Query!$C$1:$N$313,6,0)</f>
        <v>29</v>
      </c>
      <c r="E306" s="1">
        <v>1403</v>
      </c>
      <c r="F306" s="1">
        <f>VLOOKUP(A306,Query!$C$1:$N$313,8,0)</f>
        <v>400</v>
      </c>
      <c r="G306" s="1">
        <f>VLOOKUP(A306,Query!$C$1:$N$313,11,0)</f>
        <v>9350000</v>
      </c>
      <c r="H306" s="1" t="str">
        <f>VLOOKUP(A306,Sheet2!A305:$E$1084,3,0)</f>
        <v>20220012</v>
      </c>
    </row>
    <row r="307" spans="1:8" x14ac:dyDescent="0.25">
      <c r="A307" s="1">
        <v>15173</v>
      </c>
      <c r="B307" s="1" t="str">
        <f>VLOOKUP(A307,Sheet2!A306:$E$1084,2,0)</f>
        <v>1403/03/18</v>
      </c>
      <c r="C307" s="1" t="str">
        <f>VLOOKUP(A307,Query!$C$1:$P$313,14,0)</f>
        <v>حواله فروش 398 عدد بشکه pph2201 آبی 5015 پلمپ دار به پتروشیمی کارون</v>
      </c>
      <c r="D307" s="1" t="str">
        <f>VLOOKUP(A307,Query!$C$1:$N$313,6,0)</f>
        <v>46</v>
      </c>
      <c r="E307" s="1">
        <v>1403</v>
      </c>
      <c r="F307" s="1">
        <f>VLOOKUP(A307,Query!$C$1:$N$313,8,0)</f>
        <v>398</v>
      </c>
      <c r="G307" s="1">
        <f>VLOOKUP(A307,Query!$C$1:$N$313,11,0)</f>
        <v>10490000</v>
      </c>
      <c r="H307" s="1" t="str">
        <f>VLOOKUP(A307,Sheet2!A306:$E$1084,3,0)</f>
        <v>20000001</v>
      </c>
    </row>
    <row r="308" spans="1:8" x14ac:dyDescent="0.25">
      <c r="A308" s="1">
        <v>15174</v>
      </c>
      <c r="B308" s="1" t="str">
        <f>VLOOKUP(A308,Sheet2!A307:$E$1084,2,0)</f>
        <v>1403/03/18</v>
      </c>
      <c r="C308" s="1" t="str">
        <f>VLOOKUP(A308,Query!$C$1:$P$313,14,0)</f>
        <v>حواله فروش 113 عدد بشکه 1202 pph قرمز 3020درب باز به شرکت نفت پارس</v>
      </c>
      <c r="D308" s="1" t="str">
        <f>VLOOKUP(A308,Query!$C$1:$N$313,6,0)</f>
        <v>280</v>
      </c>
      <c r="E308" s="1">
        <v>1403</v>
      </c>
      <c r="F308" s="1">
        <f>VLOOKUP(A308,Query!$C$1:$N$313,8,0)</f>
        <v>113</v>
      </c>
      <c r="G308" s="1">
        <f>VLOOKUP(A308,Query!$C$1:$N$313,11,0)</f>
        <v>11405000</v>
      </c>
      <c r="H308" s="1" t="str">
        <f>VLOOKUP(A308,Sheet2!A307:$E$1084,3,0)</f>
        <v>20000166</v>
      </c>
    </row>
    <row r="309" spans="1:8" x14ac:dyDescent="0.25">
      <c r="A309" s="1">
        <v>15176</v>
      </c>
      <c r="B309" s="1" t="str">
        <f>VLOOKUP(A309,Sheet2!A308:$E$1084,2,0)</f>
        <v>1403/03/18</v>
      </c>
      <c r="C309" s="1" t="str">
        <f>VLOOKUP(A309,Query!$C$1:$P$313,14,0)</f>
        <v>حواله فروش 400 عدد بشکه نارنجی  PPH 2202   - رال 2004 به شرکت نفت ایرانول</v>
      </c>
      <c r="D309" s="1" t="str">
        <f>VLOOKUP(A309,Query!$C$1:$N$313,6,0)</f>
        <v>29</v>
      </c>
      <c r="E309" s="1">
        <v>1403</v>
      </c>
      <c r="F309" s="1">
        <f>VLOOKUP(A309,Query!$C$1:$N$313,8,0)</f>
        <v>400</v>
      </c>
      <c r="G309" s="1">
        <f>VLOOKUP(A309,Query!$C$1:$N$313,11,0)</f>
        <v>9350000</v>
      </c>
      <c r="H309" s="1" t="str">
        <f>VLOOKUP(A309,Sheet2!A308:$E$1084,3,0)</f>
        <v>20220012</v>
      </c>
    </row>
    <row r="310" spans="1:8" x14ac:dyDescent="0.25">
      <c r="A310" s="1">
        <v>15175</v>
      </c>
      <c r="B310" s="1" t="str">
        <f>VLOOKUP(A310,Sheet2!A309:$E$1084,2,0)</f>
        <v>1403/03/18</v>
      </c>
      <c r="C310" s="1" t="str">
        <f>VLOOKUP(A310,Query!$C$1:$P$313,14,0)</f>
        <v>حواله فروش 400 عدد بشکه PPH2202سبز 6001 به شرکت نفت ایرانول</v>
      </c>
      <c r="D310" s="1" t="str">
        <f>VLOOKUP(A310,Query!$C$1:$N$313,6,0)</f>
        <v>29</v>
      </c>
      <c r="E310" s="1">
        <v>1403</v>
      </c>
      <c r="F310" s="1">
        <f>VLOOKUP(A310,Query!$C$1:$N$313,8,0)</f>
        <v>400</v>
      </c>
      <c r="G310" s="1">
        <f>VLOOKUP(A310,Query!$C$1:$N$313,11,0)</f>
        <v>9350000</v>
      </c>
      <c r="H310" s="1" t="str">
        <f>VLOOKUP(A310,Sheet2!A309:$E$1084,3,0)</f>
        <v>20000060</v>
      </c>
    </row>
    <row r="311" spans="1:8" x14ac:dyDescent="0.25">
      <c r="A311" s="1">
        <v>15181</v>
      </c>
      <c r="B311" s="1" t="str">
        <f>VLOOKUP(A311,Sheet2!A310:$E$1084,2,0)</f>
        <v>1403/03/20</v>
      </c>
      <c r="C311" s="1" t="str">
        <f>VLOOKUP(A311,Query!$C$1:$P$313,14,0)</f>
        <v>حواله فروش 1 عدد بشکه 2206 pph ابی 5015 به شرکت تولیدی صنعتی گوهر فام</v>
      </c>
      <c r="D311" s="1" t="str">
        <f>VLOOKUP(A311,Query!$C$1:$N$313,6,0)</f>
        <v>242</v>
      </c>
      <c r="E311" s="1">
        <v>1403</v>
      </c>
      <c r="F311" s="1">
        <f>VLOOKUP(A311,Query!$C$1:$N$313,8,0)</f>
        <v>1</v>
      </c>
      <c r="G311" s="1">
        <f>VLOOKUP(A311,Query!$C$1:$N$313,11,0)</f>
        <v>10400000</v>
      </c>
      <c r="H311" s="1" t="str">
        <f>VLOOKUP(A311,Sheet2!A310:$E$1084,3,0)</f>
        <v>20000070</v>
      </c>
    </row>
    <row r="312" spans="1:8" x14ac:dyDescent="0.25">
      <c r="A312" s="1">
        <v>15182</v>
      </c>
      <c r="B312" s="1" t="str">
        <f>VLOOKUP(A312,Sheet2!A311:$E$1084,2,0)</f>
        <v>1403/03/20</v>
      </c>
      <c r="C312" s="1" t="str">
        <f>VLOOKUP(A312,Query!$C$1:$P$313,14,0)</f>
        <v>حواله فروش 101 عدد بشکه درب باز 1206 رال آبی 5015 به شرکت تولیدی صنعتی گوهر فام</v>
      </c>
      <c r="D312" s="1" t="str">
        <f>VLOOKUP(A312,Query!$C$1:$N$313,6,0)</f>
        <v>242</v>
      </c>
      <c r="E312" s="1">
        <v>1403</v>
      </c>
      <c r="F312" s="1">
        <f>VLOOKUP(A312,Query!$C$1:$N$313,8,0)</f>
        <v>101</v>
      </c>
      <c r="G312" s="1">
        <f>VLOOKUP(A312,Query!$C$1:$N$313,11,0)</f>
        <v>10900000</v>
      </c>
      <c r="H312" s="1" t="str">
        <f>VLOOKUP(A312,Sheet2!A311:$E$1084,3,0)</f>
        <v>20120005</v>
      </c>
    </row>
    <row r="313" spans="1:8" x14ac:dyDescent="0.25">
      <c r="A313" s="1">
        <v>15183</v>
      </c>
      <c r="B313" s="1" t="str">
        <f>VLOOKUP(A313,Sheet2!A312:$E$1084,2,0)</f>
        <v>1403/03/20</v>
      </c>
      <c r="C313" s="1" t="s">
        <v>1374</v>
      </c>
      <c r="D313" s="1">
        <v>28</v>
      </c>
      <c r="E313" s="1">
        <v>1403</v>
      </c>
      <c r="F313" s="1">
        <v>400</v>
      </c>
      <c r="G313" s="1">
        <v>10200000</v>
      </c>
      <c r="H313" s="1" t="str">
        <f>VLOOKUP(A313,Sheet2!A312:$E$1084,3,0)</f>
        <v>20000003</v>
      </c>
    </row>
    <row r="314" spans="1:8" x14ac:dyDescent="0.25">
      <c r="A314" s="1">
        <v>15184</v>
      </c>
      <c r="B314" s="1" t="str">
        <f>VLOOKUP(A314,Sheet2!A313:$E$1084,2,0)</f>
        <v>1403/03/20</v>
      </c>
      <c r="C314" s="1" t="str">
        <f>VLOOKUP(A314,Query!$C$1:$P$313,14,0)</f>
        <v>حواله فروش 108 عدد بشکه pph2202 ابی 5005 به شرکت اصفهان کوپلیمر</v>
      </c>
      <c r="D314" s="1" t="str">
        <f>VLOOKUP(A314,Query!$C$1:$N$313,6,0)</f>
        <v>34</v>
      </c>
      <c r="E314" s="1">
        <v>1403</v>
      </c>
      <c r="F314" s="1">
        <f>VLOOKUP(A314,Query!$C$1:$N$313,8,0)</f>
        <v>108</v>
      </c>
      <c r="G314" s="1">
        <f>VLOOKUP(A314,Query!$C$1:$N$313,11,0)</f>
        <v>10430000</v>
      </c>
      <c r="H314" s="1" t="str">
        <f>VLOOKUP(A314,Sheet2!A313:$E$1084,3,0)</f>
        <v>20000078</v>
      </c>
    </row>
    <row r="315" spans="1:8" x14ac:dyDescent="0.25">
      <c r="A315" s="1">
        <v>15185</v>
      </c>
      <c r="B315" s="1" t="str">
        <f>VLOOKUP(A315,Sheet2!A314:$E$1084,2,0)</f>
        <v>1403/03/20</v>
      </c>
      <c r="C315" s="1" t="str">
        <f>VLOOKUP(A315,Query!$C$1:$P$313,14,0)</f>
        <v>حواله فروش 102 عدد بشکه pph2202 ابی 5005 به شرکت اصفهان کوپلیمر</v>
      </c>
      <c r="D315" s="1" t="str">
        <f>VLOOKUP(A315,Query!$C$1:$N$313,6,0)</f>
        <v>34</v>
      </c>
      <c r="E315" s="1">
        <v>1403</v>
      </c>
      <c r="F315" s="1">
        <f>VLOOKUP(A315,Query!$C$1:$N$313,8,0)</f>
        <v>102</v>
      </c>
      <c r="G315" s="1">
        <f>VLOOKUP(A315,Query!$C$1:$N$313,11,0)</f>
        <v>10430000</v>
      </c>
      <c r="H315" s="1" t="str">
        <f>VLOOKUP(A315,Sheet2!A314:$E$1084,3,0)</f>
        <v>20000078</v>
      </c>
    </row>
    <row r="316" spans="1:8" x14ac:dyDescent="0.25">
      <c r="A316" s="1">
        <v>15186</v>
      </c>
      <c r="B316" s="1" t="str">
        <f>VLOOKUP(A316,Sheet2!A315:$E$1084,2,0)</f>
        <v>1403/03/20</v>
      </c>
      <c r="C316" s="1" t="str">
        <f>VLOOKUP(A316,Query!$C$1:$P$313,14,0)</f>
        <v>حواله فروش 108 عدد بشکه pph2202 ابی 5005 به شرکت اصفهان کوپلیمر</v>
      </c>
      <c r="D316" s="1" t="str">
        <f>VLOOKUP(A316,Query!$C$1:$N$313,6,0)</f>
        <v>34</v>
      </c>
      <c r="E316" s="1">
        <v>1403</v>
      </c>
      <c r="F316" s="1">
        <f>VLOOKUP(A316,Query!$C$1:$N$313,8,0)</f>
        <v>108</v>
      </c>
      <c r="G316" s="1">
        <f>VLOOKUP(A316,Query!$C$1:$N$313,11,0)</f>
        <v>10430000</v>
      </c>
      <c r="H316" s="1" t="str">
        <f>VLOOKUP(A316,Sheet2!A315:$E$1084,3,0)</f>
        <v>20000078</v>
      </c>
    </row>
    <row r="317" spans="1:8" x14ac:dyDescent="0.25">
      <c r="A317" s="1">
        <v>15187</v>
      </c>
      <c r="B317" s="1" t="str">
        <f>VLOOKUP(A317,Sheet2!A316:$E$1084,2,0)</f>
        <v>1403/03/20</v>
      </c>
      <c r="C317" s="1" t="str">
        <f>VLOOKUP(A317,Query!$C$1:$P$313,14,0)</f>
        <v>حواله فروش 102 عدد بشکه pph2202 ابی 5005 به شرکت اصفهان کوپلیمر</v>
      </c>
      <c r="D317" s="1" t="str">
        <f>VLOOKUP(A317,Query!$C$1:$N$313,6,0)</f>
        <v>34</v>
      </c>
      <c r="E317" s="1">
        <v>1403</v>
      </c>
      <c r="F317" s="1">
        <f>VLOOKUP(A317,Query!$C$1:$N$313,8,0)</f>
        <v>102</v>
      </c>
      <c r="G317" s="1">
        <f>VLOOKUP(A317,Query!$C$1:$N$313,11,0)</f>
        <v>10430000</v>
      </c>
      <c r="H317" s="1" t="str">
        <f>VLOOKUP(A317,Sheet2!A316:$E$1084,3,0)</f>
        <v>20000078</v>
      </c>
    </row>
    <row r="318" spans="1:8" x14ac:dyDescent="0.25">
      <c r="A318" s="1">
        <v>15188</v>
      </c>
      <c r="B318" s="1" t="str">
        <f>VLOOKUP(A318,Sheet2!A317:$E$1084,2,0)</f>
        <v>1403/03/20</v>
      </c>
      <c r="C318" s="1" t="str">
        <f>VLOOKUP(A318,Query!$C$1:$P$313,14,0)</f>
        <v>حواله فروش 108 عدد بشکه pph2202 ابی 5005 به شرکت اصفهان کوپلیمر</v>
      </c>
      <c r="D318" s="1" t="str">
        <f>VLOOKUP(A318,Query!$C$1:$N$313,6,0)</f>
        <v>34</v>
      </c>
      <c r="E318" s="1">
        <v>1403</v>
      </c>
      <c r="F318" s="1">
        <f>VLOOKUP(A318,Query!$C$1:$N$313,8,0)</f>
        <v>108</v>
      </c>
      <c r="G318" s="1">
        <f>VLOOKUP(A318,Query!$C$1:$N$313,11,0)</f>
        <v>10430000</v>
      </c>
      <c r="H318" s="1" t="str">
        <f>VLOOKUP(A318,Sheet2!A317:$E$1084,3,0)</f>
        <v>20000078</v>
      </c>
    </row>
    <row r="319" spans="1:8" x14ac:dyDescent="0.25">
      <c r="A319" s="1">
        <v>15189</v>
      </c>
      <c r="B319" s="1" t="str">
        <f>VLOOKUP(A319,Sheet2!A318:$E$1084,2,0)</f>
        <v>1403/03/20</v>
      </c>
      <c r="C319" s="1" t="s">
        <v>1374</v>
      </c>
      <c r="D319" s="1">
        <v>28</v>
      </c>
      <c r="E319" s="1">
        <v>1403</v>
      </c>
      <c r="F319" s="1">
        <v>400</v>
      </c>
      <c r="G319" s="1">
        <v>10200000</v>
      </c>
      <c r="H319" s="1" t="str">
        <f>VLOOKUP(A319,Sheet2!A318:$E$1084,3,0)</f>
        <v>20000003</v>
      </c>
    </row>
    <row r="320" spans="1:8" x14ac:dyDescent="0.25">
      <c r="A320" s="1">
        <v>15190</v>
      </c>
      <c r="B320" s="1" t="str">
        <f>VLOOKUP(A320,Sheet2!A319:$E$1084,2,0)</f>
        <v>1403/03/20</v>
      </c>
      <c r="C320" s="1" t="str">
        <f>VLOOKUP(A320,Query!$C$1:$P$313,14,0)</f>
        <v>حواله فروش 78 عدد بشکه pph2202 ابی 5005 به شرکت اصفهان کوپلیمر</v>
      </c>
      <c r="D320" s="1" t="str">
        <f>VLOOKUP(A320,Query!$C$1:$N$313,6,0)</f>
        <v>34</v>
      </c>
      <c r="E320" s="1">
        <v>1403</v>
      </c>
      <c r="F320" s="1">
        <f>VLOOKUP(A320,Query!$C$1:$N$313,8,0)</f>
        <v>78</v>
      </c>
      <c r="G320" s="1">
        <f>VLOOKUP(A320,Query!$C$1:$N$313,11,0)</f>
        <v>10430000</v>
      </c>
      <c r="H320" s="1" t="str">
        <f>VLOOKUP(A320,Sheet2!A319:$E$1084,3,0)</f>
        <v>20000078</v>
      </c>
    </row>
    <row r="321" spans="1:8" x14ac:dyDescent="0.25">
      <c r="A321" s="1">
        <v>15192</v>
      </c>
      <c r="B321" s="1" t="str">
        <f>VLOOKUP(A321,Sheet2!A320:$E$1084,2,0)</f>
        <v>1403/03/20</v>
      </c>
      <c r="C321" s="1" t="s">
        <v>1375</v>
      </c>
      <c r="D321" s="1">
        <v>27</v>
      </c>
      <c r="E321" s="1">
        <v>1403</v>
      </c>
      <c r="F321" s="1">
        <v>400</v>
      </c>
      <c r="G321" s="1">
        <v>9000000</v>
      </c>
      <c r="H321" s="1" t="str">
        <f>VLOOKUP(A321,Sheet2!A320:$E$1084,3,0)</f>
        <v>20000008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913A2-46A8-4C15-AB10-819B6726B706}">
  <dimension ref="B1:AA192"/>
  <sheetViews>
    <sheetView rightToLeft="1" topLeftCell="A157" workbookViewId="0">
      <selection activeCell="D1" sqref="D1:D1048576"/>
    </sheetView>
  </sheetViews>
  <sheetFormatPr defaultRowHeight="15" x14ac:dyDescent="0.25"/>
  <cols>
    <col min="2" max="2" width="8.42578125" bestFit="1" customWidth="1"/>
    <col min="3" max="3" width="10.7109375" bestFit="1" customWidth="1"/>
    <col min="4" max="4" width="8.28515625" bestFit="1" customWidth="1"/>
    <col min="5" max="5" width="15" bestFit="1" customWidth="1"/>
    <col min="6" max="6" width="8.85546875" bestFit="1" customWidth="1"/>
    <col min="7" max="7" width="11.7109375" bestFit="1" customWidth="1"/>
    <col min="8" max="8" width="7.7109375" bestFit="1" customWidth="1"/>
    <col min="9" max="9" width="9.42578125" bestFit="1" customWidth="1"/>
    <col min="10" max="10" width="21.42578125" bestFit="1" customWidth="1"/>
    <col min="11" max="11" width="3.85546875" bestFit="1" customWidth="1"/>
    <col min="12" max="12" width="4.5703125" bestFit="1" customWidth="1"/>
    <col min="13" max="13" width="9" bestFit="1" customWidth="1"/>
    <col min="14" max="14" width="15.140625" bestFit="1" customWidth="1"/>
    <col min="15" max="15" width="10" bestFit="1" customWidth="1"/>
    <col min="16" max="16" width="11" bestFit="1" customWidth="1"/>
    <col min="17" max="17" width="14" bestFit="1" customWidth="1"/>
    <col min="18" max="18" width="9.5703125" bestFit="1" customWidth="1"/>
    <col min="19" max="19" width="11" bestFit="1" customWidth="1"/>
    <col min="20" max="20" width="19.28515625" bestFit="1" customWidth="1"/>
    <col min="21" max="21" width="11" bestFit="1" customWidth="1"/>
    <col min="22" max="22" width="9.5703125" bestFit="1" customWidth="1"/>
    <col min="23" max="23" width="10.28515625" bestFit="1" customWidth="1"/>
    <col min="24" max="24" width="14.7109375" bestFit="1" customWidth="1"/>
    <col min="27" max="27" width="68" bestFit="1" customWidth="1"/>
  </cols>
  <sheetData>
    <row r="1" spans="2:24" x14ac:dyDescent="0.25">
      <c r="B1" t="s">
        <v>188</v>
      </c>
      <c r="C1" t="s">
        <v>189</v>
      </c>
      <c r="D1" t="s">
        <v>190</v>
      </c>
      <c r="E1" t="s">
        <v>191</v>
      </c>
      <c r="F1" t="s">
        <v>192</v>
      </c>
      <c r="G1" t="s">
        <v>193</v>
      </c>
      <c r="H1" t="s">
        <v>194</v>
      </c>
      <c r="I1" t="s">
        <v>195</v>
      </c>
      <c r="J1" t="s">
        <v>196</v>
      </c>
      <c r="K1" t="s">
        <v>197</v>
      </c>
      <c r="L1" t="s">
        <v>198</v>
      </c>
      <c r="M1" t="s">
        <v>199</v>
      </c>
      <c r="N1" t="s">
        <v>200</v>
      </c>
      <c r="O1" t="s">
        <v>201</v>
      </c>
      <c r="P1" t="s">
        <v>202</v>
      </c>
      <c r="Q1" t="s">
        <v>203</v>
      </c>
      <c r="R1" t="s">
        <v>204</v>
      </c>
      <c r="S1" t="s">
        <v>205</v>
      </c>
      <c r="T1" t="s">
        <v>206</v>
      </c>
      <c r="U1" t="s">
        <v>207</v>
      </c>
      <c r="V1" t="s">
        <v>208</v>
      </c>
      <c r="W1" t="s">
        <v>209</v>
      </c>
      <c r="X1" t="s">
        <v>210</v>
      </c>
    </row>
    <row r="2" spans="2:24" x14ac:dyDescent="0.25">
      <c r="B2" t="s">
        <v>211</v>
      </c>
      <c r="C2" t="s">
        <v>134</v>
      </c>
      <c r="D2" t="s">
        <v>11</v>
      </c>
      <c r="E2" t="s">
        <v>212</v>
      </c>
      <c r="F2" t="s">
        <v>213</v>
      </c>
      <c r="G2" t="s">
        <v>214</v>
      </c>
      <c r="H2">
        <v>1</v>
      </c>
      <c r="I2" t="s">
        <v>27</v>
      </c>
      <c r="J2" t="s">
        <v>215</v>
      </c>
      <c r="K2" t="s">
        <v>216</v>
      </c>
      <c r="L2" t="s">
        <v>217</v>
      </c>
      <c r="M2">
        <v>11700000</v>
      </c>
      <c r="N2">
        <v>4680000000</v>
      </c>
      <c r="O2">
        <v>421200000</v>
      </c>
      <c r="P2">
        <v>0</v>
      </c>
      <c r="Q2">
        <v>5101200000</v>
      </c>
      <c r="R2">
        <v>0</v>
      </c>
      <c r="S2">
        <v>5101200000</v>
      </c>
      <c r="T2">
        <v>421200000</v>
      </c>
      <c r="U2">
        <v>4680000000</v>
      </c>
      <c r="V2">
        <v>400</v>
      </c>
      <c r="W2">
        <v>0</v>
      </c>
      <c r="X2">
        <v>400</v>
      </c>
    </row>
    <row r="3" spans="2:24" x14ac:dyDescent="0.25">
      <c r="B3" t="s">
        <v>211</v>
      </c>
      <c r="C3" t="s">
        <v>134</v>
      </c>
      <c r="D3" t="s">
        <v>11</v>
      </c>
      <c r="E3" t="s">
        <v>212</v>
      </c>
      <c r="F3" t="s">
        <v>213</v>
      </c>
      <c r="G3" t="s">
        <v>214</v>
      </c>
      <c r="H3">
        <v>2</v>
      </c>
      <c r="I3" t="s">
        <v>27</v>
      </c>
      <c r="J3" t="s">
        <v>215</v>
      </c>
      <c r="K3" t="s">
        <v>216</v>
      </c>
      <c r="L3" t="s">
        <v>217</v>
      </c>
      <c r="M3">
        <v>11700000</v>
      </c>
      <c r="N3">
        <v>4680000000</v>
      </c>
      <c r="O3">
        <v>421200000</v>
      </c>
      <c r="P3">
        <v>0</v>
      </c>
      <c r="Q3">
        <v>5101200000</v>
      </c>
      <c r="R3">
        <v>0</v>
      </c>
      <c r="S3">
        <v>5101200000</v>
      </c>
      <c r="T3">
        <v>421200000</v>
      </c>
      <c r="U3">
        <v>4680000000</v>
      </c>
      <c r="V3">
        <v>400</v>
      </c>
      <c r="W3">
        <v>0</v>
      </c>
      <c r="X3">
        <v>400</v>
      </c>
    </row>
    <row r="4" spans="2:24" x14ac:dyDescent="0.25">
      <c r="B4" t="s">
        <v>211</v>
      </c>
      <c r="C4" t="s">
        <v>134</v>
      </c>
      <c r="D4" t="s">
        <v>11</v>
      </c>
      <c r="E4" t="s">
        <v>212</v>
      </c>
      <c r="F4" t="s">
        <v>213</v>
      </c>
      <c r="G4" t="s">
        <v>214</v>
      </c>
      <c r="H4">
        <v>3</v>
      </c>
      <c r="I4" t="s">
        <v>27</v>
      </c>
      <c r="J4" t="s">
        <v>215</v>
      </c>
      <c r="K4" t="s">
        <v>216</v>
      </c>
      <c r="L4" t="s">
        <v>217</v>
      </c>
      <c r="M4">
        <v>11700000</v>
      </c>
      <c r="N4">
        <v>4680000000</v>
      </c>
      <c r="O4">
        <v>421200000</v>
      </c>
      <c r="P4">
        <v>0</v>
      </c>
      <c r="Q4">
        <v>5101200000</v>
      </c>
      <c r="R4">
        <v>0</v>
      </c>
      <c r="S4">
        <v>5101200000</v>
      </c>
      <c r="T4">
        <v>421200000</v>
      </c>
      <c r="U4">
        <v>4680000000</v>
      </c>
      <c r="V4">
        <v>400</v>
      </c>
      <c r="W4">
        <v>0</v>
      </c>
      <c r="X4">
        <v>400</v>
      </c>
    </row>
    <row r="5" spans="2:24" x14ac:dyDescent="0.25">
      <c r="B5" t="s">
        <v>211</v>
      </c>
      <c r="C5" t="s">
        <v>134</v>
      </c>
      <c r="D5" t="s">
        <v>11</v>
      </c>
      <c r="E5" t="s">
        <v>212</v>
      </c>
      <c r="F5" t="s">
        <v>213</v>
      </c>
      <c r="G5" t="s">
        <v>214</v>
      </c>
      <c r="H5">
        <v>4</v>
      </c>
      <c r="I5" t="s">
        <v>27</v>
      </c>
      <c r="J5" t="s">
        <v>215</v>
      </c>
      <c r="K5" t="s">
        <v>216</v>
      </c>
      <c r="L5" t="s">
        <v>217</v>
      </c>
      <c r="M5">
        <v>11700000</v>
      </c>
      <c r="N5">
        <v>4680000000</v>
      </c>
      <c r="O5">
        <v>421200000</v>
      </c>
      <c r="P5">
        <v>0</v>
      </c>
      <c r="Q5">
        <v>5101200000</v>
      </c>
      <c r="R5">
        <v>0</v>
      </c>
      <c r="S5">
        <v>5101200000</v>
      </c>
      <c r="T5">
        <v>421200000</v>
      </c>
      <c r="U5">
        <v>4680000000</v>
      </c>
      <c r="V5">
        <v>400</v>
      </c>
      <c r="W5">
        <v>0</v>
      </c>
      <c r="X5">
        <v>400</v>
      </c>
    </row>
    <row r="6" spans="2:24" x14ac:dyDescent="0.25">
      <c r="B6" t="s">
        <v>211</v>
      </c>
      <c r="C6" t="s">
        <v>134</v>
      </c>
      <c r="D6" t="s">
        <v>11</v>
      </c>
      <c r="E6" t="s">
        <v>212</v>
      </c>
      <c r="F6" t="s">
        <v>213</v>
      </c>
      <c r="G6" t="s">
        <v>214</v>
      </c>
      <c r="H6">
        <v>5</v>
      </c>
      <c r="I6" t="s">
        <v>27</v>
      </c>
      <c r="J6" t="s">
        <v>215</v>
      </c>
      <c r="K6" t="s">
        <v>216</v>
      </c>
      <c r="L6" t="s">
        <v>217</v>
      </c>
      <c r="M6">
        <v>11700000</v>
      </c>
      <c r="N6">
        <v>4680000000</v>
      </c>
      <c r="O6">
        <v>421200000</v>
      </c>
      <c r="P6">
        <v>0</v>
      </c>
      <c r="Q6">
        <v>5101200000</v>
      </c>
      <c r="R6">
        <v>0</v>
      </c>
      <c r="S6">
        <v>5101200000</v>
      </c>
      <c r="T6">
        <v>421200000</v>
      </c>
      <c r="U6">
        <v>4680000000</v>
      </c>
      <c r="V6">
        <v>400</v>
      </c>
      <c r="W6">
        <v>0</v>
      </c>
      <c r="X6">
        <v>400</v>
      </c>
    </row>
    <row r="7" spans="2:24" x14ac:dyDescent="0.25">
      <c r="B7" t="s">
        <v>211</v>
      </c>
      <c r="C7" t="s">
        <v>134</v>
      </c>
      <c r="D7" t="s">
        <v>11</v>
      </c>
      <c r="E7" t="s">
        <v>212</v>
      </c>
      <c r="F7" t="s">
        <v>213</v>
      </c>
      <c r="G7" t="s">
        <v>214</v>
      </c>
      <c r="H7">
        <v>6</v>
      </c>
      <c r="I7" t="s">
        <v>27</v>
      </c>
      <c r="J7" t="s">
        <v>215</v>
      </c>
      <c r="K7" t="s">
        <v>216</v>
      </c>
      <c r="L7" t="s">
        <v>217</v>
      </c>
      <c r="M7">
        <v>11700000</v>
      </c>
      <c r="N7">
        <v>4680000000</v>
      </c>
      <c r="O7">
        <v>421200000</v>
      </c>
      <c r="P7">
        <v>0</v>
      </c>
      <c r="Q7">
        <v>5101200000</v>
      </c>
      <c r="R7">
        <v>0</v>
      </c>
      <c r="S7">
        <v>5101200000</v>
      </c>
      <c r="T7">
        <v>421200000</v>
      </c>
      <c r="U7">
        <v>4680000000</v>
      </c>
      <c r="V7">
        <v>400</v>
      </c>
      <c r="W7">
        <v>0</v>
      </c>
      <c r="X7">
        <v>400</v>
      </c>
    </row>
    <row r="8" spans="2:24" x14ac:dyDescent="0.25">
      <c r="B8" t="s">
        <v>211</v>
      </c>
      <c r="C8" t="s">
        <v>134</v>
      </c>
      <c r="D8" t="s">
        <v>11</v>
      </c>
      <c r="E8" t="s">
        <v>212</v>
      </c>
      <c r="F8" t="s">
        <v>213</v>
      </c>
      <c r="G8" t="s">
        <v>214</v>
      </c>
      <c r="H8">
        <v>7</v>
      </c>
      <c r="I8" t="s">
        <v>27</v>
      </c>
      <c r="J8" t="s">
        <v>215</v>
      </c>
      <c r="K8" t="s">
        <v>216</v>
      </c>
      <c r="L8" t="s">
        <v>217</v>
      </c>
      <c r="M8">
        <v>11700000</v>
      </c>
      <c r="N8">
        <v>4680000000</v>
      </c>
      <c r="O8">
        <v>421200000</v>
      </c>
      <c r="P8">
        <v>0</v>
      </c>
      <c r="Q8">
        <v>5101200000</v>
      </c>
      <c r="R8">
        <v>0</v>
      </c>
      <c r="S8">
        <v>5101200000</v>
      </c>
      <c r="T8">
        <v>421200000</v>
      </c>
      <c r="U8">
        <v>4680000000</v>
      </c>
      <c r="V8">
        <v>400</v>
      </c>
      <c r="W8">
        <v>0</v>
      </c>
      <c r="X8">
        <v>400</v>
      </c>
    </row>
    <row r="9" spans="2:24" x14ac:dyDescent="0.25">
      <c r="B9" t="s">
        <v>211</v>
      </c>
      <c r="C9" t="s">
        <v>134</v>
      </c>
      <c r="D9" t="s">
        <v>11</v>
      </c>
      <c r="E9" t="s">
        <v>212</v>
      </c>
      <c r="F9" t="s">
        <v>213</v>
      </c>
      <c r="G9" t="s">
        <v>214</v>
      </c>
      <c r="H9">
        <v>8</v>
      </c>
      <c r="I9" t="s">
        <v>27</v>
      </c>
      <c r="J9" t="s">
        <v>215</v>
      </c>
      <c r="K9" t="s">
        <v>216</v>
      </c>
      <c r="L9" t="s">
        <v>217</v>
      </c>
      <c r="M9">
        <v>11700000</v>
      </c>
      <c r="N9">
        <v>4680000000</v>
      </c>
      <c r="O9">
        <v>421200000</v>
      </c>
      <c r="P9">
        <v>0</v>
      </c>
      <c r="Q9">
        <v>5101200000</v>
      </c>
      <c r="R9">
        <v>0</v>
      </c>
      <c r="S9">
        <v>5101200000</v>
      </c>
      <c r="T9">
        <v>421200000</v>
      </c>
      <c r="U9">
        <v>4680000000</v>
      </c>
      <c r="V9">
        <v>400</v>
      </c>
      <c r="W9">
        <v>0</v>
      </c>
      <c r="X9">
        <v>400</v>
      </c>
    </row>
    <row r="10" spans="2:24" x14ac:dyDescent="0.25">
      <c r="B10" t="s">
        <v>218</v>
      </c>
      <c r="C10" t="s">
        <v>134</v>
      </c>
      <c r="D10" t="s">
        <v>11</v>
      </c>
      <c r="E10" t="s">
        <v>212</v>
      </c>
      <c r="F10" t="s">
        <v>213</v>
      </c>
      <c r="G10" t="s">
        <v>214</v>
      </c>
      <c r="H10">
        <v>1</v>
      </c>
      <c r="I10" t="s">
        <v>12</v>
      </c>
      <c r="J10" t="s">
        <v>219</v>
      </c>
      <c r="K10" t="s">
        <v>216</v>
      </c>
      <c r="L10" t="s">
        <v>217</v>
      </c>
      <c r="M10">
        <v>9960000</v>
      </c>
      <c r="N10">
        <v>3984000000</v>
      </c>
      <c r="O10">
        <v>358560000</v>
      </c>
      <c r="P10">
        <v>0</v>
      </c>
      <c r="Q10">
        <v>4342560000</v>
      </c>
      <c r="R10">
        <v>0</v>
      </c>
      <c r="S10">
        <v>4342560000</v>
      </c>
      <c r="T10">
        <v>358560000</v>
      </c>
      <c r="U10">
        <v>3984000000</v>
      </c>
      <c r="V10">
        <v>400</v>
      </c>
      <c r="W10">
        <v>0</v>
      </c>
      <c r="X10">
        <v>400</v>
      </c>
    </row>
    <row r="11" spans="2:24" x14ac:dyDescent="0.25">
      <c r="B11" t="s">
        <v>218</v>
      </c>
      <c r="C11" t="s">
        <v>134</v>
      </c>
      <c r="D11" t="s">
        <v>11</v>
      </c>
      <c r="E11" t="s">
        <v>212</v>
      </c>
      <c r="F11" t="s">
        <v>213</v>
      </c>
      <c r="G11" t="s">
        <v>214</v>
      </c>
      <c r="H11">
        <v>2</v>
      </c>
      <c r="I11" t="s">
        <v>12</v>
      </c>
      <c r="J11" t="s">
        <v>219</v>
      </c>
      <c r="K11" t="s">
        <v>216</v>
      </c>
      <c r="L11" t="s">
        <v>217</v>
      </c>
      <c r="M11">
        <v>9960000</v>
      </c>
      <c r="N11">
        <v>3984000000</v>
      </c>
      <c r="O11">
        <v>358560000</v>
      </c>
      <c r="P11">
        <v>0</v>
      </c>
      <c r="Q11">
        <v>4342560000</v>
      </c>
      <c r="R11">
        <v>0</v>
      </c>
      <c r="S11">
        <v>4342560000</v>
      </c>
      <c r="T11">
        <v>358560000</v>
      </c>
      <c r="U11">
        <v>3984000000</v>
      </c>
      <c r="V11">
        <v>400</v>
      </c>
      <c r="W11">
        <v>0</v>
      </c>
      <c r="X11">
        <v>400</v>
      </c>
    </row>
    <row r="12" spans="2:24" x14ac:dyDescent="0.25">
      <c r="B12" t="s">
        <v>218</v>
      </c>
      <c r="C12" t="s">
        <v>134</v>
      </c>
      <c r="D12" t="s">
        <v>11</v>
      </c>
      <c r="E12" t="s">
        <v>212</v>
      </c>
      <c r="F12" t="s">
        <v>213</v>
      </c>
      <c r="G12" t="s">
        <v>214</v>
      </c>
      <c r="H12">
        <v>3</v>
      </c>
      <c r="I12" t="s">
        <v>12</v>
      </c>
      <c r="J12" t="s">
        <v>219</v>
      </c>
      <c r="K12" t="s">
        <v>216</v>
      </c>
      <c r="L12" t="s">
        <v>217</v>
      </c>
      <c r="M12">
        <v>9960000</v>
      </c>
      <c r="N12">
        <v>3984000000</v>
      </c>
      <c r="O12">
        <v>358560000</v>
      </c>
      <c r="P12">
        <v>0</v>
      </c>
      <c r="Q12">
        <v>4342560000</v>
      </c>
      <c r="R12">
        <v>0</v>
      </c>
      <c r="S12">
        <v>4342560000</v>
      </c>
      <c r="T12">
        <v>358560000</v>
      </c>
      <c r="U12">
        <v>3984000000</v>
      </c>
      <c r="V12">
        <v>400</v>
      </c>
      <c r="W12">
        <v>0</v>
      </c>
      <c r="X12">
        <v>400</v>
      </c>
    </row>
    <row r="13" spans="2:24" x14ac:dyDescent="0.25">
      <c r="B13" t="s">
        <v>218</v>
      </c>
      <c r="C13" t="s">
        <v>134</v>
      </c>
      <c r="D13" t="s">
        <v>11</v>
      </c>
      <c r="E13" t="s">
        <v>212</v>
      </c>
      <c r="F13" t="s">
        <v>213</v>
      </c>
      <c r="G13" t="s">
        <v>214</v>
      </c>
      <c r="H13">
        <v>4</v>
      </c>
      <c r="I13" t="s">
        <v>12</v>
      </c>
      <c r="J13" t="s">
        <v>219</v>
      </c>
      <c r="K13" t="s">
        <v>216</v>
      </c>
      <c r="L13" t="s">
        <v>217</v>
      </c>
      <c r="M13">
        <v>9960000</v>
      </c>
      <c r="N13">
        <v>3914280000</v>
      </c>
      <c r="O13">
        <v>352285200</v>
      </c>
      <c r="P13">
        <v>0</v>
      </c>
      <c r="Q13">
        <v>4266565200</v>
      </c>
      <c r="R13">
        <v>0</v>
      </c>
      <c r="S13">
        <v>4266565200</v>
      </c>
      <c r="T13">
        <v>352285200</v>
      </c>
      <c r="U13">
        <v>3914280000</v>
      </c>
      <c r="V13">
        <v>393</v>
      </c>
      <c r="W13">
        <v>0</v>
      </c>
      <c r="X13">
        <v>393</v>
      </c>
    </row>
    <row r="14" spans="2:24" x14ac:dyDescent="0.25">
      <c r="B14" t="s">
        <v>10</v>
      </c>
      <c r="C14" t="s">
        <v>130</v>
      </c>
      <c r="D14" t="s">
        <v>11</v>
      </c>
      <c r="E14" t="s">
        <v>212</v>
      </c>
      <c r="F14" t="s">
        <v>213</v>
      </c>
      <c r="G14" t="s">
        <v>214</v>
      </c>
      <c r="H14">
        <v>1</v>
      </c>
      <c r="I14" t="s">
        <v>27</v>
      </c>
      <c r="J14" t="s">
        <v>215</v>
      </c>
      <c r="K14" t="s">
        <v>216</v>
      </c>
      <c r="L14" t="s">
        <v>217</v>
      </c>
      <c r="M14">
        <v>11700000</v>
      </c>
      <c r="N14">
        <v>4680000000</v>
      </c>
      <c r="O14">
        <v>421200000</v>
      </c>
      <c r="P14">
        <v>0</v>
      </c>
      <c r="Q14">
        <v>5101200000</v>
      </c>
      <c r="R14">
        <v>0</v>
      </c>
      <c r="S14">
        <v>5101200000</v>
      </c>
      <c r="T14">
        <v>421200000</v>
      </c>
      <c r="U14">
        <v>4680000000</v>
      </c>
      <c r="V14">
        <v>400</v>
      </c>
      <c r="W14">
        <v>0</v>
      </c>
      <c r="X14">
        <v>400</v>
      </c>
    </row>
    <row r="15" spans="2:24" x14ac:dyDescent="0.25">
      <c r="B15" t="s">
        <v>10</v>
      </c>
      <c r="C15" t="s">
        <v>130</v>
      </c>
      <c r="D15" t="s">
        <v>11</v>
      </c>
      <c r="E15" t="s">
        <v>212</v>
      </c>
      <c r="F15" t="s">
        <v>213</v>
      </c>
      <c r="G15" t="s">
        <v>214</v>
      </c>
      <c r="H15">
        <v>2</v>
      </c>
      <c r="I15" t="s">
        <v>27</v>
      </c>
      <c r="J15" t="s">
        <v>215</v>
      </c>
      <c r="K15" t="s">
        <v>216</v>
      </c>
      <c r="L15" t="s">
        <v>217</v>
      </c>
      <c r="M15">
        <v>11700000</v>
      </c>
      <c r="N15">
        <v>4680000000</v>
      </c>
      <c r="O15">
        <v>421200000</v>
      </c>
      <c r="P15">
        <v>0</v>
      </c>
      <c r="Q15">
        <v>5101200000</v>
      </c>
      <c r="R15">
        <v>0</v>
      </c>
      <c r="S15">
        <v>5101200000</v>
      </c>
      <c r="T15">
        <v>421200000</v>
      </c>
      <c r="U15">
        <v>4680000000</v>
      </c>
      <c r="V15">
        <v>400</v>
      </c>
      <c r="W15">
        <v>0</v>
      </c>
      <c r="X15">
        <v>400</v>
      </c>
    </row>
    <row r="16" spans="2:24" x14ac:dyDescent="0.25">
      <c r="B16" t="s">
        <v>102</v>
      </c>
      <c r="C16" t="s">
        <v>130</v>
      </c>
      <c r="D16" t="s">
        <v>11</v>
      </c>
      <c r="E16" t="s">
        <v>212</v>
      </c>
      <c r="F16" t="s">
        <v>213</v>
      </c>
      <c r="G16" t="s">
        <v>214</v>
      </c>
      <c r="H16">
        <v>1</v>
      </c>
      <c r="I16" t="s">
        <v>12</v>
      </c>
      <c r="J16" t="s">
        <v>219</v>
      </c>
      <c r="K16" t="s">
        <v>216</v>
      </c>
      <c r="L16" t="s">
        <v>217</v>
      </c>
      <c r="M16">
        <v>9960000</v>
      </c>
      <c r="N16">
        <v>3984000000</v>
      </c>
      <c r="O16">
        <v>358560000</v>
      </c>
      <c r="P16">
        <v>0</v>
      </c>
      <c r="Q16">
        <v>4342560000</v>
      </c>
      <c r="R16">
        <v>0</v>
      </c>
      <c r="S16">
        <v>4342560000</v>
      </c>
      <c r="T16">
        <v>358560000</v>
      </c>
      <c r="U16">
        <v>3984000000</v>
      </c>
      <c r="V16">
        <v>400</v>
      </c>
      <c r="W16">
        <v>0</v>
      </c>
      <c r="X16">
        <v>400</v>
      </c>
    </row>
    <row r="17" spans="2:24" x14ac:dyDescent="0.25">
      <c r="B17" t="s">
        <v>102</v>
      </c>
      <c r="C17" t="s">
        <v>130</v>
      </c>
      <c r="D17" t="s">
        <v>11</v>
      </c>
      <c r="E17" t="s">
        <v>212</v>
      </c>
      <c r="F17" t="s">
        <v>213</v>
      </c>
      <c r="G17" t="s">
        <v>214</v>
      </c>
      <c r="H17">
        <v>2</v>
      </c>
      <c r="I17" t="s">
        <v>12</v>
      </c>
      <c r="J17" t="s">
        <v>219</v>
      </c>
      <c r="K17" t="s">
        <v>216</v>
      </c>
      <c r="L17" t="s">
        <v>217</v>
      </c>
      <c r="M17">
        <v>9960000</v>
      </c>
      <c r="N17">
        <v>3974040000</v>
      </c>
      <c r="O17">
        <v>357663600</v>
      </c>
      <c r="P17">
        <v>0</v>
      </c>
      <c r="Q17">
        <v>4331703600</v>
      </c>
      <c r="R17">
        <v>0</v>
      </c>
      <c r="S17">
        <v>4331703600</v>
      </c>
      <c r="T17">
        <v>357663600</v>
      </c>
      <c r="U17">
        <v>3974040000</v>
      </c>
      <c r="V17">
        <v>399</v>
      </c>
      <c r="W17">
        <v>0</v>
      </c>
      <c r="X17">
        <v>399</v>
      </c>
    </row>
    <row r="18" spans="2:24" x14ac:dyDescent="0.25">
      <c r="B18" t="s">
        <v>48</v>
      </c>
      <c r="C18" t="s">
        <v>132</v>
      </c>
      <c r="D18" t="s">
        <v>11</v>
      </c>
      <c r="E18" t="s">
        <v>212</v>
      </c>
      <c r="F18" t="s">
        <v>213</v>
      </c>
      <c r="G18" t="s">
        <v>214</v>
      </c>
      <c r="H18">
        <v>1</v>
      </c>
      <c r="I18" t="s">
        <v>12</v>
      </c>
      <c r="J18" t="s">
        <v>219</v>
      </c>
      <c r="K18" t="s">
        <v>216</v>
      </c>
      <c r="L18" t="s">
        <v>217</v>
      </c>
      <c r="M18">
        <v>9960000</v>
      </c>
      <c r="N18">
        <v>3964080000</v>
      </c>
      <c r="O18">
        <v>356767200</v>
      </c>
      <c r="P18">
        <v>0</v>
      </c>
      <c r="Q18">
        <v>4320847200</v>
      </c>
      <c r="R18">
        <v>0</v>
      </c>
      <c r="S18">
        <v>4320847200</v>
      </c>
      <c r="T18">
        <v>356767200</v>
      </c>
      <c r="U18">
        <v>3964080000</v>
      </c>
      <c r="V18">
        <v>398</v>
      </c>
      <c r="W18">
        <v>0</v>
      </c>
      <c r="X18">
        <v>398</v>
      </c>
    </row>
    <row r="19" spans="2:24" x14ac:dyDescent="0.25">
      <c r="B19" t="s">
        <v>80</v>
      </c>
      <c r="C19" t="s">
        <v>138</v>
      </c>
      <c r="D19" t="s">
        <v>11</v>
      </c>
      <c r="E19" t="s">
        <v>212</v>
      </c>
      <c r="F19" t="s">
        <v>213</v>
      </c>
      <c r="G19" t="s">
        <v>214</v>
      </c>
      <c r="H19">
        <v>1</v>
      </c>
      <c r="I19" t="s">
        <v>12</v>
      </c>
      <c r="J19" t="s">
        <v>219</v>
      </c>
      <c r="K19" t="s">
        <v>216</v>
      </c>
      <c r="L19" t="s">
        <v>217</v>
      </c>
      <c r="M19">
        <v>9960000</v>
      </c>
      <c r="N19">
        <v>3984000000</v>
      </c>
      <c r="O19">
        <v>358560000</v>
      </c>
      <c r="P19">
        <v>0</v>
      </c>
      <c r="Q19">
        <v>4342560000</v>
      </c>
      <c r="R19">
        <v>0</v>
      </c>
      <c r="S19">
        <v>4342560000</v>
      </c>
      <c r="T19">
        <v>358560000</v>
      </c>
      <c r="U19">
        <v>3984000000</v>
      </c>
      <c r="V19">
        <v>400</v>
      </c>
      <c r="W19">
        <v>0</v>
      </c>
      <c r="X19">
        <v>400</v>
      </c>
    </row>
    <row r="20" spans="2:24" x14ac:dyDescent="0.25">
      <c r="B20" t="s">
        <v>80</v>
      </c>
      <c r="C20" t="s">
        <v>138</v>
      </c>
      <c r="D20" t="s">
        <v>11</v>
      </c>
      <c r="E20" t="s">
        <v>212</v>
      </c>
      <c r="F20" t="s">
        <v>213</v>
      </c>
      <c r="G20" t="s">
        <v>214</v>
      </c>
      <c r="H20">
        <v>2</v>
      </c>
      <c r="I20" t="s">
        <v>12</v>
      </c>
      <c r="J20" t="s">
        <v>219</v>
      </c>
      <c r="K20" t="s">
        <v>216</v>
      </c>
      <c r="L20" t="s">
        <v>217</v>
      </c>
      <c r="M20">
        <v>9960000</v>
      </c>
      <c r="N20">
        <v>3984000000</v>
      </c>
      <c r="O20">
        <v>358560000</v>
      </c>
      <c r="P20">
        <v>0</v>
      </c>
      <c r="Q20">
        <v>4342560000</v>
      </c>
      <c r="R20">
        <v>0</v>
      </c>
      <c r="S20">
        <v>4342560000</v>
      </c>
      <c r="T20">
        <v>358560000</v>
      </c>
      <c r="U20">
        <v>3984000000</v>
      </c>
      <c r="V20">
        <v>400</v>
      </c>
      <c r="W20">
        <v>0</v>
      </c>
      <c r="X20">
        <v>400</v>
      </c>
    </row>
    <row r="21" spans="2:24" x14ac:dyDescent="0.25">
      <c r="B21" t="s">
        <v>21</v>
      </c>
      <c r="C21" t="s">
        <v>138</v>
      </c>
      <c r="D21" t="s">
        <v>11</v>
      </c>
      <c r="E21" t="s">
        <v>212</v>
      </c>
      <c r="F21" t="s">
        <v>213</v>
      </c>
      <c r="G21" t="s">
        <v>214</v>
      </c>
      <c r="H21">
        <v>1</v>
      </c>
      <c r="I21" t="s">
        <v>27</v>
      </c>
      <c r="J21" t="s">
        <v>215</v>
      </c>
      <c r="K21" t="s">
        <v>216</v>
      </c>
      <c r="L21" t="s">
        <v>217</v>
      </c>
      <c r="M21">
        <v>11700000</v>
      </c>
      <c r="N21">
        <v>4680000000</v>
      </c>
      <c r="O21">
        <v>421200000</v>
      </c>
      <c r="P21">
        <v>0</v>
      </c>
      <c r="Q21">
        <v>5101200000</v>
      </c>
      <c r="R21">
        <v>0</v>
      </c>
      <c r="S21">
        <v>5101200000</v>
      </c>
      <c r="T21">
        <v>421200000</v>
      </c>
      <c r="U21">
        <v>4680000000</v>
      </c>
      <c r="V21">
        <v>400</v>
      </c>
      <c r="W21">
        <v>0</v>
      </c>
      <c r="X21">
        <v>400</v>
      </c>
    </row>
    <row r="22" spans="2:24" x14ac:dyDescent="0.25">
      <c r="B22" t="s">
        <v>21</v>
      </c>
      <c r="C22" t="s">
        <v>138</v>
      </c>
      <c r="D22" t="s">
        <v>11</v>
      </c>
      <c r="E22" t="s">
        <v>212</v>
      </c>
      <c r="F22" t="s">
        <v>213</v>
      </c>
      <c r="G22" t="s">
        <v>214</v>
      </c>
      <c r="H22">
        <v>2</v>
      </c>
      <c r="I22" t="s">
        <v>27</v>
      </c>
      <c r="J22" t="s">
        <v>215</v>
      </c>
      <c r="K22" t="s">
        <v>216</v>
      </c>
      <c r="L22" t="s">
        <v>217</v>
      </c>
      <c r="M22">
        <v>11700000</v>
      </c>
      <c r="N22">
        <v>4680000000</v>
      </c>
      <c r="O22">
        <v>421200000</v>
      </c>
      <c r="P22">
        <v>0</v>
      </c>
      <c r="Q22">
        <v>5101200000</v>
      </c>
      <c r="R22">
        <v>0</v>
      </c>
      <c r="S22">
        <v>5101200000</v>
      </c>
      <c r="T22">
        <v>421200000</v>
      </c>
      <c r="U22">
        <v>4680000000</v>
      </c>
      <c r="V22">
        <v>400</v>
      </c>
      <c r="W22">
        <v>0</v>
      </c>
      <c r="X22">
        <v>400</v>
      </c>
    </row>
    <row r="23" spans="2:24" x14ac:dyDescent="0.25">
      <c r="B23" t="s">
        <v>21</v>
      </c>
      <c r="C23" t="s">
        <v>138</v>
      </c>
      <c r="D23" t="s">
        <v>11</v>
      </c>
      <c r="E23" t="s">
        <v>212</v>
      </c>
      <c r="F23" t="s">
        <v>213</v>
      </c>
      <c r="G23" t="s">
        <v>214</v>
      </c>
      <c r="H23">
        <v>3</v>
      </c>
      <c r="I23" t="s">
        <v>27</v>
      </c>
      <c r="J23" t="s">
        <v>215</v>
      </c>
      <c r="K23" t="s">
        <v>216</v>
      </c>
      <c r="L23" t="s">
        <v>217</v>
      </c>
      <c r="M23">
        <v>11700000</v>
      </c>
      <c r="N23">
        <v>4680000000</v>
      </c>
      <c r="O23">
        <v>421200000</v>
      </c>
      <c r="P23">
        <v>0</v>
      </c>
      <c r="Q23">
        <v>5101200000</v>
      </c>
      <c r="R23">
        <v>0</v>
      </c>
      <c r="S23">
        <v>5101200000</v>
      </c>
      <c r="T23">
        <v>421200000</v>
      </c>
      <c r="U23">
        <v>4680000000</v>
      </c>
      <c r="V23">
        <v>400</v>
      </c>
      <c r="W23">
        <v>0</v>
      </c>
      <c r="X23">
        <v>400</v>
      </c>
    </row>
    <row r="24" spans="2:24" x14ac:dyDescent="0.25">
      <c r="B24" t="s">
        <v>21</v>
      </c>
      <c r="C24" t="s">
        <v>138</v>
      </c>
      <c r="D24" t="s">
        <v>11</v>
      </c>
      <c r="E24" t="s">
        <v>212</v>
      </c>
      <c r="F24" t="s">
        <v>213</v>
      </c>
      <c r="G24" t="s">
        <v>214</v>
      </c>
      <c r="H24">
        <v>4</v>
      </c>
      <c r="I24" t="s">
        <v>27</v>
      </c>
      <c r="J24" t="s">
        <v>215</v>
      </c>
      <c r="K24" t="s">
        <v>216</v>
      </c>
      <c r="L24" t="s">
        <v>217</v>
      </c>
      <c r="M24">
        <v>11700000</v>
      </c>
      <c r="N24">
        <v>4680000000</v>
      </c>
      <c r="O24">
        <v>421200000</v>
      </c>
      <c r="P24">
        <v>0</v>
      </c>
      <c r="Q24">
        <v>5101200000</v>
      </c>
      <c r="R24">
        <v>0</v>
      </c>
      <c r="S24">
        <v>5101200000</v>
      </c>
      <c r="T24">
        <v>421200000</v>
      </c>
      <c r="U24">
        <v>4680000000</v>
      </c>
      <c r="V24">
        <v>400</v>
      </c>
      <c r="W24">
        <v>0</v>
      </c>
      <c r="X24">
        <v>400</v>
      </c>
    </row>
    <row r="25" spans="2:24" x14ac:dyDescent="0.25">
      <c r="B25" t="s">
        <v>90</v>
      </c>
      <c r="C25" t="s">
        <v>125</v>
      </c>
      <c r="D25" t="s">
        <v>11</v>
      </c>
      <c r="E25" t="s">
        <v>212</v>
      </c>
      <c r="F25" t="s">
        <v>213</v>
      </c>
      <c r="G25" t="s">
        <v>214</v>
      </c>
      <c r="H25">
        <v>1</v>
      </c>
      <c r="I25" t="s">
        <v>27</v>
      </c>
      <c r="J25" t="s">
        <v>215</v>
      </c>
      <c r="K25" t="s">
        <v>216</v>
      </c>
      <c r="L25" t="s">
        <v>217</v>
      </c>
      <c r="M25">
        <v>11700000</v>
      </c>
      <c r="N25">
        <v>4680000000</v>
      </c>
      <c r="O25">
        <v>421200000</v>
      </c>
      <c r="P25">
        <v>0</v>
      </c>
      <c r="Q25">
        <v>5101200000</v>
      </c>
      <c r="R25">
        <v>0</v>
      </c>
      <c r="S25">
        <v>5101200000</v>
      </c>
      <c r="T25">
        <v>421200000</v>
      </c>
      <c r="U25">
        <v>4680000000</v>
      </c>
      <c r="V25">
        <v>400</v>
      </c>
      <c r="W25">
        <v>0</v>
      </c>
      <c r="X25">
        <v>400</v>
      </c>
    </row>
    <row r="26" spans="2:24" x14ac:dyDescent="0.25">
      <c r="B26" t="s">
        <v>71</v>
      </c>
      <c r="C26" t="s">
        <v>125</v>
      </c>
      <c r="D26" t="s">
        <v>11</v>
      </c>
      <c r="E26" t="s">
        <v>212</v>
      </c>
      <c r="F26" t="s">
        <v>213</v>
      </c>
      <c r="G26" t="s">
        <v>214</v>
      </c>
      <c r="H26">
        <v>1</v>
      </c>
      <c r="I26" t="s">
        <v>12</v>
      </c>
      <c r="J26" t="s">
        <v>219</v>
      </c>
      <c r="K26" t="s">
        <v>216</v>
      </c>
      <c r="L26" t="s">
        <v>217</v>
      </c>
      <c r="M26">
        <v>9960000</v>
      </c>
      <c r="N26">
        <v>3974040000</v>
      </c>
      <c r="O26">
        <v>357663600</v>
      </c>
      <c r="P26">
        <v>0</v>
      </c>
      <c r="Q26">
        <v>4331703600</v>
      </c>
      <c r="R26">
        <v>0</v>
      </c>
      <c r="S26">
        <v>4331703600</v>
      </c>
      <c r="T26">
        <v>357663600</v>
      </c>
      <c r="U26">
        <v>3974040000</v>
      </c>
      <c r="V26">
        <v>399</v>
      </c>
      <c r="W26">
        <v>0</v>
      </c>
      <c r="X26">
        <v>399</v>
      </c>
    </row>
    <row r="27" spans="2:24" x14ac:dyDescent="0.25">
      <c r="B27" t="s">
        <v>53</v>
      </c>
      <c r="C27" t="s">
        <v>118</v>
      </c>
      <c r="D27" t="s">
        <v>11</v>
      </c>
      <c r="E27" t="s">
        <v>212</v>
      </c>
      <c r="F27" t="s">
        <v>213</v>
      </c>
      <c r="G27" t="s">
        <v>214</v>
      </c>
      <c r="H27">
        <v>1</v>
      </c>
      <c r="I27" t="s">
        <v>27</v>
      </c>
      <c r="J27" t="s">
        <v>215</v>
      </c>
      <c r="K27" t="s">
        <v>216</v>
      </c>
      <c r="L27" t="s">
        <v>217</v>
      </c>
      <c r="M27">
        <v>11700000</v>
      </c>
      <c r="N27">
        <v>4680000000</v>
      </c>
      <c r="O27">
        <v>421200000</v>
      </c>
      <c r="P27">
        <v>0</v>
      </c>
      <c r="Q27">
        <v>5101200000</v>
      </c>
      <c r="R27">
        <v>0</v>
      </c>
      <c r="S27">
        <v>5101200000</v>
      </c>
      <c r="T27">
        <v>421200000</v>
      </c>
      <c r="U27">
        <v>4680000000</v>
      </c>
      <c r="V27">
        <v>400</v>
      </c>
      <c r="W27">
        <v>0</v>
      </c>
      <c r="X27">
        <v>400</v>
      </c>
    </row>
    <row r="28" spans="2:24" x14ac:dyDescent="0.25">
      <c r="B28" t="s">
        <v>53</v>
      </c>
      <c r="C28" t="s">
        <v>118</v>
      </c>
      <c r="D28" t="s">
        <v>11</v>
      </c>
      <c r="E28" t="s">
        <v>212</v>
      </c>
      <c r="F28" t="s">
        <v>213</v>
      </c>
      <c r="G28" t="s">
        <v>214</v>
      </c>
      <c r="H28">
        <v>2</v>
      </c>
      <c r="I28" t="s">
        <v>27</v>
      </c>
      <c r="J28" t="s">
        <v>215</v>
      </c>
      <c r="K28" t="s">
        <v>216</v>
      </c>
      <c r="L28" t="s">
        <v>217</v>
      </c>
      <c r="M28">
        <v>11700000</v>
      </c>
      <c r="N28">
        <v>4680000000</v>
      </c>
      <c r="O28">
        <v>421200000</v>
      </c>
      <c r="P28">
        <v>0</v>
      </c>
      <c r="Q28">
        <v>5101200000</v>
      </c>
      <c r="R28">
        <v>0</v>
      </c>
      <c r="S28">
        <v>5101200000</v>
      </c>
      <c r="T28">
        <v>421200000</v>
      </c>
      <c r="U28">
        <v>4680000000</v>
      </c>
      <c r="V28">
        <v>400</v>
      </c>
      <c r="W28">
        <v>0</v>
      </c>
      <c r="X28">
        <v>400</v>
      </c>
    </row>
    <row r="29" spans="2:24" x14ac:dyDescent="0.25">
      <c r="B29" t="s">
        <v>53</v>
      </c>
      <c r="C29" t="s">
        <v>118</v>
      </c>
      <c r="D29" t="s">
        <v>11</v>
      </c>
      <c r="E29" t="s">
        <v>212</v>
      </c>
      <c r="F29" t="s">
        <v>213</v>
      </c>
      <c r="G29" t="s">
        <v>214</v>
      </c>
      <c r="H29">
        <v>3</v>
      </c>
      <c r="I29" t="s">
        <v>27</v>
      </c>
      <c r="J29" t="s">
        <v>215</v>
      </c>
      <c r="K29" t="s">
        <v>216</v>
      </c>
      <c r="L29" t="s">
        <v>217</v>
      </c>
      <c r="M29">
        <v>11700000</v>
      </c>
      <c r="N29">
        <v>4680000000</v>
      </c>
      <c r="O29">
        <v>421200000</v>
      </c>
      <c r="P29">
        <v>0</v>
      </c>
      <c r="Q29">
        <v>5101200000</v>
      </c>
      <c r="R29">
        <v>0</v>
      </c>
      <c r="S29">
        <v>5101200000</v>
      </c>
      <c r="T29">
        <v>421200000</v>
      </c>
      <c r="U29">
        <v>4680000000</v>
      </c>
      <c r="V29">
        <v>400</v>
      </c>
      <c r="W29">
        <v>0</v>
      </c>
      <c r="X29">
        <v>400</v>
      </c>
    </row>
    <row r="30" spans="2:24" x14ac:dyDescent="0.25">
      <c r="B30" t="s">
        <v>45</v>
      </c>
      <c r="C30" t="s">
        <v>119</v>
      </c>
      <c r="D30" t="s">
        <v>11</v>
      </c>
      <c r="E30" t="s">
        <v>212</v>
      </c>
      <c r="F30" t="s">
        <v>213</v>
      </c>
      <c r="G30" t="s">
        <v>214</v>
      </c>
      <c r="H30">
        <v>1</v>
      </c>
      <c r="I30" t="s">
        <v>27</v>
      </c>
      <c r="J30" t="s">
        <v>215</v>
      </c>
      <c r="K30" t="s">
        <v>216</v>
      </c>
      <c r="L30" t="s">
        <v>217</v>
      </c>
      <c r="M30">
        <v>11700000</v>
      </c>
      <c r="N30">
        <v>4680000000</v>
      </c>
      <c r="O30">
        <v>421200000</v>
      </c>
      <c r="P30">
        <v>0</v>
      </c>
      <c r="Q30">
        <v>5101200000</v>
      </c>
      <c r="R30">
        <v>0</v>
      </c>
      <c r="S30">
        <v>5101200000</v>
      </c>
      <c r="T30">
        <v>421200000</v>
      </c>
      <c r="U30">
        <v>4680000000</v>
      </c>
      <c r="V30">
        <v>400</v>
      </c>
      <c r="W30">
        <v>0</v>
      </c>
      <c r="X30">
        <v>400</v>
      </c>
    </row>
    <row r="31" spans="2:24" x14ac:dyDescent="0.25">
      <c r="B31" t="s">
        <v>45</v>
      </c>
      <c r="C31" t="s">
        <v>119</v>
      </c>
      <c r="D31" t="s">
        <v>11</v>
      </c>
      <c r="E31" t="s">
        <v>212</v>
      </c>
      <c r="F31" t="s">
        <v>213</v>
      </c>
      <c r="G31" t="s">
        <v>214</v>
      </c>
      <c r="H31">
        <v>2</v>
      </c>
      <c r="I31" t="s">
        <v>27</v>
      </c>
      <c r="J31" t="s">
        <v>215</v>
      </c>
      <c r="K31" t="s">
        <v>216</v>
      </c>
      <c r="L31" t="s">
        <v>217</v>
      </c>
      <c r="M31">
        <v>11700000</v>
      </c>
      <c r="N31">
        <v>4680000000</v>
      </c>
      <c r="O31">
        <v>421200000</v>
      </c>
      <c r="P31">
        <v>0</v>
      </c>
      <c r="Q31">
        <v>5101200000</v>
      </c>
      <c r="R31">
        <v>0</v>
      </c>
      <c r="S31">
        <v>5101200000</v>
      </c>
      <c r="T31">
        <v>421200000</v>
      </c>
      <c r="U31">
        <v>4680000000</v>
      </c>
      <c r="V31">
        <v>400</v>
      </c>
      <c r="W31">
        <v>0</v>
      </c>
      <c r="X31">
        <v>400</v>
      </c>
    </row>
    <row r="32" spans="2:24" x14ac:dyDescent="0.25">
      <c r="B32" t="s">
        <v>74</v>
      </c>
      <c r="C32" t="s">
        <v>116</v>
      </c>
      <c r="D32" t="s">
        <v>11</v>
      </c>
      <c r="E32" t="s">
        <v>212</v>
      </c>
      <c r="F32" t="s">
        <v>213</v>
      </c>
      <c r="G32" t="s">
        <v>214</v>
      </c>
      <c r="H32">
        <v>1</v>
      </c>
      <c r="I32" t="s">
        <v>27</v>
      </c>
      <c r="J32" t="s">
        <v>215</v>
      </c>
      <c r="K32" t="s">
        <v>216</v>
      </c>
      <c r="L32" t="s">
        <v>217</v>
      </c>
      <c r="M32">
        <v>11700000</v>
      </c>
      <c r="N32">
        <v>4680000000</v>
      </c>
      <c r="O32">
        <v>421200000</v>
      </c>
      <c r="P32">
        <v>0</v>
      </c>
      <c r="Q32">
        <v>5101200000</v>
      </c>
      <c r="R32">
        <v>0</v>
      </c>
      <c r="S32">
        <v>5101200000</v>
      </c>
      <c r="T32">
        <v>421200000</v>
      </c>
      <c r="U32">
        <v>4680000000</v>
      </c>
      <c r="V32">
        <v>400</v>
      </c>
      <c r="W32">
        <v>0</v>
      </c>
      <c r="X32">
        <v>400</v>
      </c>
    </row>
    <row r="33" spans="2:27" x14ac:dyDescent="0.25">
      <c r="B33" t="s">
        <v>74</v>
      </c>
      <c r="C33" t="s">
        <v>116</v>
      </c>
      <c r="D33" t="s">
        <v>11</v>
      </c>
      <c r="E33" t="s">
        <v>212</v>
      </c>
      <c r="F33" t="s">
        <v>213</v>
      </c>
      <c r="G33" t="s">
        <v>214</v>
      </c>
      <c r="H33">
        <v>2</v>
      </c>
      <c r="I33" t="s">
        <v>27</v>
      </c>
      <c r="J33" t="s">
        <v>215</v>
      </c>
      <c r="K33" t="s">
        <v>216</v>
      </c>
      <c r="L33" t="s">
        <v>217</v>
      </c>
      <c r="M33">
        <v>11700000</v>
      </c>
      <c r="N33">
        <v>4680000000</v>
      </c>
      <c r="O33">
        <v>421200000</v>
      </c>
      <c r="P33">
        <v>0</v>
      </c>
      <c r="Q33">
        <v>5101200000</v>
      </c>
      <c r="R33">
        <v>0</v>
      </c>
      <c r="S33">
        <v>5101200000</v>
      </c>
      <c r="T33">
        <v>421200000</v>
      </c>
      <c r="U33">
        <v>4680000000</v>
      </c>
      <c r="V33">
        <v>400</v>
      </c>
      <c r="W33">
        <v>0</v>
      </c>
      <c r="X33">
        <v>400</v>
      </c>
    </row>
    <row r="34" spans="2:27" x14ac:dyDescent="0.25">
      <c r="B34" t="s">
        <v>127</v>
      </c>
      <c r="C34" t="s">
        <v>120</v>
      </c>
      <c r="D34" t="s">
        <v>11</v>
      </c>
      <c r="E34" t="s">
        <v>212</v>
      </c>
      <c r="F34" t="s">
        <v>213</v>
      </c>
      <c r="G34" t="s">
        <v>214</v>
      </c>
      <c r="H34">
        <v>1</v>
      </c>
      <c r="I34" t="s">
        <v>27</v>
      </c>
      <c r="J34" t="s">
        <v>215</v>
      </c>
      <c r="K34" t="s">
        <v>216</v>
      </c>
      <c r="L34" t="s">
        <v>217</v>
      </c>
      <c r="M34">
        <v>11500000</v>
      </c>
      <c r="N34">
        <v>4600000000</v>
      </c>
      <c r="O34">
        <v>414000000</v>
      </c>
      <c r="P34">
        <v>0</v>
      </c>
      <c r="Q34">
        <v>5014000000</v>
      </c>
      <c r="R34">
        <v>0</v>
      </c>
      <c r="S34">
        <v>5014000000</v>
      </c>
      <c r="T34">
        <v>414000000</v>
      </c>
      <c r="U34">
        <v>4600000000</v>
      </c>
      <c r="V34">
        <v>400</v>
      </c>
      <c r="W34">
        <v>0</v>
      </c>
      <c r="X34">
        <v>400</v>
      </c>
    </row>
    <row r="35" spans="2:27" x14ac:dyDescent="0.25">
      <c r="B35" t="s">
        <v>127</v>
      </c>
      <c r="C35" t="s">
        <v>120</v>
      </c>
      <c r="D35" t="s">
        <v>11</v>
      </c>
      <c r="E35" t="s">
        <v>212</v>
      </c>
      <c r="F35" t="s">
        <v>213</v>
      </c>
      <c r="G35" t="s">
        <v>214</v>
      </c>
      <c r="H35">
        <v>2</v>
      </c>
      <c r="I35" t="s">
        <v>27</v>
      </c>
      <c r="J35" t="s">
        <v>215</v>
      </c>
      <c r="K35" t="s">
        <v>216</v>
      </c>
      <c r="L35" t="s">
        <v>217</v>
      </c>
      <c r="M35">
        <v>11500000</v>
      </c>
      <c r="N35">
        <v>4600000000</v>
      </c>
      <c r="O35">
        <v>414000000</v>
      </c>
      <c r="P35">
        <v>0</v>
      </c>
      <c r="Q35">
        <v>5014000000</v>
      </c>
      <c r="R35">
        <v>0</v>
      </c>
      <c r="S35">
        <v>5014000000</v>
      </c>
      <c r="T35">
        <v>414000000</v>
      </c>
      <c r="U35">
        <v>4600000000</v>
      </c>
      <c r="V35">
        <v>400</v>
      </c>
      <c r="W35">
        <v>0</v>
      </c>
      <c r="X35">
        <v>400</v>
      </c>
    </row>
    <row r="36" spans="2:27" x14ac:dyDescent="0.25">
      <c r="B36" t="s">
        <v>220</v>
      </c>
      <c r="C36" t="s">
        <v>117</v>
      </c>
      <c r="D36" t="s">
        <v>11</v>
      </c>
      <c r="E36" t="s">
        <v>212</v>
      </c>
      <c r="F36" t="s">
        <v>213</v>
      </c>
      <c r="G36" t="s">
        <v>214</v>
      </c>
      <c r="H36">
        <v>1</v>
      </c>
      <c r="I36" t="s">
        <v>12</v>
      </c>
      <c r="J36" t="s">
        <v>219</v>
      </c>
      <c r="K36" t="s">
        <v>216</v>
      </c>
      <c r="L36" t="s">
        <v>217</v>
      </c>
      <c r="M36">
        <v>9450000</v>
      </c>
      <c r="N36">
        <v>3780000000</v>
      </c>
      <c r="O36">
        <v>340200000</v>
      </c>
      <c r="P36">
        <v>0</v>
      </c>
      <c r="Q36">
        <v>4120200000</v>
      </c>
      <c r="R36">
        <v>0</v>
      </c>
      <c r="S36">
        <v>4120200000</v>
      </c>
      <c r="T36">
        <v>340200000</v>
      </c>
      <c r="U36">
        <v>3780000000</v>
      </c>
      <c r="V36">
        <v>400</v>
      </c>
      <c r="W36">
        <v>0</v>
      </c>
      <c r="X36">
        <v>400</v>
      </c>
    </row>
    <row r="37" spans="2:27" x14ac:dyDescent="0.25">
      <c r="B37" t="s">
        <v>220</v>
      </c>
      <c r="C37" t="s">
        <v>117</v>
      </c>
      <c r="D37" t="s">
        <v>11</v>
      </c>
      <c r="E37" t="s">
        <v>212</v>
      </c>
      <c r="F37" t="s">
        <v>213</v>
      </c>
      <c r="G37" t="s">
        <v>214</v>
      </c>
      <c r="H37">
        <v>2</v>
      </c>
      <c r="I37" t="s">
        <v>12</v>
      </c>
      <c r="J37" t="s">
        <v>219</v>
      </c>
      <c r="K37" t="s">
        <v>216</v>
      </c>
      <c r="L37" t="s">
        <v>217</v>
      </c>
      <c r="M37">
        <v>9450000</v>
      </c>
      <c r="N37">
        <v>3780000000</v>
      </c>
      <c r="O37">
        <v>340200000</v>
      </c>
      <c r="P37">
        <v>0</v>
      </c>
      <c r="Q37">
        <v>4120200000</v>
      </c>
      <c r="R37">
        <v>0</v>
      </c>
      <c r="S37">
        <v>4120200000</v>
      </c>
      <c r="T37">
        <v>340200000</v>
      </c>
      <c r="U37">
        <v>3780000000</v>
      </c>
      <c r="V37">
        <v>400</v>
      </c>
      <c r="W37">
        <v>0</v>
      </c>
      <c r="X37">
        <v>400</v>
      </c>
    </row>
    <row r="38" spans="2:27" x14ac:dyDescent="0.25">
      <c r="B38" t="s">
        <v>220</v>
      </c>
      <c r="C38" t="s">
        <v>117</v>
      </c>
      <c r="D38" t="s">
        <v>11</v>
      </c>
      <c r="E38" t="s">
        <v>212</v>
      </c>
      <c r="F38" t="s">
        <v>213</v>
      </c>
      <c r="G38" t="s">
        <v>214</v>
      </c>
      <c r="H38">
        <v>3</v>
      </c>
      <c r="I38" t="s">
        <v>12</v>
      </c>
      <c r="J38" t="s">
        <v>219</v>
      </c>
      <c r="K38" t="s">
        <v>216</v>
      </c>
      <c r="L38" t="s">
        <v>217</v>
      </c>
      <c r="M38">
        <v>9450000</v>
      </c>
      <c r="N38">
        <v>3780000000</v>
      </c>
      <c r="O38">
        <v>340200000</v>
      </c>
      <c r="P38">
        <v>0</v>
      </c>
      <c r="Q38">
        <v>4120200000</v>
      </c>
      <c r="R38">
        <v>0</v>
      </c>
      <c r="S38">
        <v>4120200000</v>
      </c>
      <c r="T38">
        <v>340200000</v>
      </c>
      <c r="U38">
        <v>3780000000</v>
      </c>
      <c r="V38">
        <v>400</v>
      </c>
      <c r="W38">
        <v>0</v>
      </c>
      <c r="X38">
        <v>400</v>
      </c>
      <c r="AA38" t="s">
        <v>221</v>
      </c>
    </row>
    <row r="39" spans="2:27" x14ac:dyDescent="0.25">
      <c r="B39" t="s">
        <v>220</v>
      </c>
      <c r="C39" t="s">
        <v>117</v>
      </c>
      <c r="D39" t="s">
        <v>11</v>
      </c>
      <c r="E39" t="s">
        <v>212</v>
      </c>
      <c r="F39" t="s">
        <v>213</v>
      </c>
      <c r="G39" t="s">
        <v>214</v>
      </c>
      <c r="H39">
        <v>4</v>
      </c>
      <c r="I39" t="s">
        <v>12</v>
      </c>
      <c r="J39" t="s">
        <v>219</v>
      </c>
      <c r="K39" t="s">
        <v>216</v>
      </c>
      <c r="L39" t="s">
        <v>217</v>
      </c>
      <c r="M39">
        <v>9450000</v>
      </c>
      <c r="N39">
        <v>3780000000</v>
      </c>
      <c r="O39">
        <v>340200000</v>
      </c>
      <c r="P39">
        <v>0</v>
      </c>
      <c r="Q39">
        <v>4120200000</v>
      </c>
      <c r="R39">
        <v>0</v>
      </c>
      <c r="S39">
        <v>4120200000</v>
      </c>
      <c r="T39">
        <v>340200000</v>
      </c>
      <c r="U39">
        <v>3780000000</v>
      </c>
      <c r="V39">
        <v>400</v>
      </c>
      <c r="W39">
        <v>0</v>
      </c>
      <c r="X39">
        <v>400</v>
      </c>
      <c r="AA39" t="s">
        <v>221</v>
      </c>
    </row>
    <row r="40" spans="2:27" x14ac:dyDescent="0.25">
      <c r="B40" t="s">
        <v>220</v>
      </c>
      <c r="C40" t="s">
        <v>117</v>
      </c>
      <c r="D40" t="s">
        <v>11</v>
      </c>
      <c r="E40" t="s">
        <v>212</v>
      </c>
      <c r="F40" t="s">
        <v>213</v>
      </c>
      <c r="G40" t="s">
        <v>214</v>
      </c>
      <c r="H40">
        <v>5</v>
      </c>
      <c r="I40" t="s">
        <v>12</v>
      </c>
      <c r="J40" t="s">
        <v>219</v>
      </c>
      <c r="K40" t="s">
        <v>216</v>
      </c>
      <c r="L40" t="s">
        <v>217</v>
      </c>
      <c r="M40">
        <v>9450000</v>
      </c>
      <c r="N40">
        <v>3780000000</v>
      </c>
      <c r="O40">
        <v>340200000</v>
      </c>
      <c r="P40">
        <v>0</v>
      </c>
      <c r="Q40">
        <v>4120200000</v>
      </c>
      <c r="R40">
        <v>0</v>
      </c>
      <c r="S40">
        <v>4120200000</v>
      </c>
      <c r="T40">
        <v>340200000</v>
      </c>
      <c r="U40">
        <v>3780000000</v>
      </c>
      <c r="V40">
        <v>400</v>
      </c>
      <c r="W40">
        <v>0</v>
      </c>
      <c r="X40">
        <v>400</v>
      </c>
      <c r="AA40" t="s">
        <v>221</v>
      </c>
    </row>
    <row r="41" spans="2:27" x14ac:dyDescent="0.25">
      <c r="B41" t="s">
        <v>220</v>
      </c>
      <c r="C41" t="s">
        <v>117</v>
      </c>
      <c r="D41" t="s">
        <v>11</v>
      </c>
      <c r="E41" t="s">
        <v>212</v>
      </c>
      <c r="F41" t="s">
        <v>213</v>
      </c>
      <c r="G41" t="s">
        <v>214</v>
      </c>
      <c r="H41">
        <v>6</v>
      </c>
      <c r="I41" t="s">
        <v>12</v>
      </c>
      <c r="J41" t="s">
        <v>219</v>
      </c>
      <c r="K41" t="s">
        <v>216</v>
      </c>
      <c r="L41" t="s">
        <v>217</v>
      </c>
      <c r="M41">
        <v>9450000</v>
      </c>
      <c r="N41">
        <v>3780000000</v>
      </c>
      <c r="O41">
        <v>340200000</v>
      </c>
      <c r="P41">
        <v>0</v>
      </c>
      <c r="Q41">
        <v>4120200000</v>
      </c>
      <c r="R41">
        <v>0</v>
      </c>
      <c r="S41">
        <v>4120200000</v>
      </c>
      <c r="T41">
        <v>340200000</v>
      </c>
      <c r="U41">
        <v>3780000000</v>
      </c>
      <c r="V41">
        <v>400</v>
      </c>
      <c r="W41">
        <v>0</v>
      </c>
      <c r="X41">
        <v>400</v>
      </c>
      <c r="AA41" t="s">
        <v>221</v>
      </c>
    </row>
    <row r="42" spans="2:27" x14ac:dyDescent="0.25">
      <c r="B42" t="s">
        <v>135</v>
      </c>
      <c r="C42" t="s">
        <v>117</v>
      </c>
      <c r="D42" t="s">
        <v>11</v>
      </c>
      <c r="E42" t="s">
        <v>212</v>
      </c>
      <c r="F42" t="s">
        <v>213</v>
      </c>
      <c r="G42" t="s">
        <v>214</v>
      </c>
      <c r="H42">
        <v>1</v>
      </c>
      <c r="I42" t="s">
        <v>27</v>
      </c>
      <c r="J42" t="s">
        <v>215</v>
      </c>
      <c r="K42" t="s">
        <v>216</v>
      </c>
      <c r="L42" t="s">
        <v>217</v>
      </c>
      <c r="M42">
        <v>11500000</v>
      </c>
      <c r="N42">
        <v>4600000000</v>
      </c>
      <c r="O42">
        <v>414000000</v>
      </c>
      <c r="P42">
        <v>0</v>
      </c>
      <c r="Q42">
        <v>5014000000</v>
      </c>
      <c r="R42">
        <v>0</v>
      </c>
      <c r="S42">
        <v>5014000000</v>
      </c>
      <c r="T42">
        <v>414000000</v>
      </c>
      <c r="U42">
        <v>4600000000</v>
      </c>
      <c r="V42">
        <v>400</v>
      </c>
      <c r="W42">
        <v>0</v>
      </c>
      <c r="X42">
        <v>400</v>
      </c>
      <c r="AA42" t="s">
        <v>222</v>
      </c>
    </row>
    <row r="43" spans="2:27" x14ac:dyDescent="0.25">
      <c r="B43" t="s">
        <v>223</v>
      </c>
      <c r="C43" t="s">
        <v>129</v>
      </c>
      <c r="D43" t="s">
        <v>11</v>
      </c>
      <c r="E43" t="s">
        <v>212</v>
      </c>
      <c r="F43" t="s">
        <v>213</v>
      </c>
      <c r="G43" t="s">
        <v>214</v>
      </c>
      <c r="H43">
        <v>1</v>
      </c>
      <c r="I43" t="s">
        <v>12</v>
      </c>
      <c r="J43" t="s">
        <v>219</v>
      </c>
      <c r="K43" t="s">
        <v>216</v>
      </c>
      <c r="L43" t="s">
        <v>217</v>
      </c>
      <c r="M43">
        <v>9450000</v>
      </c>
      <c r="N43">
        <v>3780000000</v>
      </c>
      <c r="O43">
        <v>340200000</v>
      </c>
      <c r="P43">
        <v>0</v>
      </c>
      <c r="Q43">
        <v>4120200000</v>
      </c>
      <c r="R43">
        <v>0</v>
      </c>
      <c r="S43">
        <v>4120200000</v>
      </c>
      <c r="T43">
        <v>340200000</v>
      </c>
      <c r="U43">
        <v>3780000000</v>
      </c>
      <c r="V43">
        <v>400</v>
      </c>
      <c r="W43">
        <v>0</v>
      </c>
      <c r="X43">
        <v>400</v>
      </c>
      <c r="AA43" t="s">
        <v>224</v>
      </c>
    </row>
    <row r="44" spans="2:27" x14ac:dyDescent="0.25">
      <c r="B44" t="s">
        <v>223</v>
      </c>
      <c r="C44" t="s">
        <v>129</v>
      </c>
      <c r="D44" t="s">
        <v>11</v>
      </c>
      <c r="E44" t="s">
        <v>212</v>
      </c>
      <c r="F44" t="s">
        <v>213</v>
      </c>
      <c r="G44" t="s">
        <v>214</v>
      </c>
      <c r="H44">
        <v>2</v>
      </c>
      <c r="I44" t="s">
        <v>12</v>
      </c>
      <c r="J44" t="s">
        <v>219</v>
      </c>
      <c r="K44" t="s">
        <v>216</v>
      </c>
      <c r="L44" t="s">
        <v>217</v>
      </c>
      <c r="M44">
        <v>9450000</v>
      </c>
      <c r="N44">
        <v>3780000000</v>
      </c>
      <c r="O44">
        <v>340200000</v>
      </c>
      <c r="P44">
        <v>0</v>
      </c>
      <c r="Q44">
        <v>4120200000</v>
      </c>
      <c r="R44">
        <v>0</v>
      </c>
      <c r="S44">
        <v>4120200000</v>
      </c>
      <c r="T44">
        <v>340200000</v>
      </c>
      <c r="U44">
        <v>3780000000</v>
      </c>
      <c r="V44">
        <v>400</v>
      </c>
      <c r="W44">
        <v>0</v>
      </c>
      <c r="X44">
        <v>400</v>
      </c>
      <c r="AA44" t="s">
        <v>224</v>
      </c>
    </row>
    <row r="45" spans="2:27" x14ac:dyDescent="0.25">
      <c r="B45" t="s">
        <v>223</v>
      </c>
      <c r="C45" t="s">
        <v>129</v>
      </c>
      <c r="D45" t="s">
        <v>11</v>
      </c>
      <c r="E45" t="s">
        <v>212</v>
      </c>
      <c r="F45" t="s">
        <v>213</v>
      </c>
      <c r="G45" t="s">
        <v>214</v>
      </c>
      <c r="H45">
        <v>3</v>
      </c>
      <c r="I45" t="s">
        <v>12</v>
      </c>
      <c r="J45" t="s">
        <v>219</v>
      </c>
      <c r="K45" t="s">
        <v>216</v>
      </c>
      <c r="L45" t="s">
        <v>217</v>
      </c>
      <c r="M45">
        <v>9450000</v>
      </c>
      <c r="N45">
        <v>3780000000</v>
      </c>
      <c r="O45">
        <v>340200000</v>
      </c>
      <c r="P45">
        <v>0</v>
      </c>
      <c r="Q45">
        <v>4120200000</v>
      </c>
      <c r="R45">
        <v>0</v>
      </c>
      <c r="S45">
        <v>4120200000</v>
      </c>
      <c r="T45">
        <v>340200000</v>
      </c>
      <c r="U45">
        <v>3780000000</v>
      </c>
      <c r="V45">
        <v>400</v>
      </c>
      <c r="W45">
        <v>0</v>
      </c>
      <c r="X45">
        <v>400</v>
      </c>
      <c r="AA45" t="s">
        <v>224</v>
      </c>
    </row>
    <row r="46" spans="2:27" x14ac:dyDescent="0.25">
      <c r="B46" t="s">
        <v>223</v>
      </c>
      <c r="C46" t="s">
        <v>129</v>
      </c>
      <c r="D46" t="s">
        <v>11</v>
      </c>
      <c r="E46" t="s">
        <v>212</v>
      </c>
      <c r="F46" t="s">
        <v>213</v>
      </c>
      <c r="G46" t="s">
        <v>214</v>
      </c>
      <c r="H46">
        <v>4</v>
      </c>
      <c r="I46" t="s">
        <v>12</v>
      </c>
      <c r="J46" t="s">
        <v>219</v>
      </c>
      <c r="K46" t="s">
        <v>216</v>
      </c>
      <c r="L46" t="s">
        <v>217</v>
      </c>
      <c r="M46">
        <v>9450000</v>
      </c>
      <c r="N46">
        <v>3780000000</v>
      </c>
      <c r="O46">
        <v>340200000</v>
      </c>
      <c r="P46">
        <v>0</v>
      </c>
      <c r="Q46">
        <v>4120200000</v>
      </c>
      <c r="R46">
        <v>0</v>
      </c>
      <c r="S46">
        <v>4120200000</v>
      </c>
      <c r="T46">
        <v>340200000</v>
      </c>
      <c r="U46">
        <v>3780000000</v>
      </c>
      <c r="V46">
        <v>400</v>
      </c>
      <c r="W46">
        <v>0</v>
      </c>
      <c r="X46">
        <v>400</v>
      </c>
      <c r="AA46" t="s">
        <v>224</v>
      </c>
    </row>
    <row r="47" spans="2:27" x14ac:dyDescent="0.25">
      <c r="B47" t="s">
        <v>223</v>
      </c>
      <c r="C47" t="s">
        <v>129</v>
      </c>
      <c r="D47" t="s">
        <v>11</v>
      </c>
      <c r="E47" t="s">
        <v>212</v>
      </c>
      <c r="F47" t="s">
        <v>213</v>
      </c>
      <c r="G47" t="s">
        <v>214</v>
      </c>
      <c r="H47">
        <v>5</v>
      </c>
      <c r="I47" t="s">
        <v>12</v>
      </c>
      <c r="J47" t="s">
        <v>219</v>
      </c>
      <c r="K47" t="s">
        <v>216</v>
      </c>
      <c r="L47" t="s">
        <v>217</v>
      </c>
      <c r="M47">
        <v>9450000</v>
      </c>
      <c r="N47">
        <v>3780000000</v>
      </c>
      <c r="O47">
        <v>340200000</v>
      </c>
      <c r="P47">
        <v>0</v>
      </c>
      <c r="Q47">
        <v>4120200000</v>
      </c>
      <c r="R47">
        <v>0</v>
      </c>
      <c r="S47">
        <v>4120200000</v>
      </c>
      <c r="T47">
        <v>340200000</v>
      </c>
      <c r="U47">
        <v>3780000000</v>
      </c>
      <c r="V47">
        <v>400</v>
      </c>
      <c r="W47">
        <v>0</v>
      </c>
      <c r="X47">
        <v>400</v>
      </c>
      <c r="AA47" t="s">
        <v>224</v>
      </c>
    </row>
    <row r="48" spans="2:27" x14ac:dyDescent="0.25">
      <c r="B48" t="s">
        <v>223</v>
      </c>
      <c r="C48" t="s">
        <v>129</v>
      </c>
      <c r="D48" t="s">
        <v>11</v>
      </c>
      <c r="E48" t="s">
        <v>212</v>
      </c>
      <c r="F48" t="s">
        <v>213</v>
      </c>
      <c r="G48" t="s">
        <v>214</v>
      </c>
      <c r="H48">
        <v>6</v>
      </c>
      <c r="I48" t="s">
        <v>12</v>
      </c>
      <c r="J48" t="s">
        <v>219</v>
      </c>
      <c r="K48" t="s">
        <v>216</v>
      </c>
      <c r="L48" t="s">
        <v>217</v>
      </c>
      <c r="M48">
        <v>9450000</v>
      </c>
      <c r="N48">
        <v>3780000000</v>
      </c>
      <c r="O48">
        <v>340200000</v>
      </c>
      <c r="P48">
        <v>0</v>
      </c>
      <c r="Q48">
        <v>4120200000</v>
      </c>
      <c r="R48">
        <v>0</v>
      </c>
      <c r="S48">
        <v>4120200000</v>
      </c>
      <c r="T48">
        <v>340200000</v>
      </c>
      <c r="U48">
        <v>3780000000</v>
      </c>
      <c r="V48">
        <v>400</v>
      </c>
      <c r="W48">
        <v>0</v>
      </c>
      <c r="X48">
        <v>400</v>
      </c>
      <c r="AA48" t="s">
        <v>224</v>
      </c>
    </row>
    <row r="49" spans="2:27" x14ac:dyDescent="0.25">
      <c r="B49" t="s">
        <v>223</v>
      </c>
      <c r="C49" t="s">
        <v>129</v>
      </c>
      <c r="D49" t="s">
        <v>11</v>
      </c>
      <c r="E49" t="s">
        <v>212</v>
      </c>
      <c r="F49" t="s">
        <v>213</v>
      </c>
      <c r="G49" t="s">
        <v>214</v>
      </c>
      <c r="H49">
        <v>7</v>
      </c>
      <c r="I49" t="s">
        <v>12</v>
      </c>
      <c r="J49" t="s">
        <v>219</v>
      </c>
      <c r="K49" t="s">
        <v>216</v>
      </c>
      <c r="L49" t="s">
        <v>217</v>
      </c>
      <c r="M49">
        <v>9450000</v>
      </c>
      <c r="N49">
        <v>3780000000</v>
      </c>
      <c r="O49">
        <v>340200000</v>
      </c>
      <c r="P49">
        <v>0</v>
      </c>
      <c r="Q49">
        <v>4120200000</v>
      </c>
      <c r="R49">
        <v>0</v>
      </c>
      <c r="S49">
        <v>4120200000</v>
      </c>
      <c r="T49">
        <v>340200000</v>
      </c>
      <c r="U49">
        <v>3780000000</v>
      </c>
      <c r="V49">
        <v>400</v>
      </c>
      <c r="W49">
        <v>0</v>
      </c>
      <c r="X49">
        <v>400</v>
      </c>
      <c r="AA49" t="s">
        <v>224</v>
      </c>
    </row>
    <row r="50" spans="2:27" x14ac:dyDescent="0.25">
      <c r="B50" t="s">
        <v>145</v>
      </c>
      <c r="C50" t="s">
        <v>128</v>
      </c>
      <c r="D50" t="s">
        <v>11</v>
      </c>
      <c r="E50" t="s">
        <v>212</v>
      </c>
      <c r="F50" t="s">
        <v>213</v>
      </c>
      <c r="G50" t="s">
        <v>214</v>
      </c>
      <c r="H50">
        <v>1</v>
      </c>
      <c r="I50" t="s">
        <v>12</v>
      </c>
      <c r="J50" t="s">
        <v>219</v>
      </c>
      <c r="K50" t="s">
        <v>216</v>
      </c>
      <c r="L50" t="s">
        <v>217</v>
      </c>
      <c r="M50">
        <v>9450000</v>
      </c>
      <c r="N50">
        <v>3780000000</v>
      </c>
      <c r="O50">
        <v>340200000</v>
      </c>
      <c r="P50">
        <v>0</v>
      </c>
      <c r="Q50">
        <v>4120200000</v>
      </c>
      <c r="R50">
        <v>0</v>
      </c>
      <c r="S50">
        <v>4120200000</v>
      </c>
      <c r="T50">
        <v>340200000</v>
      </c>
      <c r="U50">
        <v>3780000000</v>
      </c>
      <c r="V50">
        <v>400</v>
      </c>
      <c r="W50">
        <v>0</v>
      </c>
      <c r="X50">
        <v>400</v>
      </c>
      <c r="AA50" t="s">
        <v>225</v>
      </c>
    </row>
    <row r="51" spans="2:27" x14ac:dyDescent="0.25">
      <c r="B51" t="s">
        <v>145</v>
      </c>
      <c r="C51" t="s">
        <v>128</v>
      </c>
      <c r="D51" t="s">
        <v>11</v>
      </c>
      <c r="E51" t="s">
        <v>212</v>
      </c>
      <c r="F51" t="s">
        <v>213</v>
      </c>
      <c r="G51" t="s">
        <v>214</v>
      </c>
      <c r="H51">
        <v>2</v>
      </c>
      <c r="I51" t="s">
        <v>12</v>
      </c>
      <c r="J51" t="s">
        <v>219</v>
      </c>
      <c r="K51" t="s">
        <v>216</v>
      </c>
      <c r="L51" t="s">
        <v>217</v>
      </c>
      <c r="M51">
        <v>9450000</v>
      </c>
      <c r="N51">
        <v>3780000000</v>
      </c>
      <c r="O51">
        <v>340200000</v>
      </c>
      <c r="P51">
        <v>0</v>
      </c>
      <c r="Q51">
        <v>4120200000</v>
      </c>
      <c r="R51">
        <v>0</v>
      </c>
      <c r="S51">
        <v>4120200000</v>
      </c>
      <c r="T51">
        <v>340200000</v>
      </c>
      <c r="U51">
        <v>3780000000</v>
      </c>
      <c r="V51">
        <v>400</v>
      </c>
      <c r="W51">
        <v>0</v>
      </c>
      <c r="X51">
        <v>400</v>
      </c>
      <c r="AA51" t="s">
        <v>225</v>
      </c>
    </row>
    <row r="52" spans="2:27" x14ac:dyDescent="0.25">
      <c r="B52" t="s">
        <v>145</v>
      </c>
      <c r="C52" t="s">
        <v>128</v>
      </c>
      <c r="D52" t="s">
        <v>11</v>
      </c>
      <c r="E52" t="s">
        <v>212</v>
      </c>
      <c r="F52" t="s">
        <v>213</v>
      </c>
      <c r="G52" t="s">
        <v>214</v>
      </c>
      <c r="H52">
        <v>3</v>
      </c>
      <c r="I52" t="s">
        <v>12</v>
      </c>
      <c r="J52" t="s">
        <v>219</v>
      </c>
      <c r="K52" t="s">
        <v>216</v>
      </c>
      <c r="L52" t="s">
        <v>217</v>
      </c>
      <c r="M52">
        <v>9450000</v>
      </c>
      <c r="N52">
        <v>3780000000</v>
      </c>
      <c r="O52">
        <v>340200000</v>
      </c>
      <c r="P52">
        <v>0</v>
      </c>
      <c r="Q52">
        <v>4120200000</v>
      </c>
      <c r="R52">
        <v>0</v>
      </c>
      <c r="S52">
        <v>4120200000</v>
      </c>
      <c r="T52">
        <v>340200000</v>
      </c>
      <c r="U52">
        <v>3780000000</v>
      </c>
      <c r="V52">
        <v>400</v>
      </c>
      <c r="W52">
        <v>0</v>
      </c>
      <c r="X52">
        <v>400</v>
      </c>
      <c r="AA52" t="s">
        <v>225</v>
      </c>
    </row>
    <row r="53" spans="2:27" x14ac:dyDescent="0.25">
      <c r="B53" t="s">
        <v>145</v>
      </c>
      <c r="C53" t="s">
        <v>128</v>
      </c>
      <c r="D53" t="s">
        <v>11</v>
      </c>
      <c r="E53" t="s">
        <v>212</v>
      </c>
      <c r="F53" t="s">
        <v>213</v>
      </c>
      <c r="G53" t="s">
        <v>214</v>
      </c>
      <c r="H53">
        <v>4</v>
      </c>
      <c r="I53" t="s">
        <v>12</v>
      </c>
      <c r="J53" t="s">
        <v>219</v>
      </c>
      <c r="K53" t="s">
        <v>216</v>
      </c>
      <c r="L53" t="s">
        <v>217</v>
      </c>
      <c r="M53">
        <v>9450000</v>
      </c>
      <c r="N53">
        <v>3780000000</v>
      </c>
      <c r="O53">
        <v>340200000</v>
      </c>
      <c r="P53">
        <v>0</v>
      </c>
      <c r="Q53">
        <v>4120200000</v>
      </c>
      <c r="R53">
        <v>0</v>
      </c>
      <c r="S53">
        <v>4120200000</v>
      </c>
      <c r="T53">
        <v>340200000</v>
      </c>
      <c r="U53">
        <v>3780000000</v>
      </c>
      <c r="V53">
        <v>400</v>
      </c>
      <c r="W53">
        <v>0</v>
      </c>
      <c r="X53">
        <v>400</v>
      </c>
      <c r="AA53" t="s">
        <v>225</v>
      </c>
    </row>
    <row r="54" spans="2:27" x14ac:dyDescent="0.25">
      <c r="B54" t="s">
        <v>145</v>
      </c>
      <c r="C54" t="s">
        <v>128</v>
      </c>
      <c r="D54" t="s">
        <v>11</v>
      </c>
      <c r="E54" t="s">
        <v>212</v>
      </c>
      <c r="F54" t="s">
        <v>213</v>
      </c>
      <c r="G54" t="s">
        <v>214</v>
      </c>
      <c r="H54">
        <v>5</v>
      </c>
      <c r="I54" t="s">
        <v>12</v>
      </c>
      <c r="J54" t="s">
        <v>219</v>
      </c>
      <c r="K54" t="s">
        <v>216</v>
      </c>
      <c r="L54" t="s">
        <v>217</v>
      </c>
      <c r="M54">
        <v>9450000</v>
      </c>
      <c r="N54">
        <v>3780000000</v>
      </c>
      <c r="O54">
        <v>340200000</v>
      </c>
      <c r="P54">
        <v>0</v>
      </c>
      <c r="Q54">
        <v>4120200000</v>
      </c>
      <c r="R54">
        <v>0</v>
      </c>
      <c r="S54">
        <v>4120200000</v>
      </c>
      <c r="T54">
        <v>340200000</v>
      </c>
      <c r="U54">
        <v>3780000000</v>
      </c>
      <c r="V54">
        <v>400</v>
      </c>
      <c r="W54">
        <v>0</v>
      </c>
      <c r="X54">
        <v>400</v>
      </c>
    </row>
    <row r="55" spans="2:27" x14ac:dyDescent="0.25">
      <c r="B55" t="s">
        <v>145</v>
      </c>
      <c r="C55" t="s">
        <v>128</v>
      </c>
      <c r="D55" t="s">
        <v>11</v>
      </c>
      <c r="E55" t="s">
        <v>212</v>
      </c>
      <c r="F55" t="s">
        <v>213</v>
      </c>
      <c r="G55" t="s">
        <v>214</v>
      </c>
      <c r="H55">
        <v>6</v>
      </c>
      <c r="I55" t="s">
        <v>12</v>
      </c>
      <c r="J55" t="s">
        <v>219</v>
      </c>
      <c r="K55" t="s">
        <v>216</v>
      </c>
      <c r="L55" t="s">
        <v>217</v>
      </c>
      <c r="M55">
        <v>9450000</v>
      </c>
      <c r="N55">
        <v>3780000000</v>
      </c>
      <c r="O55">
        <v>340200000</v>
      </c>
      <c r="P55">
        <v>0</v>
      </c>
      <c r="Q55">
        <v>4120200000</v>
      </c>
      <c r="R55">
        <v>0</v>
      </c>
      <c r="S55">
        <v>4120200000</v>
      </c>
      <c r="T55">
        <v>340200000</v>
      </c>
      <c r="U55">
        <v>3780000000</v>
      </c>
      <c r="V55">
        <v>400</v>
      </c>
      <c r="W55">
        <v>0</v>
      </c>
      <c r="X55">
        <v>400</v>
      </c>
    </row>
    <row r="56" spans="2:27" x14ac:dyDescent="0.25">
      <c r="B56" t="s">
        <v>144</v>
      </c>
      <c r="C56" t="s">
        <v>128</v>
      </c>
      <c r="D56" t="s">
        <v>11</v>
      </c>
      <c r="E56" t="s">
        <v>212</v>
      </c>
      <c r="F56" t="s">
        <v>213</v>
      </c>
      <c r="G56" t="s">
        <v>214</v>
      </c>
      <c r="H56">
        <v>1</v>
      </c>
      <c r="I56" t="s">
        <v>27</v>
      </c>
      <c r="J56" t="s">
        <v>215</v>
      </c>
      <c r="K56" t="s">
        <v>216</v>
      </c>
      <c r="L56" t="s">
        <v>217</v>
      </c>
      <c r="M56">
        <v>11500000</v>
      </c>
      <c r="N56">
        <v>4600000000</v>
      </c>
      <c r="O56">
        <v>414000000</v>
      </c>
      <c r="P56">
        <v>0</v>
      </c>
      <c r="Q56">
        <v>5014000000</v>
      </c>
      <c r="R56">
        <v>0</v>
      </c>
      <c r="S56">
        <v>5014000000</v>
      </c>
      <c r="T56">
        <v>414000000</v>
      </c>
      <c r="U56">
        <v>4600000000</v>
      </c>
      <c r="V56">
        <v>400</v>
      </c>
      <c r="W56">
        <v>0</v>
      </c>
      <c r="X56">
        <v>400</v>
      </c>
    </row>
    <row r="57" spans="2:27" x14ac:dyDescent="0.25">
      <c r="B57" t="s">
        <v>144</v>
      </c>
      <c r="C57" t="s">
        <v>128</v>
      </c>
      <c r="D57" t="s">
        <v>11</v>
      </c>
      <c r="E57" t="s">
        <v>212</v>
      </c>
      <c r="F57" t="s">
        <v>213</v>
      </c>
      <c r="G57" t="s">
        <v>214</v>
      </c>
      <c r="H57">
        <v>2</v>
      </c>
      <c r="I57" t="s">
        <v>27</v>
      </c>
      <c r="J57" t="s">
        <v>215</v>
      </c>
      <c r="K57" t="s">
        <v>216</v>
      </c>
      <c r="L57" t="s">
        <v>217</v>
      </c>
      <c r="M57">
        <v>11500000</v>
      </c>
      <c r="N57">
        <v>4600000000</v>
      </c>
      <c r="O57">
        <v>414000000</v>
      </c>
      <c r="P57">
        <v>0</v>
      </c>
      <c r="Q57">
        <v>5014000000</v>
      </c>
      <c r="R57">
        <v>0</v>
      </c>
      <c r="S57">
        <v>5014000000</v>
      </c>
      <c r="T57">
        <v>414000000</v>
      </c>
      <c r="U57">
        <v>4600000000</v>
      </c>
      <c r="V57">
        <v>400</v>
      </c>
      <c r="W57">
        <v>0</v>
      </c>
      <c r="X57">
        <v>400</v>
      </c>
    </row>
    <row r="58" spans="2:27" x14ac:dyDescent="0.25">
      <c r="B58" t="s">
        <v>144</v>
      </c>
      <c r="C58" t="s">
        <v>128</v>
      </c>
      <c r="D58" t="s">
        <v>11</v>
      </c>
      <c r="E58" t="s">
        <v>212</v>
      </c>
      <c r="F58" t="s">
        <v>213</v>
      </c>
      <c r="G58" t="s">
        <v>214</v>
      </c>
      <c r="H58">
        <v>3</v>
      </c>
      <c r="I58" t="s">
        <v>27</v>
      </c>
      <c r="J58" t="s">
        <v>215</v>
      </c>
      <c r="K58" t="s">
        <v>216</v>
      </c>
      <c r="L58" t="s">
        <v>217</v>
      </c>
      <c r="M58">
        <v>11500000</v>
      </c>
      <c r="N58">
        <v>4600000000</v>
      </c>
      <c r="O58">
        <v>414000000</v>
      </c>
      <c r="P58">
        <v>0</v>
      </c>
      <c r="Q58">
        <v>5014000000</v>
      </c>
      <c r="R58">
        <v>0</v>
      </c>
      <c r="S58">
        <v>5014000000</v>
      </c>
      <c r="T58">
        <v>414000000</v>
      </c>
      <c r="U58">
        <v>4600000000</v>
      </c>
      <c r="V58">
        <v>400</v>
      </c>
      <c r="W58">
        <v>0</v>
      </c>
      <c r="X58">
        <v>400</v>
      </c>
    </row>
    <row r="59" spans="2:27" x14ac:dyDescent="0.25">
      <c r="B59" t="s">
        <v>144</v>
      </c>
      <c r="C59" t="s">
        <v>128</v>
      </c>
      <c r="D59" t="s">
        <v>11</v>
      </c>
      <c r="E59" t="s">
        <v>212</v>
      </c>
      <c r="F59" t="s">
        <v>213</v>
      </c>
      <c r="G59" t="s">
        <v>214</v>
      </c>
      <c r="H59">
        <v>4</v>
      </c>
      <c r="I59" t="s">
        <v>27</v>
      </c>
      <c r="J59" t="s">
        <v>215</v>
      </c>
      <c r="K59" t="s">
        <v>216</v>
      </c>
      <c r="L59" t="s">
        <v>217</v>
      </c>
      <c r="M59">
        <v>11500000</v>
      </c>
      <c r="N59">
        <v>4600000000</v>
      </c>
      <c r="O59">
        <v>414000000</v>
      </c>
      <c r="P59">
        <v>0</v>
      </c>
      <c r="Q59">
        <v>5014000000</v>
      </c>
      <c r="R59">
        <v>0</v>
      </c>
      <c r="S59">
        <v>5014000000</v>
      </c>
      <c r="T59">
        <v>414000000</v>
      </c>
      <c r="U59">
        <v>4600000000</v>
      </c>
      <c r="V59">
        <v>400</v>
      </c>
      <c r="W59">
        <v>0</v>
      </c>
      <c r="X59">
        <v>400</v>
      </c>
    </row>
    <row r="60" spans="2:27" x14ac:dyDescent="0.25">
      <c r="B60" t="s">
        <v>144</v>
      </c>
      <c r="C60" t="s">
        <v>128</v>
      </c>
      <c r="D60" t="s">
        <v>11</v>
      </c>
      <c r="E60" t="s">
        <v>212</v>
      </c>
      <c r="F60" t="s">
        <v>213</v>
      </c>
      <c r="G60" t="s">
        <v>214</v>
      </c>
      <c r="H60">
        <v>5</v>
      </c>
      <c r="I60" t="s">
        <v>27</v>
      </c>
      <c r="J60" t="s">
        <v>215</v>
      </c>
      <c r="K60" t="s">
        <v>216</v>
      </c>
      <c r="L60" t="s">
        <v>217</v>
      </c>
      <c r="M60">
        <v>11500000</v>
      </c>
      <c r="N60">
        <v>4600000000</v>
      </c>
      <c r="O60">
        <v>414000000</v>
      </c>
      <c r="P60">
        <v>0</v>
      </c>
      <c r="Q60">
        <v>5014000000</v>
      </c>
      <c r="R60">
        <v>0</v>
      </c>
      <c r="S60">
        <v>5014000000</v>
      </c>
      <c r="T60">
        <v>414000000</v>
      </c>
      <c r="U60">
        <v>4600000000</v>
      </c>
      <c r="V60">
        <v>400</v>
      </c>
      <c r="W60">
        <v>0</v>
      </c>
      <c r="X60">
        <v>400</v>
      </c>
    </row>
    <row r="61" spans="2:27" x14ac:dyDescent="0.25">
      <c r="B61" t="s">
        <v>144</v>
      </c>
      <c r="C61" t="s">
        <v>128</v>
      </c>
      <c r="D61" t="s">
        <v>11</v>
      </c>
      <c r="E61" t="s">
        <v>212</v>
      </c>
      <c r="F61" t="s">
        <v>213</v>
      </c>
      <c r="G61" t="s">
        <v>214</v>
      </c>
      <c r="H61">
        <v>6</v>
      </c>
      <c r="I61" t="s">
        <v>27</v>
      </c>
      <c r="J61" t="s">
        <v>215</v>
      </c>
      <c r="K61" t="s">
        <v>216</v>
      </c>
      <c r="L61" t="s">
        <v>217</v>
      </c>
      <c r="M61">
        <v>11500000</v>
      </c>
      <c r="N61">
        <v>4600000000</v>
      </c>
      <c r="O61">
        <v>414000000</v>
      </c>
      <c r="P61">
        <v>0</v>
      </c>
      <c r="Q61">
        <v>5014000000</v>
      </c>
      <c r="R61">
        <v>0</v>
      </c>
      <c r="S61">
        <v>5014000000</v>
      </c>
      <c r="T61">
        <v>414000000</v>
      </c>
      <c r="U61">
        <v>4600000000</v>
      </c>
      <c r="V61">
        <v>400</v>
      </c>
      <c r="W61">
        <v>0</v>
      </c>
      <c r="X61">
        <v>400</v>
      </c>
    </row>
    <row r="62" spans="2:27" x14ac:dyDescent="0.25">
      <c r="B62" t="s">
        <v>226</v>
      </c>
      <c r="C62" t="s">
        <v>227</v>
      </c>
      <c r="D62" t="s">
        <v>11</v>
      </c>
      <c r="E62" t="s">
        <v>212</v>
      </c>
      <c r="F62" t="s">
        <v>213</v>
      </c>
      <c r="G62" t="s">
        <v>214</v>
      </c>
      <c r="H62">
        <v>1</v>
      </c>
      <c r="I62" t="s">
        <v>12</v>
      </c>
      <c r="J62" t="s">
        <v>219</v>
      </c>
      <c r="K62" t="s">
        <v>216</v>
      </c>
      <c r="L62" t="s">
        <v>217</v>
      </c>
      <c r="M62">
        <v>9450000</v>
      </c>
      <c r="N62">
        <v>3817800000</v>
      </c>
      <c r="O62">
        <v>343602000</v>
      </c>
      <c r="P62">
        <v>0</v>
      </c>
      <c r="Q62">
        <v>4161402000</v>
      </c>
      <c r="R62">
        <v>0</v>
      </c>
      <c r="S62">
        <v>4161402000</v>
      </c>
      <c r="T62">
        <v>343602000</v>
      </c>
      <c r="U62">
        <v>3817800000</v>
      </c>
      <c r="V62">
        <v>404</v>
      </c>
      <c r="W62">
        <v>0</v>
      </c>
      <c r="X62">
        <v>404</v>
      </c>
    </row>
    <row r="63" spans="2:27" x14ac:dyDescent="0.25">
      <c r="B63" t="s">
        <v>228</v>
      </c>
      <c r="C63" t="s">
        <v>227</v>
      </c>
      <c r="D63" t="s">
        <v>11</v>
      </c>
      <c r="E63" t="s">
        <v>212</v>
      </c>
      <c r="F63" t="s">
        <v>213</v>
      </c>
      <c r="G63" t="s">
        <v>214</v>
      </c>
      <c r="H63">
        <v>1</v>
      </c>
      <c r="I63" t="s">
        <v>27</v>
      </c>
      <c r="J63" t="s">
        <v>215</v>
      </c>
      <c r="K63" t="s">
        <v>216</v>
      </c>
      <c r="L63" t="s">
        <v>217</v>
      </c>
      <c r="M63">
        <v>11500000</v>
      </c>
      <c r="N63">
        <v>4600000000</v>
      </c>
      <c r="O63">
        <v>414000000</v>
      </c>
      <c r="P63">
        <v>0</v>
      </c>
      <c r="Q63">
        <v>5014000000</v>
      </c>
      <c r="R63">
        <v>0</v>
      </c>
      <c r="S63">
        <v>5014000000</v>
      </c>
      <c r="T63">
        <v>414000000</v>
      </c>
      <c r="U63">
        <v>4600000000</v>
      </c>
      <c r="V63">
        <v>400</v>
      </c>
      <c r="W63">
        <v>0</v>
      </c>
      <c r="X63">
        <v>400</v>
      </c>
    </row>
    <row r="64" spans="2:27" x14ac:dyDescent="0.25">
      <c r="B64" t="s">
        <v>228</v>
      </c>
      <c r="C64" t="s">
        <v>227</v>
      </c>
      <c r="D64" t="s">
        <v>11</v>
      </c>
      <c r="E64" t="s">
        <v>212</v>
      </c>
      <c r="F64" t="s">
        <v>213</v>
      </c>
      <c r="G64" t="s">
        <v>214</v>
      </c>
      <c r="H64">
        <v>2</v>
      </c>
      <c r="I64" t="s">
        <v>27</v>
      </c>
      <c r="J64" t="s">
        <v>215</v>
      </c>
      <c r="K64" t="s">
        <v>216</v>
      </c>
      <c r="L64" t="s">
        <v>217</v>
      </c>
      <c r="M64">
        <v>11500000</v>
      </c>
      <c r="N64">
        <v>4600000000</v>
      </c>
      <c r="O64">
        <v>414000000</v>
      </c>
      <c r="P64">
        <v>0</v>
      </c>
      <c r="Q64">
        <v>5014000000</v>
      </c>
      <c r="R64">
        <v>0</v>
      </c>
      <c r="S64">
        <v>5014000000</v>
      </c>
      <c r="T64">
        <v>414000000</v>
      </c>
      <c r="U64">
        <v>4600000000</v>
      </c>
      <c r="V64">
        <v>400</v>
      </c>
      <c r="W64">
        <v>0</v>
      </c>
      <c r="X64">
        <v>400</v>
      </c>
    </row>
    <row r="65" spans="2:24" x14ac:dyDescent="0.25">
      <c r="B65" t="s">
        <v>228</v>
      </c>
      <c r="C65" t="s">
        <v>227</v>
      </c>
      <c r="D65" t="s">
        <v>11</v>
      </c>
      <c r="E65" t="s">
        <v>212</v>
      </c>
      <c r="F65" t="s">
        <v>213</v>
      </c>
      <c r="G65" t="s">
        <v>214</v>
      </c>
      <c r="H65">
        <v>3</v>
      </c>
      <c r="I65" t="s">
        <v>27</v>
      </c>
      <c r="J65" t="s">
        <v>215</v>
      </c>
      <c r="K65" t="s">
        <v>216</v>
      </c>
      <c r="L65" t="s">
        <v>217</v>
      </c>
      <c r="M65">
        <v>11500000</v>
      </c>
      <c r="N65">
        <v>4565500000</v>
      </c>
      <c r="O65">
        <v>410895000</v>
      </c>
      <c r="P65">
        <v>0</v>
      </c>
      <c r="Q65">
        <v>4976395000</v>
      </c>
      <c r="R65">
        <v>0</v>
      </c>
      <c r="S65">
        <v>4976395000</v>
      </c>
      <c r="T65">
        <v>410895000</v>
      </c>
      <c r="U65">
        <v>4565500000</v>
      </c>
      <c r="V65">
        <v>397</v>
      </c>
      <c r="W65">
        <v>0</v>
      </c>
      <c r="X65">
        <v>397</v>
      </c>
    </row>
    <row r="66" spans="2:24" x14ac:dyDescent="0.25">
      <c r="B66" t="s">
        <v>228</v>
      </c>
      <c r="C66" t="s">
        <v>227</v>
      </c>
      <c r="D66" t="s">
        <v>11</v>
      </c>
      <c r="E66" t="s">
        <v>212</v>
      </c>
      <c r="F66" t="s">
        <v>213</v>
      </c>
      <c r="G66" t="s">
        <v>214</v>
      </c>
      <c r="H66">
        <v>4</v>
      </c>
      <c r="I66" t="s">
        <v>27</v>
      </c>
      <c r="J66" t="s">
        <v>215</v>
      </c>
      <c r="K66" t="s">
        <v>216</v>
      </c>
      <c r="L66" t="s">
        <v>217</v>
      </c>
      <c r="M66">
        <v>11500000</v>
      </c>
      <c r="N66">
        <v>4600000000</v>
      </c>
      <c r="O66">
        <v>414000000</v>
      </c>
      <c r="P66">
        <v>0</v>
      </c>
      <c r="Q66">
        <v>5014000000</v>
      </c>
      <c r="R66">
        <v>0</v>
      </c>
      <c r="S66">
        <v>5014000000</v>
      </c>
      <c r="T66">
        <v>414000000</v>
      </c>
      <c r="U66">
        <v>4600000000</v>
      </c>
      <c r="V66">
        <v>400</v>
      </c>
      <c r="W66">
        <v>0</v>
      </c>
      <c r="X66">
        <v>400</v>
      </c>
    </row>
    <row r="67" spans="2:24" x14ac:dyDescent="0.25">
      <c r="B67" t="s">
        <v>228</v>
      </c>
      <c r="C67" t="s">
        <v>227</v>
      </c>
      <c r="D67" t="s">
        <v>11</v>
      </c>
      <c r="E67" t="s">
        <v>212</v>
      </c>
      <c r="F67" t="s">
        <v>213</v>
      </c>
      <c r="G67" t="s">
        <v>214</v>
      </c>
      <c r="H67">
        <v>5</v>
      </c>
      <c r="I67" t="s">
        <v>27</v>
      </c>
      <c r="J67" t="s">
        <v>215</v>
      </c>
      <c r="K67" t="s">
        <v>216</v>
      </c>
      <c r="L67" t="s">
        <v>217</v>
      </c>
      <c r="M67">
        <v>11500000</v>
      </c>
      <c r="N67">
        <v>4600000000</v>
      </c>
      <c r="O67">
        <v>414000000</v>
      </c>
      <c r="P67">
        <v>0</v>
      </c>
      <c r="Q67">
        <v>5014000000</v>
      </c>
      <c r="R67">
        <v>0</v>
      </c>
      <c r="S67">
        <v>5014000000</v>
      </c>
      <c r="T67">
        <v>414000000</v>
      </c>
      <c r="U67">
        <v>4600000000</v>
      </c>
      <c r="V67">
        <v>400</v>
      </c>
      <c r="W67">
        <v>0</v>
      </c>
      <c r="X67">
        <v>400</v>
      </c>
    </row>
    <row r="68" spans="2:24" x14ac:dyDescent="0.25">
      <c r="B68" t="s">
        <v>228</v>
      </c>
      <c r="C68" t="s">
        <v>227</v>
      </c>
      <c r="D68" t="s">
        <v>11</v>
      </c>
      <c r="E68" t="s">
        <v>212</v>
      </c>
      <c r="F68" t="s">
        <v>213</v>
      </c>
      <c r="G68" t="s">
        <v>214</v>
      </c>
      <c r="H68">
        <v>6</v>
      </c>
      <c r="I68" t="s">
        <v>27</v>
      </c>
      <c r="J68" t="s">
        <v>215</v>
      </c>
      <c r="K68" t="s">
        <v>216</v>
      </c>
      <c r="L68" t="s">
        <v>217</v>
      </c>
      <c r="M68">
        <v>11500000</v>
      </c>
      <c r="N68">
        <v>4600000000</v>
      </c>
      <c r="O68">
        <v>414000000</v>
      </c>
      <c r="P68">
        <v>0</v>
      </c>
      <c r="Q68">
        <v>5014000000</v>
      </c>
      <c r="R68">
        <v>0</v>
      </c>
      <c r="S68">
        <v>5014000000</v>
      </c>
      <c r="T68">
        <v>414000000</v>
      </c>
      <c r="U68">
        <v>4600000000</v>
      </c>
      <c r="V68">
        <v>400</v>
      </c>
      <c r="W68">
        <v>0</v>
      </c>
      <c r="X68">
        <v>400</v>
      </c>
    </row>
    <row r="69" spans="2:24" x14ac:dyDescent="0.25">
      <c r="B69" t="s">
        <v>228</v>
      </c>
      <c r="C69" t="s">
        <v>227</v>
      </c>
      <c r="D69" t="s">
        <v>11</v>
      </c>
      <c r="E69" t="s">
        <v>212</v>
      </c>
      <c r="F69" t="s">
        <v>213</v>
      </c>
      <c r="G69" t="s">
        <v>214</v>
      </c>
      <c r="H69">
        <v>7</v>
      </c>
      <c r="I69" t="s">
        <v>27</v>
      </c>
      <c r="J69" t="s">
        <v>215</v>
      </c>
      <c r="K69" t="s">
        <v>216</v>
      </c>
      <c r="L69" t="s">
        <v>217</v>
      </c>
      <c r="M69">
        <v>11500000</v>
      </c>
      <c r="N69">
        <v>4611500000</v>
      </c>
      <c r="O69">
        <v>415035000</v>
      </c>
      <c r="P69">
        <v>0</v>
      </c>
      <c r="Q69">
        <v>5026535000</v>
      </c>
      <c r="R69">
        <v>0</v>
      </c>
      <c r="S69">
        <v>5026535000</v>
      </c>
      <c r="T69">
        <v>415035000</v>
      </c>
      <c r="U69">
        <v>4611500000</v>
      </c>
      <c r="V69">
        <v>401</v>
      </c>
      <c r="W69">
        <v>0</v>
      </c>
      <c r="X69">
        <v>401</v>
      </c>
    </row>
    <row r="70" spans="2:24" x14ac:dyDescent="0.25">
      <c r="B70" t="s">
        <v>229</v>
      </c>
      <c r="C70" t="s">
        <v>139</v>
      </c>
      <c r="D70" t="s">
        <v>11</v>
      </c>
      <c r="E70" t="s">
        <v>212</v>
      </c>
      <c r="F70" t="s">
        <v>213</v>
      </c>
      <c r="G70" t="s">
        <v>214</v>
      </c>
      <c r="H70">
        <v>1</v>
      </c>
      <c r="I70" t="s">
        <v>27</v>
      </c>
      <c r="J70" t="s">
        <v>215</v>
      </c>
      <c r="K70" t="s">
        <v>216</v>
      </c>
      <c r="L70" t="s">
        <v>217</v>
      </c>
      <c r="M70">
        <v>11500000</v>
      </c>
      <c r="N70">
        <v>4600000000</v>
      </c>
      <c r="O70">
        <v>414000000</v>
      </c>
      <c r="P70">
        <v>0</v>
      </c>
      <c r="Q70">
        <v>5014000000</v>
      </c>
      <c r="R70">
        <v>0</v>
      </c>
      <c r="S70">
        <v>5014000000</v>
      </c>
      <c r="T70">
        <v>414000000</v>
      </c>
      <c r="U70">
        <v>4600000000</v>
      </c>
      <c r="V70">
        <v>400</v>
      </c>
      <c r="W70">
        <v>0</v>
      </c>
      <c r="X70">
        <v>400</v>
      </c>
    </row>
    <row r="71" spans="2:24" x14ac:dyDescent="0.25">
      <c r="B71" t="s">
        <v>229</v>
      </c>
      <c r="C71" t="s">
        <v>139</v>
      </c>
      <c r="D71" t="s">
        <v>11</v>
      </c>
      <c r="E71" t="s">
        <v>212</v>
      </c>
      <c r="F71" t="s">
        <v>213</v>
      </c>
      <c r="G71" t="s">
        <v>214</v>
      </c>
      <c r="H71">
        <v>2</v>
      </c>
      <c r="I71" t="s">
        <v>27</v>
      </c>
      <c r="J71" t="s">
        <v>215</v>
      </c>
      <c r="K71" t="s">
        <v>216</v>
      </c>
      <c r="L71" t="s">
        <v>217</v>
      </c>
      <c r="M71">
        <v>11500000</v>
      </c>
      <c r="N71">
        <v>4600000000</v>
      </c>
      <c r="O71">
        <v>414000000</v>
      </c>
      <c r="P71">
        <v>0</v>
      </c>
      <c r="Q71">
        <v>5014000000</v>
      </c>
      <c r="R71">
        <v>0</v>
      </c>
      <c r="S71">
        <v>5014000000</v>
      </c>
      <c r="T71">
        <v>414000000</v>
      </c>
      <c r="U71">
        <v>4600000000</v>
      </c>
      <c r="V71">
        <v>400</v>
      </c>
      <c r="W71">
        <v>0</v>
      </c>
      <c r="X71">
        <v>400</v>
      </c>
    </row>
    <row r="72" spans="2:24" x14ac:dyDescent="0.25">
      <c r="B72" t="s">
        <v>229</v>
      </c>
      <c r="C72" t="s">
        <v>139</v>
      </c>
      <c r="D72" t="s">
        <v>11</v>
      </c>
      <c r="E72" t="s">
        <v>212</v>
      </c>
      <c r="F72" t="s">
        <v>213</v>
      </c>
      <c r="G72" t="s">
        <v>214</v>
      </c>
      <c r="H72">
        <v>3</v>
      </c>
      <c r="I72" t="s">
        <v>27</v>
      </c>
      <c r="J72" t="s">
        <v>215</v>
      </c>
      <c r="K72" t="s">
        <v>216</v>
      </c>
      <c r="L72" t="s">
        <v>217</v>
      </c>
      <c r="M72">
        <v>11500000</v>
      </c>
      <c r="N72">
        <v>4600000000</v>
      </c>
      <c r="O72">
        <v>414000000</v>
      </c>
      <c r="P72">
        <v>0</v>
      </c>
      <c r="Q72">
        <v>5014000000</v>
      </c>
      <c r="R72">
        <v>0</v>
      </c>
      <c r="S72">
        <v>5014000000</v>
      </c>
      <c r="T72">
        <v>414000000</v>
      </c>
      <c r="U72">
        <v>4600000000</v>
      </c>
      <c r="V72">
        <v>400</v>
      </c>
      <c r="W72">
        <v>0</v>
      </c>
      <c r="X72">
        <v>400</v>
      </c>
    </row>
    <row r="73" spans="2:24" x14ac:dyDescent="0.25">
      <c r="B73" t="s">
        <v>230</v>
      </c>
      <c r="C73" t="s">
        <v>137</v>
      </c>
      <c r="D73" t="s">
        <v>11</v>
      </c>
      <c r="E73" t="s">
        <v>212</v>
      </c>
      <c r="F73" t="s">
        <v>213</v>
      </c>
      <c r="G73" t="s">
        <v>214</v>
      </c>
      <c r="H73">
        <v>1</v>
      </c>
      <c r="I73" t="s">
        <v>12</v>
      </c>
      <c r="J73" t="s">
        <v>219</v>
      </c>
      <c r="K73" t="s">
        <v>216</v>
      </c>
      <c r="L73" t="s">
        <v>217</v>
      </c>
      <c r="M73">
        <v>9450000</v>
      </c>
      <c r="N73">
        <v>3780000000</v>
      </c>
      <c r="O73">
        <v>340200000</v>
      </c>
      <c r="P73">
        <v>0</v>
      </c>
      <c r="Q73">
        <v>4120200000</v>
      </c>
      <c r="R73">
        <v>0</v>
      </c>
      <c r="S73">
        <v>4120200000</v>
      </c>
      <c r="T73">
        <v>340200000</v>
      </c>
      <c r="U73">
        <v>3780000000</v>
      </c>
      <c r="V73">
        <v>400</v>
      </c>
      <c r="W73">
        <v>0</v>
      </c>
      <c r="X73">
        <v>400</v>
      </c>
    </row>
    <row r="74" spans="2:24" x14ac:dyDescent="0.25">
      <c r="B74" t="s">
        <v>230</v>
      </c>
      <c r="C74" t="s">
        <v>137</v>
      </c>
      <c r="D74" t="s">
        <v>11</v>
      </c>
      <c r="E74" t="s">
        <v>212</v>
      </c>
      <c r="F74" t="s">
        <v>213</v>
      </c>
      <c r="G74" t="s">
        <v>214</v>
      </c>
      <c r="H74">
        <v>2</v>
      </c>
      <c r="I74" t="s">
        <v>12</v>
      </c>
      <c r="J74" t="s">
        <v>219</v>
      </c>
      <c r="K74" t="s">
        <v>216</v>
      </c>
      <c r="L74" t="s">
        <v>217</v>
      </c>
      <c r="M74">
        <v>9450000</v>
      </c>
      <c r="N74">
        <v>3780000000</v>
      </c>
      <c r="O74">
        <v>340200000</v>
      </c>
      <c r="P74">
        <v>0</v>
      </c>
      <c r="Q74">
        <v>4120200000</v>
      </c>
      <c r="R74">
        <v>0</v>
      </c>
      <c r="S74">
        <v>4120200000</v>
      </c>
      <c r="T74">
        <v>340200000</v>
      </c>
      <c r="U74">
        <v>3780000000</v>
      </c>
      <c r="V74">
        <v>400</v>
      </c>
      <c r="W74">
        <v>0</v>
      </c>
      <c r="X74">
        <v>400</v>
      </c>
    </row>
    <row r="75" spans="2:24" x14ac:dyDescent="0.25">
      <c r="B75" t="s">
        <v>230</v>
      </c>
      <c r="C75" t="s">
        <v>137</v>
      </c>
      <c r="D75" t="s">
        <v>11</v>
      </c>
      <c r="E75" t="s">
        <v>212</v>
      </c>
      <c r="F75" t="s">
        <v>213</v>
      </c>
      <c r="G75" t="s">
        <v>214</v>
      </c>
      <c r="H75">
        <v>3</v>
      </c>
      <c r="I75" t="s">
        <v>12</v>
      </c>
      <c r="J75" t="s">
        <v>219</v>
      </c>
      <c r="K75" t="s">
        <v>216</v>
      </c>
      <c r="L75" t="s">
        <v>217</v>
      </c>
      <c r="M75">
        <v>9450000</v>
      </c>
      <c r="N75">
        <v>3780000000</v>
      </c>
      <c r="O75">
        <v>340200000</v>
      </c>
      <c r="P75">
        <v>0</v>
      </c>
      <c r="Q75">
        <v>4120200000</v>
      </c>
      <c r="R75">
        <v>0</v>
      </c>
      <c r="S75">
        <v>4120200000</v>
      </c>
      <c r="T75">
        <v>340200000</v>
      </c>
      <c r="U75">
        <v>3780000000</v>
      </c>
      <c r="V75">
        <v>400</v>
      </c>
      <c r="W75">
        <v>0</v>
      </c>
      <c r="X75">
        <v>400</v>
      </c>
    </row>
    <row r="76" spans="2:24" x14ac:dyDescent="0.25">
      <c r="B76" t="s">
        <v>230</v>
      </c>
      <c r="C76" t="s">
        <v>137</v>
      </c>
      <c r="D76" t="s">
        <v>11</v>
      </c>
      <c r="E76" t="s">
        <v>212</v>
      </c>
      <c r="F76" t="s">
        <v>213</v>
      </c>
      <c r="G76" t="s">
        <v>214</v>
      </c>
      <c r="H76">
        <v>4</v>
      </c>
      <c r="I76" t="s">
        <v>12</v>
      </c>
      <c r="J76" t="s">
        <v>219</v>
      </c>
      <c r="K76" t="s">
        <v>216</v>
      </c>
      <c r="L76" t="s">
        <v>217</v>
      </c>
      <c r="M76">
        <v>9450000</v>
      </c>
      <c r="N76">
        <v>3780000000</v>
      </c>
      <c r="O76">
        <v>340200000</v>
      </c>
      <c r="P76">
        <v>0</v>
      </c>
      <c r="Q76">
        <v>4120200000</v>
      </c>
      <c r="R76">
        <v>0</v>
      </c>
      <c r="S76">
        <v>4120200000</v>
      </c>
      <c r="T76">
        <v>340200000</v>
      </c>
      <c r="U76">
        <v>3780000000</v>
      </c>
      <c r="V76">
        <v>400</v>
      </c>
      <c r="W76">
        <v>0</v>
      </c>
      <c r="X76">
        <v>400</v>
      </c>
    </row>
    <row r="77" spans="2:24" x14ac:dyDescent="0.25">
      <c r="B77" t="s">
        <v>231</v>
      </c>
      <c r="C77" t="s">
        <v>137</v>
      </c>
      <c r="D77" t="s">
        <v>11</v>
      </c>
      <c r="E77" t="s">
        <v>212</v>
      </c>
      <c r="F77" t="s">
        <v>213</v>
      </c>
      <c r="G77" t="s">
        <v>214</v>
      </c>
      <c r="H77">
        <v>1</v>
      </c>
      <c r="I77" t="s">
        <v>27</v>
      </c>
      <c r="J77" t="s">
        <v>215</v>
      </c>
      <c r="K77" t="s">
        <v>216</v>
      </c>
      <c r="L77" t="s">
        <v>217</v>
      </c>
      <c r="M77">
        <v>11500000</v>
      </c>
      <c r="N77">
        <v>4600000000</v>
      </c>
      <c r="O77">
        <v>414000000</v>
      </c>
      <c r="P77">
        <v>0</v>
      </c>
      <c r="Q77">
        <v>5014000000</v>
      </c>
      <c r="R77">
        <v>0</v>
      </c>
      <c r="S77">
        <v>5014000000</v>
      </c>
      <c r="T77">
        <v>414000000</v>
      </c>
      <c r="U77">
        <v>4600000000</v>
      </c>
      <c r="V77">
        <v>400</v>
      </c>
      <c r="W77">
        <v>0</v>
      </c>
      <c r="X77">
        <v>400</v>
      </c>
    </row>
    <row r="78" spans="2:24" x14ac:dyDescent="0.25">
      <c r="B78" t="s">
        <v>231</v>
      </c>
      <c r="C78" t="s">
        <v>137</v>
      </c>
      <c r="D78" t="s">
        <v>11</v>
      </c>
      <c r="E78" t="s">
        <v>212</v>
      </c>
      <c r="F78" t="s">
        <v>213</v>
      </c>
      <c r="G78" t="s">
        <v>214</v>
      </c>
      <c r="H78">
        <v>2</v>
      </c>
      <c r="I78" t="s">
        <v>27</v>
      </c>
      <c r="J78" t="s">
        <v>215</v>
      </c>
      <c r="K78" t="s">
        <v>216</v>
      </c>
      <c r="L78" t="s">
        <v>217</v>
      </c>
      <c r="M78">
        <v>11500000</v>
      </c>
      <c r="N78">
        <v>4600000000</v>
      </c>
      <c r="O78">
        <v>414000000</v>
      </c>
      <c r="P78">
        <v>0</v>
      </c>
      <c r="Q78">
        <v>5014000000</v>
      </c>
      <c r="R78">
        <v>0</v>
      </c>
      <c r="S78">
        <v>5014000000</v>
      </c>
      <c r="T78">
        <v>414000000</v>
      </c>
      <c r="U78">
        <v>4600000000</v>
      </c>
      <c r="V78">
        <v>400</v>
      </c>
      <c r="W78">
        <v>0</v>
      </c>
      <c r="X78">
        <v>400</v>
      </c>
    </row>
    <row r="79" spans="2:24" x14ac:dyDescent="0.25">
      <c r="B79" t="s">
        <v>231</v>
      </c>
      <c r="C79" t="s">
        <v>137</v>
      </c>
      <c r="D79" t="s">
        <v>11</v>
      </c>
      <c r="E79" t="s">
        <v>212</v>
      </c>
      <c r="F79" t="s">
        <v>213</v>
      </c>
      <c r="G79" t="s">
        <v>214</v>
      </c>
      <c r="H79">
        <v>3</v>
      </c>
      <c r="I79" t="s">
        <v>27</v>
      </c>
      <c r="J79" t="s">
        <v>215</v>
      </c>
      <c r="K79" t="s">
        <v>216</v>
      </c>
      <c r="L79" t="s">
        <v>217</v>
      </c>
      <c r="M79">
        <v>11500000</v>
      </c>
      <c r="N79">
        <v>4600000000</v>
      </c>
      <c r="O79">
        <v>414000000</v>
      </c>
      <c r="P79">
        <v>0</v>
      </c>
      <c r="Q79">
        <v>5014000000</v>
      </c>
      <c r="R79">
        <v>0</v>
      </c>
      <c r="S79">
        <v>5014000000</v>
      </c>
      <c r="T79">
        <v>414000000</v>
      </c>
      <c r="U79">
        <v>4600000000</v>
      </c>
      <c r="V79">
        <v>400</v>
      </c>
      <c r="W79">
        <v>0</v>
      </c>
      <c r="X79">
        <v>400</v>
      </c>
    </row>
    <row r="80" spans="2:24" x14ac:dyDescent="0.25">
      <c r="B80" t="s">
        <v>231</v>
      </c>
      <c r="C80" t="s">
        <v>137</v>
      </c>
      <c r="D80" t="s">
        <v>11</v>
      </c>
      <c r="E80" t="s">
        <v>212</v>
      </c>
      <c r="F80" t="s">
        <v>213</v>
      </c>
      <c r="G80" t="s">
        <v>214</v>
      </c>
      <c r="H80">
        <v>4</v>
      </c>
      <c r="I80" t="s">
        <v>27</v>
      </c>
      <c r="J80" t="s">
        <v>215</v>
      </c>
      <c r="K80" t="s">
        <v>216</v>
      </c>
      <c r="L80" t="s">
        <v>217</v>
      </c>
      <c r="M80">
        <v>11500000</v>
      </c>
      <c r="N80">
        <v>4600000000</v>
      </c>
      <c r="O80">
        <v>414000000</v>
      </c>
      <c r="P80">
        <v>0</v>
      </c>
      <c r="Q80">
        <v>5014000000</v>
      </c>
      <c r="R80">
        <v>0</v>
      </c>
      <c r="S80">
        <v>5014000000</v>
      </c>
      <c r="T80">
        <v>414000000</v>
      </c>
      <c r="U80">
        <v>4600000000</v>
      </c>
      <c r="V80">
        <v>400</v>
      </c>
      <c r="W80">
        <v>0</v>
      </c>
      <c r="X80">
        <v>400</v>
      </c>
    </row>
    <row r="81" spans="2:24" x14ac:dyDescent="0.25">
      <c r="B81" t="s">
        <v>231</v>
      </c>
      <c r="C81" t="s">
        <v>137</v>
      </c>
      <c r="D81" t="s">
        <v>11</v>
      </c>
      <c r="E81" t="s">
        <v>212</v>
      </c>
      <c r="F81" t="s">
        <v>213</v>
      </c>
      <c r="G81" t="s">
        <v>214</v>
      </c>
      <c r="H81">
        <v>5</v>
      </c>
      <c r="I81" t="s">
        <v>27</v>
      </c>
      <c r="J81" t="s">
        <v>215</v>
      </c>
      <c r="K81" t="s">
        <v>216</v>
      </c>
      <c r="L81" t="s">
        <v>217</v>
      </c>
      <c r="M81">
        <v>11500000</v>
      </c>
      <c r="N81">
        <v>4600000000</v>
      </c>
      <c r="O81">
        <v>414000000</v>
      </c>
      <c r="P81">
        <v>0</v>
      </c>
      <c r="Q81">
        <v>5014000000</v>
      </c>
      <c r="R81">
        <v>0</v>
      </c>
      <c r="S81">
        <v>5014000000</v>
      </c>
      <c r="T81">
        <v>414000000</v>
      </c>
      <c r="U81">
        <v>4600000000</v>
      </c>
      <c r="V81">
        <v>400</v>
      </c>
      <c r="W81">
        <v>0</v>
      </c>
      <c r="X81">
        <v>400</v>
      </c>
    </row>
    <row r="82" spans="2:24" x14ac:dyDescent="0.25">
      <c r="B82" t="s">
        <v>231</v>
      </c>
      <c r="C82" t="s">
        <v>137</v>
      </c>
      <c r="D82" t="s">
        <v>11</v>
      </c>
      <c r="E82" t="s">
        <v>212</v>
      </c>
      <c r="F82" t="s">
        <v>213</v>
      </c>
      <c r="G82" t="s">
        <v>214</v>
      </c>
      <c r="H82">
        <v>6</v>
      </c>
      <c r="I82" t="s">
        <v>27</v>
      </c>
      <c r="J82" t="s">
        <v>215</v>
      </c>
      <c r="K82" t="s">
        <v>216</v>
      </c>
      <c r="L82" t="s">
        <v>217</v>
      </c>
      <c r="M82">
        <v>11500000</v>
      </c>
      <c r="N82">
        <v>4600000000</v>
      </c>
      <c r="O82">
        <v>414000000</v>
      </c>
      <c r="P82">
        <v>0</v>
      </c>
      <c r="Q82">
        <v>5014000000</v>
      </c>
      <c r="R82">
        <v>0</v>
      </c>
      <c r="S82">
        <v>5014000000</v>
      </c>
      <c r="T82">
        <v>414000000</v>
      </c>
      <c r="U82">
        <v>4600000000</v>
      </c>
      <c r="V82">
        <v>400</v>
      </c>
      <c r="W82">
        <v>0</v>
      </c>
      <c r="X82">
        <v>400</v>
      </c>
    </row>
    <row r="83" spans="2:24" x14ac:dyDescent="0.25">
      <c r="B83" t="s">
        <v>231</v>
      </c>
      <c r="C83" t="s">
        <v>137</v>
      </c>
      <c r="D83" t="s">
        <v>11</v>
      </c>
      <c r="E83" t="s">
        <v>212</v>
      </c>
      <c r="F83" t="s">
        <v>213</v>
      </c>
      <c r="G83" t="s">
        <v>214</v>
      </c>
      <c r="H83">
        <v>7</v>
      </c>
      <c r="I83" t="s">
        <v>27</v>
      </c>
      <c r="J83" t="s">
        <v>215</v>
      </c>
      <c r="K83" t="s">
        <v>216</v>
      </c>
      <c r="L83" t="s">
        <v>217</v>
      </c>
      <c r="M83">
        <v>11500000</v>
      </c>
      <c r="N83">
        <v>4600000000</v>
      </c>
      <c r="O83">
        <v>414000000</v>
      </c>
      <c r="P83">
        <v>0</v>
      </c>
      <c r="Q83">
        <v>5014000000</v>
      </c>
      <c r="R83">
        <v>0</v>
      </c>
      <c r="S83">
        <v>5014000000</v>
      </c>
      <c r="T83">
        <v>414000000</v>
      </c>
      <c r="U83">
        <v>4600000000</v>
      </c>
      <c r="V83">
        <v>400</v>
      </c>
      <c r="W83">
        <v>0</v>
      </c>
      <c r="X83">
        <v>400</v>
      </c>
    </row>
    <row r="84" spans="2:24" x14ac:dyDescent="0.25">
      <c r="B84" t="s">
        <v>231</v>
      </c>
      <c r="C84" t="s">
        <v>137</v>
      </c>
      <c r="D84" t="s">
        <v>11</v>
      </c>
      <c r="E84" t="s">
        <v>212</v>
      </c>
      <c r="F84" t="s">
        <v>213</v>
      </c>
      <c r="G84" t="s">
        <v>214</v>
      </c>
      <c r="H84">
        <v>8</v>
      </c>
      <c r="I84" t="s">
        <v>27</v>
      </c>
      <c r="J84" t="s">
        <v>215</v>
      </c>
      <c r="K84" t="s">
        <v>216</v>
      </c>
      <c r="L84" t="s">
        <v>217</v>
      </c>
      <c r="M84">
        <v>11500000</v>
      </c>
      <c r="N84">
        <v>4600000000</v>
      </c>
      <c r="O84">
        <v>414000000</v>
      </c>
      <c r="P84">
        <v>0</v>
      </c>
      <c r="Q84">
        <v>5014000000</v>
      </c>
      <c r="R84">
        <v>0</v>
      </c>
      <c r="S84">
        <v>5014000000</v>
      </c>
      <c r="T84">
        <v>414000000</v>
      </c>
      <c r="U84">
        <v>4600000000</v>
      </c>
      <c r="V84">
        <v>400</v>
      </c>
      <c r="W84">
        <v>0</v>
      </c>
      <c r="X84">
        <v>400</v>
      </c>
    </row>
    <row r="85" spans="2:24" x14ac:dyDescent="0.25">
      <c r="B85" t="s">
        <v>231</v>
      </c>
      <c r="C85" t="s">
        <v>137</v>
      </c>
      <c r="D85" t="s">
        <v>11</v>
      </c>
      <c r="E85" t="s">
        <v>212</v>
      </c>
      <c r="F85" t="s">
        <v>213</v>
      </c>
      <c r="G85" t="s">
        <v>214</v>
      </c>
      <c r="H85">
        <v>9</v>
      </c>
      <c r="I85" t="s">
        <v>27</v>
      </c>
      <c r="J85" t="s">
        <v>215</v>
      </c>
      <c r="K85" t="s">
        <v>216</v>
      </c>
      <c r="L85" t="s">
        <v>217</v>
      </c>
      <c r="M85">
        <v>11500000</v>
      </c>
      <c r="N85">
        <v>4600000000</v>
      </c>
      <c r="O85">
        <v>414000000</v>
      </c>
      <c r="P85">
        <v>0</v>
      </c>
      <c r="Q85">
        <v>5014000000</v>
      </c>
      <c r="R85">
        <v>0</v>
      </c>
      <c r="S85">
        <v>5014000000</v>
      </c>
      <c r="T85">
        <v>414000000</v>
      </c>
      <c r="U85">
        <v>4600000000</v>
      </c>
      <c r="V85">
        <v>400</v>
      </c>
      <c r="W85">
        <v>0</v>
      </c>
      <c r="X85">
        <v>400</v>
      </c>
    </row>
    <row r="86" spans="2:24" x14ac:dyDescent="0.25">
      <c r="B86" t="s">
        <v>231</v>
      </c>
      <c r="C86" t="s">
        <v>137</v>
      </c>
      <c r="D86" t="s">
        <v>11</v>
      </c>
      <c r="E86" t="s">
        <v>212</v>
      </c>
      <c r="F86" t="s">
        <v>213</v>
      </c>
      <c r="G86" t="s">
        <v>214</v>
      </c>
      <c r="H86">
        <v>10</v>
      </c>
      <c r="I86" t="s">
        <v>27</v>
      </c>
      <c r="J86" t="s">
        <v>215</v>
      </c>
      <c r="K86" t="s">
        <v>216</v>
      </c>
      <c r="L86" t="s">
        <v>217</v>
      </c>
      <c r="M86">
        <v>11500000</v>
      </c>
      <c r="N86">
        <v>4600000000</v>
      </c>
      <c r="O86">
        <v>414000000</v>
      </c>
      <c r="P86">
        <v>0</v>
      </c>
      <c r="Q86">
        <v>5014000000</v>
      </c>
      <c r="R86">
        <v>0</v>
      </c>
      <c r="S86">
        <v>5014000000</v>
      </c>
      <c r="T86">
        <v>414000000</v>
      </c>
      <c r="U86">
        <v>4600000000</v>
      </c>
      <c r="V86">
        <v>400</v>
      </c>
      <c r="W86">
        <v>0</v>
      </c>
      <c r="X86">
        <v>400</v>
      </c>
    </row>
    <row r="87" spans="2:24" x14ac:dyDescent="0.25">
      <c r="B87" t="s">
        <v>231</v>
      </c>
      <c r="C87" t="s">
        <v>137</v>
      </c>
      <c r="D87" t="s">
        <v>11</v>
      </c>
      <c r="E87" t="s">
        <v>212</v>
      </c>
      <c r="F87" t="s">
        <v>213</v>
      </c>
      <c r="G87" t="s">
        <v>214</v>
      </c>
      <c r="H87">
        <v>11</v>
      </c>
      <c r="I87" t="s">
        <v>27</v>
      </c>
      <c r="J87" t="s">
        <v>215</v>
      </c>
      <c r="K87" t="s">
        <v>216</v>
      </c>
      <c r="L87" t="s">
        <v>217</v>
      </c>
      <c r="M87">
        <v>11500000</v>
      </c>
      <c r="N87">
        <v>4600000000</v>
      </c>
      <c r="O87">
        <v>414000000</v>
      </c>
      <c r="P87">
        <v>0</v>
      </c>
      <c r="Q87">
        <v>5014000000</v>
      </c>
      <c r="R87">
        <v>0</v>
      </c>
      <c r="S87">
        <v>5014000000</v>
      </c>
      <c r="T87">
        <v>414000000</v>
      </c>
      <c r="U87">
        <v>4600000000</v>
      </c>
      <c r="V87">
        <v>400</v>
      </c>
      <c r="W87">
        <v>0</v>
      </c>
      <c r="X87">
        <v>400</v>
      </c>
    </row>
    <row r="88" spans="2:24" x14ac:dyDescent="0.25">
      <c r="B88" t="s">
        <v>231</v>
      </c>
      <c r="C88" t="s">
        <v>137</v>
      </c>
      <c r="D88" t="s">
        <v>11</v>
      </c>
      <c r="E88" t="s">
        <v>212</v>
      </c>
      <c r="F88" t="s">
        <v>213</v>
      </c>
      <c r="G88" t="s">
        <v>214</v>
      </c>
      <c r="H88">
        <v>12</v>
      </c>
      <c r="I88" t="s">
        <v>27</v>
      </c>
      <c r="J88" t="s">
        <v>215</v>
      </c>
      <c r="K88" t="s">
        <v>216</v>
      </c>
      <c r="L88" t="s">
        <v>217</v>
      </c>
      <c r="M88">
        <v>11500000</v>
      </c>
      <c r="N88">
        <v>4600000000</v>
      </c>
      <c r="O88">
        <v>414000000</v>
      </c>
      <c r="P88">
        <v>0</v>
      </c>
      <c r="Q88">
        <v>5014000000</v>
      </c>
      <c r="R88">
        <v>0</v>
      </c>
      <c r="S88">
        <v>5014000000</v>
      </c>
      <c r="T88">
        <v>414000000</v>
      </c>
      <c r="U88">
        <v>4600000000</v>
      </c>
      <c r="V88">
        <v>400</v>
      </c>
      <c r="W88">
        <v>0</v>
      </c>
      <c r="X88">
        <v>400</v>
      </c>
    </row>
    <row r="89" spans="2:24" x14ac:dyDescent="0.25">
      <c r="B89" t="s">
        <v>231</v>
      </c>
      <c r="C89" t="s">
        <v>137</v>
      </c>
      <c r="D89" t="s">
        <v>11</v>
      </c>
      <c r="E89" t="s">
        <v>212</v>
      </c>
      <c r="F89" t="s">
        <v>213</v>
      </c>
      <c r="G89" t="s">
        <v>214</v>
      </c>
      <c r="H89">
        <v>13</v>
      </c>
      <c r="I89" t="s">
        <v>27</v>
      </c>
      <c r="J89" t="s">
        <v>215</v>
      </c>
      <c r="K89" t="s">
        <v>216</v>
      </c>
      <c r="L89" t="s">
        <v>217</v>
      </c>
      <c r="M89">
        <v>11500000</v>
      </c>
      <c r="N89">
        <v>4600000000</v>
      </c>
      <c r="O89">
        <v>414000000</v>
      </c>
      <c r="P89">
        <v>0</v>
      </c>
      <c r="Q89">
        <v>5014000000</v>
      </c>
      <c r="R89">
        <v>0</v>
      </c>
      <c r="S89">
        <v>5014000000</v>
      </c>
      <c r="T89">
        <v>414000000</v>
      </c>
      <c r="U89">
        <v>4600000000</v>
      </c>
      <c r="V89">
        <v>400</v>
      </c>
      <c r="W89">
        <v>0</v>
      </c>
      <c r="X89">
        <v>400</v>
      </c>
    </row>
    <row r="90" spans="2:24" x14ac:dyDescent="0.25">
      <c r="B90" t="s">
        <v>231</v>
      </c>
      <c r="C90" t="s">
        <v>137</v>
      </c>
      <c r="D90" t="s">
        <v>11</v>
      </c>
      <c r="E90" t="s">
        <v>212</v>
      </c>
      <c r="F90" t="s">
        <v>213</v>
      </c>
      <c r="G90" t="s">
        <v>214</v>
      </c>
      <c r="H90">
        <v>14</v>
      </c>
      <c r="I90" t="s">
        <v>27</v>
      </c>
      <c r="J90" t="s">
        <v>215</v>
      </c>
      <c r="K90" t="s">
        <v>216</v>
      </c>
      <c r="L90" t="s">
        <v>217</v>
      </c>
      <c r="M90">
        <v>11500000</v>
      </c>
      <c r="N90">
        <v>4600000000</v>
      </c>
      <c r="O90">
        <v>414000000</v>
      </c>
      <c r="P90">
        <v>0</v>
      </c>
      <c r="Q90">
        <v>5014000000</v>
      </c>
      <c r="R90">
        <v>0</v>
      </c>
      <c r="S90">
        <v>5014000000</v>
      </c>
      <c r="T90">
        <v>414000000</v>
      </c>
      <c r="U90">
        <v>4600000000</v>
      </c>
      <c r="V90">
        <v>400</v>
      </c>
      <c r="W90">
        <v>0</v>
      </c>
      <c r="X90">
        <v>400</v>
      </c>
    </row>
    <row r="91" spans="2:24" x14ac:dyDescent="0.25">
      <c r="B91" t="s">
        <v>231</v>
      </c>
      <c r="C91" t="s">
        <v>137</v>
      </c>
      <c r="D91" t="s">
        <v>11</v>
      </c>
      <c r="E91" t="s">
        <v>212</v>
      </c>
      <c r="F91" t="s">
        <v>213</v>
      </c>
      <c r="G91" t="s">
        <v>214</v>
      </c>
      <c r="H91">
        <v>15</v>
      </c>
      <c r="I91" t="s">
        <v>27</v>
      </c>
      <c r="J91" t="s">
        <v>215</v>
      </c>
      <c r="K91" t="s">
        <v>216</v>
      </c>
      <c r="L91" t="s">
        <v>217</v>
      </c>
      <c r="M91">
        <v>11500000</v>
      </c>
      <c r="N91">
        <v>4600000000</v>
      </c>
      <c r="O91">
        <v>414000000</v>
      </c>
      <c r="P91">
        <v>0</v>
      </c>
      <c r="Q91">
        <v>5014000000</v>
      </c>
      <c r="R91">
        <v>0</v>
      </c>
      <c r="S91">
        <v>5014000000</v>
      </c>
      <c r="T91">
        <v>414000000</v>
      </c>
      <c r="U91">
        <v>4600000000</v>
      </c>
      <c r="V91">
        <v>400</v>
      </c>
      <c r="W91">
        <v>0</v>
      </c>
      <c r="X91">
        <v>400</v>
      </c>
    </row>
    <row r="92" spans="2:24" x14ac:dyDescent="0.25">
      <c r="B92" t="s">
        <v>231</v>
      </c>
      <c r="C92" t="s">
        <v>137</v>
      </c>
      <c r="D92" t="s">
        <v>11</v>
      </c>
      <c r="E92" t="s">
        <v>212</v>
      </c>
      <c r="F92" t="s">
        <v>213</v>
      </c>
      <c r="G92" t="s">
        <v>214</v>
      </c>
      <c r="H92">
        <v>16</v>
      </c>
      <c r="I92" t="s">
        <v>27</v>
      </c>
      <c r="J92" t="s">
        <v>215</v>
      </c>
      <c r="K92" t="s">
        <v>216</v>
      </c>
      <c r="L92" t="s">
        <v>217</v>
      </c>
      <c r="M92">
        <v>11500000</v>
      </c>
      <c r="N92">
        <v>4600000000</v>
      </c>
      <c r="O92">
        <v>414000000</v>
      </c>
      <c r="P92">
        <v>0</v>
      </c>
      <c r="Q92">
        <v>5014000000</v>
      </c>
      <c r="R92">
        <v>0</v>
      </c>
      <c r="S92">
        <v>5014000000</v>
      </c>
      <c r="T92">
        <v>414000000</v>
      </c>
      <c r="U92">
        <v>4600000000</v>
      </c>
      <c r="V92">
        <v>400</v>
      </c>
      <c r="W92">
        <v>0</v>
      </c>
      <c r="X92">
        <v>400</v>
      </c>
    </row>
    <row r="93" spans="2:24" x14ac:dyDescent="0.25">
      <c r="B93" t="s">
        <v>231</v>
      </c>
      <c r="C93" t="s">
        <v>137</v>
      </c>
      <c r="D93" t="s">
        <v>11</v>
      </c>
      <c r="E93" t="s">
        <v>212</v>
      </c>
      <c r="F93" t="s">
        <v>213</v>
      </c>
      <c r="G93" t="s">
        <v>214</v>
      </c>
      <c r="H93">
        <v>17</v>
      </c>
      <c r="I93" t="s">
        <v>27</v>
      </c>
      <c r="J93" t="s">
        <v>215</v>
      </c>
      <c r="K93" t="s">
        <v>216</v>
      </c>
      <c r="L93" t="s">
        <v>217</v>
      </c>
      <c r="M93">
        <v>11500000</v>
      </c>
      <c r="N93">
        <v>4600000000</v>
      </c>
      <c r="O93">
        <v>414000000</v>
      </c>
      <c r="P93">
        <v>0</v>
      </c>
      <c r="Q93">
        <v>5014000000</v>
      </c>
      <c r="R93">
        <v>0</v>
      </c>
      <c r="S93">
        <v>5014000000</v>
      </c>
      <c r="T93">
        <v>414000000</v>
      </c>
      <c r="U93">
        <v>4600000000</v>
      </c>
      <c r="V93">
        <v>400</v>
      </c>
      <c r="W93">
        <v>0</v>
      </c>
      <c r="X93">
        <v>400</v>
      </c>
    </row>
    <row r="94" spans="2:24" x14ac:dyDescent="0.25">
      <c r="B94" t="s">
        <v>231</v>
      </c>
      <c r="C94" t="s">
        <v>137</v>
      </c>
      <c r="D94" t="s">
        <v>11</v>
      </c>
      <c r="E94" t="s">
        <v>212</v>
      </c>
      <c r="F94" t="s">
        <v>213</v>
      </c>
      <c r="G94" t="s">
        <v>214</v>
      </c>
      <c r="H94">
        <v>18</v>
      </c>
      <c r="I94" t="s">
        <v>27</v>
      </c>
      <c r="J94" t="s">
        <v>215</v>
      </c>
      <c r="K94" t="s">
        <v>216</v>
      </c>
      <c r="L94" t="s">
        <v>217</v>
      </c>
      <c r="M94">
        <v>11500000</v>
      </c>
      <c r="N94">
        <v>4600000000</v>
      </c>
      <c r="O94">
        <v>414000000</v>
      </c>
      <c r="P94">
        <v>0</v>
      </c>
      <c r="Q94">
        <v>5014000000</v>
      </c>
      <c r="R94">
        <v>0</v>
      </c>
      <c r="S94">
        <v>5014000000</v>
      </c>
      <c r="T94">
        <v>414000000</v>
      </c>
      <c r="U94">
        <v>4600000000</v>
      </c>
      <c r="V94">
        <v>400</v>
      </c>
      <c r="W94">
        <v>0</v>
      </c>
      <c r="X94">
        <v>400</v>
      </c>
    </row>
    <row r="95" spans="2:24" x14ac:dyDescent="0.25">
      <c r="B95" t="s">
        <v>231</v>
      </c>
      <c r="C95" t="s">
        <v>137</v>
      </c>
      <c r="D95" t="s">
        <v>11</v>
      </c>
      <c r="E95" t="s">
        <v>212</v>
      </c>
      <c r="F95" t="s">
        <v>213</v>
      </c>
      <c r="G95" t="s">
        <v>214</v>
      </c>
      <c r="H95">
        <v>19</v>
      </c>
      <c r="I95" t="s">
        <v>27</v>
      </c>
      <c r="J95" t="s">
        <v>215</v>
      </c>
      <c r="K95" t="s">
        <v>216</v>
      </c>
      <c r="L95" t="s">
        <v>217</v>
      </c>
      <c r="M95">
        <v>11500000</v>
      </c>
      <c r="N95">
        <v>4600000000</v>
      </c>
      <c r="O95">
        <v>414000000</v>
      </c>
      <c r="P95">
        <v>0</v>
      </c>
      <c r="Q95">
        <v>5014000000</v>
      </c>
      <c r="R95">
        <v>0</v>
      </c>
      <c r="S95">
        <v>5014000000</v>
      </c>
      <c r="T95">
        <v>414000000</v>
      </c>
      <c r="U95">
        <v>4600000000</v>
      </c>
      <c r="V95">
        <v>400</v>
      </c>
      <c r="W95">
        <v>0</v>
      </c>
      <c r="X95">
        <v>400</v>
      </c>
    </row>
    <row r="96" spans="2:24" x14ac:dyDescent="0.25">
      <c r="B96" t="s">
        <v>231</v>
      </c>
      <c r="C96" t="s">
        <v>137</v>
      </c>
      <c r="D96" t="s">
        <v>11</v>
      </c>
      <c r="E96" t="s">
        <v>212</v>
      </c>
      <c r="F96" t="s">
        <v>213</v>
      </c>
      <c r="G96" t="s">
        <v>214</v>
      </c>
      <c r="H96">
        <v>20</v>
      </c>
      <c r="I96" t="s">
        <v>27</v>
      </c>
      <c r="J96" t="s">
        <v>215</v>
      </c>
      <c r="K96" t="s">
        <v>216</v>
      </c>
      <c r="L96" t="s">
        <v>217</v>
      </c>
      <c r="M96">
        <v>11500000</v>
      </c>
      <c r="N96">
        <v>4600000000</v>
      </c>
      <c r="O96">
        <v>414000000</v>
      </c>
      <c r="P96">
        <v>0</v>
      </c>
      <c r="Q96">
        <v>5014000000</v>
      </c>
      <c r="R96">
        <v>0</v>
      </c>
      <c r="S96">
        <v>5014000000</v>
      </c>
      <c r="T96">
        <v>414000000</v>
      </c>
      <c r="U96">
        <v>4600000000</v>
      </c>
      <c r="V96">
        <v>400</v>
      </c>
      <c r="W96">
        <v>0</v>
      </c>
      <c r="X96">
        <v>400</v>
      </c>
    </row>
    <row r="97" spans="2:24" x14ac:dyDescent="0.25">
      <c r="B97" t="s">
        <v>231</v>
      </c>
      <c r="C97" t="s">
        <v>137</v>
      </c>
      <c r="D97" t="s">
        <v>11</v>
      </c>
      <c r="E97" t="s">
        <v>212</v>
      </c>
      <c r="F97" t="s">
        <v>213</v>
      </c>
      <c r="G97" t="s">
        <v>214</v>
      </c>
      <c r="H97">
        <v>21</v>
      </c>
      <c r="I97" t="s">
        <v>27</v>
      </c>
      <c r="J97" t="s">
        <v>215</v>
      </c>
      <c r="K97" t="s">
        <v>216</v>
      </c>
      <c r="L97" t="s">
        <v>217</v>
      </c>
      <c r="M97">
        <v>11500000</v>
      </c>
      <c r="N97">
        <v>4600000000</v>
      </c>
      <c r="O97">
        <v>414000000</v>
      </c>
      <c r="P97">
        <v>0</v>
      </c>
      <c r="Q97">
        <v>5014000000</v>
      </c>
      <c r="R97">
        <v>0</v>
      </c>
      <c r="S97">
        <v>5014000000</v>
      </c>
      <c r="T97">
        <v>414000000</v>
      </c>
      <c r="U97">
        <v>4600000000</v>
      </c>
      <c r="V97">
        <v>400</v>
      </c>
      <c r="W97">
        <v>0</v>
      </c>
      <c r="X97">
        <v>400</v>
      </c>
    </row>
    <row r="98" spans="2:24" x14ac:dyDescent="0.25">
      <c r="B98" t="s">
        <v>232</v>
      </c>
      <c r="C98" t="s">
        <v>124</v>
      </c>
      <c r="D98" t="s">
        <v>11</v>
      </c>
      <c r="E98" t="s">
        <v>212</v>
      </c>
      <c r="F98" t="s">
        <v>213</v>
      </c>
      <c r="G98" t="s">
        <v>214</v>
      </c>
      <c r="H98">
        <v>1</v>
      </c>
      <c r="I98" t="s">
        <v>27</v>
      </c>
      <c r="J98" t="s">
        <v>215</v>
      </c>
      <c r="K98" t="s">
        <v>216</v>
      </c>
      <c r="L98" t="s">
        <v>217</v>
      </c>
      <c r="M98">
        <v>9300000</v>
      </c>
      <c r="N98">
        <v>3720000000</v>
      </c>
      <c r="O98">
        <v>334800000</v>
      </c>
      <c r="P98">
        <v>0</v>
      </c>
      <c r="Q98">
        <v>4054800000</v>
      </c>
      <c r="R98">
        <v>0</v>
      </c>
      <c r="S98">
        <v>4054800000</v>
      </c>
      <c r="T98">
        <v>334800000</v>
      </c>
      <c r="U98">
        <v>3720000000</v>
      </c>
      <c r="V98">
        <v>400</v>
      </c>
      <c r="W98">
        <v>0</v>
      </c>
      <c r="X98">
        <v>400</v>
      </c>
    </row>
    <row r="99" spans="2:24" x14ac:dyDescent="0.25">
      <c r="B99" t="s">
        <v>232</v>
      </c>
      <c r="C99" t="s">
        <v>124</v>
      </c>
      <c r="D99" t="s">
        <v>11</v>
      </c>
      <c r="E99" t="s">
        <v>212</v>
      </c>
      <c r="F99" t="s">
        <v>213</v>
      </c>
      <c r="G99" t="s">
        <v>214</v>
      </c>
      <c r="H99">
        <v>2</v>
      </c>
      <c r="I99" t="s">
        <v>27</v>
      </c>
      <c r="J99" t="s">
        <v>215</v>
      </c>
      <c r="K99" t="s">
        <v>216</v>
      </c>
      <c r="L99" t="s">
        <v>217</v>
      </c>
      <c r="M99">
        <v>9300000</v>
      </c>
      <c r="N99">
        <v>3720000000</v>
      </c>
      <c r="O99">
        <v>334800000</v>
      </c>
      <c r="P99">
        <v>0</v>
      </c>
      <c r="Q99">
        <v>4054800000</v>
      </c>
      <c r="R99">
        <v>0</v>
      </c>
      <c r="S99">
        <v>4054800000</v>
      </c>
      <c r="T99">
        <v>334800000</v>
      </c>
      <c r="U99">
        <v>3720000000</v>
      </c>
      <c r="V99">
        <v>400</v>
      </c>
      <c r="W99">
        <v>0</v>
      </c>
      <c r="X99">
        <v>400</v>
      </c>
    </row>
    <row r="100" spans="2:24" x14ac:dyDescent="0.25">
      <c r="B100" t="s">
        <v>233</v>
      </c>
      <c r="C100" t="s">
        <v>124</v>
      </c>
      <c r="D100" t="s">
        <v>11</v>
      </c>
      <c r="E100" t="s">
        <v>212</v>
      </c>
      <c r="F100" t="s">
        <v>213</v>
      </c>
      <c r="G100" t="s">
        <v>214</v>
      </c>
      <c r="H100">
        <v>1</v>
      </c>
      <c r="I100" t="s">
        <v>12</v>
      </c>
      <c r="J100" t="s">
        <v>219</v>
      </c>
      <c r="K100" t="s">
        <v>216</v>
      </c>
      <c r="L100" t="s">
        <v>217</v>
      </c>
      <c r="M100">
        <v>8130000</v>
      </c>
      <c r="N100">
        <v>3243870000</v>
      </c>
      <c r="O100">
        <v>291948300</v>
      </c>
      <c r="P100">
        <v>0</v>
      </c>
      <c r="Q100">
        <v>3535818300</v>
      </c>
      <c r="R100">
        <v>0</v>
      </c>
      <c r="S100">
        <v>3535818300</v>
      </c>
      <c r="T100">
        <v>291948300</v>
      </c>
      <c r="U100">
        <v>3243870000</v>
      </c>
      <c r="V100">
        <v>399</v>
      </c>
      <c r="W100">
        <v>0</v>
      </c>
      <c r="X100">
        <v>399</v>
      </c>
    </row>
    <row r="101" spans="2:24" x14ac:dyDescent="0.25">
      <c r="B101" t="s">
        <v>233</v>
      </c>
      <c r="C101" t="s">
        <v>124</v>
      </c>
      <c r="D101" t="s">
        <v>11</v>
      </c>
      <c r="E101" t="s">
        <v>212</v>
      </c>
      <c r="F101" t="s">
        <v>213</v>
      </c>
      <c r="G101" t="s">
        <v>214</v>
      </c>
      <c r="H101">
        <v>2</v>
      </c>
      <c r="I101" t="s">
        <v>12</v>
      </c>
      <c r="J101" t="s">
        <v>219</v>
      </c>
      <c r="K101" t="s">
        <v>216</v>
      </c>
      <c r="L101" t="s">
        <v>217</v>
      </c>
      <c r="M101">
        <v>8130000</v>
      </c>
      <c r="N101">
        <v>3252000000</v>
      </c>
      <c r="O101">
        <v>292680000</v>
      </c>
      <c r="P101">
        <v>0</v>
      </c>
      <c r="Q101">
        <v>3544680000</v>
      </c>
      <c r="R101">
        <v>0</v>
      </c>
      <c r="S101">
        <v>3544680000</v>
      </c>
      <c r="T101">
        <v>292680000</v>
      </c>
      <c r="U101">
        <v>3252000000</v>
      </c>
      <c r="V101">
        <v>400</v>
      </c>
      <c r="W101">
        <v>0</v>
      </c>
      <c r="X101">
        <v>400</v>
      </c>
    </row>
    <row r="102" spans="2:24" x14ac:dyDescent="0.25">
      <c r="B102" t="s">
        <v>233</v>
      </c>
      <c r="C102" t="s">
        <v>124</v>
      </c>
      <c r="D102" t="s">
        <v>11</v>
      </c>
      <c r="E102" t="s">
        <v>212</v>
      </c>
      <c r="F102" t="s">
        <v>213</v>
      </c>
      <c r="G102" t="s">
        <v>214</v>
      </c>
      <c r="H102">
        <v>3</v>
      </c>
      <c r="I102" t="s">
        <v>12</v>
      </c>
      <c r="J102" t="s">
        <v>219</v>
      </c>
      <c r="K102" t="s">
        <v>216</v>
      </c>
      <c r="L102" t="s">
        <v>217</v>
      </c>
      <c r="M102">
        <v>8130000</v>
      </c>
      <c r="N102">
        <v>3252000000</v>
      </c>
      <c r="O102">
        <v>292680000</v>
      </c>
      <c r="P102">
        <v>0</v>
      </c>
      <c r="Q102">
        <v>3544680000</v>
      </c>
      <c r="R102">
        <v>0</v>
      </c>
      <c r="S102">
        <v>3544680000</v>
      </c>
      <c r="T102">
        <v>292680000</v>
      </c>
      <c r="U102">
        <v>3252000000</v>
      </c>
      <c r="V102">
        <v>400</v>
      </c>
      <c r="W102">
        <v>0</v>
      </c>
      <c r="X102">
        <v>400</v>
      </c>
    </row>
    <row r="103" spans="2:24" x14ac:dyDescent="0.25">
      <c r="B103" t="s">
        <v>233</v>
      </c>
      <c r="C103" t="s">
        <v>124</v>
      </c>
      <c r="D103" t="s">
        <v>11</v>
      </c>
      <c r="E103" t="s">
        <v>212</v>
      </c>
      <c r="F103" t="s">
        <v>213</v>
      </c>
      <c r="G103" t="s">
        <v>214</v>
      </c>
      <c r="H103">
        <v>4</v>
      </c>
      <c r="I103" t="s">
        <v>12</v>
      </c>
      <c r="J103" t="s">
        <v>219</v>
      </c>
      <c r="K103" t="s">
        <v>216</v>
      </c>
      <c r="L103" t="s">
        <v>217</v>
      </c>
      <c r="M103">
        <v>8130000</v>
      </c>
      <c r="N103">
        <v>3252000000</v>
      </c>
      <c r="O103">
        <v>292680000</v>
      </c>
      <c r="P103">
        <v>0</v>
      </c>
      <c r="Q103">
        <v>3544680000</v>
      </c>
      <c r="R103">
        <v>0</v>
      </c>
      <c r="S103">
        <v>3544680000</v>
      </c>
      <c r="T103">
        <v>292680000</v>
      </c>
      <c r="U103">
        <v>3252000000</v>
      </c>
      <c r="V103">
        <v>400</v>
      </c>
      <c r="W103">
        <v>0</v>
      </c>
      <c r="X103">
        <v>400</v>
      </c>
    </row>
    <row r="104" spans="2:24" x14ac:dyDescent="0.25">
      <c r="B104" t="s">
        <v>233</v>
      </c>
      <c r="C104" t="s">
        <v>124</v>
      </c>
      <c r="D104" t="s">
        <v>11</v>
      </c>
      <c r="E104" t="s">
        <v>212</v>
      </c>
      <c r="F104" t="s">
        <v>213</v>
      </c>
      <c r="G104" t="s">
        <v>214</v>
      </c>
      <c r="H104">
        <v>5</v>
      </c>
      <c r="I104" t="s">
        <v>12</v>
      </c>
      <c r="J104" t="s">
        <v>219</v>
      </c>
      <c r="K104" t="s">
        <v>216</v>
      </c>
      <c r="L104" t="s">
        <v>217</v>
      </c>
      <c r="M104">
        <v>8130000</v>
      </c>
      <c r="N104">
        <v>3252000000</v>
      </c>
      <c r="O104">
        <v>292680000</v>
      </c>
      <c r="P104">
        <v>0</v>
      </c>
      <c r="Q104">
        <v>3544680000</v>
      </c>
      <c r="R104">
        <v>0</v>
      </c>
      <c r="S104">
        <v>3544680000</v>
      </c>
      <c r="T104">
        <v>292680000</v>
      </c>
      <c r="U104">
        <v>3252000000</v>
      </c>
      <c r="V104">
        <v>400</v>
      </c>
      <c r="W104">
        <v>0</v>
      </c>
      <c r="X104">
        <v>400</v>
      </c>
    </row>
    <row r="105" spans="2:24" x14ac:dyDescent="0.25">
      <c r="B105" t="s">
        <v>233</v>
      </c>
      <c r="C105" t="s">
        <v>124</v>
      </c>
      <c r="D105" t="s">
        <v>11</v>
      </c>
      <c r="E105" t="s">
        <v>212</v>
      </c>
      <c r="F105" t="s">
        <v>213</v>
      </c>
      <c r="G105" t="s">
        <v>214</v>
      </c>
      <c r="H105">
        <v>6</v>
      </c>
      <c r="I105" t="s">
        <v>12</v>
      </c>
      <c r="J105" t="s">
        <v>219</v>
      </c>
      <c r="K105" t="s">
        <v>216</v>
      </c>
      <c r="L105" t="s">
        <v>217</v>
      </c>
      <c r="M105">
        <v>8130000</v>
      </c>
      <c r="N105">
        <v>3252000000</v>
      </c>
      <c r="O105">
        <v>292680000</v>
      </c>
      <c r="P105">
        <v>0</v>
      </c>
      <c r="Q105">
        <v>3544680000</v>
      </c>
      <c r="R105">
        <v>0</v>
      </c>
      <c r="S105">
        <v>3544680000</v>
      </c>
      <c r="T105">
        <v>292680000</v>
      </c>
      <c r="U105">
        <v>3252000000</v>
      </c>
      <c r="V105">
        <v>400</v>
      </c>
      <c r="W105">
        <v>0</v>
      </c>
      <c r="X105">
        <v>400</v>
      </c>
    </row>
    <row r="106" spans="2:24" x14ac:dyDescent="0.25">
      <c r="B106" t="s">
        <v>234</v>
      </c>
      <c r="C106" t="s">
        <v>131</v>
      </c>
      <c r="D106" t="s">
        <v>11</v>
      </c>
      <c r="E106" t="s">
        <v>212</v>
      </c>
      <c r="F106" t="s">
        <v>213</v>
      </c>
      <c r="G106" t="s">
        <v>214</v>
      </c>
      <c r="H106">
        <v>1</v>
      </c>
      <c r="I106" t="s">
        <v>27</v>
      </c>
      <c r="J106" t="s">
        <v>215</v>
      </c>
      <c r="K106" t="s">
        <v>216</v>
      </c>
      <c r="L106" t="s">
        <v>217</v>
      </c>
      <c r="M106">
        <v>9300000</v>
      </c>
      <c r="N106">
        <v>3720000000</v>
      </c>
      <c r="O106">
        <v>334800000</v>
      </c>
      <c r="P106">
        <v>0</v>
      </c>
      <c r="Q106">
        <v>4054800000</v>
      </c>
      <c r="R106">
        <v>0</v>
      </c>
      <c r="S106">
        <v>4054800000</v>
      </c>
      <c r="T106">
        <v>334800000</v>
      </c>
      <c r="U106">
        <v>3720000000</v>
      </c>
      <c r="V106">
        <v>400</v>
      </c>
      <c r="W106">
        <v>0</v>
      </c>
      <c r="X106">
        <v>400</v>
      </c>
    </row>
    <row r="107" spans="2:24" x14ac:dyDescent="0.25">
      <c r="B107" t="s">
        <v>235</v>
      </c>
      <c r="C107" t="s">
        <v>140</v>
      </c>
      <c r="D107" t="s">
        <v>11</v>
      </c>
      <c r="E107" t="s">
        <v>212</v>
      </c>
      <c r="F107" t="s">
        <v>213</v>
      </c>
      <c r="G107" t="s">
        <v>214</v>
      </c>
      <c r="H107">
        <v>1</v>
      </c>
      <c r="I107" t="s">
        <v>27</v>
      </c>
      <c r="J107" t="s">
        <v>215</v>
      </c>
      <c r="K107" t="s">
        <v>216</v>
      </c>
      <c r="L107" t="s">
        <v>217</v>
      </c>
      <c r="M107">
        <v>9300000</v>
      </c>
      <c r="N107">
        <v>3720000000</v>
      </c>
      <c r="O107">
        <v>334800000</v>
      </c>
      <c r="P107">
        <v>0</v>
      </c>
      <c r="Q107">
        <v>4054800000</v>
      </c>
      <c r="R107">
        <v>0</v>
      </c>
      <c r="S107">
        <v>4054800000</v>
      </c>
      <c r="T107">
        <v>334800000</v>
      </c>
      <c r="U107">
        <v>3720000000</v>
      </c>
      <c r="V107">
        <v>400</v>
      </c>
      <c r="W107">
        <v>0</v>
      </c>
      <c r="X107">
        <v>400</v>
      </c>
    </row>
    <row r="108" spans="2:24" x14ac:dyDescent="0.25">
      <c r="B108" t="s">
        <v>235</v>
      </c>
      <c r="C108" t="s">
        <v>140</v>
      </c>
      <c r="D108" t="s">
        <v>11</v>
      </c>
      <c r="E108" t="s">
        <v>212</v>
      </c>
      <c r="F108" t="s">
        <v>213</v>
      </c>
      <c r="G108" t="s">
        <v>214</v>
      </c>
      <c r="H108">
        <v>2</v>
      </c>
      <c r="I108" t="s">
        <v>27</v>
      </c>
      <c r="J108" t="s">
        <v>215</v>
      </c>
      <c r="K108" t="s">
        <v>216</v>
      </c>
      <c r="L108" t="s">
        <v>217</v>
      </c>
      <c r="M108">
        <v>9300000</v>
      </c>
      <c r="N108">
        <v>3720000000</v>
      </c>
      <c r="O108">
        <v>334800000</v>
      </c>
      <c r="P108">
        <v>0</v>
      </c>
      <c r="Q108">
        <v>4054800000</v>
      </c>
      <c r="R108">
        <v>0</v>
      </c>
      <c r="S108">
        <v>4054800000</v>
      </c>
      <c r="T108">
        <v>334800000</v>
      </c>
      <c r="U108">
        <v>3720000000</v>
      </c>
      <c r="V108">
        <v>400</v>
      </c>
      <c r="W108">
        <v>0</v>
      </c>
      <c r="X108">
        <v>400</v>
      </c>
    </row>
    <row r="109" spans="2:24" x14ac:dyDescent="0.25">
      <c r="B109" t="s">
        <v>235</v>
      </c>
      <c r="C109" t="s">
        <v>140</v>
      </c>
      <c r="D109" t="s">
        <v>11</v>
      </c>
      <c r="E109" t="s">
        <v>212</v>
      </c>
      <c r="F109" t="s">
        <v>213</v>
      </c>
      <c r="G109" t="s">
        <v>214</v>
      </c>
      <c r="H109">
        <v>3</v>
      </c>
      <c r="I109" t="s">
        <v>27</v>
      </c>
      <c r="J109" t="s">
        <v>215</v>
      </c>
      <c r="K109" t="s">
        <v>216</v>
      </c>
      <c r="L109" t="s">
        <v>217</v>
      </c>
      <c r="M109">
        <v>9300000</v>
      </c>
      <c r="N109">
        <v>3720000000</v>
      </c>
      <c r="O109">
        <v>334800000</v>
      </c>
      <c r="P109">
        <v>0</v>
      </c>
      <c r="Q109">
        <v>4054800000</v>
      </c>
      <c r="R109">
        <v>0</v>
      </c>
      <c r="S109">
        <v>4054800000</v>
      </c>
      <c r="T109">
        <v>334800000</v>
      </c>
      <c r="U109">
        <v>3720000000</v>
      </c>
      <c r="V109">
        <v>400</v>
      </c>
      <c r="W109">
        <v>0</v>
      </c>
      <c r="X109">
        <v>400</v>
      </c>
    </row>
    <row r="110" spans="2:24" x14ac:dyDescent="0.25">
      <c r="B110" t="s">
        <v>235</v>
      </c>
      <c r="C110" t="s">
        <v>140</v>
      </c>
      <c r="D110" t="s">
        <v>11</v>
      </c>
      <c r="E110" t="s">
        <v>212</v>
      </c>
      <c r="F110" t="s">
        <v>213</v>
      </c>
      <c r="G110" t="s">
        <v>214</v>
      </c>
      <c r="H110">
        <v>4</v>
      </c>
      <c r="I110" t="s">
        <v>27</v>
      </c>
      <c r="J110" t="s">
        <v>215</v>
      </c>
      <c r="K110" t="s">
        <v>216</v>
      </c>
      <c r="L110" t="s">
        <v>217</v>
      </c>
      <c r="M110">
        <v>9300000</v>
      </c>
      <c r="N110">
        <v>3720000000</v>
      </c>
      <c r="O110">
        <v>334800000</v>
      </c>
      <c r="P110">
        <v>0</v>
      </c>
      <c r="Q110">
        <v>4054800000</v>
      </c>
      <c r="R110">
        <v>0</v>
      </c>
      <c r="S110">
        <v>4054800000</v>
      </c>
      <c r="T110">
        <v>334800000</v>
      </c>
      <c r="U110">
        <v>3720000000</v>
      </c>
      <c r="V110">
        <v>400</v>
      </c>
      <c r="W110">
        <v>0</v>
      </c>
      <c r="X110">
        <v>400</v>
      </c>
    </row>
    <row r="111" spans="2:24" x14ac:dyDescent="0.25">
      <c r="B111" t="s">
        <v>235</v>
      </c>
      <c r="C111" t="s">
        <v>140</v>
      </c>
      <c r="D111" t="s">
        <v>11</v>
      </c>
      <c r="E111" t="s">
        <v>212</v>
      </c>
      <c r="F111" t="s">
        <v>213</v>
      </c>
      <c r="G111" t="s">
        <v>214</v>
      </c>
      <c r="H111">
        <v>5</v>
      </c>
      <c r="I111" t="s">
        <v>27</v>
      </c>
      <c r="J111" t="s">
        <v>215</v>
      </c>
      <c r="K111" t="s">
        <v>216</v>
      </c>
      <c r="L111" t="s">
        <v>217</v>
      </c>
      <c r="M111">
        <v>9300000</v>
      </c>
      <c r="N111">
        <v>3720000000</v>
      </c>
      <c r="O111">
        <v>334800000</v>
      </c>
      <c r="P111">
        <v>0</v>
      </c>
      <c r="Q111">
        <v>4054800000</v>
      </c>
      <c r="R111">
        <v>0</v>
      </c>
      <c r="S111">
        <v>4054800000</v>
      </c>
      <c r="T111">
        <v>334800000</v>
      </c>
      <c r="U111">
        <v>3720000000</v>
      </c>
      <c r="V111">
        <v>400</v>
      </c>
      <c r="W111">
        <v>0</v>
      </c>
      <c r="X111">
        <v>400</v>
      </c>
    </row>
    <row r="112" spans="2:24" x14ac:dyDescent="0.25">
      <c r="B112" t="s">
        <v>235</v>
      </c>
      <c r="C112" t="s">
        <v>140</v>
      </c>
      <c r="D112" t="s">
        <v>11</v>
      </c>
      <c r="E112" t="s">
        <v>212</v>
      </c>
      <c r="F112" t="s">
        <v>213</v>
      </c>
      <c r="G112" t="s">
        <v>214</v>
      </c>
      <c r="H112">
        <v>6</v>
      </c>
      <c r="I112" t="s">
        <v>27</v>
      </c>
      <c r="J112" t="s">
        <v>215</v>
      </c>
      <c r="K112" t="s">
        <v>216</v>
      </c>
      <c r="L112" t="s">
        <v>217</v>
      </c>
      <c r="M112">
        <v>9300000</v>
      </c>
      <c r="N112">
        <v>3720000000</v>
      </c>
      <c r="O112">
        <v>334800000</v>
      </c>
      <c r="P112">
        <v>0</v>
      </c>
      <c r="Q112">
        <v>4054800000</v>
      </c>
      <c r="R112">
        <v>0</v>
      </c>
      <c r="S112">
        <v>4054800000</v>
      </c>
      <c r="T112">
        <v>334800000</v>
      </c>
      <c r="U112">
        <v>3720000000</v>
      </c>
      <c r="V112">
        <v>400</v>
      </c>
      <c r="W112">
        <v>0</v>
      </c>
      <c r="X112">
        <v>400</v>
      </c>
    </row>
    <row r="113" spans="2:24" x14ac:dyDescent="0.25">
      <c r="B113" t="s">
        <v>235</v>
      </c>
      <c r="C113" t="s">
        <v>140</v>
      </c>
      <c r="D113" t="s">
        <v>11</v>
      </c>
      <c r="E113" t="s">
        <v>212</v>
      </c>
      <c r="F113" t="s">
        <v>213</v>
      </c>
      <c r="G113" t="s">
        <v>214</v>
      </c>
      <c r="H113">
        <v>7</v>
      </c>
      <c r="I113" t="s">
        <v>27</v>
      </c>
      <c r="J113" t="s">
        <v>215</v>
      </c>
      <c r="K113" t="s">
        <v>216</v>
      </c>
      <c r="L113" t="s">
        <v>217</v>
      </c>
      <c r="M113">
        <v>9300000</v>
      </c>
      <c r="N113">
        <v>3720000000</v>
      </c>
      <c r="O113">
        <v>334800000</v>
      </c>
      <c r="P113">
        <v>0</v>
      </c>
      <c r="Q113">
        <v>4054800000</v>
      </c>
      <c r="R113">
        <v>0</v>
      </c>
      <c r="S113">
        <v>4054800000</v>
      </c>
      <c r="T113">
        <v>334800000</v>
      </c>
      <c r="U113">
        <v>3720000000</v>
      </c>
      <c r="V113">
        <v>400</v>
      </c>
      <c r="W113">
        <v>0</v>
      </c>
      <c r="X113">
        <v>400</v>
      </c>
    </row>
    <row r="114" spans="2:24" x14ac:dyDescent="0.25">
      <c r="B114" t="s">
        <v>235</v>
      </c>
      <c r="C114" t="s">
        <v>140</v>
      </c>
      <c r="D114" t="s">
        <v>11</v>
      </c>
      <c r="E114" t="s">
        <v>212</v>
      </c>
      <c r="F114" t="s">
        <v>213</v>
      </c>
      <c r="G114" t="s">
        <v>214</v>
      </c>
      <c r="H114">
        <v>8</v>
      </c>
      <c r="I114" t="s">
        <v>27</v>
      </c>
      <c r="J114" t="s">
        <v>215</v>
      </c>
      <c r="K114" t="s">
        <v>216</v>
      </c>
      <c r="L114" t="s">
        <v>217</v>
      </c>
      <c r="M114">
        <v>9300000</v>
      </c>
      <c r="N114">
        <v>3720000000</v>
      </c>
      <c r="O114">
        <v>334800000</v>
      </c>
      <c r="P114">
        <v>0</v>
      </c>
      <c r="Q114">
        <v>4054800000</v>
      </c>
      <c r="R114">
        <v>0</v>
      </c>
      <c r="S114">
        <v>4054800000</v>
      </c>
      <c r="T114">
        <v>334800000</v>
      </c>
      <c r="U114">
        <v>3720000000</v>
      </c>
      <c r="V114">
        <v>400</v>
      </c>
      <c r="W114">
        <v>0</v>
      </c>
      <c r="X114">
        <v>400</v>
      </c>
    </row>
    <row r="115" spans="2:24" x14ac:dyDescent="0.25">
      <c r="B115" t="s">
        <v>235</v>
      </c>
      <c r="C115" t="s">
        <v>140</v>
      </c>
      <c r="D115" t="s">
        <v>11</v>
      </c>
      <c r="E115" t="s">
        <v>212</v>
      </c>
      <c r="F115" t="s">
        <v>213</v>
      </c>
      <c r="G115" t="s">
        <v>214</v>
      </c>
      <c r="H115">
        <v>9</v>
      </c>
      <c r="I115" t="s">
        <v>27</v>
      </c>
      <c r="J115" t="s">
        <v>215</v>
      </c>
      <c r="K115" t="s">
        <v>216</v>
      </c>
      <c r="L115" t="s">
        <v>217</v>
      </c>
      <c r="M115">
        <v>9300000</v>
      </c>
      <c r="N115">
        <v>3720000000</v>
      </c>
      <c r="O115">
        <v>334800000</v>
      </c>
      <c r="P115">
        <v>0</v>
      </c>
      <c r="Q115">
        <v>4054800000</v>
      </c>
      <c r="R115">
        <v>0</v>
      </c>
      <c r="S115">
        <v>4054800000</v>
      </c>
      <c r="T115">
        <v>334800000</v>
      </c>
      <c r="U115">
        <v>3720000000</v>
      </c>
      <c r="V115">
        <v>400</v>
      </c>
      <c r="W115">
        <v>0</v>
      </c>
      <c r="X115">
        <v>400</v>
      </c>
    </row>
    <row r="116" spans="2:24" x14ac:dyDescent="0.25">
      <c r="B116" t="s">
        <v>236</v>
      </c>
      <c r="C116" t="s">
        <v>136</v>
      </c>
      <c r="D116" t="s">
        <v>11</v>
      </c>
      <c r="E116" t="s">
        <v>212</v>
      </c>
      <c r="F116" t="s">
        <v>213</v>
      </c>
      <c r="G116" t="s">
        <v>214</v>
      </c>
      <c r="H116">
        <v>1</v>
      </c>
      <c r="I116" t="s">
        <v>27</v>
      </c>
      <c r="J116" t="s">
        <v>215</v>
      </c>
      <c r="K116" t="s">
        <v>216</v>
      </c>
      <c r="L116" t="s">
        <v>217</v>
      </c>
      <c r="M116">
        <v>9300000</v>
      </c>
      <c r="N116">
        <v>3757200000</v>
      </c>
      <c r="O116">
        <v>338148000</v>
      </c>
      <c r="P116">
        <v>0</v>
      </c>
      <c r="Q116">
        <v>4095348000</v>
      </c>
      <c r="R116">
        <v>0</v>
      </c>
      <c r="S116">
        <v>4095348000</v>
      </c>
      <c r="T116">
        <v>338148000</v>
      </c>
      <c r="U116">
        <v>3757200000</v>
      </c>
      <c r="V116">
        <v>404</v>
      </c>
      <c r="W116">
        <v>0</v>
      </c>
      <c r="X116">
        <v>404</v>
      </c>
    </row>
    <row r="117" spans="2:24" x14ac:dyDescent="0.25">
      <c r="B117" t="s">
        <v>237</v>
      </c>
      <c r="C117" t="s">
        <v>142</v>
      </c>
      <c r="D117" t="s">
        <v>11</v>
      </c>
      <c r="E117" t="s">
        <v>212</v>
      </c>
      <c r="F117" t="s">
        <v>213</v>
      </c>
      <c r="G117" t="s">
        <v>214</v>
      </c>
      <c r="H117">
        <v>1</v>
      </c>
      <c r="I117" t="s">
        <v>27</v>
      </c>
      <c r="J117" t="s">
        <v>215</v>
      </c>
      <c r="K117" t="s">
        <v>216</v>
      </c>
      <c r="L117" t="s">
        <v>217</v>
      </c>
      <c r="M117">
        <v>9300000</v>
      </c>
      <c r="N117">
        <v>3720000000</v>
      </c>
      <c r="O117">
        <v>334800000</v>
      </c>
      <c r="P117">
        <v>0</v>
      </c>
      <c r="Q117">
        <v>4054800000</v>
      </c>
      <c r="R117">
        <v>0</v>
      </c>
      <c r="S117">
        <v>4054800000</v>
      </c>
      <c r="T117">
        <v>334800000</v>
      </c>
      <c r="U117">
        <v>3720000000</v>
      </c>
      <c r="V117">
        <v>400</v>
      </c>
      <c r="W117">
        <v>0</v>
      </c>
      <c r="X117">
        <v>400</v>
      </c>
    </row>
    <row r="118" spans="2:24" x14ac:dyDescent="0.25">
      <c r="B118" t="s">
        <v>238</v>
      </c>
      <c r="C118" t="s">
        <v>141</v>
      </c>
      <c r="D118" t="s">
        <v>11</v>
      </c>
      <c r="E118" t="s">
        <v>212</v>
      </c>
      <c r="F118" t="s">
        <v>213</v>
      </c>
      <c r="G118" t="s">
        <v>214</v>
      </c>
      <c r="H118">
        <v>1</v>
      </c>
      <c r="I118" t="s">
        <v>27</v>
      </c>
      <c r="J118" t="s">
        <v>215</v>
      </c>
      <c r="K118" t="s">
        <v>216</v>
      </c>
      <c r="L118" t="s">
        <v>217</v>
      </c>
      <c r="M118">
        <v>9300000</v>
      </c>
      <c r="N118">
        <v>3720000000</v>
      </c>
      <c r="O118">
        <v>334800000</v>
      </c>
      <c r="P118">
        <v>0</v>
      </c>
      <c r="Q118">
        <v>4054800000</v>
      </c>
      <c r="R118">
        <v>0</v>
      </c>
      <c r="S118">
        <v>4054800000</v>
      </c>
      <c r="T118">
        <v>334800000</v>
      </c>
      <c r="U118">
        <v>3720000000</v>
      </c>
      <c r="V118">
        <v>400</v>
      </c>
      <c r="W118">
        <v>0</v>
      </c>
      <c r="X118">
        <v>400</v>
      </c>
    </row>
    <row r="119" spans="2:24" x14ac:dyDescent="0.25">
      <c r="B119" t="s">
        <v>239</v>
      </c>
      <c r="C119" t="s">
        <v>147</v>
      </c>
      <c r="D119" t="s">
        <v>11</v>
      </c>
      <c r="E119" t="s">
        <v>212</v>
      </c>
      <c r="F119" t="s">
        <v>213</v>
      </c>
      <c r="G119" t="s">
        <v>214</v>
      </c>
      <c r="H119">
        <v>1</v>
      </c>
      <c r="I119" t="s">
        <v>27</v>
      </c>
      <c r="J119" t="s">
        <v>215</v>
      </c>
      <c r="K119" t="s">
        <v>216</v>
      </c>
      <c r="L119" t="s">
        <v>217</v>
      </c>
      <c r="M119">
        <v>9300000</v>
      </c>
      <c r="N119">
        <v>3720000000</v>
      </c>
      <c r="O119">
        <v>334800000</v>
      </c>
      <c r="P119">
        <v>0</v>
      </c>
      <c r="Q119">
        <v>4054800000</v>
      </c>
      <c r="R119">
        <v>0</v>
      </c>
      <c r="S119">
        <v>4054800000</v>
      </c>
      <c r="T119">
        <v>334800000</v>
      </c>
      <c r="U119">
        <v>3720000000</v>
      </c>
      <c r="V119">
        <v>400</v>
      </c>
      <c r="W119">
        <v>0</v>
      </c>
      <c r="X119">
        <v>400</v>
      </c>
    </row>
    <row r="120" spans="2:24" x14ac:dyDescent="0.25">
      <c r="B120" t="s">
        <v>239</v>
      </c>
      <c r="C120" t="s">
        <v>147</v>
      </c>
      <c r="D120" t="s">
        <v>11</v>
      </c>
      <c r="E120" t="s">
        <v>212</v>
      </c>
      <c r="F120" t="s">
        <v>213</v>
      </c>
      <c r="G120" t="s">
        <v>214</v>
      </c>
      <c r="H120">
        <v>2</v>
      </c>
      <c r="I120" t="s">
        <v>27</v>
      </c>
      <c r="J120" t="s">
        <v>215</v>
      </c>
      <c r="K120" t="s">
        <v>216</v>
      </c>
      <c r="L120" t="s">
        <v>217</v>
      </c>
      <c r="M120">
        <v>9300000</v>
      </c>
      <c r="N120">
        <v>3720000000</v>
      </c>
      <c r="O120">
        <v>334800000</v>
      </c>
      <c r="P120">
        <v>0</v>
      </c>
      <c r="Q120">
        <v>4054800000</v>
      </c>
      <c r="R120">
        <v>0</v>
      </c>
      <c r="S120">
        <v>4054800000</v>
      </c>
      <c r="T120">
        <v>334800000</v>
      </c>
      <c r="U120">
        <v>3720000000</v>
      </c>
      <c r="V120">
        <v>400</v>
      </c>
      <c r="W120">
        <v>0</v>
      </c>
      <c r="X120">
        <v>400</v>
      </c>
    </row>
    <row r="121" spans="2:24" x14ac:dyDescent="0.25">
      <c r="B121" t="s">
        <v>239</v>
      </c>
      <c r="C121" t="s">
        <v>147</v>
      </c>
      <c r="D121" t="s">
        <v>11</v>
      </c>
      <c r="E121" t="s">
        <v>212</v>
      </c>
      <c r="F121" t="s">
        <v>213</v>
      </c>
      <c r="G121" t="s">
        <v>214</v>
      </c>
      <c r="H121">
        <v>3</v>
      </c>
      <c r="I121" t="s">
        <v>27</v>
      </c>
      <c r="J121" t="s">
        <v>215</v>
      </c>
      <c r="K121" t="s">
        <v>216</v>
      </c>
      <c r="L121" t="s">
        <v>217</v>
      </c>
      <c r="M121">
        <v>9300000</v>
      </c>
      <c r="N121">
        <v>3720000000</v>
      </c>
      <c r="O121">
        <v>334800000</v>
      </c>
      <c r="P121">
        <v>0</v>
      </c>
      <c r="Q121">
        <v>4054800000</v>
      </c>
      <c r="R121">
        <v>0</v>
      </c>
      <c r="S121">
        <v>4054800000</v>
      </c>
      <c r="T121">
        <v>334800000</v>
      </c>
      <c r="U121">
        <v>3720000000</v>
      </c>
      <c r="V121">
        <v>400</v>
      </c>
      <c r="W121">
        <v>0</v>
      </c>
      <c r="X121">
        <v>400</v>
      </c>
    </row>
    <row r="122" spans="2:24" x14ac:dyDescent="0.25">
      <c r="B122" t="s">
        <v>240</v>
      </c>
      <c r="C122" t="s">
        <v>149</v>
      </c>
      <c r="D122" t="s">
        <v>11</v>
      </c>
      <c r="E122" t="s">
        <v>212</v>
      </c>
      <c r="F122" t="s">
        <v>213</v>
      </c>
      <c r="G122" t="s">
        <v>214</v>
      </c>
      <c r="H122">
        <v>1</v>
      </c>
      <c r="I122" t="s">
        <v>27</v>
      </c>
      <c r="J122" t="s">
        <v>215</v>
      </c>
      <c r="K122" t="s">
        <v>216</v>
      </c>
      <c r="L122" t="s">
        <v>217</v>
      </c>
      <c r="M122">
        <v>9300000</v>
      </c>
      <c r="N122">
        <v>3720000000</v>
      </c>
      <c r="O122">
        <v>334800000</v>
      </c>
      <c r="P122">
        <v>0</v>
      </c>
      <c r="Q122">
        <v>4054800000</v>
      </c>
      <c r="R122">
        <v>0</v>
      </c>
      <c r="S122">
        <v>4054800000</v>
      </c>
      <c r="T122">
        <v>334800000</v>
      </c>
      <c r="U122">
        <v>3720000000</v>
      </c>
      <c r="V122">
        <v>400</v>
      </c>
      <c r="W122">
        <v>0</v>
      </c>
      <c r="X122">
        <v>400</v>
      </c>
    </row>
    <row r="123" spans="2:24" x14ac:dyDescent="0.25">
      <c r="B123" t="s">
        <v>240</v>
      </c>
      <c r="C123" t="s">
        <v>149</v>
      </c>
      <c r="D123" t="s">
        <v>11</v>
      </c>
      <c r="E123" t="s">
        <v>212</v>
      </c>
      <c r="F123" t="s">
        <v>213</v>
      </c>
      <c r="G123" t="s">
        <v>214</v>
      </c>
      <c r="H123">
        <v>2</v>
      </c>
      <c r="I123" t="s">
        <v>27</v>
      </c>
      <c r="J123" t="s">
        <v>215</v>
      </c>
      <c r="K123" t="s">
        <v>216</v>
      </c>
      <c r="L123" t="s">
        <v>217</v>
      </c>
      <c r="M123">
        <v>9300000</v>
      </c>
      <c r="N123">
        <v>3720000000</v>
      </c>
      <c r="O123">
        <v>334800000</v>
      </c>
      <c r="P123">
        <v>0</v>
      </c>
      <c r="Q123">
        <v>4054800000</v>
      </c>
      <c r="R123">
        <v>0</v>
      </c>
      <c r="S123">
        <v>4054800000</v>
      </c>
      <c r="T123">
        <v>334800000</v>
      </c>
      <c r="U123">
        <v>3720000000</v>
      </c>
      <c r="V123">
        <v>400</v>
      </c>
      <c r="W123">
        <v>0</v>
      </c>
      <c r="X123">
        <v>400</v>
      </c>
    </row>
    <row r="124" spans="2:24" x14ac:dyDescent="0.25">
      <c r="B124" t="s">
        <v>240</v>
      </c>
      <c r="C124" t="s">
        <v>149</v>
      </c>
      <c r="D124" t="s">
        <v>11</v>
      </c>
      <c r="E124" t="s">
        <v>212</v>
      </c>
      <c r="F124" t="s">
        <v>213</v>
      </c>
      <c r="G124" t="s">
        <v>214</v>
      </c>
      <c r="H124">
        <v>3</v>
      </c>
      <c r="I124" t="s">
        <v>27</v>
      </c>
      <c r="J124" t="s">
        <v>215</v>
      </c>
      <c r="K124" t="s">
        <v>216</v>
      </c>
      <c r="L124" t="s">
        <v>217</v>
      </c>
      <c r="M124">
        <v>9300000</v>
      </c>
      <c r="N124">
        <v>3720000000</v>
      </c>
      <c r="O124">
        <v>334800000</v>
      </c>
      <c r="P124">
        <v>0</v>
      </c>
      <c r="Q124">
        <v>4054800000</v>
      </c>
      <c r="R124">
        <v>0</v>
      </c>
      <c r="S124">
        <v>4054800000</v>
      </c>
      <c r="T124">
        <v>334800000</v>
      </c>
      <c r="U124">
        <v>3720000000</v>
      </c>
      <c r="V124">
        <v>400</v>
      </c>
      <c r="W124">
        <v>0</v>
      </c>
      <c r="X124">
        <v>400</v>
      </c>
    </row>
    <row r="125" spans="2:24" x14ac:dyDescent="0.25">
      <c r="B125" t="s">
        <v>240</v>
      </c>
      <c r="C125" t="s">
        <v>149</v>
      </c>
      <c r="D125" t="s">
        <v>11</v>
      </c>
      <c r="E125" t="s">
        <v>212</v>
      </c>
      <c r="F125" t="s">
        <v>213</v>
      </c>
      <c r="G125" t="s">
        <v>214</v>
      </c>
      <c r="H125">
        <v>4</v>
      </c>
      <c r="I125" t="s">
        <v>27</v>
      </c>
      <c r="J125" t="s">
        <v>215</v>
      </c>
      <c r="K125" t="s">
        <v>216</v>
      </c>
      <c r="L125" t="s">
        <v>217</v>
      </c>
      <c r="M125">
        <v>9300000</v>
      </c>
      <c r="N125">
        <v>3701400000</v>
      </c>
      <c r="O125">
        <v>333126000</v>
      </c>
      <c r="P125">
        <v>0</v>
      </c>
      <c r="Q125">
        <v>4034526000</v>
      </c>
      <c r="R125">
        <v>0</v>
      </c>
      <c r="S125">
        <v>4034526000</v>
      </c>
      <c r="T125">
        <v>333126000</v>
      </c>
      <c r="U125">
        <v>3701400000</v>
      </c>
      <c r="V125">
        <v>398</v>
      </c>
      <c r="W125">
        <v>0</v>
      </c>
      <c r="X125">
        <v>398</v>
      </c>
    </row>
    <row r="126" spans="2:24" x14ac:dyDescent="0.25">
      <c r="B126" t="s">
        <v>240</v>
      </c>
      <c r="C126" t="s">
        <v>149</v>
      </c>
      <c r="D126" t="s">
        <v>11</v>
      </c>
      <c r="E126" t="s">
        <v>212</v>
      </c>
      <c r="F126" t="s">
        <v>213</v>
      </c>
      <c r="G126" t="s">
        <v>214</v>
      </c>
      <c r="H126">
        <v>5</v>
      </c>
      <c r="I126" t="s">
        <v>27</v>
      </c>
      <c r="J126" t="s">
        <v>215</v>
      </c>
      <c r="K126" t="s">
        <v>216</v>
      </c>
      <c r="L126" t="s">
        <v>217</v>
      </c>
      <c r="M126">
        <v>9300000</v>
      </c>
      <c r="N126">
        <v>3720000000</v>
      </c>
      <c r="O126">
        <v>334800000</v>
      </c>
      <c r="P126">
        <v>0</v>
      </c>
      <c r="Q126">
        <v>4054800000</v>
      </c>
      <c r="R126">
        <v>0</v>
      </c>
      <c r="S126">
        <v>4054800000</v>
      </c>
      <c r="T126">
        <v>334800000</v>
      </c>
      <c r="U126">
        <v>3720000000</v>
      </c>
      <c r="V126">
        <v>400</v>
      </c>
      <c r="W126">
        <v>0</v>
      </c>
      <c r="X126">
        <v>400</v>
      </c>
    </row>
    <row r="127" spans="2:24" x14ac:dyDescent="0.25">
      <c r="B127" t="s">
        <v>240</v>
      </c>
      <c r="C127" t="s">
        <v>149</v>
      </c>
      <c r="D127" t="s">
        <v>11</v>
      </c>
      <c r="E127" t="s">
        <v>212</v>
      </c>
      <c r="F127" t="s">
        <v>213</v>
      </c>
      <c r="G127" t="s">
        <v>214</v>
      </c>
      <c r="H127">
        <v>6</v>
      </c>
      <c r="I127" t="s">
        <v>27</v>
      </c>
      <c r="J127" t="s">
        <v>215</v>
      </c>
      <c r="K127" t="s">
        <v>216</v>
      </c>
      <c r="L127" t="s">
        <v>217</v>
      </c>
      <c r="M127">
        <v>9300000</v>
      </c>
      <c r="N127">
        <v>3720000000</v>
      </c>
      <c r="O127">
        <v>334800000</v>
      </c>
      <c r="P127">
        <v>0</v>
      </c>
      <c r="Q127">
        <v>4054800000</v>
      </c>
      <c r="R127">
        <v>0</v>
      </c>
      <c r="S127">
        <v>4054800000</v>
      </c>
      <c r="T127">
        <v>334800000</v>
      </c>
      <c r="U127">
        <v>3720000000</v>
      </c>
      <c r="V127">
        <v>400</v>
      </c>
      <c r="W127">
        <v>0</v>
      </c>
      <c r="X127">
        <v>400</v>
      </c>
    </row>
    <row r="128" spans="2:24" x14ac:dyDescent="0.25">
      <c r="B128" t="s">
        <v>241</v>
      </c>
      <c r="C128" t="s">
        <v>149</v>
      </c>
      <c r="D128" t="s">
        <v>11</v>
      </c>
      <c r="E128" t="s">
        <v>212</v>
      </c>
      <c r="F128" t="s">
        <v>213</v>
      </c>
      <c r="G128" t="s">
        <v>214</v>
      </c>
      <c r="H128">
        <v>1</v>
      </c>
      <c r="I128" t="s">
        <v>12</v>
      </c>
      <c r="J128" t="s">
        <v>219</v>
      </c>
      <c r="K128" t="s">
        <v>216</v>
      </c>
      <c r="L128" t="s">
        <v>217</v>
      </c>
      <c r="M128">
        <v>8130000</v>
      </c>
      <c r="N128">
        <v>3252000000</v>
      </c>
      <c r="O128">
        <v>292680000</v>
      </c>
      <c r="P128">
        <v>0</v>
      </c>
      <c r="Q128">
        <v>3544680000</v>
      </c>
      <c r="R128">
        <v>0</v>
      </c>
      <c r="S128">
        <v>3544680000</v>
      </c>
      <c r="T128">
        <v>292680000</v>
      </c>
      <c r="U128">
        <v>3252000000</v>
      </c>
      <c r="V128">
        <v>400</v>
      </c>
      <c r="W128">
        <v>0</v>
      </c>
      <c r="X128">
        <v>400</v>
      </c>
    </row>
    <row r="129" spans="2:24" x14ac:dyDescent="0.25">
      <c r="B129" t="s">
        <v>241</v>
      </c>
      <c r="C129" t="s">
        <v>149</v>
      </c>
      <c r="D129" t="s">
        <v>11</v>
      </c>
      <c r="E129" t="s">
        <v>212</v>
      </c>
      <c r="F129" t="s">
        <v>213</v>
      </c>
      <c r="G129" t="s">
        <v>214</v>
      </c>
      <c r="H129">
        <v>2</v>
      </c>
      <c r="I129" t="s">
        <v>12</v>
      </c>
      <c r="J129" t="s">
        <v>219</v>
      </c>
      <c r="K129" t="s">
        <v>216</v>
      </c>
      <c r="L129" t="s">
        <v>217</v>
      </c>
      <c r="M129">
        <v>8130000</v>
      </c>
      <c r="N129">
        <v>3252000000</v>
      </c>
      <c r="O129">
        <v>292680000</v>
      </c>
      <c r="P129">
        <v>0</v>
      </c>
      <c r="Q129">
        <v>3544680000</v>
      </c>
      <c r="R129">
        <v>0</v>
      </c>
      <c r="S129">
        <v>3544680000</v>
      </c>
      <c r="T129">
        <v>292680000</v>
      </c>
      <c r="U129">
        <v>3252000000</v>
      </c>
      <c r="V129">
        <v>400</v>
      </c>
      <c r="W129">
        <v>0</v>
      </c>
      <c r="X129">
        <v>400</v>
      </c>
    </row>
    <row r="130" spans="2:24" x14ac:dyDescent="0.25">
      <c r="B130" t="s">
        <v>242</v>
      </c>
      <c r="C130" t="s">
        <v>151</v>
      </c>
      <c r="D130" t="s">
        <v>11</v>
      </c>
      <c r="E130" t="s">
        <v>212</v>
      </c>
      <c r="F130" t="s">
        <v>213</v>
      </c>
      <c r="G130" t="s">
        <v>214</v>
      </c>
      <c r="H130">
        <v>1</v>
      </c>
      <c r="I130" t="s">
        <v>27</v>
      </c>
      <c r="J130" t="s">
        <v>215</v>
      </c>
      <c r="K130" t="s">
        <v>216</v>
      </c>
      <c r="L130" t="s">
        <v>217</v>
      </c>
      <c r="M130">
        <v>9410000</v>
      </c>
      <c r="N130">
        <v>3764000000</v>
      </c>
      <c r="O130">
        <v>338760000</v>
      </c>
      <c r="P130">
        <v>0</v>
      </c>
      <c r="Q130">
        <v>4102760000</v>
      </c>
      <c r="R130">
        <v>0</v>
      </c>
      <c r="S130">
        <v>4102760000</v>
      </c>
      <c r="T130">
        <v>338760000</v>
      </c>
      <c r="U130">
        <v>3764000000</v>
      </c>
      <c r="V130">
        <v>400</v>
      </c>
      <c r="W130">
        <v>0</v>
      </c>
      <c r="X130">
        <v>400</v>
      </c>
    </row>
    <row r="131" spans="2:24" x14ac:dyDescent="0.25">
      <c r="B131" t="s">
        <v>242</v>
      </c>
      <c r="C131" t="s">
        <v>151</v>
      </c>
      <c r="D131" t="s">
        <v>11</v>
      </c>
      <c r="E131" t="s">
        <v>212</v>
      </c>
      <c r="F131" t="s">
        <v>213</v>
      </c>
      <c r="G131" t="s">
        <v>214</v>
      </c>
      <c r="H131">
        <v>2</v>
      </c>
      <c r="I131" t="s">
        <v>27</v>
      </c>
      <c r="J131" t="s">
        <v>215</v>
      </c>
      <c r="K131" t="s">
        <v>216</v>
      </c>
      <c r="L131" t="s">
        <v>217</v>
      </c>
      <c r="M131">
        <v>9410000</v>
      </c>
      <c r="N131">
        <v>3764000000</v>
      </c>
      <c r="O131">
        <v>338760000</v>
      </c>
      <c r="P131">
        <v>0</v>
      </c>
      <c r="Q131">
        <v>4102760000</v>
      </c>
      <c r="R131">
        <v>0</v>
      </c>
      <c r="S131">
        <v>4102760000</v>
      </c>
      <c r="T131">
        <v>338760000</v>
      </c>
      <c r="U131">
        <v>3764000000</v>
      </c>
      <c r="V131">
        <v>400</v>
      </c>
      <c r="W131">
        <v>0</v>
      </c>
      <c r="X131">
        <v>400</v>
      </c>
    </row>
    <row r="132" spans="2:24" x14ac:dyDescent="0.25">
      <c r="B132" t="s">
        <v>242</v>
      </c>
      <c r="C132" t="s">
        <v>151</v>
      </c>
      <c r="D132" t="s">
        <v>11</v>
      </c>
      <c r="E132" t="s">
        <v>212</v>
      </c>
      <c r="F132" t="s">
        <v>213</v>
      </c>
      <c r="G132" t="s">
        <v>214</v>
      </c>
      <c r="H132">
        <v>3</v>
      </c>
      <c r="I132" t="s">
        <v>27</v>
      </c>
      <c r="J132" t="s">
        <v>215</v>
      </c>
      <c r="K132" t="s">
        <v>216</v>
      </c>
      <c r="L132" t="s">
        <v>217</v>
      </c>
      <c r="M132">
        <v>9410000</v>
      </c>
      <c r="N132">
        <v>3764000000</v>
      </c>
      <c r="O132">
        <v>338760000</v>
      </c>
      <c r="P132">
        <v>0</v>
      </c>
      <c r="Q132">
        <v>4102760000</v>
      </c>
      <c r="R132">
        <v>0</v>
      </c>
      <c r="S132">
        <v>4102760000</v>
      </c>
      <c r="T132">
        <v>338760000</v>
      </c>
      <c r="U132">
        <v>3764000000</v>
      </c>
      <c r="V132">
        <v>400</v>
      </c>
      <c r="W132">
        <v>0</v>
      </c>
      <c r="X132">
        <v>400</v>
      </c>
    </row>
    <row r="133" spans="2:24" x14ac:dyDescent="0.25">
      <c r="B133" t="s">
        <v>242</v>
      </c>
      <c r="C133" t="s">
        <v>151</v>
      </c>
      <c r="D133" t="s">
        <v>11</v>
      </c>
      <c r="E133" t="s">
        <v>212</v>
      </c>
      <c r="F133" t="s">
        <v>213</v>
      </c>
      <c r="G133" t="s">
        <v>214</v>
      </c>
      <c r="H133">
        <v>4</v>
      </c>
      <c r="I133" t="s">
        <v>27</v>
      </c>
      <c r="J133" t="s">
        <v>215</v>
      </c>
      <c r="K133" t="s">
        <v>216</v>
      </c>
      <c r="L133" t="s">
        <v>217</v>
      </c>
      <c r="M133">
        <v>9410000</v>
      </c>
      <c r="N133">
        <v>3764000000</v>
      </c>
      <c r="O133">
        <v>338760000</v>
      </c>
      <c r="P133">
        <v>0</v>
      </c>
      <c r="Q133">
        <v>4102760000</v>
      </c>
      <c r="R133">
        <v>0</v>
      </c>
      <c r="S133">
        <v>4102760000</v>
      </c>
      <c r="T133">
        <v>338760000</v>
      </c>
      <c r="U133">
        <v>3764000000</v>
      </c>
      <c r="V133">
        <v>400</v>
      </c>
      <c r="W133">
        <v>0</v>
      </c>
      <c r="X133">
        <v>400</v>
      </c>
    </row>
    <row r="134" spans="2:24" x14ac:dyDescent="0.25">
      <c r="B134" t="s">
        <v>242</v>
      </c>
      <c r="C134" t="s">
        <v>151</v>
      </c>
      <c r="D134" t="s">
        <v>11</v>
      </c>
      <c r="E134" t="s">
        <v>212</v>
      </c>
      <c r="F134" t="s">
        <v>213</v>
      </c>
      <c r="G134" t="s">
        <v>214</v>
      </c>
      <c r="H134">
        <v>5</v>
      </c>
      <c r="I134" t="s">
        <v>27</v>
      </c>
      <c r="J134" t="s">
        <v>215</v>
      </c>
      <c r="K134" t="s">
        <v>216</v>
      </c>
      <c r="L134" t="s">
        <v>217</v>
      </c>
      <c r="M134">
        <v>9410000</v>
      </c>
      <c r="N134">
        <v>3764000000</v>
      </c>
      <c r="O134">
        <v>338760000</v>
      </c>
      <c r="P134">
        <v>0</v>
      </c>
      <c r="Q134">
        <v>4102760000</v>
      </c>
      <c r="R134">
        <v>0</v>
      </c>
      <c r="S134">
        <v>4102760000</v>
      </c>
      <c r="T134">
        <v>338760000</v>
      </c>
      <c r="U134">
        <v>3764000000</v>
      </c>
      <c r="V134">
        <v>400</v>
      </c>
      <c r="W134">
        <v>0</v>
      </c>
      <c r="X134">
        <v>400</v>
      </c>
    </row>
    <row r="135" spans="2:24" x14ac:dyDescent="0.25">
      <c r="B135" t="s">
        <v>242</v>
      </c>
      <c r="C135" t="s">
        <v>151</v>
      </c>
      <c r="D135" t="s">
        <v>11</v>
      </c>
      <c r="E135" t="s">
        <v>212</v>
      </c>
      <c r="F135" t="s">
        <v>213</v>
      </c>
      <c r="G135" t="s">
        <v>214</v>
      </c>
      <c r="H135">
        <v>6</v>
      </c>
      <c r="I135" t="s">
        <v>27</v>
      </c>
      <c r="J135" t="s">
        <v>215</v>
      </c>
      <c r="K135" t="s">
        <v>216</v>
      </c>
      <c r="L135" t="s">
        <v>217</v>
      </c>
      <c r="M135">
        <v>9410000</v>
      </c>
      <c r="N135">
        <v>3764000000</v>
      </c>
      <c r="O135">
        <v>338760000</v>
      </c>
      <c r="P135">
        <v>0</v>
      </c>
      <c r="Q135">
        <v>4102760000</v>
      </c>
      <c r="R135">
        <v>0</v>
      </c>
      <c r="S135">
        <v>4102760000</v>
      </c>
      <c r="T135">
        <v>338760000</v>
      </c>
      <c r="U135">
        <v>3764000000</v>
      </c>
      <c r="V135">
        <v>400</v>
      </c>
      <c r="W135">
        <v>0</v>
      </c>
      <c r="X135">
        <v>400</v>
      </c>
    </row>
    <row r="136" spans="2:24" x14ac:dyDescent="0.25">
      <c r="B136" t="s">
        <v>243</v>
      </c>
      <c r="C136" t="s">
        <v>152</v>
      </c>
      <c r="D136" t="s">
        <v>11</v>
      </c>
      <c r="E136" t="s">
        <v>212</v>
      </c>
      <c r="F136" t="s">
        <v>213</v>
      </c>
      <c r="G136" t="s">
        <v>214</v>
      </c>
      <c r="H136">
        <v>1</v>
      </c>
      <c r="I136" t="s">
        <v>27</v>
      </c>
      <c r="J136" t="s">
        <v>215</v>
      </c>
      <c r="K136" t="s">
        <v>216</v>
      </c>
      <c r="L136" t="s">
        <v>217</v>
      </c>
      <c r="M136">
        <v>9410000</v>
      </c>
      <c r="N136">
        <v>3764000000</v>
      </c>
      <c r="O136">
        <v>338760000</v>
      </c>
      <c r="P136">
        <v>0</v>
      </c>
      <c r="Q136">
        <v>4102760000</v>
      </c>
      <c r="R136">
        <v>0</v>
      </c>
      <c r="S136">
        <v>4102760000</v>
      </c>
      <c r="T136">
        <v>338760000</v>
      </c>
      <c r="U136">
        <v>3764000000</v>
      </c>
      <c r="V136">
        <v>400</v>
      </c>
      <c r="W136">
        <v>0</v>
      </c>
      <c r="X136">
        <v>400</v>
      </c>
    </row>
    <row r="137" spans="2:24" x14ac:dyDescent="0.25">
      <c r="B137" t="s">
        <v>243</v>
      </c>
      <c r="C137" t="s">
        <v>152</v>
      </c>
      <c r="D137" t="s">
        <v>11</v>
      </c>
      <c r="E137" t="s">
        <v>212</v>
      </c>
      <c r="F137" t="s">
        <v>213</v>
      </c>
      <c r="G137" t="s">
        <v>214</v>
      </c>
      <c r="H137">
        <v>2</v>
      </c>
      <c r="I137" t="s">
        <v>27</v>
      </c>
      <c r="J137" t="s">
        <v>215</v>
      </c>
      <c r="K137" t="s">
        <v>216</v>
      </c>
      <c r="L137" t="s">
        <v>217</v>
      </c>
      <c r="M137">
        <v>9410000</v>
      </c>
      <c r="N137">
        <v>3764000000</v>
      </c>
      <c r="O137">
        <v>338760000</v>
      </c>
      <c r="P137">
        <v>0</v>
      </c>
      <c r="Q137">
        <v>4102760000</v>
      </c>
      <c r="R137">
        <v>0</v>
      </c>
      <c r="S137">
        <v>4102760000</v>
      </c>
      <c r="T137">
        <v>338760000</v>
      </c>
      <c r="U137">
        <v>3764000000</v>
      </c>
      <c r="V137">
        <v>400</v>
      </c>
      <c r="W137">
        <v>0</v>
      </c>
      <c r="X137">
        <v>400</v>
      </c>
    </row>
    <row r="138" spans="2:24" x14ac:dyDescent="0.25">
      <c r="B138" t="s">
        <v>243</v>
      </c>
      <c r="C138" t="s">
        <v>152</v>
      </c>
      <c r="D138" t="s">
        <v>11</v>
      </c>
      <c r="E138" t="s">
        <v>212</v>
      </c>
      <c r="F138" t="s">
        <v>213</v>
      </c>
      <c r="G138" t="s">
        <v>214</v>
      </c>
      <c r="H138">
        <v>3</v>
      </c>
      <c r="I138" t="s">
        <v>27</v>
      </c>
      <c r="J138" t="s">
        <v>215</v>
      </c>
      <c r="K138" t="s">
        <v>216</v>
      </c>
      <c r="L138" t="s">
        <v>217</v>
      </c>
      <c r="M138">
        <v>9410000</v>
      </c>
      <c r="N138">
        <v>3764000000</v>
      </c>
      <c r="O138">
        <v>338760000</v>
      </c>
      <c r="P138">
        <v>0</v>
      </c>
      <c r="Q138">
        <v>4102760000</v>
      </c>
      <c r="R138">
        <v>0</v>
      </c>
      <c r="S138">
        <v>4102760000</v>
      </c>
      <c r="T138">
        <v>338760000</v>
      </c>
      <c r="U138">
        <v>3764000000</v>
      </c>
      <c r="V138">
        <v>400</v>
      </c>
      <c r="W138">
        <v>0</v>
      </c>
      <c r="X138">
        <v>400</v>
      </c>
    </row>
    <row r="139" spans="2:24" x14ac:dyDescent="0.25">
      <c r="B139" t="s">
        <v>243</v>
      </c>
      <c r="C139" t="s">
        <v>152</v>
      </c>
      <c r="D139" t="s">
        <v>11</v>
      </c>
      <c r="E139" t="s">
        <v>212</v>
      </c>
      <c r="F139" t="s">
        <v>213</v>
      </c>
      <c r="G139" t="s">
        <v>214</v>
      </c>
      <c r="H139">
        <v>4</v>
      </c>
      <c r="I139" t="s">
        <v>27</v>
      </c>
      <c r="J139" t="s">
        <v>215</v>
      </c>
      <c r="K139" t="s">
        <v>216</v>
      </c>
      <c r="L139" t="s">
        <v>217</v>
      </c>
      <c r="M139">
        <v>9410000</v>
      </c>
      <c r="N139">
        <v>3764000000</v>
      </c>
      <c r="O139">
        <v>338760000</v>
      </c>
      <c r="P139">
        <v>0</v>
      </c>
      <c r="Q139">
        <v>4102760000</v>
      </c>
      <c r="R139">
        <v>0</v>
      </c>
      <c r="S139">
        <v>4102760000</v>
      </c>
      <c r="T139">
        <v>338760000</v>
      </c>
      <c r="U139">
        <v>3764000000</v>
      </c>
      <c r="V139">
        <v>400</v>
      </c>
      <c r="W139">
        <v>0</v>
      </c>
      <c r="X139">
        <v>400</v>
      </c>
    </row>
    <row r="140" spans="2:24" x14ac:dyDescent="0.25">
      <c r="B140" t="s">
        <v>243</v>
      </c>
      <c r="C140" t="s">
        <v>152</v>
      </c>
      <c r="D140" t="s">
        <v>11</v>
      </c>
      <c r="E140" t="s">
        <v>212</v>
      </c>
      <c r="F140" t="s">
        <v>213</v>
      </c>
      <c r="G140" t="s">
        <v>214</v>
      </c>
      <c r="H140">
        <v>5</v>
      </c>
      <c r="I140" t="s">
        <v>27</v>
      </c>
      <c r="J140" t="s">
        <v>215</v>
      </c>
      <c r="K140" t="s">
        <v>216</v>
      </c>
      <c r="L140" t="s">
        <v>217</v>
      </c>
      <c r="M140">
        <v>9410000</v>
      </c>
      <c r="N140">
        <v>3764000000</v>
      </c>
      <c r="O140">
        <v>338760000</v>
      </c>
      <c r="P140">
        <v>0</v>
      </c>
      <c r="Q140">
        <v>4102760000</v>
      </c>
      <c r="R140">
        <v>0</v>
      </c>
      <c r="S140">
        <v>4102760000</v>
      </c>
      <c r="T140">
        <v>338760000</v>
      </c>
      <c r="U140">
        <v>3764000000</v>
      </c>
      <c r="V140">
        <v>400</v>
      </c>
      <c r="W140">
        <v>0</v>
      </c>
      <c r="X140">
        <v>400</v>
      </c>
    </row>
    <row r="141" spans="2:24" x14ac:dyDescent="0.25">
      <c r="B141" t="s">
        <v>244</v>
      </c>
      <c r="C141" t="s">
        <v>155</v>
      </c>
      <c r="D141" t="s">
        <v>11</v>
      </c>
      <c r="E141" t="s">
        <v>212</v>
      </c>
      <c r="F141" t="s">
        <v>213</v>
      </c>
      <c r="G141" t="s">
        <v>214</v>
      </c>
      <c r="H141">
        <v>1</v>
      </c>
      <c r="I141" t="s">
        <v>12</v>
      </c>
      <c r="J141" t="s">
        <v>219</v>
      </c>
      <c r="K141" t="s">
        <v>216</v>
      </c>
      <c r="L141" t="s">
        <v>217</v>
      </c>
      <c r="M141">
        <v>8200000</v>
      </c>
      <c r="N141">
        <v>3280000000</v>
      </c>
      <c r="O141">
        <v>215276850</v>
      </c>
      <c r="P141">
        <v>888035000</v>
      </c>
      <c r="Q141">
        <v>2607241850</v>
      </c>
      <c r="R141">
        <v>0</v>
      </c>
      <c r="S141">
        <v>2607241850</v>
      </c>
      <c r="T141">
        <v>215276850</v>
      </c>
      <c r="U141">
        <v>2391965000</v>
      </c>
      <c r="V141">
        <v>400</v>
      </c>
      <c r="W141">
        <v>0</v>
      </c>
      <c r="X141">
        <v>400</v>
      </c>
    </row>
    <row r="142" spans="2:24" x14ac:dyDescent="0.25">
      <c r="B142" t="s">
        <v>244</v>
      </c>
      <c r="C142" t="s">
        <v>155</v>
      </c>
      <c r="D142" t="s">
        <v>11</v>
      </c>
      <c r="E142" t="s">
        <v>212</v>
      </c>
      <c r="F142" t="s">
        <v>213</v>
      </c>
      <c r="G142" t="s">
        <v>214</v>
      </c>
      <c r="H142">
        <v>2</v>
      </c>
      <c r="I142" t="s">
        <v>12</v>
      </c>
      <c r="J142" t="s">
        <v>219</v>
      </c>
      <c r="K142" t="s">
        <v>216</v>
      </c>
      <c r="L142" t="s">
        <v>217</v>
      </c>
      <c r="M142">
        <v>8200000</v>
      </c>
      <c r="N142">
        <v>3280000000</v>
      </c>
      <c r="O142">
        <v>215276850</v>
      </c>
      <c r="P142">
        <v>888035000</v>
      </c>
      <c r="Q142">
        <v>2607241850</v>
      </c>
      <c r="R142">
        <v>0</v>
      </c>
      <c r="S142">
        <v>2607241850</v>
      </c>
      <c r="T142">
        <v>215276850</v>
      </c>
      <c r="U142">
        <v>2391965000</v>
      </c>
      <c r="V142">
        <v>400</v>
      </c>
      <c r="W142">
        <v>0</v>
      </c>
      <c r="X142">
        <v>400</v>
      </c>
    </row>
    <row r="143" spans="2:24" x14ac:dyDescent="0.25">
      <c r="B143" t="s">
        <v>245</v>
      </c>
      <c r="C143" t="s">
        <v>155</v>
      </c>
      <c r="D143" t="s">
        <v>11</v>
      </c>
      <c r="E143" t="s">
        <v>212</v>
      </c>
      <c r="F143" t="s">
        <v>213</v>
      </c>
      <c r="G143" t="s">
        <v>214</v>
      </c>
      <c r="H143">
        <v>1</v>
      </c>
      <c r="I143" t="s">
        <v>27</v>
      </c>
      <c r="J143" t="s">
        <v>215</v>
      </c>
      <c r="K143" t="s">
        <v>216</v>
      </c>
      <c r="L143" t="s">
        <v>217</v>
      </c>
      <c r="M143">
        <v>9000000</v>
      </c>
      <c r="N143">
        <v>3600000000</v>
      </c>
      <c r="O143">
        <v>139599000</v>
      </c>
      <c r="P143">
        <v>2048900000</v>
      </c>
      <c r="Q143">
        <v>1690699000</v>
      </c>
      <c r="R143">
        <v>0</v>
      </c>
      <c r="S143">
        <v>1690699000</v>
      </c>
      <c r="T143">
        <v>139599000</v>
      </c>
      <c r="U143">
        <v>1551100000</v>
      </c>
      <c r="V143">
        <v>400</v>
      </c>
      <c r="W143">
        <v>0</v>
      </c>
      <c r="X143">
        <v>400</v>
      </c>
    </row>
    <row r="144" spans="2:24" x14ac:dyDescent="0.25">
      <c r="B144" t="s">
        <v>245</v>
      </c>
      <c r="C144" t="s">
        <v>155</v>
      </c>
      <c r="D144" t="s">
        <v>11</v>
      </c>
      <c r="E144" t="s">
        <v>212</v>
      </c>
      <c r="F144" t="s">
        <v>213</v>
      </c>
      <c r="G144" t="s">
        <v>214</v>
      </c>
      <c r="H144">
        <v>2</v>
      </c>
      <c r="I144" t="s">
        <v>27</v>
      </c>
      <c r="J144" t="s">
        <v>215</v>
      </c>
      <c r="K144" t="s">
        <v>216</v>
      </c>
      <c r="L144" t="s">
        <v>217</v>
      </c>
      <c r="M144">
        <v>9000000</v>
      </c>
      <c r="N144">
        <v>3600000000</v>
      </c>
      <c r="O144">
        <v>139599000</v>
      </c>
      <c r="P144">
        <v>2048900000</v>
      </c>
      <c r="Q144">
        <v>1690699000</v>
      </c>
      <c r="R144">
        <v>0</v>
      </c>
      <c r="S144">
        <v>1690699000</v>
      </c>
      <c r="T144">
        <v>139599000</v>
      </c>
      <c r="U144">
        <v>1551100000</v>
      </c>
      <c r="V144">
        <v>400</v>
      </c>
      <c r="W144">
        <v>0</v>
      </c>
      <c r="X144">
        <v>400</v>
      </c>
    </row>
    <row r="145" spans="2:24" x14ac:dyDescent="0.25">
      <c r="B145" t="s">
        <v>245</v>
      </c>
      <c r="C145" t="s">
        <v>155</v>
      </c>
      <c r="D145" t="s">
        <v>11</v>
      </c>
      <c r="E145" t="s">
        <v>212</v>
      </c>
      <c r="F145" t="s">
        <v>213</v>
      </c>
      <c r="G145" t="s">
        <v>214</v>
      </c>
      <c r="H145">
        <v>3</v>
      </c>
      <c r="I145" t="s">
        <v>27</v>
      </c>
      <c r="J145" t="s">
        <v>215</v>
      </c>
      <c r="K145" t="s">
        <v>216</v>
      </c>
      <c r="L145" t="s">
        <v>217</v>
      </c>
      <c r="M145">
        <v>9000000</v>
      </c>
      <c r="N145">
        <v>3600000000</v>
      </c>
      <c r="O145">
        <v>139599000</v>
      </c>
      <c r="P145">
        <v>2048900000</v>
      </c>
      <c r="Q145">
        <v>1690699000</v>
      </c>
      <c r="R145">
        <v>0</v>
      </c>
      <c r="S145">
        <v>1690699000</v>
      </c>
      <c r="T145">
        <v>139599000</v>
      </c>
      <c r="U145">
        <v>1551100000</v>
      </c>
      <c r="V145">
        <v>400</v>
      </c>
      <c r="W145">
        <v>0</v>
      </c>
      <c r="X145">
        <v>400</v>
      </c>
    </row>
    <row r="146" spans="2:24" x14ac:dyDescent="0.25">
      <c r="B146" t="s">
        <v>245</v>
      </c>
      <c r="C146" t="s">
        <v>155</v>
      </c>
      <c r="D146" t="s">
        <v>11</v>
      </c>
      <c r="E146" t="s">
        <v>212</v>
      </c>
      <c r="F146" t="s">
        <v>213</v>
      </c>
      <c r="G146" t="s">
        <v>214</v>
      </c>
      <c r="H146">
        <v>4</v>
      </c>
      <c r="I146" t="s">
        <v>27</v>
      </c>
      <c r="J146" t="s">
        <v>215</v>
      </c>
      <c r="K146" t="s">
        <v>216</v>
      </c>
      <c r="L146" t="s">
        <v>217</v>
      </c>
      <c r="M146">
        <v>9000000</v>
      </c>
      <c r="N146">
        <v>3600000000</v>
      </c>
      <c r="O146">
        <v>139599000</v>
      </c>
      <c r="P146">
        <v>2048900000</v>
      </c>
      <c r="Q146">
        <v>1690699000</v>
      </c>
      <c r="R146">
        <v>0</v>
      </c>
      <c r="S146">
        <v>1690699000</v>
      </c>
      <c r="T146">
        <v>139599000</v>
      </c>
      <c r="U146">
        <v>1551100000</v>
      </c>
      <c r="V146">
        <v>400</v>
      </c>
      <c r="W146">
        <v>0</v>
      </c>
      <c r="X146">
        <v>400</v>
      </c>
    </row>
    <row r="147" spans="2:24" x14ac:dyDescent="0.25">
      <c r="B147" t="s">
        <v>245</v>
      </c>
      <c r="C147" t="s">
        <v>155</v>
      </c>
      <c r="D147" t="s">
        <v>11</v>
      </c>
      <c r="E147" t="s">
        <v>212</v>
      </c>
      <c r="F147" t="s">
        <v>213</v>
      </c>
      <c r="G147" t="s">
        <v>214</v>
      </c>
      <c r="H147">
        <v>5</v>
      </c>
      <c r="I147" t="s">
        <v>27</v>
      </c>
      <c r="J147" t="s">
        <v>215</v>
      </c>
      <c r="K147" t="s">
        <v>216</v>
      </c>
      <c r="L147" t="s">
        <v>217</v>
      </c>
      <c r="M147">
        <v>9000000</v>
      </c>
      <c r="N147">
        <v>3600000000</v>
      </c>
      <c r="O147">
        <v>139599000</v>
      </c>
      <c r="P147">
        <v>2048900000</v>
      </c>
      <c r="Q147">
        <v>1690699000</v>
      </c>
      <c r="R147">
        <v>0</v>
      </c>
      <c r="S147">
        <v>1690699000</v>
      </c>
      <c r="T147">
        <v>139599000</v>
      </c>
      <c r="U147">
        <v>1551100000</v>
      </c>
      <c r="V147">
        <v>400</v>
      </c>
      <c r="W147">
        <v>0</v>
      </c>
      <c r="X147">
        <v>400</v>
      </c>
    </row>
    <row r="148" spans="2:24" x14ac:dyDescent="0.25">
      <c r="B148" t="s">
        <v>245</v>
      </c>
      <c r="C148" t="s">
        <v>155</v>
      </c>
      <c r="D148" t="s">
        <v>11</v>
      </c>
      <c r="E148" t="s">
        <v>212</v>
      </c>
      <c r="F148" t="s">
        <v>213</v>
      </c>
      <c r="G148" t="s">
        <v>214</v>
      </c>
      <c r="H148">
        <v>6</v>
      </c>
      <c r="I148" t="s">
        <v>27</v>
      </c>
      <c r="J148" t="s">
        <v>215</v>
      </c>
      <c r="K148" t="s">
        <v>216</v>
      </c>
      <c r="L148" t="s">
        <v>217</v>
      </c>
      <c r="M148">
        <v>9000000</v>
      </c>
      <c r="N148">
        <v>3600000000</v>
      </c>
      <c r="O148">
        <v>139599000</v>
      </c>
      <c r="P148">
        <v>2048900000</v>
      </c>
      <c r="Q148">
        <v>1690699000</v>
      </c>
      <c r="R148">
        <v>0</v>
      </c>
      <c r="S148">
        <v>1690699000</v>
      </c>
      <c r="T148">
        <v>139599000</v>
      </c>
      <c r="U148">
        <v>1551100000</v>
      </c>
      <c r="V148">
        <v>400</v>
      </c>
      <c r="W148">
        <v>0</v>
      </c>
      <c r="X148">
        <v>400</v>
      </c>
    </row>
    <row r="149" spans="2:24" x14ac:dyDescent="0.25">
      <c r="B149" t="s">
        <v>245</v>
      </c>
      <c r="C149" t="s">
        <v>155</v>
      </c>
      <c r="D149" t="s">
        <v>11</v>
      </c>
      <c r="E149" t="s">
        <v>212</v>
      </c>
      <c r="F149" t="s">
        <v>213</v>
      </c>
      <c r="G149" t="s">
        <v>214</v>
      </c>
      <c r="H149">
        <v>7</v>
      </c>
      <c r="I149" t="s">
        <v>27</v>
      </c>
      <c r="J149" t="s">
        <v>215</v>
      </c>
      <c r="K149" t="s">
        <v>216</v>
      </c>
      <c r="L149" t="s">
        <v>217</v>
      </c>
      <c r="M149">
        <v>9000000</v>
      </c>
      <c r="N149">
        <v>3600000000</v>
      </c>
      <c r="O149">
        <v>139599000</v>
      </c>
      <c r="P149">
        <v>2048900000</v>
      </c>
      <c r="Q149">
        <v>1690699000</v>
      </c>
      <c r="R149">
        <v>0</v>
      </c>
      <c r="S149">
        <v>1690699000</v>
      </c>
      <c r="T149">
        <v>139599000</v>
      </c>
      <c r="U149">
        <v>1551100000</v>
      </c>
      <c r="V149">
        <v>400</v>
      </c>
      <c r="W149">
        <v>0</v>
      </c>
      <c r="X149">
        <v>400</v>
      </c>
    </row>
    <row r="150" spans="2:24" x14ac:dyDescent="0.25">
      <c r="B150" t="s">
        <v>245</v>
      </c>
      <c r="C150" t="s">
        <v>155</v>
      </c>
      <c r="D150" t="s">
        <v>11</v>
      </c>
      <c r="E150" t="s">
        <v>212</v>
      </c>
      <c r="F150" t="s">
        <v>213</v>
      </c>
      <c r="G150" t="s">
        <v>214</v>
      </c>
      <c r="H150">
        <v>8</v>
      </c>
      <c r="I150" t="s">
        <v>27</v>
      </c>
      <c r="J150" t="s">
        <v>215</v>
      </c>
      <c r="K150" t="s">
        <v>216</v>
      </c>
      <c r="L150" t="s">
        <v>217</v>
      </c>
      <c r="M150">
        <v>9000000</v>
      </c>
      <c r="N150">
        <v>3600000000</v>
      </c>
      <c r="O150">
        <v>139599000</v>
      </c>
      <c r="P150">
        <v>2048900000</v>
      </c>
      <c r="Q150">
        <v>1690699000</v>
      </c>
      <c r="R150">
        <v>0</v>
      </c>
      <c r="S150">
        <v>1690699000</v>
      </c>
      <c r="T150">
        <v>139599000</v>
      </c>
      <c r="U150">
        <v>1551100000</v>
      </c>
      <c r="V150">
        <v>400</v>
      </c>
      <c r="W150">
        <v>0</v>
      </c>
      <c r="X150">
        <v>400</v>
      </c>
    </row>
    <row r="151" spans="2:24" x14ac:dyDescent="0.25">
      <c r="B151" t="s">
        <v>245</v>
      </c>
      <c r="C151" t="s">
        <v>155</v>
      </c>
      <c r="D151" t="s">
        <v>11</v>
      </c>
      <c r="E151" t="s">
        <v>212</v>
      </c>
      <c r="F151" t="s">
        <v>213</v>
      </c>
      <c r="G151" t="s">
        <v>214</v>
      </c>
      <c r="H151">
        <v>9</v>
      </c>
      <c r="I151" t="s">
        <v>27</v>
      </c>
      <c r="J151" t="s">
        <v>215</v>
      </c>
      <c r="K151" t="s">
        <v>216</v>
      </c>
      <c r="L151" t="s">
        <v>217</v>
      </c>
      <c r="M151">
        <v>9000000</v>
      </c>
      <c r="N151">
        <v>3600000000</v>
      </c>
      <c r="O151">
        <v>139599000</v>
      </c>
      <c r="P151">
        <v>2048900000</v>
      </c>
      <c r="Q151">
        <v>1690699000</v>
      </c>
      <c r="R151">
        <v>0</v>
      </c>
      <c r="S151">
        <v>1690699000</v>
      </c>
      <c r="T151">
        <v>139599000</v>
      </c>
      <c r="U151">
        <v>1551100000</v>
      </c>
      <c r="V151">
        <v>400</v>
      </c>
      <c r="W151">
        <v>0</v>
      </c>
      <c r="X151">
        <v>400</v>
      </c>
    </row>
    <row r="152" spans="2:24" x14ac:dyDescent="0.25">
      <c r="B152" t="s">
        <v>245</v>
      </c>
      <c r="C152" t="s">
        <v>155</v>
      </c>
      <c r="D152" t="s">
        <v>11</v>
      </c>
      <c r="E152" t="s">
        <v>212</v>
      </c>
      <c r="F152" t="s">
        <v>213</v>
      </c>
      <c r="G152" t="s">
        <v>214</v>
      </c>
      <c r="H152">
        <v>10</v>
      </c>
      <c r="I152" t="s">
        <v>27</v>
      </c>
      <c r="J152" t="s">
        <v>215</v>
      </c>
      <c r="K152" t="s">
        <v>216</v>
      </c>
      <c r="L152" t="s">
        <v>217</v>
      </c>
      <c r="M152">
        <v>9000000</v>
      </c>
      <c r="N152">
        <v>3600000000</v>
      </c>
      <c r="O152">
        <v>139599000</v>
      </c>
      <c r="P152">
        <v>2048900000</v>
      </c>
      <c r="Q152">
        <v>1690699000</v>
      </c>
      <c r="R152">
        <v>0</v>
      </c>
      <c r="S152">
        <v>1690699000</v>
      </c>
      <c r="T152">
        <v>139599000</v>
      </c>
      <c r="U152">
        <v>1551100000</v>
      </c>
      <c r="V152">
        <v>400</v>
      </c>
      <c r="W152">
        <v>0</v>
      </c>
      <c r="X152">
        <v>400</v>
      </c>
    </row>
    <row r="153" spans="2:24" x14ac:dyDescent="0.25">
      <c r="B153" t="s">
        <v>245</v>
      </c>
      <c r="C153" t="s">
        <v>155</v>
      </c>
      <c r="D153" t="s">
        <v>11</v>
      </c>
      <c r="E153" t="s">
        <v>212</v>
      </c>
      <c r="F153" t="s">
        <v>213</v>
      </c>
      <c r="G153" t="s">
        <v>214</v>
      </c>
      <c r="H153">
        <v>11</v>
      </c>
      <c r="I153" t="s">
        <v>27</v>
      </c>
      <c r="J153" t="s">
        <v>215</v>
      </c>
      <c r="K153" t="s">
        <v>216</v>
      </c>
      <c r="L153" t="s">
        <v>217</v>
      </c>
      <c r="M153">
        <v>9000000</v>
      </c>
      <c r="N153">
        <v>3600000000</v>
      </c>
      <c r="O153">
        <v>139599000</v>
      </c>
      <c r="P153">
        <v>2048900000</v>
      </c>
      <c r="Q153">
        <v>1690699000</v>
      </c>
      <c r="R153">
        <v>0</v>
      </c>
      <c r="S153">
        <v>1690699000</v>
      </c>
      <c r="T153">
        <v>139599000</v>
      </c>
      <c r="U153">
        <v>1551100000</v>
      </c>
      <c r="V153">
        <v>400</v>
      </c>
      <c r="W153">
        <v>0</v>
      </c>
      <c r="X153">
        <v>400</v>
      </c>
    </row>
    <row r="154" spans="2:24" x14ac:dyDescent="0.25">
      <c r="B154" t="s">
        <v>245</v>
      </c>
      <c r="C154" t="s">
        <v>155</v>
      </c>
      <c r="D154" t="s">
        <v>11</v>
      </c>
      <c r="E154" t="s">
        <v>212</v>
      </c>
      <c r="F154" t="s">
        <v>213</v>
      </c>
      <c r="G154" t="s">
        <v>214</v>
      </c>
      <c r="H154">
        <v>12</v>
      </c>
      <c r="I154" t="s">
        <v>27</v>
      </c>
      <c r="J154" t="s">
        <v>215</v>
      </c>
      <c r="K154" t="s">
        <v>216</v>
      </c>
      <c r="L154" t="s">
        <v>217</v>
      </c>
      <c r="M154">
        <v>9000000</v>
      </c>
      <c r="N154">
        <v>3600000000</v>
      </c>
      <c r="O154">
        <v>139599000</v>
      </c>
      <c r="P154">
        <v>2048900000</v>
      </c>
      <c r="Q154">
        <v>1690699000</v>
      </c>
      <c r="R154">
        <v>0</v>
      </c>
      <c r="S154">
        <v>1690699000</v>
      </c>
      <c r="T154">
        <v>139599000</v>
      </c>
      <c r="U154">
        <v>1551100000</v>
      </c>
      <c r="V154">
        <v>400</v>
      </c>
      <c r="W154">
        <v>0</v>
      </c>
      <c r="X154">
        <v>400</v>
      </c>
    </row>
    <row r="155" spans="2:24" x14ac:dyDescent="0.25">
      <c r="B155" t="s">
        <v>245</v>
      </c>
      <c r="C155" t="s">
        <v>155</v>
      </c>
      <c r="D155" t="s">
        <v>11</v>
      </c>
      <c r="E155" t="s">
        <v>212</v>
      </c>
      <c r="F155" t="s">
        <v>213</v>
      </c>
      <c r="G155" t="s">
        <v>214</v>
      </c>
      <c r="H155">
        <v>13</v>
      </c>
      <c r="I155" t="s">
        <v>27</v>
      </c>
      <c r="J155" t="s">
        <v>215</v>
      </c>
      <c r="K155" t="s">
        <v>216</v>
      </c>
      <c r="L155" t="s">
        <v>217</v>
      </c>
      <c r="M155">
        <v>9000000</v>
      </c>
      <c r="N155">
        <v>3600000000</v>
      </c>
      <c r="O155">
        <v>139599000</v>
      </c>
      <c r="P155">
        <v>2048900000</v>
      </c>
      <c r="Q155">
        <v>1690699000</v>
      </c>
      <c r="R155">
        <v>0</v>
      </c>
      <c r="S155">
        <v>1690699000</v>
      </c>
      <c r="T155">
        <v>139599000</v>
      </c>
      <c r="U155">
        <v>1551100000</v>
      </c>
      <c r="V155">
        <v>400</v>
      </c>
      <c r="W155">
        <v>0</v>
      </c>
      <c r="X155">
        <v>400</v>
      </c>
    </row>
    <row r="156" spans="2:24" x14ac:dyDescent="0.25">
      <c r="B156" t="s">
        <v>245</v>
      </c>
      <c r="C156" t="s">
        <v>155</v>
      </c>
      <c r="D156" t="s">
        <v>11</v>
      </c>
      <c r="E156" t="s">
        <v>212</v>
      </c>
      <c r="F156" t="s">
        <v>213</v>
      </c>
      <c r="G156" t="s">
        <v>214</v>
      </c>
      <c r="H156">
        <v>14</v>
      </c>
      <c r="I156" t="s">
        <v>27</v>
      </c>
      <c r="J156" t="s">
        <v>215</v>
      </c>
      <c r="K156" t="s">
        <v>216</v>
      </c>
      <c r="L156" t="s">
        <v>217</v>
      </c>
      <c r="M156">
        <v>9000000</v>
      </c>
      <c r="N156">
        <v>3600000000</v>
      </c>
      <c r="O156">
        <v>139599000</v>
      </c>
      <c r="P156">
        <v>2048900000</v>
      </c>
      <c r="Q156">
        <v>1690699000</v>
      </c>
      <c r="R156">
        <v>0</v>
      </c>
      <c r="S156">
        <v>1690699000</v>
      </c>
      <c r="T156">
        <v>139599000</v>
      </c>
      <c r="U156">
        <v>1551100000</v>
      </c>
      <c r="V156">
        <v>400</v>
      </c>
      <c r="W156">
        <v>0</v>
      </c>
      <c r="X156">
        <v>400</v>
      </c>
    </row>
    <row r="157" spans="2:24" x14ac:dyDescent="0.25">
      <c r="B157" t="s">
        <v>246</v>
      </c>
      <c r="C157" t="s">
        <v>156</v>
      </c>
      <c r="D157" t="s">
        <v>11</v>
      </c>
      <c r="E157" t="s">
        <v>212</v>
      </c>
      <c r="F157" t="s">
        <v>213</v>
      </c>
      <c r="G157" t="s">
        <v>214</v>
      </c>
      <c r="H157">
        <v>1</v>
      </c>
      <c r="I157" t="s">
        <v>27</v>
      </c>
      <c r="J157" t="s">
        <v>215</v>
      </c>
      <c r="K157" t="s">
        <v>216</v>
      </c>
      <c r="L157" t="s">
        <v>217</v>
      </c>
      <c r="M157">
        <v>9000000</v>
      </c>
      <c r="N157">
        <v>3600000000</v>
      </c>
      <c r="O157">
        <v>324000000</v>
      </c>
      <c r="P157">
        <v>0</v>
      </c>
      <c r="Q157">
        <v>3924000000</v>
      </c>
      <c r="R157">
        <v>0</v>
      </c>
      <c r="S157">
        <v>3924000000</v>
      </c>
      <c r="T157">
        <v>324000000</v>
      </c>
      <c r="U157">
        <v>3600000000</v>
      </c>
      <c r="V157">
        <v>400</v>
      </c>
      <c r="W157">
        <v>0</v>
      </c>
      <c r="X157">
        <v>400</v>
      </c>
    </row>
    <row r="158" spans="2:24" x14ac:dyDescent="0.25">
      <c r="B158" t="s">
        <v>246</v>
      </c>
      <c r="C158" t="s">
        <v>156</v>
      </c>
      <c r="D158" t="s">
        <v>11</v>
      </c>
      <c r="E158" t="s">
        <v>212</v>
      </c>
      <c r="F158" t="s">
        <v>213</v>
      </c>
      <c r="G158" t="s">
        <v>214</v>
      </c>
      <c r="H158">
        <v>2</v>
      </c>
      <c r="I158" t="s">
        <v>27</v>
      </c>
      <c r="J158" t="s">
        <v>215</v>
      </c>
      <c r="K158" t="s">
        <v>216</v>
      </c>
      <c r="L158" t="s">
        <v>217</v>
      </c>
      <c r="M158">
        <v>9000000</v>
      </c>
      <c r="N158">
        <v>3600000000</v>
      </c>
      <c r="O158">
        <v>324000000</v>
      </c>
      <c r="P158">
        <v>0</v>
      </c>
      <c r="Q158">
        <v>3924000000</v>
      </c>
      <c r="R158">
        <v>0</v>
      </c>
      <c r="S158">
        <v>3924000000</v>
      </c>
      <c r="T158">
        <v>324000000</v>
      </c>
      <c r="U158">
        <v>3600000000</v>
      </c>
      <c r="V158">
        <v>400</v>
      </c>
      <c r="W158">
        <v>0</v>
      </c>
      <c r="X158">
        <v>400</v>
      </c>
    </row>
    <row r="159" spans="2:24" x14ac:dyDescent="0.25">
      <c r="B159" t="s">
        <v>246</v>
      </c>
      <c r="C159" t="s">
        <v>156</v>
      </c>
      <c r="D159" t="s">
        <v>11</v>
      </c>
      <c r="E159" t="s">
        <v>212</v>
      </c>
      <c r="F159" t="s">
        <v>213</v>
      </c>
      <c r="G159" t="s">
        <v>214</v>
      </c>
      <c r="H159">
        <v>3</v>
      </c>
      <c r="I159" t="s">
        <v>27</v>
      </c>
      <c r="J159" t="s">
        <v>215</v>
      </c>
      <c r="K159" t="s">
        <v>216</v>
      </c>
      <c r="L159" t="s">
        <v>217</v>
      </c>
      <c r="M159">
        <v>9000000</v>
      </c>
      <c r="N159">
        <v>3600000000</v>
      </c>
      <c r="O159">
        <v>324000000</v>
      </c>
      <c r="P159">
        <v>0</v>
      </c>
      <c r="Q159">
        <v>3924000000</v>
      </c>
      <c r="R159">
        <v>0</v>
      </c>
      <c r="S159">
        <v>3924000000</v>
      </c>
      <c r="T159">
        <v>324000000</v>
      </c>
      <c r="U159">
        <v>3600000000</v>
      </c>
      <c r="V159">
        <v>400</v>
      </c>
      <c r="W159">
        <v>0</v>
      </c>
      <c r="X159">
        <v>400</v>
      </c>
    </row>
    <row r="160" spans="2:24" x14ac:dyDescent="0.25">
      <c r="B160" t="s">
        <v>247</v>
      </c>
      <c r="C160" t="s">
        <v>157</v>
      </c>
      <c r="D160" t="s">
        <v>11</v>
      </c>
      <c r="E160" t="s">
        <v>212</v>
      </c>
      <c r="F160" t="s">
        <v>213</v>
      </c>
      <c r="G160" t="s">
        <v>214</v>
      </c>
      <c r="H160">
        <v>1</v>
      </c>
      <c r="I160" t="s">
        <v>27</v>
      </c>
      <c r="J160" t="s">
        <v>215</v>
      </c>
      <c r="K160" t="s">
        <v>216</v>
      </c>
      <c r="L160" t="s">
        <v>217</v>
      </c>
      <c r="M160">
        <v>9000000</v>
      </c>
      <c r="N160">
        <v>3600000000</v>
      </c>
      <c r="O160">
        <v>324000000</v>
      </c>
      <c r="P160">
        <v>0</v>
      </c>
      <c r="Q160">
        <v>3924000000</v>
      </c>
      <c r="R160">
        <v>0</v>
      </c>
      <c r="S160">
        <v>3924000000</v>
      </c>
      <c r="T160">
        <v>324000000</v>
      </c>
      <c r="U160">
        <v>3600000000</v>
      </c>
      <c r="V160">
        <v>400</v>
      </c>
      <c r="W160">
        <v>0</v>
      </c>
      <c r="X160">
        <v>400</v>
      </c>
    </row>
    <row r="161" spans="2:24" x14ac:dyDescent="0.25">
      <c r="B161" t="s">
        <v>247</v>
      </c>
      <c r="C161" t="s">
        <v>157</v>
      </c>
      <c r="D161" t="s">
        <v>11</v>
      </c>
      <c r="E161" t="s">
        <v>212</v>
      </c>
      <c r="F161" t="s">
        <v>213</v>
      </c>
      <c r="G161" t="s">
        <v>214</v>
      </c>
      <c r="H161">
        <v>2</v>
      </c>
      <c r="I161" t="s">
        <v>27</v>
      </c>
      <c r="J161" t="s">
        <v>215</v>
      </c>
      <c r="K161" t="s">
        <v>216</v>
      </c>
      <c r="L161" t="s">
        <v>217</v>
      </c>
      <c r="M161">
        <v>9000000</v>
      </c>
      <c r="N161">
        <v>3600000000</v>
      </c>
      <c r="O161">
        <v>324000000</v>
      </c>
      <c r="P161">
        <v>0</v>
      </c>
      <c r="Q161">
        <v>3924000000</v>
      </c>
      <c r="R161">
        <v>0</v>
      </c>
      <c r="S161">
        <v>3924000000</v>
      </c>
      <c r="T161">
        <v>324000000</v>
      </c>
      <c r="U161">
        <v>3600000000</v>
      </c>
      <c r="V161">
        <v>400</v>
      </c>
      <c r="W161">
        <v>0</v>
      </c>
      <c r="X161">
        <v>400</v>
      </c>
    </row>
    <row r="162" spans="2:24" x14ac:dyDescent="0.25">
      <c r="B162" t="s">
        <v>247</v>
      </c>
      <c r="C162" t="s">
        <v>157</v>
      </c>
      <c r="D162" t="s">
        <v>11</v>
      </c>
      <c r="E162" t="s">
        <v>212</v>
      </c>
      <c r="F162" t="s">
        <v>213</v>
      </c>
      <c r="G162" t="s">
        <v>214</v>
      </c>
      <c r="H162">
        <v>3</v>
      </c>
      <c r="I162" t="s">
        <v>27</v>
      </c>
      <c r="J162" t="s">
        <v>215</v>
      </c>
      <c r="K162" t="s">
        <v>216</v>
      </c>
      <c r="L162" t="s">
        <v>217</v>
      </c>
      <c r="M162">
        <v>9000000</v>
      </c>
      <c r="N162">
        <v>3600000000</v>
      </c>
      <c r="O162">
        <v>324000000</v>
      </c>
      <c r="P162">
        <v>0</v>
      </c>
      <c r="Q162">
        <v>3924000000</v>
      </c>
      <c r="R162">
        <v>0</v>
      </c>
      <c r="S162">
        <v>3924000000</v>
      </c>
      <c r="T162">
        <v>324000000</v>
      </c>
      <c r="U162">
        <v>3600000000</v>
      </c>
      <c r="V162">
        <v>400</v>
      </c>
      <c r="W162">
        <v>0</v>
      </c>
      <c r="X162">
        <v>400</v>
      </c>
    </row>
    <row r="163" spans="2:24" x14ac:dyDescent="0.25">
      <c r="B163" t="s">
        <v>247</v>
      </c>
      <c r="C163" t="s">
        <v>157</v>
      </c>
      <c r="D163" t="s">
        <v>11</v>
      </c>
      <c r="E163" t="s">
        <v>212</v>
      </c>
      <c r="F163" t="s">
        <v>213</v>
      </c>
      <c r="G163" t="s">
        <v>214</v>
      </c>
      <c r="H163">
        <v>4</v>
      </c>
      <c r="I163" t="s">
        <v>27</v>
      </c>
      <c r="J163" t="s">
        <v>215</v>
      </c>
      <c r="K163" t="s">
        <v>216</v>
      </c>
      <c r="L163" t="s">
        <v>217</v>
      </c>
      <c r="M163">
        <v>9000000</v>
      </c>
      <c r="N163">
        <v>3600000000</v>
      </c>
      <c r="O163">
        <v>324000000</v>
      </c>
      <c r="P163">
        <v>0</v>
      </c>
      <c r="Q163">
        <v>3924000000</v>
      </c>
      <c r="R163">
        <v>0</v>
      </c>
      <c r="S163">
        <v>3924000000</v>
      </c>
      <c r="T163">
        <v>324000000</v>
      </c>
      <c r="U163">
        <v>3600000000</v>
      </c>
      <c r="V163">
        <v>400</v>
      </c>
      <c r="W163">
        <v>0</v>
      </c>
      <c r="X163">
        <v>400</v>
      </c>
    </row>
    <row r="164" spans="2:24" x14ac:dyDescent="0.25">
      <c r="B164" t="s">
        <v>248</v>
      </c>
      <c r="C164" t="s">
        <v>163</v>
      </c>
      <c r="D164" t="s">
        <v>11</v>
      </c>
      <c r="E164" t="s">
        <v>212</v>
      </c>
      <c r="F164" t="s">
        <v>213</v>
      </c>
      <c r="G164" t="s">
        <v>214</v>
      </c>
      <c r="H164">
        <v>1</v>
      </c>
      <c r="I164" t="s">
        <v>27</v>
      </c>
      <c r="J164" t="s">
        <v>215</v>
      </c>
      <c r="K164" t="s">
        <v>216</v>
      </c>
      <c r="L164" t="s">
        <v>217</v>
      </c>
      <c r="M164">
        <v>9000000</v>
      </c>
      <c r="N164">
        <v>3600000000</v>
      </c>
      <c r="O164">
        <v>360000000</v>
      </c>
      <c r="P164">
        <v>0</v>
      </c>
      <c r="Q164">
        <v>3960000000</v>
      </c>
      <c r="R164">
        <v>0</v>
      </c>
      <c r="S164">
        <v>3960000000</v>
      </c>
      <c r="T164">
        <v>360000000</v>
      </c>
      <c r="U164">
        <v>3600000000</v>
      </c>
      <c r="V164">
        <v>400</v>
      </c>
      <c r="W164">
        <v>0</v>
      </c>
      <c r="X164">
        <v>400</v>
      </c>
    </row>
    <row r="165" spans="2:24" x14ac:dyDescent="0.25">
      <c r="B165" t="s">
        <v>248</v>
      </c>
      <c r="C165" t="s">
        <v>163</v>
      </c>
      <c r="D165" t="s">
        <v>11</v>
      </c>
      <c r="E165" t="s">
        <v>212</v>
      </c>
      <c r="F165" t="s">
        <v>213</v>
      </c>
      <c r="G165" t="s">
        <v>214</v>
      </c>
      <c r="H165">
        <v>2</v>
      </c>
      <c r="I165" t="s">
        <v>27</v>
      </c>
      <c r="J165" t="s">
        <v>215</v>
      </c>
      <c r="K165" t="s">
        <v>216</v>
      </c>
      <c r="L165" t="s">
        <v>217</v>
      </c>
      <c r="M165">
        <v>9000000</v>
      </c>
      <c r="N165">
        <v>3600000000</v>
      </c>
      <c r="O165">
        <v>360000000</v>
      </c>
      <c r="P165">
        <v>0</v>
      </c>
      <c r="Q165">
        <v>3960000000</v>
      </c>
      <c r="R165">
        <v>0</v>
      </c>
      <c r="S165">
        <v>3960000000</v>
      </c>
      <c r="T165">
        <v>360000000</v>
      </c>
      <c r="U165">
        <v>3600000000</v>
      </c>
      <c r="V165">
        <v>400</v>
      </c>
      <c r="W165">
        <v>0</v>
      </c>
      <c r="X165">
        <v>400</v>
      </c>
    </row>
    <row r="166" spans="2:24" x14ac:dyDescent="0.25">
      <c r="B166" t="s">
        <v>248</v>
      </c>
      <c r="C166" t="s">
        <v>163</v>
      </c>
      <c r="D166" t="s">
        <v>11</v>
      </c>
      <c r="E166" t="s">
        <v>212</v>
      </c>
      <c r="F166" t="s">
        <v>213</v>
      </c>
      <c r="G166" t="s">
        <v>214</v>
      </c>
      <c r="H166">
        <v>3</v>
      </c>
      <c r="I166" t="s">
        <v>27</v>
      </c>
      <c r="J166" t="s">
        <v>215</v>
      </c>
      <c r="K166" t="s">
        <v>216</v>
      </c>
      <c r="L166" t="s">
        <v>217</v>
      </c>
      <c r="M166">
        <v>9000000</v>
      </c>
      <c r="N166">
        <v>3600000000</v>
      </c>
      <c r="O166">
        <v>360000000</v>
      </c>
      <c r="P166">
        <v>0</v>
      </c>
      <c r="Q166">
        <v>3960000000</v>
      </c>
      <c r="R166">
        <v>0</v>
      </c>
      <c r="S166">
        <v>3960000000</v>
      </c>
      <c r="T166">
        <v>360000000</v>
      </c>
      <c r="U166">
        <v>3600000000</v>
      </c>
      <c r="V166">
        <v>400</v>
      </c>
      <c r="W166">
        <v>0</v>
      </c>
      <c r="X166">
        <v>400</v>
      </c>
    </row>
    <row r="167" spans="2:24" x14ac:dyDescent="0.25">
      <c r="B167" t="s">
        <v>248</v>
      </c>
      <c r="C167" t="s">
        <v>163</v>
      </c>
      <c r="D167" t="s">
        <v>11</v>
      </c>
      <c r="E167" t="s">
        <v>212</v>
      </c>
      <c r="F167" t="s">
        <v>213</v>
      </c>
      <c r="G167" t="s">
        <v>214</v>
      </c>
      <c r="H167">
        <v>4</v>
      </c>
      <c r="I167" t="s">
        <v>27</v>
      </c>
      <c r="J167" t="s">
        <v>215</v>
      </c>
      <c r="K167" t="s">
        <v>216</v>
      </c>
      <c r="L167" t="s">
        <v>217</v>
      </c>
      <c r="M167">
        <v>9000000</v>
      </c>
      <c r="N167">
        <v>3600000000</v>
      </c>
      <c r="O167">
        <v>360000000</v>
      </c>
      <c r="P167">
        <v>0</v>
      </c>
      <c r="Q167">
        <v>3960000000</v>
      </c>
      <c r="R167">
        <v>0</v>
      </c>
      <c r="S167">
        <v>3960000000</v>
      </c>
      <c r="T167">
        <v>360000000</v>
      </c>
      <c r="U167">
        <v>3600000000</v>
      </c>
      <c r="V167">
        <v>400</v>
      </c>
      <c r="W167">
        <v>0</v>
      </c>
      <c r="X167">
        <v>400</v>
      </c>
    </row>
    <row r="168" spans="2:24" x14ac:dyDescent="0.25">
      <c r="B168" t="s">
        <v>248</v>
      </c>
      <c r="C168" t="s">
        <v>163</v>
      </c>
      <c r="D168" t="s">
        <v>11</v>
      </c>
      <c r="E168" t="s">
        <v>212</v>
      </c>
      <c r="F168" t="s">
        <v>213</v>
      </c>
      <c r="G168" t="s">
        <v>214</v>
      </c>
      <c r="H168">
        <v>5</v>
      </c>
      <c r="I168" t="s">
        <v>27</v>
      </c>
      <c r="J168" t="s">
        <v>215</v>
      </c>
      <c r="K168" t="s">
        <v>216</v>
      </c>
      <c r="L168" t="s">
        <v>217</v>
      </c>
      <c r="M168">
        <v>9000000</v>
      </c>
      <c r="N168">
        <v>3600000000</v>
      </c>
      <c r="O168">
        <v>360000000</v>
      </c>
      <c r="P168">
        <v>0</v>
      </c>
      <c r="Q168">
        <v>3960000000</v>
      </c>
      <c r="R168">
        <v>0</v>
      </c>
      <c r="S168">
        <v>3960000000</v>
      </c>
      <c r="T168">
        <v>360000000</v>
      </c>
      <c r="U168">
        <v>3600000000</v>
      </c>
      <c r="V168">
        <v>400</v>
      </c>
      <c r="W168">
        <v>0</v>
      </c>
      <c r="X168">
        <v>400</v>
      </c>
    </row>
    <row r="169" spans="2:24" x14ac:dyDescent="0.25">
      <c r="B169" t="s">
        <v>248</v>
      </c>
      <c r="C169" t="s">
        <v>163</v>
      </c>
      <c r="D169" t="s">
        <v>11</v>
      </c>
      <c r="E169" t="s">
        <v>212</v>
      </c>
      <c r="F169" t="s">
        <v>213</v>
      </c>
      <c r="G169" t="s">
        <v>214</v>
      </c>
      <c r="H169">
        <v>6</v>
      </c>
      <c r="I169" t="s">
        <v>27</v>
      </c>
      <c r="J169" t="s">
        <v>215</v>
      </c>
      <c r="K169" t="s">
        <v>216</v>
      </c>
      <c r="L169" t="s">
        <v>217</v>
      </c>
      <c r="M169">
        <v>9000000</v>
      </c>
      <c r="N169">
        <v>3600000000</v>
      </c>
      <c r="O169">
        <v>360000000</v>
      </c>
      <c r="P169">
        <v>0</v>
      </c>
      <c r="Q169">
        <v>3960000000</v>
      </c>
      <c r="R169">
        <v>0</v>
      </c>
      <c r="S169">
        <v>3960000000</v>
      </c>
      <c r="T169">
        <v>360000000</v>
      </c>
      <c r="U169">
        <v>3600000000</v>
      </c>
      <c r="V169">
        <v>400</v>
      </c>
      <c r="W169">
        <v>0</v>
      </c>
      <c r="X169">
        <v>400</v>
      </c>
    </row>
    <row r="170" spans="2:24" x14ac:dyDescent="0.25">
      <c r="B170" t="s">
        <v>248</v>
      </c>
      <c r="C170" t="s">
        <v>163</v>
      </c>
      <c r="D170" t="s">
        <v>11</v>
      </c>
      <c r="E170" t="s">
        <v>212</v>
      </c>
      <c r="F170" t="s">
        <v>213</v>
      </c>
      <c r="G170" t="s">
        <v>214</v>
      </c>
      <c r="H170">
        <v>7</v>
      </c>
      <c r="I170" t="s">
        <v>27</v>
      </c>
      <c r="J170" t="s">
        <v>215</v>
      </c>
      <c r="K170" t="s">
        <v>216</v>
      </c>
      <c r="L170" t="s">
        <v>217</v>
      </c>
      <c r="M170">
        <v>9000000</v>
      </c>
      <c r="N170">
        <v>3600000000</v>
      </c>
      <c r="O170">
        <v>360000000</v>
      </c>
      <c r="P170">
        <v>0</v>
      </c>
      <c r="Q170">
        <v>3960000000</v>
      </c>
      <c r="R170">
        <v>0</v>
      </c>
      <c r="S170">
        <v>3960000000</v>
      </c>
      <c r="T170">
        <v>360000000</v>
      </c>
      <c r="U170">
        <v>3600000000</v>
      </c>
      <c r="V170">
        <v>400</v>
      </c>
      <c r="W170">
        <v>0</v>
      </c>
      <c r="X170">
        <v>400</v>
      </c>
    </row>
    <row r="171" spans="2:24" x14ac:dyDescent="0.25">
      <c r="B171" t="s">
        <v>11</v>
      </c>
      <c r="C171" t="s">
        <v>180</v>
      </c>
      <c r="D171" t="s">
        <v>11</v>
      </c>
      <c r="E171" t="s">
        <v>212</v>
      </c>
      <c r="F171" t="s">
        <v>213</v>
      </c>
      <c r="G171" t="s">
        <v>214</v>
      </c>
      <c r="H171">
        <v>1</v>
      </c>
      <c r="I171" t="s">
        <v>27</v>
      </c>
      <c r="J171" t="s">
        <v>215</v>
      </c>
      <c r="K171" t="s">
        <v>216</v>
      </c>
      <c r="L171" t="s">
        <v>217</v>
      </c>
      <c r="M171">
        <v>9000000</v>
      </c>
      <c r="N171">
        <v>3600000000</v>
      </c>
      <c r="O171">
        <v>360000000</v>
      </c>
      <c r="P171">
        <v>0</v>
      </c>
      <c r="Q171">
        <v>3960000000</v>
      </c>
      <c r="R171">
        <v>0</v>
      </c>
      <c r="S171">
        <v>3960000000</v>
      </c>
      <c r="T171">
        <v>360000000</v>
      </c>
      <c r="U171">
        <v>3600000000</v>
      </c>
      <c r="V171">
        <v>400</v>
      </c>
      <c r="W171">
        <v>0</v>
      </c>
      <c r="X171">
        <v>400</v>
      </c>
    </row>
    <row r="172" spans="2:24" x14ac:dyDescent="0.25">
      <c r="B172" t="s">
        <v>11</v>
      </c>
      <c r="C172" t="s">
        <v>180</v>
      </c>
      <c r="D172" t="s">
        <v>11</v>
      </c>
      <c r="E172" t="s">
        <v>212</v>
      </c>
      <c r="F172" t="s">
        <v>213</v>
      </c>
      <c r="G172" t="s">
        <v>214</v>
      </c>
      <c r="H172">
        <v>2</v>
      </c>
      <c r="I172" t="s">
        <v>27</v>
      </c>
      <c r="J172" t="s">
        <v>215</v>
      </c>
      <c r="K172" t="s">
        <v>216</v>
      </c>
      <c r="L172" t="s">
        <v>217</v>
      </c>
      <c r="M172">
        <v>9000000</v>
      </c>
      <c r="N172">
        <v>3600000000</v>
      </c>
      <c r="O172">
        <v>360000000</v>
      </c>
      <c r="P172">
        <v>0</v>
      </c>
      <c r="Q172">
        <v>3960000000</v>
      </c>
      <c r="R172">
        <v>0</v>
      </c>
      <c r="S172">
        <v>3960000000</v>
      </c>
      <c r="T172">
        <v>360000000</v>
      </c>
      <c r="U172">
        <v>3600000000</v>
      </c>
      <c r="V172">
        <v>400</v>
      </c>
      <c r="W172">
        <v>0</v>
      </c>
      <c r="X172">
        <v>400</v>
      </c>
    </row>
    <row r="173" spans="2:24" x14ac:dyDescent="0.25">
      <c r="B173" t="s">
        <v>11</v>
      </c>
      <c r="C173" t="s">
        <v>180</v>
      </c>
      <c r="D173" t="s">
        <v>11</v>
      </c>
      <c r="E173" t="s">
        <v>212</v>
      </c>
      <c r="F173" t="s">
        <v>213</v>
      </c>
      <c r="G173" t="s">
        <v>214</v>
      </c>
      <c r="H173">
        <v>3</v>
      </c>
      <c r="I173" t="s">
        <v>27</v>
      </c>
      <c r="J173" t="s">
        <v>215</v>
      </c>
      <c r="K173" t="s">
        <v>216</v>
      </c>
      <c r="L173" t="s">
        <v>217</v>
      </c>
      <c r="M173">
        <v>9000000</v>
      </c>
      <c r="N173">
        <v>3456000000</v>
      </c>
      <c r="O173">
        <v>345600000</v>
      </c>
      <c r="P173">
        <v>0</v>
      </c>
      <c r="Q173">
        <v>3801600000</v>
      </c>
      <c r="R173">
        <v>0</v>
      </c>
      <c r="S173">
        <v>3801600000</v>
      </c>
      <c r="T173">
        <v>345600000</v>
      </c>
      <c r="U173">
        <v>3456000000</v>
      </c>
      <c r="V173">
        <v>384</v>
      </c>
      <c r="W173">
        <v>0</v>
      </c>
      <c r="X173">
        <v>384</v>
      </c>
    </row>
    <row r="174" spans="2:24" x14ac:dyDescent="0.25">
      <c r="B174" t="s">
        <v>36</v>
      </c>
      <c r="C174" t="s">
        <v>249</v>
      </c>
      <c r="D174" t="s">
        <v>11</v>
      </c>
      <c r="E174" t="s">
        <v>212</v>
      </c>
      <c r="F174" t="s">
        <v>213</v>
      </c>
      <c r="G174" t="s">
        <v>214</v>
      </c>
      <c r="H174">
        <v>1</v>
      </c>
      <c r="I174" t="s">
        <v>27</v>
      </c>
      <c r="J174" t="s">
        <v>215</v>
      </c>
      <c r="K174" t="s">
        <v>216</v>
      </c>
      <c r="L174" t="s">
        <v>217</v>
      </c>
      <c r="M174">
        <v>9000000</v>
      </c>
      <c r="N174">
        <v>3600000000</v>
      </c>
      <c r="O174">
        <v>360000000</v>
      </c>
      <c r="P174">
        <v>0</v>
      </c>
      <c r="Q174">
        <v>3960000000</v>
      </c>
      <c r="R174">
        <v>0</v>
      </c>
      <c r="S174">
        <v>3960000000</v>
      </c>
      <c r="T174">
        <v>360000000</v>
      </c>
      <c r="U174">
        <v>3600000000</v>
      </c>
      <c r="V174">
        <v>400</v>
      </c>
      <c r="W174">
        <v>0</v>
      </c>
      <c r="X174">
        <v>400</v>
      </c>
    </row>
    <row r="175" spans="2:24" x14ac:dyDescent="0.25">
      <c r="B175" t="s">
        <v>36</v>
      </c>
      <c r="C175" t="s">
        <v>249</v>
      </c>
      <c r="D175" t="s">
        <v>11</v>
      </c>
      <c r="E175" t="s">
        <v>212</v>
      </c>
      <c r="F175" t="s">
        <v>213</v>
      </c>
      <c r="G175" t="s">
        <v>214</v>
      </c>
      <c r="H175">
        <v>2</v>
      </c>
      <c r="I175" t="s">
        <v>27</v>
      </c>
      <c r="J175" t="s">
        <v>215</v>
      </c>
      <c r="K175" t="s">
        <v>216</v>
      </c>
      <c r="L175" t="s">
        <v>217</v>
      </c>
      <c r="M175">
        <v>9000000</v>
      </c>
      <c r="N175">
        <v>3600000000</v>
      </c>
      <c r="O175">
        <v>360000000</v>
      </c>
      <c r="P175">
        <v>0</v>
      </c>
      <c r="Q175">
        <v>3960000000</v>
      </c>
      <c r="R175">
        <v>0</v>
      </c>
      <c r="S175">
        <v>3960000000</v>
      </c>
      <c r="T175">
        <v>360000000</v>
      </c>
      <c r="U175">
        <v>3600000000</v>
      </c>
      <c r="V175">
        <v>400</v>
      </c>
      <c r="W175">
        <v>0</v>
      </c>
      <c r="X175">
        <v>400</v>
      </c>
    </row>
    <row r="176" spans="2:24" x14ac:dyDescent="0.25">
      <c r="B176" t="s">
        <v>26</v>
      </c>
      <c r="C176" t="s">
        <v>250</v>
      </c>
      <c r="D176" t="s">
        <v>11</v>
      </c>
      <c r="E176" t="s">
        <v>212</v>
      </c>
      <c r="F176" t="s">
        <v>213</v>
      </c>
      <c r="G176" t="s">
        <v>214</v>
      </c>
      <c r="H176">
        <v>1</v>
      </c>
      <c r="I176" t="s">
        <v>27</v>
      </c>
      <c r="J176" t="s">
        <v>215</v>
      </c>
      <c r="K176" t="s">
        <v>216</v>
      </c>
      <c r="L176" t="s">
        <v>217</v>
      </c>
      <c r="M176">
        <v>9000000</v>
      </c>
      <c r="N176">
        <v>3600000000</v>
      </c>
      <c r="O176">
        <v>360000000</v>
      </c>
      <c r="P176">
        <v>0</v>
      </c>
      <c r="Q176">
        <v>3960000000</v>
      </c>
      <c r="R176">
        <v>0</v>
      </c>
      <c r="S176">
        <v>3960000000</v>
      </c>
      <c r="T176">
        <v>360000000</v>
      </c>
      <c r="U176">
        <v>3600000000</v>
      </c>
      <c r="V176">
        <v>400</v>
      </c>
      <c r="W176">
        <v>0</v>
      </c>
      <c r="X176">
        <v>400</v>
      </c>
    </row>
    <row r="177" spans="2:24" x14ac:dyDescent="0.25">
      <c r="B177" t="s">
        <v>26</v>
      </c>
      <c r="C177" t="s">
        <v>250</v>
      </c>
      <c r="D177" t="s">
        <v>11</v>
      </c>
      <c r="E177" t="s">
        <v>212</v>
      </c>
      <c r="F177" t="s">
        <v>213</v>
      </c>
      <c r="G177" t="s">
        <v>214</v>
      </c>
      <c r="H177">
        <v>2</v>
      </c>
      <c r="I177" t="s">
        <v>27</v>
      </c>
      <c r="J177" t="s">
        <v>215</v>
      </c>
      <c r="K177" t="s">
        <v>216</v>
      </c>
      <c r="L177" t="s">
        <v>217</v>
      </c>
      <c r="M177">
        <v>9000000</v>
      </c>
      <c r="N177">
        <v>3600000000</v>
      </c>
      <c r="O177">
        <v>360000000</v>
      </c>
      <c r="P177">
        <v>0</v>
      </c>
      <c r="Q177">
        <v>3960000000</v>
      </c>
      <c r="R177">
        <v>0</v>
      </c>
      <c r="S177">
        <v>3960000000</v>
      </c>
      <c r="T177">
        <v>360000000</v>
      </c>
      <c r="U177">
        <v>3600000000</v>
      </c>
      <c r="V177">
        <v>400</v>
      </c>
      <c r="W177">
        <v>0</v>
      </c>
      <c r="X177">
        <v>400</v>
      </c>
    </row>
    <row r="178" spans="2:24" x14ac:dyDescent="0.25">
      <c r="B178" t="s">
        <v>26</v>
      </c>
      <c r="C178" t="s">
        <v>250</v>
      </c>
      <c r="D178" t="s">
        <v>11</v>
      </c>
      <c r="E178" t="s">
        <v>212</v>
      </c>
      <c r="F178" t="s">
        <v>213</v>
      </c>
      <c r="G178" t="s">
        <v>214</v>
      </c>
      <c r="H178">
        <v>3</v>
      </c>
      <c r="I178" t="s">
        <v>27</v>
      </c>
      <c r="J178" t="s">
        <v>215</v>
      </c>
      <c r="K178" t="s">
        <v>216</v>
      </c>
      <c r="L178" t="s">
        <v>217</v>
      </c>
      <c r="M178">
        <v>9000000</v>
      </c>
      <c r="N178">
        <v>3600000000</v>
      </c>
      <c r="O178">
        <v>360000000</v>
      </c>
      <c r="P178">
        <v>0</v>
      </c>
      <c r="Q178">
        <v>3960000000</v>
      </c>
      <c r="R178">
        <v>0</v>
      </c>
      <c r="S178">
        <v>3960000000</v>
      </c>
      <c r="T178">
        <v>360000000</v>
      </c>
      <c r="U178">
        <v>3600000000</v>
      </c>
      <c r="V178">
        <v>400</v>
      </c>
      <c r="W178">
        <v>0</v>
      </c>
      <c r="X178">
        <v>400</v>
      </c>
    </row>
    <row r="179" spans="2:24" x14ac:dyDescent="0.25">
      <c r="B179" t="s">
        <v>26</v>
      </c>
      <c r="C179" t="s">
        <v>250</v>
      </c>
      <c r="D179" t="s">
        <v>11</v>
      </c>
      <c r="E179" t="s">
        <v>212</v>
      </c>
      <c r="F179" t="s">
        <v>213</v>
      </c>
      <c r="G179" t="s">
        <v>214</v>
      </c>
      <c r="H179">
        <v>4</v>
      </c>
      <c r="I179" t="s">
        <v>27</v>
      </c>
      <c r="J179" t="s">
        <v>215</v>
      </c>
      <c r="K179" t="s">
        <v>216</v>
      </c>
      <c r="L179" t="s">
        <v>217</v>
      </c>
      <c r="M179">
        <v>9000000</v>
      </c>
      <c r="N179">
        <v>3600000000</v>
      </c>
      <c r="O179">
        <v>360000000</v>
      </c>
      <c r="P179">
        <v>0</v>
      </c>
      <c r="Q179">
        <v>3960000000</v>
      </c>
      <c r="R179">
        <v>0</v>
      </c>
      <c r="S179">
        <v>3960000000</v>
      </c>
      <c r="T179">
        <v>360000000</v>
      </c>
      <c r="U179">
        <v>3600000000</v>
      </c>
      <c r="V179">
        <v>400</v>
      </c>
      <c r="W179">
        <v>0</v>
      </c>
      <c r="X179">
        <v>400</v>
      </c>
    </row>
    <row r="180" spans="2:24" x14ac:dyDescent="0.25">
      <c r="B180" t="s">
        <v>8</v>
      </c>
      <c r="C180" t="s">
        <v>251</v>
      </c>
      <c r="D180" t="s">
        <v>11</v>
      </c>
      <c r="E180" t="s">
        <v>212</v>
      </c>
      <c r="F180" t="s">
        <v>213</v>
      </c>
      <c r="G180" t="s">
        <v>214</v>
      </c>
      <c r="H180">
        <v>1</v>
      </c>
      <c r="I180" t="s">
        <v>27</v>
      </c>
      <c r="J180" t="s">
        <v>215</v>
      </c>
      <c r="K180" t="s">
        <v>216</v>
      </c>
      <c r="L180" t="s">
        <v>217</v>
      </c>
      <c r="M180">
        <v>9000000</v>
      </c>
      <c r="N180">
        <v>3600000000</v>
      </c>
      <c r="O180">
        <v>360000000</v>
      </c>
      <c r="P180">
        <v>0</v>
      </c>
      <c r="Q180">
        <v>3960000000</v>
      </c>
      <c r="R180">
        <v>0</v>
      </c>
      <c r="S180">
        <v>3960000000</v>
      </c>
      <c r="T180">
        <v>360000000</v>
      </c>
      <c r="U180">
        <v>3600000000</v>
      </c>
      <c r="V180">
        <v>400</v>
      </c>
      <c r="W180">
        <v>0</v>
      </c>
      <c r="X180">
        <v>400</v>
      </c>
    </row>
    <row r="181" spans="2:24" x14ac:dyDescent="0.25">
      <c r="B181" t="s">
        <v>8</v>
      </c>
      <c r="C181" t="s">
        <v>251</v>
      </c>
      <c r="D181" t="s">
        <v>11</v>
      </c>
      <c r="E181" t="s">
        <v>212</v>
      </c>
      <c r="F181" t="s">
        <v>213</v>
      </c>
      <c r="G181" t="s">
        <v>214</v>
      </c>
      <c r="H181">
        <v>2</v>
      </c>
      <c r="I181" t="s">
        <v>27</v>
      </c>
      <c r="J181" t="s">
        <v>215</v>
      </c>
      <c r="K181" t="s">
        <v>216</v>
      </c>
      <c r="L181" t="s">
        <v>217</v>
      </c>
      <c r="M181">
        <v>9000000</v>
      </c>
      <c r="N181">
        <v>3600000000</v>
      </c>
      <c r="O181">
        <v>360000000</v>
      </c>
      <c r="P181">
        <v>0</v>
      </c>
      <c r="Q181">
        <v>3960000000</v>
      </c>
      <c r="R181">
        <v>0</v>
      </c>
      <c r="S181">
        <v>3960000000</v>
      </c>
      <c r="T181">
        <v>360000000</v>
      </c>
      <c r="U181">
        <v>3600000000</v>
      </c>
      <c r="V181">
        <v>400</v>
      </c>
      <c r="W181">
        <v>0</v>
      </c>
      <c r="X181">
        <v>400</v>
      </c>
    </row>
    <row r="182" spans="2:24" x14ac:dyDescent="0.25">
      <c r="B182" t="s">
        <v>8</v>
      </c>
      <c r="C182" t="s">
        <v>251</v>
      </c>
      <c r="D182" t="s">
        <v>11</v>
      </c>
      <c r="E182" t="s">
        <v>212</v>
      </c>
      <c r="F182" t="s">
        <v>213</v>
      </c>
      <c r="G182" t="s">
        <v>214</v>
      </c>
      <c r="H182">
        <v>3</v>
      </c>
      <c r="I182" t="s">
        <v>27</v>
      </c>
      <c r="J182" t="s">
        <v>215</v>
      </c>
      <c r="K182" t="s">
        <v>216</v>
      </c>
      <c r="L182" t="s">
        <v>217</v>
      </c>
      <c r="M182">
        <v>9000000</v>
      </c>
      <c r="N182">
        <v>3600000000</v>
      </c>
      <c r="O182">
        <v>360000000</v>
      </c>
      <c r="P182">
        <v>0</v>
      </c>
      <c r="Q182">
        <v>3960000000</v>
      </c>
      <c r="R182">
        <v>0</v>
      </c>
      <c r="S182">
        <v>3960000000</v>
      </c>
      <c r="T182">
        <v>360000000</v>
      </c>
      <c r="U182">
        <v>3600000000</v>
      </c>
      <c r="V182">
        <v>400</v>
      </c>
      <c r="W182">
        <v>0</v>
      </c>
      <c r="X182">
        <v>400</v>
      </c>
    </row>
    <row r="183" spans="2:24" x14ac:dyDescent="0.25">
      <c r="B183" t="s">
        <v>8</v>
      </c>
      <c r="C183" t="s">
        <v>251</v>
      </c>
      <c r="D183" t="s">
        <v>11</v>
      </c>
      <c r="E183" t="s">
        <v>212</v>
      </c>
      <c r="F183" t="s">
        <v>213</v>
      </c>
      <c r="G183" t="s">
        <v>214</v>
      </c>
      <c r="H183">
        <v>4</v>
      </c>
      <c r="I183" t="s">
        <v>27</v>
      </c>
      <c r="J183" t="s">
        <v>215</v>
      </c>
      <c r="K183" t="s">
        <v>216</v>
      </c>
      <c r="L183" t="s">
        <v>217</v>
      </c>
      <c r="M183">
        <v>9000000</v>
      </c>
      <c r="N183">
        <v>3600000000</v>
      </c>
      <c r="O183">
        <v>360000000</v>
      </c>
      <c r="P183">
        <v>0</v>
      </c>
      <c r="Q183">
        <v>3960000000</v>
      </c>
      <c r="R183">
        <v>0</v>
      </c>
      <c r="S183">
        <v>3960000000</v>
      </c>
      <c r="T183">
        <v>360000000</v>
      </c>
      <c r="U183">
        <v>3600000000</v>
      </c>
      <c r="V183">
        <v>400</v>
      </c>
      <c r="W183">
        <v>0</v>
      </c>
      <c r="X183">
        <v>400</v>
      </c>
    </row>
    <row r="184" spans="2:24" x14ac:dyDescent="0.25">
      <c r="B184" t="s">
        <v>8</v>
      </c>
      <c r="C184" t="s">
        <v>251</v>
      </c>
      <c r="D184" t="s">
        <v>11</v>
      </c>
      <c r="E184" t="s">
        <v>212</v>
      </c>
      <c r="F184" t="s">
        <v>213</v>
      </c>
      <c r="G184" t="s">
        <v>214</v>
      </c>
      <c r="H184">
        <v>5</v>
      </c>
      <c r="I184" t="s">
        <v>27</v>
      </c>
      <c r="J184" t="s">
        <v>215</v>
      </c>
      <c r="K184" t="s">
        <v>216</v>
      </c>
      <c r="L184" t="s">
        <v>217</v>
      </c>
      <c r="M184">
        <v>9000000</v>
      </c>
      <c r="N184">
        <v>3600000000</v>
      </c>
      <c r="O184">
        <v>360000000</v>
      </c>
      <c r="P184">
        <v>0</v>
      </c>
      <c r="Q184">
        <v>3960000000</v>
      </c>
      <c r="R184">
        <v>0</v>
      </c>
      <c r="S184">
        <v>3960000000</v>
      </c>
      <c r="T184">
        <v>360000000</v>
      </c>
      <c r="U184">
        <v>3600000000</v>
      </c>
      <c r="V184">
        <v>400</v>
      </c>
      <c r="W184">
        <v>0</v>
      </c>
      <c r="X184">
        <v>400</v>
      </c>
    </row>
    <row r="185" spans="2:24" x14ac:dyDescent="0.25">
      <c r="B185" t="s">
        <v>8</v>
      </c>
      <c r="C185" t="s">
        <v>251</v>
      </c>
      <c r="D185" t="s">
        <v>11</v>
      </c>
      <c r="E185" t="s">
        <v>212</v>
      </c>
      <c r="F185" t="s">
        <v>213</v>
      </c>
      <c r="G185" t="s">
        <v>214</v>
      </c>
      <c r="H185">
        <v>6</v>
      </c>
      <c r="I185" t="s">
        <v>27</v>
      </c>
      <c r="J185" t="s">
        <v>215</v>
      </c>
      <c r="K185" t="s">
        <v>216</v>
      </c>
      <c r="L185" t="s">
        <v>217</v>
      </c>
      <c r="M185">
        <v>9000000</v>
      </c>
      <c r="N185">
        <v>3591000000</v>
      </c>
      <c r="O185">
        <v>359100000</v>
      </c>
      <c r="P185">
        <v>0</v>
      </c>
      <c r="Q185">
        <v>3950100000</v>
      </c>
      <c r="R185">
        <v>0</v>
      </c>
      <c r="S185">
        <v>3950100000</v>
      </c>
      <c r="T185">
        <v>359100000</v>
      </c>
      <c r="U185">
        <v>3591000000</v>
      </c>
      <c r="V185">
        <v>399</v>
      </c>
      <c r="W185">
        <v>0</v>
      </c>
      <c r="X185">
        <v>399</v>
      </c>
    </row>
    <row r="186" spans="2:24" x14ac:dyDescent="0.25">
      <c r="B186" t="s">
        <v>38</v>
      </c>
      <c r="C186" t="s">
        <v>252</v>
      </c>
      <c r="D186" t="s">
        <v>11</v>
      </c>
      <c r="E186" t="s">
        <v>212</v>
      </c>
      <c r="F186" t="s">
        <v>213</v>
      </c>
      <c r="G186" t="s">
        <v>253</v>
      </c>
      <c r="H186">
        <v>1</v>
      </c>
      <c r="I186" t="s">
        <v>27</v>
      </c>
      <c r="J186" t="s">
        <v>215</v>
      </c>
      <c r="K186" t="s">
        <v>216</v>
      </c>
      <c r="L186" t="s">
        <v>217</v>
      </c>
      <c r="M186">
        <v>9000000</v>
      </c>
      <c r="N186">
        <v>3600000000</v>
      </c>
      <c r="O186">
        <v>360000000</v>
      </c>
      <c r="P186">
        <v>0</v>
      </c>
      <c r="Q186">
        <v>3960000000</v>
      </c>
      <c r="R186">
        <v>0</v>
      </c>
      <c r="S186">
        <v>3960000000</v>
      </c>
      <c r="T186">
        <v>360000000</v>
      </c>
      <c r="U186">
        <v>3600000000</v>
      </c>
      <c r="V186">
        <v>400</v>
      </c>
      <c r="W186">
        <v>0</v>
      </c>
      <c r="X186">
        <v>400</v>
      </c>
    </row>
    <row r="187" spans="2:24" x14ac:dyDescent="0.25">
      <c r="B187" t="s">
        <v>38</v>
      </c>
      <c r="C187" t="s">
        <v>252</v>
      </c>
      <c r="D187" t="s">
        <v>11</v>
      </c>
      <c r="E187" t="s">
        <v>212</v>
      </c>
      <c r="F187" t="s">
        <v>213</v>
      </c>
      <c r="G187" t="s">
        <v>253</v>
      </c>
      <c r="H187">
        <v>2</v>
      </c>
      <c r="I187" t="s">
        <v>27</v>
      </c>
      <c r="J187" t="s">
        <v>215</v>
      </c>
      <c r="K187" t="s">
        <v>216</v>
      </c>
      <c r="L187" t="s">
        <v>217</v>
      </c>
      <c r="M187">
        <v>9000000</v>
      </c>
      <c r="N187">
        <v>3600000000</v>
      </c>
      <c r="O187">
        <v>360000000</v>
      </c>
      <c r="P187">
        <v>0</v>
      </c>
      <c r="Q187">
        <v>3960000000</v>
      </c>
      <c r="R187">
        <v>0</v>
      </c>
      <c r="S187">
        <v>3960000000</v>
      </c>
      <c r="T187">
        <v>360000000</v>
      </c>
      <c r="U187">
        <v>3600000000</v>
      </c>
      <c r="V187">
        <v>400</v>
      </c>
      <c r="W187">
        <v>0</v>
      </c>
      <c r="X187">
        <v>400</v>
      </c>
    </row>
    <row r="188" spans="2:24" x14ac:dyDescent="0.25">
      <c r="B188" t="s">
        <v>38</v>
      </c>
      <c r="C188" t="s">
        <v>252</v>
      </c>
      <c r="D188" t="s">
        <v>11</v>
      </c>
      <c r="E188" t="s">
        <v>212</v>
      </c>
      <c r="F188" t="s">
        <v>213</v>
      </c>
      <c r="G188" t="s">
        <v>253</v>
      </c>
      <c r="H188">
        <v>3</v>
      </c>
      <c r="I188" t="s">
        <v>27</v>
      </c>
      <c r="J188" t="s">
        <v>215</v>
      </c>
      <c r="K188" t="s">
        <v>216</v>
      </c>
      <c r="L188" t="s">
        <v>217</v>
      </c>
      <c r="M188">
        <v>9000000</v>
      </c>
      <c r="N188">
        <v>3600000000</v>
      </c>
      <c r="O188">
        <v>360000000</v>
      </c>
      <c r="P188">
        <v>0</v>
      </c>
      <c r="Q188">
        <v>3960000000</v>
      </c>
      <c r="R188">
        <v>0</v>
      </c>
      <c r="S188">
        <v>3960000000</v>
      </c>
      <c r="T188">
        <v>360000000</v>
      </c>
      <c r="U188">
        <v>3600000000</v>
      </c>
      <c r="V188">
        <v>400</v>
      </c>
      <c r="W188">
        <v>0</v>
      </c>
      <c r="X188">
        <v>400</v>
      </c>
    </row>
    <row r="189" spans="2:24" x14ac:dyDescent="0.25">
      <c r="B189" t="s">
        <v>38</v>
      </c>
      <c r="C189" t="s">
        <v>252</v>
      </c>
      <c r="D189" t="s">
        <v>11</v>
      </c>
      <c r="E189" t="s">
        <v>212</v>
      </c>
      <c r="F189" t="s">
        <v>213</v>
      </c>
      <c r="G189" t="s">
        <v>253</v>
      </c>
      <c r="H189">
        <v>4</v>
      </c>
      <c r="I189" t="s">
        <v>27</v>
      </c>
      <c r="J189" t="s">
        <v>215</v>
      </c>
      <c r="K189" t="s">
        <v>216</v>
      </c>
      <c r="L189" t="s">
        <v>217</v>
      </c>
      <c r="M189">
        <v>9000000</v>
      </c>
      <c r="N189">
        <v>3600000000</v>
      </c>
      <c r="O189">
        <v>360000000</v>
      </c>
      <c r="P189">
        <v>0</v>
      </c>
      <c r="Q189">
        <v>3960000000</v>
      </c>
      <c r="R189">
        <v>0</v>
      </c>
      <c r="S189">
        <v>3960000000</v>
      </c>
      <c r="T189">
        <v>360000000</v>
      </c>
      <c r="U189">
        <v>3600000000</v>
      </c>
      <c r="V189">
        <v>400</v>
      </c>
      <c r="W189">
        <v>0</v>
      </c>
      <c r="X189">
        <v>400</v>
      </c>
    </row>
    <row r="190" spans="2:24" x14ac:dyDescent="0.25">
      <c r="B190" t="s">
        <v>38</v>
      </c>
      <c r="C190" t="s">
        <v>252</v>
      </c>
      <c r="D190" t="s">
        <v>11</v>
      </c>
      <c r="E190" t="s">
        <v>212</v>
      </c>
      <c r="F190" t="s">
        <v>213</v>
      </c>
      <c r="G190" t="s">
        <v>253</v>
      </c>
      <c r="H190">
        <v>5</v>
      </c>
      <c r="I190" t="s">
        <v>27</v>
      </c>
      <c r="J190" t="s">
        <v>215</v>
      </c>
      <c r="K190" t="s">
        <v>216</v>
      </c>
      <c r="L190" t="s">
        <v>217</v>
      </c>
      <c r="M190">
        <v>9000000</v>
      </c>
      <c r="N190">
        <v>3600000000</v>
      </c>
      <c r="O190">
        <v>360000000</v>
      </c>
      <c r="P190">
        <v>0</v>
      </c>
      <c r="Q190">
        <v>3960000000</v>
      </c>
      <c r="R190">
        <v>0</v>
      </c>
      <c r="S190">
        <v>3960000000</v>
      </c>
      <c r="T190">
        <v>360000000</v>
      </c>
      <c r="U190">
        <v>3600000000</v>
      </c>
      <c r="V190">
        <v>400</v>
      </c>
      <c r="W190">
        <v>0</v>
      </c>
      <c r="X190">
        <v>400</v>
      </c>
    </row>
    <row r="191" spans="2:24" x14ac:dyDescent="0.25">
      <c r="B191" t="s">
        <v>38</v>
      </c>
      <c r="C191" t="s">
        <v>252</v>
      </c>
      <c r="D191" t="s">
        <v>11</v>
      </c>
      <c r="E191" t="s">
        <v>212</v>
      </c>
      <c r="F191" t="s">
        <v>213</v>
      </c>
      <c r="G191" t="s">
        <v>253</v>
      </c>
      <c r="H191">
        <v>6</v>
      </c>
      <c r="I191" t="s">
        <v>27</v>
      </c>
      <c r="J191" t="s">
        <v>215</v>
      </c>
      <c r="K191" t="s">
        <v>216</v>
      </c>
      <c r="L191" t="s">
        <v>217</v>
      </c>
      <c r="M191">
        <v>9000000</v>
      </c>
      <c r="N191">
        <v>3600000000</v>
      </c>
      <c r="O191">
        <v>360000000</v>
      </c>
      <c r="P191">
        <v>0</v>
      </c>
      <c r="Q191">
        <v>3960000000</v>
      </c>
      <c r="R191">
        <v>0</v>
      </c>
      <c r="S191">
        <v>3960000000</v>
      </c>
      <c r="T191">
        <v>360000000</v>
      </c>
      <c r="U191">
        <v>3600000000</v>
      </c>
      <c r="V191">
        <v>400</v>
      </c>
      <c r="W191">
        <v>0</v>
      </c>
      <c r="X191">
        <v>400</v>
      </c>
    </row>
    <row r="192" spans="2:24" x14ac:dyDescent="0.25">
      <c r="B192" t="s">
        <v>38</v>
      </c>
      <c r="C192" t="s">
        <v>252</v>
      </c>
      <c r="D192" t="s">
        <v>11</v>
      </c>
      <c r="E192" t="s">
        <v>212</v>
      </c>
      <c r="F192" t="s">
        <v>213</v>
      </c>
      <c r="G192" t="s">
        <v>253</v>
      </c>
      <c r="H192">
        <v>7</v>
      </c>
      <c r="I192" t="s">
        <v>27</v>
      </c>
      <c r="J192" t="s">
        <v>215</v>
      </c>
      <c r="K192" t="s">
        <v>216</v>
      </c>
      <c r="L192" t="s">
        <v>217</v>
      </c>
      <c r="M192">
        <v>9000000</v>
      </c>
      <c r="N192">
        <v>3600000000</v>
      </c>
      <c r="O192">
        <v>360000000</v>
      </c>
      <c r="P192">
        <v>0</v>
      </c>
      <c r="Q192">
        <v>3960000000</v>
      </c>
      <c r="R192">
        <v>0</v>
      </c>
      <c r="S192">
        <v>3960000000</v>
      </c>
      <c r="T192">
        <v>360000000</v>
      </c>
      <c r="U192">
        <v>3600000000</v>
      </c>
      <c r="V192">
        <v>400</v>
      </c>
      <c r="W192">
        <v>0</v>
      </c>
      <c r="X192">
        <v>400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14"/>
  <sheetViews>
    <sheetView rightToLeft="1" topLeftCell="F292" workbookViewId="0">
      <selection activeCell="P314" sqref="P314"/>
    </sheetView>
  </sheetViews>
  <sheetFormatPr defaultRowHeight="15" x14ac:dyDescent="0.25"/>
  <cols>
    <col min="1" max="1" width="14.140625" style="1" bestFit="1" customWidth="1"/>
    <col min="2" max="3" width="11.85546875" style="1" bestFit="1" customWidth="1"/>
    <col min="4" max="4" width="9" style="1" bestFit="1" customWidth="1"/>
    <col min="5" max="5" width="49.42578125" style="1" bestFit="1" customWidth="1"/>
    <col min="6" max="6" width="11.42578125" style="1" bestFit="1" customWidth="1"/>
    <col min="7" max="7" width="16.7109375" style="1" bestFit="1" customWidth="1"/>
    <col min="8" max="8" width="8.28515625" style="1" bestFit="1" customWidth="1"/>
    <col min="9" max="9" width="32.42578125" style="1" bestFit="1" customWidth="1"/>
    <col min="10" max="10" width="11.5703125" style="1" bestFit="1" customWidth="1"/>
    <col min="11" max="11" width="9.85546875" style="1" bestFit="1" customWidth="1"/>
    <col min="12" max="12" width="10.7109375" style="1" bestFit="1" customWidth="1"/>
    <col min="13" max="13" width="12" style="1" bestFit="1" customWidth="1"/>
    <col min="14" max="14" width="12.42578125" style="1" bestFit="1" customWidth="1"/>
    <col min="15" max="15" width="9.140625" style="1"/>
    <col min="16" max="16" width="50.7109375" style="1" customWidth="1"/>
    <col min="17" max="16384" width="9.140625" style="1"/>
  </cols>
  <sheetData>
    <row r="1" spans="1:16" x14ac:dyDescent="0.25">
      <c r="A1" s="1" t="s">
        <v>1324</v>
      </c>
      <c r="B1" s="1" t="s">
        <v>255</v>
      </c>
      <c r="C1" s="1" t="s">
        <v>254</v>
      </c>
      <c r="D1" s="1" t="s">
        <v>256</v>
      </c>
      <c r="E1" s="1" t="s">
        <v>257</v>
      </c>
      <c r="F1" s="1" t="s">
        <v>1325</v>
      </c>
      <c r="G1" s="1" t="s">
        <v>1326</v>
      </c>
      <c r="H1" s="1" t="s">
        <v>190</v>
      </c>
      <c r="I1" s="1" t="s">
        <v>191</v>
      </c>
      <c r="J1" s="1" t="s">
        <v>1327</v>
      </c>
      <c r="K1" s="1" t="s">
        <v>1328</v>
      </c>
      <c r="L1" s="1" t="s">
        <v>1329</v>
      </c>
      <c r="M1" s="1" t="s">
        <v>1330</v>
      </c>
      <c r="N1" s="1" t="s">
        <v>1331</v>
      </c>
      <c r="O1" s="1" t="s">
        <v>1370</v>
      </c>
      <c r="P1" s="1" t="s">
        <v>1371</v>
      </c>
    </row>
    <row r="2" spans="1:16" x14ac:dyDescent="0.25">
      <c r="A2" s="1">
        <v>4131</v>
      </c>
      <c r="B2" s="1" t="s">
        <v>164</v>
      </c>
      <c r="C2" s="1">
        <v>14835</v>
      </c>
      <c r="D2" s="1" t="s">
        <v>27</v>
      </c>
      <c r="E2" s="1" t="s">
        <v>215</v>
      </c>
      <c r="F2" s="1" t="s">
        <v>1332</v>
      </c>
      <c r="G2" s="1" t="s">
        <v>1333</v>
      </c>
      <c r="H2" s="1" t="s">
        <v>11</v>
      </c>
      <c r="I2" s="1" t="s">
        <v>212</v>
      </c>
      <c r="J2" s="1">
        <v>400</v>
      </c>
      <c r="K2" s="1" t="s">
        <v>248</v>
      </c>
      <c r="L2" s="1" t="s">
        <v>163</v>
      </c>
      <c r="M2" s="1">
        <v>9000000</v>
      </c>
      <c r="N2" s="1">
        <v>400</v>
      </c>
      <c r="O2" s="1" t="str">
        <f t="shared" ref="O2:O21" si="0">LEFT(B2,4)</f>
        <v>1403</v>
      </c>
      <c r="P2" s="1" t="str">
        <f>"حواله فروش "&amp;J2&amp;" عدد "&amp;E2&amp;" به "&amp;I2</f>
        <v>حواله فروش 400 عدد بشکه pph2201 زرد - مشکی به شرکت نفت سپاهان</v>
      </c>
    </row>
    <row r="3" spans="1:16" x14ac:dyDescent="0.25">
      <c r="A3" s="1">
        <v>4144</v>
      </c>
      <c r="B3" s="1" t="s">
        <v>169</v>
      </c>
      <c r="C3" s="1">
        <v>14837</v>
      </c>
      <c r="D3" s="1" t="s">
        <v>103</v>
      </c>
      <c r="E3" s="1" t="s">
        <v>265</v>
      </c>
      <c r="F3" s="1" t="s">
        <v>1332</v>
      </c>
      <c r="G3" s="1" t="s">
        <v>1333</v>
      </c>
      <c r="H3" s="1" t="s">
        <v>102</v>
      </c>
      <c r="I3" s="1" t="s">
        <v>266</v>
      </c>
      <c r="J3" s="1">
        <v>400</v>
      </c>
      <c r="K3" s="1" t="s">
        <v>1350</v>
      </c>
      <c r="L3" s="1" t="s">
        <v>172</v>
      </c>
      <c r="M3" s="1">
        <v>10200000</v>
      </c>
      <c r="N3" s="1">
        <v>400</v>
      </c>
      <c r="O3" s="1" t="str">
        <f t="shared" si="0"/>
        <v>1403</v>
      </c>
      <c r="P3" s="1" t="str">
        <f t="shared" ref="P3:P66" si="1">"حواله فروش "&amp;J3&amp;" عدد "&amp;E3&amp;" به "&amp;I3</f>
        <v>حواله فروش 400 عدد بشکه pph2201 آبی و سفید بهران به نفت بهران</v>
      </c>
    </row>
    <row r="4" spans="1:16" x14ac:dyDescent="0.25">
      <c r="A4" s="1">
        <v>4145</v>
      </c>
      <c r="B4" s="1" t="s">
        <v>169</v>
      </c>
      <c r="C4" s="1">
        <v>14838</v>
      </c>
      <c r="D4" s="1" t="s">
        <v>103</v>
      </c>
      <c r="E4" s="1" t="s">
        <v>265</v>
      </c>
      <c r="F4" s="1" t="s">
        <v>1332</v>
      </c>
      <c r="G4" s="1" t="s">
        <v>1333</v>
      </c>
      <c r="H4" s="1" t="s">
        <v>102</v>
      </c>
      <c r="I4" s="1" t="s">
        <v>266</v>
      </c>
      <c r="J4" s="1">
        <v>400</v>
      </c>
      <c r="K4" s="1" t="s">
        <v>1350</v>
      </c>
      <c r="L4" s="1" t="s">
        <v>172</v>
      </c>
      <c r="M4" s="1">
        <v>10200000</v>
      </c>
      <c r="N4" s="1">
        <v>400</v>
      </c>
      <c r="O4" s="1" t="str">
        <f t="shared" si="0"/>
        <v>1403</v>
      </c>
      <c r="P4" s="1" t="str">
        <f t="shared" si="1"/>
        <v>حواله فروش 400 عدد بشکه pph2201 آبی و سفید بهران به نفت بهران</v>
      </c>
    </row>
    <row r="5" spans="1:16" x14ac:dyDescent="0.25">
      <c r="A5" s="1">
        <v>4146</v>
      </c>
      <c r="B5" s="1" t="s">
        <v>166</v>
      </c>
      <c r="C5" s="1">
        <v>14839</v>
      </c>
      <c r="D5" s="1" t="s">
        <v>103</v>
      </c>
      <c r="E5" s="1" t="s">
        <v>265</v>
      </c>
      <c r="F5" s="1" t="s">
        <v>1332</v>
      </c>
      <c r="G5" s="1" t="s">
        <v>1333</v>
      </c>
      <c r="H5" s="1" t="s">
        <v>102</v>
      </c>
      <c r="I5" s="1" t="s">
        <v>266</v>
      </c>
      <c r="J5" s="1">
        <v>400</v>
      </c>
      <c r="K5" s="1" t="s">
        <v>1350</v>
      </c>
      <c r="L5" s="1" t="s">
        <v>172</v>
      </c>
      <c r="M5" s="1">
        <v>10200000</v>
      </c>
      <c r="N5" s="1">
        <v>400</v>
      </c>
      <c r="O5" s="1" t="str">
        <f t="shared" si="0"/>
        <v>1403</v>
      </c>
      <c r="P5" s="1" t="str">
        <f t="shared" si="1"/>
        <v>حواله فروش 400 عدد بشکه pph2201 آبی و سفید بهران به نفت بهران</v>
      </c>
    </row>
    <row r="6" spans="1:16" x14ac:dyDescent="0.25">
      <c r="A6" s="1">
        <v>4182</v>
      </c>
      <c r="B6" s="1" t="s">
        <v>166</v>
      </c>
      <c r="C6" s="1">
        <v>14840</v>
      </c>
      <c r="D6" s="1" t="s">
        <v>115</v>
      </c>
      <c r="E6" s="1" t="s">
        <v>269</v>
      </c>
      <c r="F6" s="1" t="s">
        <v>1332</v>
      </c>
      <c r="G6" s="1" t="s">
        <v>1333</v>
      </c>
      <c r="H6" s="1" t="s">
        <v>102</v>
      </c>
      <c r="I6" s="1" t="s">
        <v>266</v>
      </c>
      <c r="J6" s="1">
        <v>200</v>
      </c>
      <c r="K6" s="1" t="s">
        <v>1350</v>
      </c>
      <c r="L6" s="1" t="s">
        <v>172</v>
      </c>
      <c r="M6" s="1">
        <v>10200000</v>
      </c>
      <c r="N6" s="1">
        <v>200</v>
      </c>
      <c r="O6" s="1" t="str">
        <f t="shared" si="0"/>
        <v>1403</v>
      </c>
      <c r="P6" s="1" t="str">
        <f t="shared" si="1"/>
        <v>حواله فروش 200 عدد بشکه PPH2201 آبی و سفید بهران صادراتی به نفت بهران</v>
      </c>
    </row>
    <row r="7" spans="1:16" x14ac:dyDescent="0.25">
      <c r="A7" s="1">
        <v>4183</v>
      </c>
      <c r="B7" s="1" t="s">
        <v>166</v>
      </c>
      <c r="C7" s="1">
        <v>14841</v>
      </c>
      <c r="D7" s="1" t="s">
        <v>103</v>
      </c>
      <c r="E7" s="1" t="s">
        <v>265</v>
      </c>
      <c r="F7" s="1" t="s">
        <v>1332</v>
      </c>
      <c r="G7" s="1" t="s">
        <v>1333</v>
      </c>
      <c r="H7" s="1" t="s">
        <v>102</v>
      </c>
      <c r="I7" s="1" t="s">
        <v>266</v>
      </c>
      <c r="J7" s="1">
        <v>200</v>
      </c>
      <c r="K7" s="1" t="s">
        <v>1350</v>
      </c>
      <c r="L7" s="1" t="s">
        <v>172</v>
      </c>
      <c r="M7" s="1">
        <v>10200000</v>
      </c>
      <c r="N7" s="1">
        <v>200</v>
      </c>
      <c r="O7" s="1" t="str">
        <f t="shared" si="0"/>
        <v>1403</v>
      </c>
      <c r="P7" s="1" t="str">
        <f t="shared" si="1"/>
        <v>حواله فروش 200 عدد بشکه pph2201 آبی و سفید بهران به نفت بهران</v>
      </c>
    </row>
    <row r="8" spans="1:16" x14ac:dyDescent="0.25">
      <c r="A8" s="1">
        <v>4135</v>
      </c>
      <c r="B8" s="1" t="s">
        <v>166</v>
      </c>
      <c r="C8" s="1">
        <v>14842</v>
      </c>
      <c r="D8" s="1" t="s">
        <v>37</v>
      </c>
      <c r="E8" s="1" t="s">
        <v>270</v>
      </c>
      <c r="F8" s="1" t="s">
        <v>1332</v>
      </c>
      <c r="G8" s="1" t="s">
        <v>1333</v>
      </c>
      <c r="H8" s="1" t="s">
        <v>36</v>
      </c>
      <c r="I8" s="1" t="s">
        <v>271</v>
      </c>
      <c r="J8" s="1">
        <v>400</v>
      </c>
      <c r="K8" s="1" t="s">
        <v>79</v>
      </c>
      <c r="L8" s="1" t="s">
        <v>186</v>
      </c>
      <c r="M8" s="1">
        <v>10490000</v>
      </c>
      <c r="N8" s="1">
        <v>400</v>
      </c>
      <c r="O8" s="1" t="str">
        <f t="shared" si="0"/>
        <v>1403</v>
      </c>
      <c r="P8" s="1" t="str">
        <f t="shared" si="1"/>
        <v>حواله فروش 400 عدد بشکه pph 2201 قرمز3020 پلمپ دار به پتروشیمی کارون</v>
      </c>
    </row>
    <row r="9" spans="1:16" x14ac:dyDescent="0.25">
      <c r="A9" s="1">
        <v>4136</v>
      </c>
      <c r="B9" s="1" t="s">
        <v>166</v>
      </c>
      <c r="C9" s="1">
        <v>14843</v>
      </c>
      <c r="D9" s="1" t="s">
        <v>37</v>
      </c>
      <c r="E9" s="1" t="s">
        <v>270</v>
      </c>
      <c r="F9" s="1" t="s">
        <v>1332</v>
      </c>
      <c r="G9" s="1" t="s">
        <v>1333</v>
      </c>
      <c r="H9" s="1" t="s">
        <v>36</v>
      </c>
      <c r="I9" s="1" t="s">
        <v>271</v>
      </c>
      <c r="J9" s="1">
        <v>400</v>
      </c>
      <c r="K9" s="1" t="s">
        <v>79</v>
      </c>
      <c r="L9" s="1" t="s">
        <v>186</v>
      </c>
      <c r="M9" s="1">
        <v>10490000</v>
      </c>
      <c r="N9" s="1">
        <v>400</v>
      </c>
      <c r="O9" s="1" t="str">
        <f t="shared" si="0"/>
        <v>1403</v>
      </c>
      <c r="P9" s="1" t="str">
        <f t="shared" si="1"/>
        <v>حواله فروش 400 عدد بشکه pph 2201 قرمز3020 پلمپ دار به پتروشیمی کارون</v>
      </c>
    </row>
    <row r="10" spans="1:16" x14ac:dyDescent="0.25">
      <c r="A10" s="1">
        <v>4150</v>
      </c>
      <c r="B10" s="1" t="s">
        <v>165</v>
      </c>
      <c r="C10" s="1">
        <v>14844</v>
      </c>
      <c r="D10" s="1" t="s">
        <v>103</v>
      </c>
      <c r="E10" s="1" t="s">
        <v>265</v>
      </c>
      <c r="F10" s="1" t="s">
        <v>1332</v>
      </c>
      <c r="G10" s="1" t="s">
        <v>1333</v>
      </c>
      <c r="H10" s="1" t="s">
        <v>102</v>
      </c>
      <c r="I10" s="1" t="s">
        <v>266</v>
      </c>
      <c r="J10" s="1">
        <v>400</v>
      </c>
      <c r="K10" s="1" t="s">
        <v>1350</v>
      </c>
      <c r="L10" s="1" t="s">
        <v>172</v>
      </c>
      <c r="M10" s="1">
        <v>10200000</v>
      </c>
      <c r="N10" s="1">
        <v>400</v>
      </c>
      <c r="O10" s="1" t="str">
        <f t="shared" si="0"/>
        <v>1403</v>
      </c>
      <c r="P10" s="1" t="str">
        <f t="shared" si="1"/>
        <v>حواله فروش 400 عدد بشکه pph2201 آبی و سفید بهران به نفت بهران</v>
      </c>
    </row>
    <row r="11" spans="1:16" x14ac:dyDescent="0.25">
      <c r="A11" s="1">
        <v>4151</v>
      </c>
      <c r="B11" s="1" t="s">
        <v>165</v>
      </c>
      <c r="C11" s="1">
        <v>14845</v>
      </c>
      <c r="D11" s="1" t="s">
        <v>103</v>
      </c>
      <c r="E11" s="1" t="s">
        <v>265</v>
      </c>
      <c r="F11" s="1" t="s">
        <v>1332</v>
      </c>
      <c r="G11" s="1" t="s">
        <v>1333</v>
      </c>
      <c r="H11" s="1" t="s">
        <v>102</v>
      </c>
      <c r="I11" s="1" t="s">
        <v>266</v>
      </c>
      <c r="J11" s="1">
        <v>400</v>
      </c>
      <c r="K11" s="1" t="s">
        <v>1350</v>
      </c>
      <c r="L11" s="1" t="s">
        <v>172</v>
      </c>
      <c r="M11" s="1">
        <v>10200000</v>
      </c>
      <c r="N11" s="1">
        <v>400</v>
      </c>
      <c r="O11" s="1" t="str">
        <f t="shared" si="0"/>
        <v>1403</v>
      </c>
      <c r="P11" s="1" t="str">
        <f t="shared" si="1"/>
        <v>حواله فروش 400 عدد بشکه pph2201 آبی و سفید بهران به نفت بهران</v>
      </c>
    </row>
    <row r="12" spans="1:16" x14ac:dyDescent="0.25">
      <c r="A12" s="1">
        <v>4137</v>
      </c>
      <c r="B12" s="1" t="s">
        <v>165</v>
      </c>
      <c r="C12" s="1">
        <v>14846</v>
      </c>
      <c r="D12" s="1" t="s">
        <v>37</v>
      </c>
      <c r="E12" s="1" t="s">
        <v>270</v>
      </c>
      <c r="F12" s="1" t="s">
        <v>1332</v>
      </c>
      <c r="G12" s="1" t="s">
        <v>1333</v>
      </c>
      <c r="H12" s="1" t="s">
        <v>36</v>
      </c>
      <c r="I12" s="1" t="s">
        <v>271</v>
      </c>
      <c r="J12" s="1">
        <v>400</v>
      </c>
      <c r="K12" s="1" t="s">
        <v>79</v>
      </c>
      <c r="L12" s="1" t="s">
        <v>186</v>
      </c>
      <c r="M12" s="1">
        <v>10490000</v>
      </c>
      <c r="N12" s="1">
        <v>400</v>
      </c>
      <c r="O12" s="1" t="str">
        <f t="shared" si="0"/>
        <v>1403</v>
      </c>
      <c r="P12" s="1" t="str">
        <f t="shared" si="1"/>
        <v>حواله فروش 400 عدد بشکه pph 2201 قرمز3020 پلمپ دار به پتروشیمی کارون</v>
      </c>
    </row>
    <row r="13" spans="1:16" x14ac:dyDescent="0.25">
      <c r="A13" s="1">
        <v>4138</v>
      </c>
      <c r="B13" s="1" t="s">
        <v>165</v>
      </c>
      <c r="C13" s="1">
        <v>14847</v>
      </c>
      <c r="D13" s="1" t="s">
        <v>37</v>
      </c>
      <c r="E13" s="1" t="s">
        <v>270</v>
      </c>
      <c r="F13" s="1" t="s">
        <v>1332</v>
      </c>
      <c r="G13" s="1" t="s">
        <v>1333</v>
      </c>
      <c r="H13" s="1" t="s">
        <v>36</v>
      </c>
      <c r="I13" s="1" t="s">
        <v>271</v>
      </c>
      <c r="J13" s="1">
        <v>400</v>
      </c>
      <c r="K13" s="1" t="s">
        <v>79</v>
      </c>
      <c r="L13" s="1" t="s">
        <v>186</v>
      </c>
      <c r="M13" s="1">
        <v>10490000</v>
      </c>
      <c r="N13" s="1">
        <v>400</v>
      </c>
      <c r="O13" s="1" t="str">
        <f t="shared" si="0"/>
        <v>1403</v>
      </c>
      <c r="P13" s="1" t="str">
        <f t="shared" si="1"/>
        <v>حواله فروش 400 عدد بشکه pph 2201 قرمز3020 پلمپ دار به پتروشیمی کارون</v>
      </c>
    </row>
    <row r="14" spans="1:16" x14ac:dyDescent="0.25">
      <c r="A14" s="1">
        <v>4152</v>
      </c>
      <c r="B14" s="1" t="s">
        <v>171</v>
      </c>
      <c r="C14" s="1">
        <v>14848</v>
      </c>
      <c r="D14" s="1" t="s">
        <v>103</v>
      </c>
      <c r="E14" s="1" t="s">
        <v>265</v>
      </c>
      <c r="F14" s="1" t="s">
        <v>1332</v>
      </c>
      <c r="G14" s="1" t="s">
        <v>1333</v>
      </c>
      <c r="H14" s="1" t="s">
        <v>102</v>
      </c>
      <c r="I14" s="1" t="s">
        <v>266</v>
      </c>
      <c r="J14" s="1">
        <v>400</v>
      </c>
      <c r="K14" s="1" t="s">
        <v>1350</v>
      </c>
      <c r="L14" s="1" t="s">
        <v>172</v>
      </c>
      <c r="M14" s="1">
        <v>10200000</v>
      </c>
      <c r="N14" s="1">
        <v>400</v>
      </c>
      <c r="O14" s="1" t="str">
        <f t="shared" si="0"/>
        <v>1403</v>
      </c>
      <c r="P14" s="1" t="str">
        <f t="shared" si="1"/>
        <v>حواله فروش 400 عدد بشکه pph2201 آبی و سفید بهران به نفت بهران</v>
      </c>
    </row>
    <row r="15" spans="1:16" x14ac:dyDescent="0.25">
      <c r="A15" s="1">
        <v>4153</v>
      </c>
      <c r="B15" s="1" t="s">
        <v>170</v>
      </c>
      <c r="C15" s="1">
        <v>14849</v>
      </c>
      <c r="D15" s="1" t="s">
        <v>103</v>
      </c>
      <c r="E15" s="1" t="s">
        <v>265</v>
      </c>
      <c r="F15" s="1" t="s">
        <v>1332</v>
      </c>
      <c r="G15" s="1" t="s">
        <v>1333</v>
      </c>
      <c r="H15" s="1" t="s">
        <v>102</v>
      </c>
      <c r="I15" s="1" t="s">
        <v>266</v>
      </c>
      <c r="J15" s="1">
        <v>400</v>
      </c>
      <c r="K15" s="1" t="s">
        <v>1350</v>
      </c>
      <c r="L15" s="1" t="s">
        <v>172</v>
      </c>
      <c r="M15" s="1">
        <v>10200000</v>
      </c>
      <c r="N15" s="1">
        <v>400</v>
      </c>
      <c r="O15" s="1" t="str">
        <f t="shared" si="0"/>
        <v>1403</v>
      </c>
      <c r="P15" s="1" t="str">
        <f t="shared" si="1"/>
        <v>حواله فروش 400 عدد بشکه pph2201 آبی و سفید بهران به نفت بهران</v>
      </c>
    </row>
    <row r="16" spans="1:16" x14ac:dyDescent="0.25">
      <c r="A16" s="1">
        <v>4143</v>
      </c>
      <c r="B16" s="1" t="s">
        <v>160</v>
      </c>
      <c r="C16" s="1">
        <v>14850</v>
      </c>
      <c r="D16" s="1" t="s">
        <v>37</v>
      </c>
      <c r="E16" s="1" t="s">
        <v>270</v>
      </c>
      <c r="F16" s="1" t="s">
        <v>1332</v>
      </c>
      <c r="G16" s="1" t="s">
        <v>1333</v>
      </c>
      <c r="H16" s="1" t="s">
        <v>36</v>
      </c>
      <c r="I16" s="1" t="s">
        <v>271</v>
      </c>
      <c r="J16" s="1">
        <v>400</v>
      </c>
      <c r="K16" s="1" t="s">
        <v>79</v>
      </c>
      <c r="L16" s="1" t="s">
        <v>186</v>
      </c>
      <c r="M16" s="1">
        <v>10490000</v>
      </c>
      <c r="N16" s="1">
        <v>400</v>
      </c>
      <c r="O16" s="1" t="str">
        <f t="shared" si="0"/>
        <v>1403</v>
      </c>
      <c r="P16" s="1" t="str">
        <f t="shared" si="1"/>
        <v>حواله فروش 400 عدد بشکه pph 2201 قرمز3020 پلمپ دار به پتروشیمی کارون</v>
      </c>
    </row>
    <row r="17" spans="1:16" x14ac:dyDescent="0.25">
      <c r="A17" s="1">
        <v>4139</v>
      </c>
      <c r="B17" s="1" t="s">
        <v>160</v>
      </c>
      <c r="C17" s="1">
        <v>14851</v>
      </c>
      <c r="D17" s="1" t="s">
        <v>37</v>
      </c>
      <c r="E17" s="1" t="s">
        <v>270</v>
      </c>
      <c r="F17" s="1" t="s">
        <v>1332</v>
      </c>
      <c r="G17" s="1" t="s">
        <v>1333</v>
      </c>
      <c r="H17" s="1" t="s">
        <v>36</v>
      </c>
      <c r="I17" s="1" t="s">
        <v>271</v>
      </c>
      <c r="J17" s="1">
        <v>400</v>
      </c>
      <c r="K17" s="1" t="s">
        <v>79</v>
      </c>
      <c r="L17" s="1" t="s">
        <v>186</v>
      </c>
      <c r="M17" s="1">
        <v>10490000</v>
      </c>
      <c r="N17" s="1">
        <v>400</v>
      </c>
      <c r="O17" s="1" t="str">
        <f t="shared" si="0"/>
        <v>1403</v>
      </c>
      <c r="P17" s="1" t="str">
        <f t="shared" si="1"/>
        <v>حواله فروش 400 عدد بشکه pph 2201 قرمز3020 پلمپ دار به پتروشیمی کارون</v>
      </c>
    </row>
    <row r="18" spans="1:16" x14ac:dyDescent="0.25">
      <c r="A18" s="1">
        <v>4154</v>
      </c>
      <c r="B18" s="1" t="s">
        <v>160</v>
      </c>
      <c r="C18" s="1">
        <v>14852</v>
      </c>
      <c r="D18" s="1" t="s">
        <v>103</v>
      </c>
      <c r="E18" s="1" t="s">
        <v>265</v>
      </c>
      <c r="F18" s="1" t="s">
        <v>1332</v>
      </c>
      <c r="G18" s="1" t="s">
        <v>1333</v>
      </c>
      <c r="H18" s="1" t="s">
        <v>102</v>
      </c>
      <c r="I18" s="1" t="s">
        <v>266</v>
      </c>
      <c r="J18" s="1">
        <v>399</v>
      </c>
      <c r="K18" s="1" t="s">
        <v>1350</v>
      </c>
      <c r="L18" s="1" t="s">
        <v>172</v>
      </c>
      <c r="M18" s="1">
        <v>10200000</v>
      </c>
      <c r="N18" s="1">
        <v>399</v>
      </c>
      <c r="O18" s="1" t="str">
        <f t="shared" si="0"/>
        <v>1403</v>
      </c>
      <c r="P18" s="1" t="str">
        <f t="shared" si="1"/>
        <v>حواله فروش 399 عدد بشکه pph2201 آبی و سفید بهران به نفت بهران</v>
      </c>
    </row>
    <row r="19" spans="1:16" x14ac:dyDescent="0.25">
      <c r="A19" s="1">
        <v>4155</v>
      </c>
      <c r="B19" s="1" t="s">
        <v>162</v>
      </c>
      <c r="C19" s="1">
        <v>14853</v>
      </c>
      <c r="D19" s="1" t="s">
        <v>103</v>
      </c>
      <c r="E19" s="1" t="s">
        <v>265</v>
      </c>
      <c r="F19" s="1" t="s">
        <v>1332</v>
      </c>
      <c r="G19" s="1" t="s">
        <v>1333</v>
      </c>
      <c r="H19" s="1" t="s">
        <v>102</v>
      </c>
      <c r="I19" s="1" t="s">
        <v>266</v>
      </c>
      <c r="J19" s="1">
        <v>400</v>
      </c>
      <c r="K19" s="1" t="s">
        <v>1350</v>
      </c>
      <c r="L19" s="1" t="s">
        <v>172</v>
      </c>
      <c r="M19" s="1">
        <v>10200000</v>
      </c>
      <c r="N19" s="1">
        <v>400</v>
      </c>
      <c r="O19" s="1" t="str">
        <f t="shared" si="0"/>
        <v>1403</v>
      </c>
      <c r="P19" s="1" t="str">
        <f t="shared" si="1"/>
        <v>حواله فروش 400 عدد بشکه pph2201 آبی و سفید بهران به نفت بهران</v>
      </c>
    </row>
    <row r="20" spans="1:16" x14ac:dyDescent="0.25">
      <c r="A20" s="1">
        <v>4132</v>
      </c>
      <c r="B20" s="1" t="s">
        <v>162</v>
      </c>
      <c r="C20" s="1">
        <v>14854</v>
      </c>
      <c r="D20" s="1" t="s">
        <v>27</v>
      </c>
      <c r="E20" s="1" t="s">
        <v>215</v>
      </c>
      <c r="F20" s="1" t="s">
        <v>1332</v>
      </c>
      <c r="G20" s="1" t="s">
        <v>1333</v>
      </c>
      <c r="H20" s="1" t="s">
        <v>11</v>
      </c>
      <c r="I20" s="1" t="s">
        <v>212</v>
      </c>
      <c r="J20" s="1">
        <v>400</v>
      </c>
      <c r="K20" s="1" t="s">
        <v>248</v>
      </c>
      <c r="L20" s="1" t="s">
        <v>163</v>
      </c>
      <c r="M20" s="1">
        <v>9000000</v>
      </c>
      <c r="N20" s="1">
        <v>400</v>
      </c>
      <c r="O20" s="1" t="str">
        <f t="shared" si="0"/>
        <v>1403</v>
      </c>
      <c r="P20" s="1" t="str">
        <f t="shared" si="1"/>
        <v>حواله فروش 400 عدد بشکه pph2201 زرد - مشکی به شرکت نفت سپاهان</v>
      </c>
    </row>
    <row r="21" spans="1:16" x14ac:dyDescent="0.25">
      <c r="A21" s="1">
        <v>4140</v>
      </c>
      <c r="B21" s="1" t="s">
        <v>162</v>
      </c>
      <c r="C21" s="1">
        <v>14855</v>
      </c>
      <c r="D21" s="1" t="s">
        <v>37</v>
      </c>
      <c r="E21" s="1" t="s">
        <v>270</v>
      </c>
      <c r="F21" s="1" t="s">
        <v>1332</v>
      </c>
      <c r="G21" s="1" t="s">
        <v>1333</v>
      </c>
      <c r="H21" s="1" t="s">
        <v>36</v>
      </c>
      <c r="I21" s="1" t="s">
        <v>271</v>
      </c>
      <c r="J21" s="1">
        <v>400</v>
      </c>
      <c r="K21" s="1" t="s">
        <v>79</v>
      </c>
      <c r="L21" s="1" t="s">
        <v>186</v>
      </c>
      <c r="M21" s="1">
        <v>10490000</v>
      </c>
      <c r="N21" s="1">
        <v>400</v>
      </c>
      <c r="O21" s="1" t="str">
        <f t="shared" si="0"/>
        <v>1403</v>
      </c>
      <c r="P21" s="1" t="str">
        <f t="shared" si="1"/>
        <v>حواله فروش 400 عدد بشکه pph 2201 قرمز3020 پلمپ دار به پتروشیمی کارون</v>
      </c>
    </row>
    <row r="22" spans="1:16" x14ac:dyDescent="0.25">
      <c r="A22" s="1">
        <v>4141</v>
      </c>
      <c r="B22" s="1" t="s">
        <v>162</v>
      </c>
      <c r="C22" s="1">
        <v>14856</v>
      </c>
      <c r="D22" s="1" t="s">
        <v>37</v>
      </c>
      <c r="E22" s="1" t="s">
        <v>270</v>
      </c>
      <c r="F22" s="1" t="s">
        <v>1332</v>
      </c>
      <c r="G22" s="1" t="s">
        <v>1333</v>
      </c>
      <c r="H22" s="1" t="s">
        <v>36</v>
      </c>
      <c r="I22" s="1" t="s">
        <v>271</v>
      </c>
      <c r="J22" s="1">
        <v>400</v>
      </c>
      <c r="K22" s="1" t="s">
        <v>79</v>
      </c>
      <c r="L22" s="1" t="s">
        <v>186</v>
      </c>
      <c r="M22" s="1">
        <v>10490000</v>
      </c>
      <c r="N22" s="1">
        <v>400</v>
      </c>
      <c r="O22" s="1" t="str">
        <f t="shared" ref="O22:O85" si="2">LEFT(B22,4)</f>
        <v>1403</v>
      </c>
      <c r="P22" s="1" t="str">
        <f t="shared" si="1"/>
        <v>حواله فروش 400 عدد بشکه pph 2201 قرمز3020 پلمپ دار به پتروشیمی کارون</v>
      </c>
    </row>
    <row r="23" spans="1:16" x14ac:dyDescent="0.25">
      <c r="A23" s="1">
        <v>4156</v>
      </c>
      <c r="B23" s="1" t="s">
        <v>162</v>
      </c>
      <c r="C23" s="1">
        <v>14857</v>
      </c>
      <c r="D23" s="1" t="s">
        <v>103</v>
      </c>
      <c r="E23" s="1" t="s">
        <v>265</v>
      </c>
      <c r="F23" s="1" t="s">
        <v>1332</v>
      </c>
      <c r="G23" s="1" t="s">
        <v>1333</v>
      </c>
      <c r="H23" s="1" t="s">
        <v>102</v>
      </c>
      <c r="I23" s="1" t="s">
        <v>266</v>
      </c>
      <c r="J23" s="1">
        <v>400</v>
      </c>
      <c r="K23" s="1" t="s">
        <v>1350</v>
      </c>
      <c r="L23" s="1" t="s">
        <v>172</v>
      </c>
      <c r="M23" s="1">
        <v>10200000</v>
      </c>
      <c r="N23" s="1">
        <v>400</v>
      </c>
      <c r="O23" s="1" t="str">
        <f t="shared" si="2"/>
        <v>1403</v>
      </c>
      <c r="P23" s="1" t="str">
        <f t="shared" si="1"/>
        <v>حواله فروش 400 عدد بشکه pph2201 آبی و سفید بهران به نفت بهران</v>
      </c>
    </row>
    <row r="24" spans="1:16" x14ac:dyDescent="0.25">
      <c r="A24" s="1">
        <v>4157</v>
      </c>
      <c r="B24" s="1" t="s">
        <v>162</v>
      </c>
      <c r="C24" s="1">
        <v>14858</v>
      </c>
      <c r="D24" s="1" t="s">
        <v>103</v>
      </c>
      <c r="E24" s="1" t="s">
        <v>265</v>
      </c>
      <c r="F24" s="1" t="s">
        <v>1332</v>
      </c>
      <c r="G24" s="1" t="s">
        <v>1333</v>
      </c>
      <c r="H24" s="1" t="s">
        <v>102</v>
      </c>
      <c r="I24" s="1" t="s">
        <v>266</v>
      </c>
      <c r="J24" s="1">
        <v>400</v>
      </c>
      <c r="K24" s="1" t="s">
        <v>1350</v>
      </c>
      <c r="L24" s="1" t="s">
        <v>172</v>
      </c>
      <c r="M24" s="1">
        <v>10200000</v>
      </c>
      <c r="N24" s="1">
        <v>400</v>
      </c>
      <c r="O24" s="1" t="str">
        <f t="shared" si="2"/>
        <v>1403</v>
      </c>
      <c r="P24" s="1" t="str">
        <f t="shared" si="1"/>
        <v>حواله فروش 400 عدد بشکه pph2201 آبی و سفید بهران به نفت بهران</v>
      </c>
    </row>
    <row r="25" spans="1:16" x14ac:dyDescent="0.25">
      <c r="A25" s="1">
        <v>4133</v>
      </c>
      <c r="B25" s="1" t="s">
        <v>159</v>
      </c>
      <c r="C25" s="1">
        <v>14859</v>
      </c>
      <c r="D25" s="1" t="s">
        <v>27</v>
      </c>
      <c r="E25" s="1" t="s">
        <v>215</v>
      </c>
      <c r="F25" s="1" t="s">
        <v>1332</v>
      </c>
      <c r="G25" s="1" t="s">
        <v>1333</v>
      </c>
      <c r="H25" s="1" t="s">
        <v>11</v>
      </c>
      <c r="I25" s="1" t="s">
        <v>212</v>
      </c>
      <c r="J25" s="1">
        <v>400</v>
      </c>
      <c r="K25" s="1" t="s">
        <v>248</v>
      </c>
      <c r="L25" s="1" t="s">
        <v>163</v>
      </c>
      <c r="M25" s="1">
        <v>9000000</v>
      </c>
      <c r="N25" s="1">
        <v>400</v>
      </c>
      <c r="O25" s="1" t="str">
        <f t="shared" si="2"/>
        <v>1403</v>
      </c>
      <c r="P25" s="1" t="str">
        <f t="shared" si="1"/>
        <v>حواله فروش 400 عدد بشکه pph2201 زرد - مشکی به شرکت نفت سپاهان</v>
      </c>
    </row>
    <row r="26" spans="1:16" x14ac:dyDescent="0.25">
      <c r="A26" s="1">
        <v>4158</v>
      </c>
      <c r="B26" s="1" t="s">
        <v>159</v>
      </c>
      <c r="C26" s="1">
        <v>14860</v>
      </c>
      <c r="D26" s="1" t="s">
        <v>103</v>
      </c>
      <c r="E26" s="1" t="s">
        <v>265</v>
      </c>
      <c r="F26" s="1" t="s">
        <v>1332</v>
      </c>
      <c r="G26" s="1" t="s">
        <v>1333</v>
      </c>
      <c r="H26" s="1" t="s">
        <v>102</v>
      </c>
      <c r="I26" s="1" t="s">
        <v>266</v>
      </c>
      <c r="J26" s="1">
        <v>400</v>
      </c>
      <c r="K26" s="1" t="s">
        <v>1350</v>
      </c>
      <c r="L26" s="1" t="s">
        <v>172</v>
      </c>
      <c r="M26" s="1">
        <v>10200000</v>
      </c>
      <c r="N26" s="1">
        <v>400</v>
      </c>
      <c r="O26" s="1" t="str">
        <f t="shared" si="2"/>
        <v>1403</v>
      </c>
      <c r="P26" s="1" t="str">
        <f t="shared" si="1"/>
        <v>حواله فروش 400 عدد بشکه pph2201 آبی و سفید بهران به نفت بهران</v>
      </c>
    </row>
    <row r="27" spans="1:16" x14ac:dyDescent="0.25">
      <c r="A27" s="1">
        <v>4159</v>
      </c>
      <c r="B27" s="1" t="s">
        <v>159</v>
      </c>
      <c r="C27" s="1">
        <v>14861</v>
      </c>
      <c r="D27" s="1" t="s">
        <v>103</v>
      </c>
      <c r="E27" s="1" t="s">
        <v>265</v>
      </c>
      <c r="F27" s="1" t="s">
        <v>1332</v>
      </c>
      <c r="G27" s="1" t="s">
        <v>1333</v>
      </c>
      <c r="H27" s="1" t="s">
        <v>102</v>
      </c>
      <c r="I27" s="1" t="s">
        <v>266</v>
      </c>
      <c r="J27" s="1">
        <v>400</v>
      </c>
      <c r="K27" s="1" t="s">
        <v>1350</v>
      </c>
      <c r="L27" s="1" t="s">
        <v>172</v>
      </c>
      <c r="M27" s="1">
        <v>10200000</v>
      </c>
      <c r="N27" s="1">
        <v>400</v>
      </c>
      <c r="O27" s="1" t="str">
        <f t="shared" si="2"/>
        <v>1403</v>
      </c>
      <c r="P27" s="1" t="str">
        <f t="shared" si="1"/>
        <v>حواله فروش 400 عدد بشکه pph2201 آبی و سفید بهران به نفت بهران</v>
      </c>
    </row>
    <row r="28" spans="1:16" x14ac:dyDescent="0.25">
      <c r="A28" s="1">
        <v>4142</v>
      </c>
      <c r="B28" s="1" t="s">
        <v>162</v>
      </c>
      <c r="C28" s="1">
        <v>14862</v>
      </c>
      <c r="D28" s="1" t="s">
        <v>37</v>
      </c>
      <c r="E28" s="1" t="s">
        <v>270</v>
      </c>
      <c r="F28" s="1" t="s">
        <v>1332</v>
      </c>
      <c r="G28" s="1" t="s">
        <v>1333</v>
      </c>
      <c r="H28" s="1" t="s">
        <v>36</v>
      </c>
      <c r="I28" s="1" t="s">
        <v>271</v>
      </c>
      <c r="J28" s="1">
        <v>400</v>
      </c>
      <c r="K28" s="1" t="s">
        <v>79</v>
      </c>
      <c r="L28" s="1" t="s">
        <v>186</v>
      </c>
      <c r="M28" s="1">
        <v>10490000</v>
      </c>
      <c r="N28" s="1">
        <v>400</v>
      </c>
      <c r="O28" s="1" t="str">
        <f t="shared" si="2"/>
        <v>1403</v>
      </c>
      <c r="P28" s="1" t="str">
        <f t="shared" si="1"/>
        <v>حواله فروش 400 عدد بشکه pph 2201 قرمز3020 پلمپ دار به پتروشیمی کارون</v>
      </c>
    </row>
    <row r="29" spans="1:16" x14ac:dyDescent="0.25">
      <c r="A29" s="1">
        <v>4134</v>
      </c>
      <c r="B29" s="1" t="s">
        <v>159</v>
      </c>
      <c r="C29" s="1">
        <v>14863</v>
      </c>
      <c r="D29" s="1" t="s">
        <v>27</v>
      </c>
      <c r="E29" s="1" t="s">
        <v>215</v>
      </c>
      <c r="F29" s="1" t="s">
        <v>1332</v>
      </c>
      <c r="G29" s="1" t="s">
        <v>1333</v>
      </c>
      <c r="H29" s="1" t="s">
        <v>11</v>
      </c>
      <c r="I29" s="1" t="s">
        <v>212</v>
      </c>
      <c r="J29" s="1">
        <v>400</v>
      </c>
      <c r="K29" s="1" t="s">
        <v>248</v>
      </c>
      <c r="L29" s="1" t="s">
        <v>163</v>
      </c>
      <c r="M29" s="1">
        <v>9000000</v>
      </c>
      <c r="N29" s="1">
        <v>400</v>
      </c>
      <c r="O29" s="1" t="str">
        <f t="shared" si="2"/>
        <v>1403</v>
      </c>
      <c r="P29" s="1" t="str">
        <f t="shared" si="1"/>
        <v>حواله فروش 400 عدد بشکه pph2201 زرد - مشکی به شرکت نفت سپاهان</v>
      </c>
    </row>
    <row r="30" spans="1:16" x14ac:dyDescent="0.25">
      <c r="A30" s="1">
        <v>4160</v>
      </c>
      <c r="B30" s="1" t="s">
        <v>167</v>
      </c>
      <c r="C30" s="1">
        <v>14864</v>
      </c>
      <c r="D30" s="1" t="s">
        <v>103</v>
      </c>
      <c r="E30" s="1" t="s">
        <v>265</v>
      </c>
      <c r="F30" s="1" t="s">
        <v>1332</v>
      </c>
      <c r="G30" s="1" t="s">
        <v>1333</v>
      </c>
      <c r="H30" s="1" t="s">
        <v>102</v>
      </c>
      <c r="I30" s="1" t="s">
        <v>266</v>
      </c>
      <c r="J30" s="1">
        <v>400</v>
      </c>
      <c r="K30" s="1" t="s">
        <v>1350</v>
      </c>
      <c r="L30" s="1" t="s">
        <v>172</v>
      </c>
      <c r="M30" s="1">
        <v>10200000</v>
      </c>
      <c r="N30" s="1">
        <v>400</v>
      </c>
      <c r="O30" s="1" t="str">
        <f t="shared" si="2"/>
        <v>1403</v>
      </c>
      <c r="P30" s="1" t="str">
        <f t="shared" si="1"/>
        <v>حواله فروش 400 عدد بشکه pph2201 آبی و سفید بهران به نفت بهران</v>
      </c>
    </row>
    <row r="31" spans="1:16" x14ac:dyDescent="0.25">
      <c r="A31" s="1">
        <v>4166</v>
      </c>
      <c r="B31" s="1" t="s">
        <v>167</v>
      </c>
      <c r="C31" s="1">
        <v>14865</v>
      </c>
      <c r="D31" s="1" t="s">
        <v>103</v>
      </c>
      <c r="E31" s="1" t="s">
        <v>265</v>
      </c>
      <c r="F31" s="1" t="s">
        <v>1332</v>
      </c>
      <c r="G31" s="1" t="s">
        <v>1333</v>
      </c>
      <c r="H31" s="1" t="s">
        <v>102</v>
      </c>
      <c r="I31" s="1" t="s">
        <v>266</v>
      </c>
      <c r="J31" s="1">
        <v>400</v>
      </c>
      <c r="K31" s="1" t="s">
        <v>1350</v>
      </c>
      <c r="L31" s="1" t="s">
        <v>172</v>
      </c>
      <c r="M31" s="1">
        <v>10200000</v>
      </c>
      <c r="N31" s="1">
        <v>400</v>
      </c>
      <c r="O31" s="1" t="str">
        <f t="shared" si="2"/>
        <v>1403</v>
      </c>
      <c r="P31" s="1" t="str">
        <f t="shared" si="1"/>
        <v>حواله فروش 400 عدد بشکه pph2201 آبی و سفید بهران به نفت بهران</v>
      </c>
    </row>
    <row r="32" spans="1:16" x14ac:dyDescent="0.25">
      <c r="A32" s="1">
        <v>4167</v>
      </c>
      <c r="B32" s="1" t="s">
        <v>167</v>
      </c>
      <c r="C32" s="1">
        <v>14866</v>
      </c>
      <c r="D32" s="1" t="s">
        <v>27</v>
      </c>
      <c r="E32" s="1" t="s">
        <v>215</v>
      </c>
      <c r="F32" s="1" t="s">
        <v>1332</v>
      </c>
      <c r="G32" s="1" t="s">
        <v>1333</v>
      </c>
      <c r="H32" s="1" t="s">
        <v>11</v>
      </c>
      <c r="I32" s="1" t="s">
        <v>212</v>
      </c>
      <c r="J32" s="1">
        <v>400</v>
      </c>
      <c r="K32" s="1" t="s">
        <v>248</v>
      </c>
      <c r="L32" s="1" t="s">
        <v>163</v>
      </c>
      <c r="M32" s="1">
        <v>9000000</v>
      </c>
      <c r="N32" s="1">
        <v>400</v>
      </c>
      <c r="O32" s="1" t="str">
        <f t="shared" si="2"/>
        <v>1403</v>
      </c>
      <c r="P32" s="1" t="str">
        <f t="shared" si="1"/>
        <v>حواله فروش 400 عدد بشکه pph2201 زرد - مشکی به شرکت نفت سپاهان</v>
      </c>
    </row>
    <row r="33" spans="1:16" x14ac:dyDescent="0.25">
      <c r="A33" s="1">
        <v>4169</v>
      </c>
      <c r="B33" s="1" t="s">
        <v>167</v>
      </c>
      <c r="C33" s="1">
        <v>14867</v>
      </c>
      <c r="D33" s="1" t="s">
        <v>27</v>
      </c>
      <c r="E33" s="1" t="s">
        <v>215</v>
      </c>
      <c r="F33" s="1" t="s">
        <v>1332</v>
      </c>
      <c r="G33" s="1" t="s">
        <v>1333</v>
      </c>
      <c r="H33" s="1" t="s">
        <v>11</v>
      </c>
      <c r="I33" s="1" t="s">
        <v>212</v>
      </c>
      <c r="J33" s="1">
        <v>400</v>
      </c>
      <c r="K33" s="1" t="s">
        <v>248</v>
      </c>
      <c r="L33" s="1" t="s">
        <v>163</v>
      </c>
      <c r="M33" s="1">
        <v>9000000</v>
      </c>
      <c r="N33" s="1">
        <v>400</v>
      </c>
      <c r="O33" s="1" t="str">
        <f t="shared" si="2"/>
        <v>1403</v>
      </c>
      <c r="P33" s="1" t="str">
        <f t="shared" si="1"/>
        <v>حواله فروش 400 عدد بشکه pph2201 زرد - مشکی به شرکت نفت سپاهان</v>
      </c>
    </row>
    <row r="34" spans="1:16" x14ac:dyDescent="0.25">
      <c r="A34" s="1">
        <v>4168</v>
      </c>
      <c r="B34" s="1" t="s">
        <v>167</v>
      </c>
      <c r="C34" s="1">
        <v>14868</v>
      </c>
      <c r="D34" s="1" t="s">
        <v>37</v>
      </c>
      <c r="E34" s="1" t="s">
        <v>270</v>
      </c>
      <c r="F34" s="1" t="s">
        <v>1332</v>
      </c>
      <c r="G34" s="1" t="s">
        <v>1333</v>
      </c>
      <c r="H34" s="1" t="s">
        <v>36</v>
      </c>
      <c r="I34" s="1" t="s">
        <v>271</v>
      </c>
      <c r="J34" s="1">
        <v>400</v>
      </c>
      <c r="K34" s="1" t="s">
        <v>79</v>
      </c>
      <c r="L34" s="1" t="s">
        <v>186</v>
      </c>
      <c r="M34" s="1">
        <v>10490000</v>
      </c>
      <c r="N34" s="1">
        <v>400</v>
      </c>
      <c r="O34" s="1" t="str">
        <f t="shared" si="2"/>
        <v>1403</v>
      </c>
      <c r="P34" s="1" t="str">
        <f t="shared" si="1"/>
        <v>حواله فروش 400 عدد بشکه pph 2201 قرمز3020 پلمپ دار به پتروشیمی کارون</v>
      </c>
    </row>
    <row r="35" spans="1:16" x14ac:dyDescent="0.25">
      <c r="A35" s="1">
        <v>4130</v>
      </c>
      <c r="B35" s="1" t="s">
        <v>164</v>
      </c>
      <c r="C35" s="1">
        <v>14869</v>
      </c>
      <c r="D35" s="1" t="s">
        <v>27</v>
      </c>
      <c r="E35" s="1" t="s">
        <v>215</v>
      </c>
      <c r="F35" s="1" t="s">
        <v>1332</v>
      </c>
      <c r="G35" s="1" t="s">
        <v>1333</v>
      </c>
      <c r="H35" s="1" t="s">
        <v>11</v>
      </c>
      <c r="I35" s="1" t="s">
        <v>212</v>
      </c>
      <c r="J35" s="1">
        <v>400</v>
      </c>
      <c r="K35" s="1" t="s">
        <v>248</v>
      </c>
      <c r="L35" s="1" t="s">
        <v>163</v>
      </c>
      <c r="M35" s="1">
        <v>9000000</v>
      </c>
      <c r="N35" s="1">
        <v>400</v>
      </c>
      <c r="O35" s="1" t="str">
        <f t="shared" si="2"/>
        <v>1403</v>
      </c>
      <c r="P35" s="1" t="str">
        <f t="shared" si="1"/>
        <v>حواله فروش 400 عدد بشکه pph2201 زرد - مشکی به شرکت نفت سپاهان</v>
      </c>
    </row>
    <row r="36" spans="1:16" x14ac:dyDescent="0.25">
      <c r="A36" s="1">
        <v>4161</v>
      </c>
      <c r="B36" s="1" t="s">
        <v>158</v>
      </c>
      <c r="C36" s="1">
        <v>14870</v>
      </c>
      <c r="D36" s="1" t="s">
        <v>27</v>
      </c>
      <c r="E36" s="1" t="s">
        <v>215</v>
      </c>
      <c r="F36" s="1" t="s">
        <v>1332</v>
      </c>
      <c r="G36" s="1" t="s">
        <v>1333</v>
      </c>
      <c r="H36" s="1" t="s">
        <v>11</v>
      </c>
      <c r="I36" s="1" t="s">
        <v>212</v>
      </c>
      <c r="J36" s="1">
        <v>400</v>
      </c>
      <c r="K36" s="1" t="s">
        <v>11</v>
      </c>
      <c r="L36" s="1" t="s">
        <v>180</v>
      </c>
      <c r="M36" s="1">
        <v>9000000</v>
      </c>
      <c r="N36" s="1">
        <v>400</v>
      </c>
      <c r="O36" s="1" t="str">
        <f t="shared" si="2"/>
        <v>1403</v>
      </c>
      <c r="P36" s="1" t="str">
        <f t="shared" si="1"/>
        <v>حواله فروش 400 عدد بشکه pph2201 زرد - مشکی به شرکت نفت سپاهان</v>
      </c>
    </row>
    <row r="37" spans="1:16" x14ac:dyDescent="0.25">
      <c r="A37" s="1">
        <v>4163</v>
      </c>
      <c r="B37" s="1" t="s">
        <v>161</v>
      </c>
      <c r="C37" s="1">
        <v>14871</v>
      </c>
      <c r="D37" s="1" t="s">
        <v>103</v>
      </c>
      <c r="E37" s="1" t="s">
        <v>265</v>
      </c>
      <c r="F37" s="1" t="s">
        <v>1332</v>
      </c>
      <c r="G37" s="1" t="s">
        <v>1333</v>
      </c>
      <c r="H37" s="1" t="s">
        <v>102</v>
      </c>
      <c r="I37" s="1" t="s">
        <v>266</v>
      </c>
      <c r="J37" s="1">
        <v>400</v>
      </c>
      <c r="K37" s="1" t="s">
        <v>1350</v>
      </c>
      <c r="L37" s="1" t="s">
        <v>172</v>
      </c>
      <c r="M37" s="1">
        <v>10200000</v>
      </c>
      <c r="N37" s="1">
        <v>400</v>
      </c>
      <c r="O37" s="1" t="str">
        <f t="shared" si="2"/>
        <v>1403</v>
      </c>
      <c r="P37" s="1" t="str">
        <f t="shared" si="1"/>
        <v>حواله فروش 400 عدد بشکه pph2201 آبی و سفید بهران به نفت بهران</v>
      </c>
    </row>
    <row r="38" spans="1:16" x14ac:dyDescent="0.25">
      <c r="A38" s="1">
        <v>4164</v>
      </c>
      <c r="B38" s="1" t="s">
        <v>161</v>
      </c>
      <c r="C38" s="1">
        <v>14872</v>
      </c>
      <c r="D38" s="1" t="s">
        <v>103</v>
      </c>
      <c r="E38" s="1" t="s">
        <v>265</v>
      </c>
      <c r="F38" s="1" t="s">
        <v>1332</v>
      </c>
      <c r="G38" s="1" t="s">
        <v>1333</v>
      </c>
      <c r="H38" s="1" t="s">
        <v>102</v>
      </c>
      <c r="I38" s="1" t="s">
        <v>266</v>
      </c>
      <c r="J38" s="1">
        <v>400</v>
      </c>
      <c r="K38" s="1" t="s">
        <v>1350</v>
      </c>
      <c r="L38" s="1" t="s">
        <v>172</v>
      </c>
      <c r="M38" s="1">
        <v>10200000</v>
      </c>
      <c r="N38" s="1">
        <v>400</v>
      </c>
      <c r="O38" s="1" t="str">
        <f t="shared" si="2"/>
        <v>1403</v>
      </c>
      <c r="P38" s="1" t="str">
        <f t="shared" si="1"/>
        <v>حواله فروش 400 عدد بشکه pph2201 آبی و سفید بهران به نفت بهران</v>
      </c>
    </row>
    <row r="39" spans="1:16" x14ac:dyDescent="0.25">
      <c r="A39" s="1">
        <v>4165</v>
      </c>
      <c r="B39" s="1" t="s">
        <v>161</v>
      </c>
      <c r="C39" s="1">
        <v>14873</v>
      </c>
      <c r="D39" s="1" t="s">
        <v>37</v>
      </c>
      <c r="E39" s="1" t="s">
        <v>270</v>
      </c>
      <c r="F39" s="1" t="s">
        <v>1332</v>
      </c>
      <c r="G39" s="1" t="s">
        <v>1333</v>
      </c>
      <c r="H39" s="1" t="s">
        <v>36</v>
      </c>
      <c r="I39" s="1" t="s">
        <v>271</v>
      </c>
      <c r="J39" s="1">
        <v>400</v>
      </c>
      <c r="K39" s="1" t="s">
        <v>79</v>
      </c>
      <c r="L39" s="1" t="s">
        <v>186</v>
      </c>
      <c r="M39" s="1">
        <v>10490000</v>
      </c>
      <c r="N39" s="1">
        <v>400</v>
      </c>
      <c r="O39" s="1" t="str">
        <f t="shared" si="2"/>
        <v>1403</v>
      </c>
      <c r="P39" s="1" t="str">
        <f t="shared" si="1"/>
        <v>حواله فروش 400 عدد بشکه pph 2201 قرمز3020 پلمپ دار به پتروشیمی کارون</v>
      </c>
    </row>
    <row r="40" spans="1:16" x14ac:dyDescent="0.25">
      <c r="A40" s="1">
        <v>4170</v>
      </c>
      <c r="B40" s="1" t="s">
        <v>161</v>
      </c>
      <c r="C40" s="1">
        <v>14874</v>
      </c>
      <c r="D40" s="1" t="s">
        <v>64</v>
      </c>
      <c r="E40" s="1" t="s">
        <v>340</v>
      </c>
      <c r="F40" s="1" t="s">
        <v>1332</v>
      </c>
      <c r="G40" s="1" t="s">
        <v>1333</v>
      </c>
      <c r="H40" s="1" t="s">
        <v>106</v>
      </c>
      <c r="I40" s="1" t="s">
        <v>341</v>
      </c>
      <c r="J40" s="1">
        <v>100</v>
      </c>
      <c r="K40" s="1" t="s">
        <v>83</v>
      </c>
      <c r="L40" s="1" t="s">
        <v>180</v>
      </c>
      <c r="M40" s="1">
        <v>11900000</v>
      </c>
      <c r="N40" s="1">
        <v>100</v>
      </c>
      <c r="O40" s="1" t="str">
        <f t="shared" si="2"/>
        <v>1403</v>
      </c>
      <c r="P40" s="1" t="str">
        <f t="shared" si="1"/>
        <v>حواله فروش 100 عدد بشکه PPH2202 آبی 5015 به شرکت نوین روان سازان خلیج فارس</v>
      </c>
    </row>
    <row r="41" spans="1:16" x14ac:dyDescent="0.25">
      <c r="A41" s="1">
        <v>4171</v>
      </c>
      <c r="B41" s="1" t="s">
        <v>161</v>
      </c>
      <c r="C41" s="1">
        <v>14875</v>
      </c>
      <c r="D41" s="1" t="s">
        <v>64</v>
      </c>
      <c r="E41" s="1" t="s">
        <v>340</v>
      </c>
      <c r="F41" s="1" t="s">
        <v>1332</v>
      </c>
      <c r="G41" s="1" t="s">
        <v>1333</v>
      </c>
      <c r="H41" s="1" t="s">
        <v>106</v>
      </c>
      <c r="I41" s="1" t="s">
        <v>341</v>
      </c>
      <c r="J41" s="1">
        <v>100</v>
      </c>
      <c r="K41" s="1" t="s">
        <v>83</v>
      </c>
      <c r="L41" s="1" t="s">
        <v>180</v>
      </c>
      <c r="M41" s="1">
        <v>11900000</v>
      </c>
      <c r="N41" s="1">
        <v>100</v>
      </c>
      <c r="O41" s="1" t="str">
        <f t="shared" si="2"/>
        <v>1403</v>
      </c>
      <c r="P41" s="1" t="str">
        <f t="shared" si="1"/>
        <v>حواله فروش 100 عدد بشکه PPH2202 آبی 5015 به شرکت نوین روان سازان خلیج فارس</v>
      </c>
    </row>
    <row r="42" spans="1:16" x14ac:dyDescent="0.25">
      <c r="A42" s="1">
        <v>4174</v>
      </c>
      <c r="B42" s="1" t="s">
        <v>161</v>
      </c>
      <c r="C42" s="1">
        <v>14876</v>
      </c>
      <c r="D42" s="1" t="s">
        <v>154</v>
      </c>
      <c r="E42" s="1" t="s">
        <v>342</v>
      </c>
      <c r="F42" s="1" t="s">
        <v>1332</v>
      </c>
      <c r="G42" s="1" t="s">
        <v>1333</v>
      </c>
      <c r="H42" s="1" t="s">
        <v>153</v>
      </c>
      <c r="I42" s="1" t="s">
        <v>343</v>
      </c>
      <c r="J42" s="1">
        <v>19</v>
      </c>
      <c r="K42" s="1" t="s">
        <v>1351</v>
      </c>
      <c r="L42" s="1" t="s">
        <v>177</v>
      </c>
      <c r="M42" s="1">
        <v>9200000</v>
      </c>
      <c r="N42" s="1">
        <v>19</v>
      </c>
      <c r="O42" s="1" t="str">
        <f t="shared" si="2"/>
        <v>1403</v>
      </c>
      <c r="P42" s="1" t="str">
        <f t="shared" si="1"/>
        <v>حواله فروش 19 عدد بشکه درب باز 1206 رال آبی 5015 به شرکت تولیدی صنعتی گوهر فام</v>
      </c>
    </row>
    <row r="43" spans="1:16" x14ac:dyDescent="0.25">
      <c r="A43" s="1">
        <v>4175</v>
      </c>
      <c r="B43" s="1" t="s">
        <v>161</v>
      </c>
      <c r="C43" s="1">
        <v>14877</v>
      </c>
      <c r="D43" s="1" t="s">
        <v>40</v>
      </c>
      <c r="E43" s="1" t="s">
        <v>344</v>
      </c>
      <c r="F43" s="1" t="s">
        <v>1332</v>
      </c>
      <c r="G43" s="1" t="s">
        <v>1333</v>
      </c>
      <c r="H43" s="1" t="s">
        <v>153</v>
      </c>
      <c r="I43" s="1" t="s">
        <v>343</v>
      </c>
      <c r="J43" s="1">
        <v>61</v>
      </c>
      <c r="K43" s="1" t="s">
        <v>1363</v>
      </c>
      <c r="L43" s="1" t="s">
        <v>177</v>
      </c>
      <c r="M43" s="1">
        <v>9300000</v>
      </c>
      <c r="N43" s="1">
        <v>61</v>
      </c>
      <c r="O43" s="1" t="str">
        <f t="shared" si="2"/>
        <v>1403</v>
      </c>
      <c r="P43" s="1" t="str">
        <f t="shared" si="1"/>
        <v>حواله فروش 61 عدد بشکه 2206 pph ابی 5015 به شرکت تولیدی صنعتی گوهر فام</v>
      </c>
    </row>
    <row r="44" spans="1:16" x14ac:dyDescent="0.25">
      <c r="A44" s="1">
        <v>4176</v>
      </c>
      <c r="B44" s="1" t="s">
        <v>163</v>
      </c>
      <c r="C44" s="1">
        <v>14878</v>
      </c>
      <c r="D44" s="1" t="s">
        <v>27</v>
      </c>
      <c r="E44" s="1" t="s">
        <v>215</v>
      </c>
      <c r="F44" s="1" t="s">
        <v>1332</v>
      </c>
      <c r="G44" s="1" t="s">
        <v>1333</v>
      </c>
      <c r="H44" s="1" t="s">
        <v>11</v>
      </c>
      <c r="I44" s="1" t="s">
        <v>212</v>
      </c>
      <c r="J44" s="1">
        <v>400</v>
      </c>
      <c r="K44" s="1" t="s">
        <v>11</v>
      </c>
      <c r="L44" s="1" t="s">
        <v>180</v>
      </c>
      <c r="M44" s="1">
        <v>9000000</v>
      </c>
      <c r="N44" s="1">
        <v>400</v>
      </c>
      <c r="O44" s="1" t="str">
        <f t="shared" si="2"/>
        <v>1403</v>
      </c>
      <c r="P44" s="1" t="str">
        <f t="shared" si="1"/>
        <v>حواله فروش 400 عدد بشکه pph2201 زرد - مشکی به شرکت نفت سپاهان</v>
      </c>
    </row>
    <row r="45" spans="1:16" x14ac:dyDescent="0.25">
      <c r="A45" s="1">
        <v>4177</v>
      </c>
      <c r="B45" s="1" t="s">
        <v>163</v>
      </c>
      <c r="C45" s="1">
        <v>14879</v>
      </c>
      <c r="D45" s="1" t="s">
        <v>103</v>
      </c>
      <c r="E45" s="1" t="s">
        <v>265</v>
      </c>
      <c r="F45" s="1" t="s">
        <v>1332</v>
      </c>
      <c r="G45" s="1" t="s">
        <v>1333</v>
      </c>
      <c r="H45" s="1" t="s">
        <v>102</v>
      </c>
      <c r="I45" s="1" t="s">
        <v>266</v>
      </c>
      <c r="J45" s="1">
        <v>400</v>
      </c>
      <c r="K45" s="1" t="s">
        <v>1350</v>
      </c>
      <c r="L45" s="1" t="s">
        <v>172</v>
      </c>
      <c r="M45" s="1">
        <v>10200000</v>
      </c>
      <c r="N45" s="1">
        <v>400</v>
      </c>
      <c r="O45" s="1" t="str">
        <f t="shared" si="2"/>
        <v>1403</v>
      </c>
      <c r="P45" s="1" t="str">
        <f t="shared" si="1"/>
        <v>حواله فروش 400 عدد بشکه pph2201 آبی و سفید بهران به نفت بهران</v>
      </c>
    </row>
    <row r="46" spans="1:16" x14ac:dyDescent="0.25">
      <c r="A46" s="1">
        <v>4178</v>
      </c>
      <c r="B46" s="1" t="s">
        <v>163</v>
      </c>
      <c r="C46" s="1">
        <v>14880</v>
      </c>
      <c r="D46" s="1" t="s">
        <v>103</v>
      </c>
      <c r="E46" s="1" t="s">
        <v>265</v>
      </c>
      <c r="F46" s="1" t="s">
        <v>1332</v>
      </c>
      <c r="G46" s="1" t="s">
        <v>1333</v>
      </c>
      <c r="H46" s="1" t="s">
        <v>102</v>
      </c>
      <c r="I46" s="1" t="s">
        <v>266</v>
      </c>
      <c r="J46" s="1">
        <v>400</v>
      </c>
      <c r="K46" s="1" t="s">
        <v>1350</v>
      </c>
      <c r="L46" s="1" t="s">
        <v>172</v>
      </c>
      <c r="M46" s="1">
        <v>10200000</v>
      </c>
      <c r="N46" s="1">
        <v>400</v>
      </c>
      <c r="O46" s="1" t="str">
        <f t="shared" si="2"/>
        <v>1403</v>
      </c>
      <c r="P46" s="1" t="str">
        <f t="shared" si="1"/>
        <v>حواله فروش 400 عدد بشکه pph2201 آبی و سفید بهران به نفت بهران</v>
      </c>
    </row>
    <row r="47" spans="1:16" x14ac:dyDescent="0.25">
      <c r="A47" s="1">
        <v>4187</v>
      </c>
      <c r="B47" s="1" t="s">
        <v>163</v>
      </c>
      <c r="C47" s="1">
        <v>14882</v>
      </c>
      <c r="D47" s="1" t="s">
        <v>345</v>
      </c>
      <c r="E47" s="1" t="s">
        <v>346</v>
      </c>
      <c r="F47" s="1" t="s">
        <v>1332</v>
      </c>
      <c r="G47" s="1" t="s">
        <v>1333</v>
      </c>
      <c r="H47" s="1" t="s">
        <v>1343</v>
      </c>
      <c r="I47" s="1" t="s">
        <v>347</v>
      </c>
      <c r="J47" s="1">
        <v>1</v>
      </c>
      <c r="K47" s="1" t="s">
        <v>1368</v>
      </c>
      <c r="L47" s="1" t="s">
        <v>177</v>
      </c>
      <c r="M47" s="1">
        <v>14000000</v>
      </c>
      <c r="N47" s="1">
        <v>1</v>
      </c>
      <c r="O47" s="1" t="str">
        <f t="shared" si="2"/>
        <v>1403</v>
      </c>
      <c r="P47" s="1" t="str">
        <f t="shared" si="1"/>
        <v>حواله فروش 1 عدد بشکه  درب باز PPH 1201  داخل اپوکسی طوسی رال 7001 به شرکت خدمات پالایشگاهی نیکو فروزان تابان</v>
      </c>
    </row>
    <row r="48" spans="1:16" x14ac:dyDescent="0.25">
      <c r="A48" s="1">
        <v>4180</v>
      </c>
      <c r="B48" s="1" t="s">
        <v>163</v>
      </c>
      <c r="C48" s="1">
        <v>14883</v>
      </c>
      <c r="D48" s="1" t="s">
        <v>37</v>
      </c>
      <c r="E48" s="1" t="s">
        <v>270</v>
      </c>
      <c r="F48" s="1" t="s">
        <v>1332</v>
      </c>
      <c r="G48" s="1" t="s">
        <v>1333</v>
      </c>
      <c r="H48" s="1" t="s">
        <v>36</v>
      </c>
      <c r="I48" s="1" t="s">
        <v>271</v>
      </c>
      <c r="J48" s="1">
        <v>400</v>
      </c>
      <c r="K48" s="1" t="s">
        <v>88</v>
      </c>
      <c r="L48" s="1" t="s">
        <v>807</v>
      </c>
      <c r="M48" s="1">
        <v>10490000</v>
      </c>
      <c r="N48" s="1">
        <v>400</v>
      </c>
      <c r="O48" s="1" t="str">
        <f t="shared" si="2"/>
        <v>1403</v>
      </c>
      <c r="P48" s="1" t="str">
        <f t="shared" si="1"/>
        <v>حواله فروش 400 عدد بشکه pph 2201 قرمز3020 پلمپ دار به پتروشیمی کارون</v>
      </c>
    </row>
    <row r="49" spans="1:16" x14ac:dyDescent="0.25">
      <c r="A49" s="1">
        <v>4179</v>
      </c>
      <c r="B49" s="1" t="s">
        <v>163</v>
      </c>
      <c r="C49" s="1">
        <v>14886</v>
      </c>
      <c r="D49" s="1" t="s">
        <v>103</v>
      </c>
      <c r="E49" s="1" t="s">
        <v>265</v>
      </c>
      <c r="F49" s="1" t="s">
        <v>1332</v>
      </c>
      <c r="G49" s="1" t="s">
        <v>1333</v>
      </c>
      <c r="H49" s="1" t="s">
        <v>102</v>
      </c>
      <c r="I49" s="1" t="s">
        <v>266</v>
      </c>
      <c r="J49" s="1">
        <v>400</v>
      </c>
      <c r="K49" s="1" t="s">
        <v>1350</v>
      </c>
      <c r="L49" s="1" t="s">
        <v>172</v>
      </c>
      <c r="M49" s="1">
        <v>10200000</v>
      </c>
      <c r="N49" s="1">
        <v>400</v>
      </c>
      <c r="O49" s="1" t="str">
        <f t="shared" si="2"/>
        <v>1403</v>
      </c>
      <c r="P49" s="1" t="str">
        <f t="shared" si="1"/>
        <v>حواله فروش 400 عدد بشکه pph2201 آبی و سفید بهران به نفت بهران</v>
      </c>
    </row>
    <row r="50" spans="1:16" x14ac:dyDescent="0.25">
      <c r="A50" s="1">
        <v>4191</v>
      </c>
      <c r="B50" s="1" t="s">
        <v>172</v>
      </c>
      <c r="C50" s="1">
        <v>14887</v>
      </c>
      <c r="D50" s="1" t="s">
        <v>25</v>
      </c>
      <c r="E50" s="1" t="s">
        <v>378</v>
      </c>
      <c r="F50" s="1" t="s">
        <v>1332</v>
      </c>
      <c r="G50" s="1" t="s">
        <v>1333</v>
      </c>
      <c r="H50" s="1" t="s">
        <v>24</v>
      </c>
      <c r="I50" s="1" t="s">
        <v>379</v>
      </c>
      <c r="J50" s="1">
        <v>400</v>
      </c>
      <c r="K50" s="1" t="s">
        <v>1337</v>
      </c>
      <c r="L50" s="1" t="s">
        <v>172</v>
      </c>
      <c r="M50" s="1">
        <v>12600000</v>
      </c>
      <c r="N50" s="1">
        <v>400</v>
      </c>
      <c r="O50" s="1" t="str">
        <f t="shared" si="2"/>
        <v>1403</v>
      </c>
      <c r="P50" s="1" t="str">
        <f t="shared" si="1"/>
        <v>حواله فروش 400 عدد بشکه pph2201 آبی 5015 پلمپ دار به شرکت شیمی بافت</v>
      </c>
    </row>
    <row r="51" spans="1:16" x14ac:dyDescent="0.25">
      <c r="A51" s="1">
        <v>4192</v>
      </c>
      <c r="B51" s="1" t="s">
        <v>172</v>
      </c>
      <c r="C51" s="1">
        <v>14888</v>
      </c>
      <c r="D51" s="1" t="s">
        <v>27</v>
      </c>
      <c r="E51" s="1" t="s">
        <v>215</v>
      </c>
      <c r="F51" s="1" t="s">
        <v>1332</v>
      </c>
      <c r="G51" s="1" t="s">
        <v>1333</v>
      </c>
      <c r="H51" s="1" t="s">
        <v>11</v>
      </c>
      <c r="I51" s="1" t="s">
        <v>212</v>
      </c>
      <c r="J51" s="1">
        <v>384</v>
      </c>
      <c r="K51" s="1" t="s">
        <v>11</v>
      </c>
      <c r="L51" s="1" t="s">
        <v>180</v>
      </c>
      <c r="M51" s="1">
        <v>9000000</v>
      </c>
      <c r="N51" s="1">
        <v>384</v>
      </c>
      <c r="O51" s="1" t="str">
        <f t="shared" si="2"/>
        <v>1403</v>
      </c>
      <c r="P51" s="1" t="str">
        <f t="shared" si="1"/>
        <v>حواله فروش 384 عدد بشکه pph2201 زرد - مشکی به شرکت نفت سپاهان</v>
      </c>
    </row>
    <row r="52" spans="1:16" x14ac:dyDescent="0.25">
      <c r="A52" s="1">
        <v>4188</v>
      </c>
      <c r="B52" s="1" t="s">
        <v>172</v>
      </c>
      <c r="C52" s="1">
        <v>14889</v>
      </c>
      <c r="D52" s="1" t="s">
        <v>103</v>
      </c>
      <c r="E52" s="1" t="s">
        <v>265</v>
      </c>
      <c r="F52" s="1" t="s">
        <v>1332</v>
      </c>
      <c r="G52" s="1" t="s">
        <v>1333</v>
      </c>
      <c r="H52" s="1" t="s">
        <v>102</v>
      </c>
      <c r="I52" s="1" t="s">
        <v>266</v>
      </c>
      <c r="J52" s="1">
        <v>400</v>
      </c>
      <c r="K52" s="1" t="s">
        <v>1349</v>
      </c>
      <c r="L52" s="1" t="s">
        <v>177</v>
      </c>
      <c r="M52" s="1">
        <v>10200000</v>
      </c>
      <c r="N52" s="1">
        <v>400</v>
      </c>
      <c r="O52" s="1" t="str">
        <f t="shared" si="2"/>
        <v>1403</v>
      </c>
      <c r="P52" s="1" t="str">
        <f t="shared" si="1"/>
        <v>حواله فروش 400 عدد بشکه pph2201 آبی و سفید بهران به نفت بهران</v>
      </c>
    </row>
    <row r="53" spans="1:16" x14ac:dyDescent="0.25">
      <c r="A53" s="1">
        <v>4189</v>
      </c>
      <c r="B53" s="1" t="s">
        <v>172</v>
      </c>
      <c r="C53" s="1">
        <v>14890</v>
      </c>
      <c r="D53" s="1" t="s">
        <v>103</v>
      </c>
      <c r="E53" s="1" t="s">
        <v>265</v>
      </c>
      <c r="F53" s="1" t="s">
        <v>1332</v>
      </c>
      <c r="G53" s="1" t="s">
        <v>1333</v>
      </c>
      <c r="H53" s="1" t="s">
        <v>102</v>
      </c>
      <c r="I53" s="1" t="s">
        <v>266</v>
      </c>
      <c r="J53" s="1">
        <v>400</v>
      </c>
      <c r="K53" s="1" t="s">
        <v>1349</v>
      </c>
      <c r="L53" s="1" t="s">
        <v>177</v>
      </c>
      <c r="M53" s="1">
        <v>10200000</v>
      </c>
      <c r="N53" s="1">
        <v>400</v>
      </c>
      <c r="O53" s="1" t="str">
        <f t="shared" si="2"/>
        <v>1403</v>
      </c>
      <c r="P53" s="1" t="str">
        <f t="shared" si="1"/>
        <v>حواله فروش 400 عدد بشکه pph2201 آبی و سفید بهران به نفت بهران</v>
      </c>
    </row>
    <row r="54" spans="1:16" x14ac:dyDescent="0.25">
      <c r="A54" s="1">
        <v>4190</v>
      </c>
      <c r="B54" s="1" t="s">
        <v>172</v>
      </c>
      <c r="C54" s="1">
        <v>14891</v>
      </c>
      <c r="D54" s="1" t="s">
        <v>103</v>
      </c>
      <c r="E54" s="1" t="s">
        <v>265</v>
      </c>
      <c r="F54" s="1" t="s">
        <v>1332</v>
      </c>
      <c r="G54" s="1" t="s">
        <v>1333</v>
      </c>
      <c r="H54" s="1" t="s">
        <v>102</v>
      </c>
      <c r="I54" s="1" t="s">
        <v>266</v>
      </c>
      <c r="J54" s="1">
        <v>400</v>
      </c>
      <c r="K54" s="1" t="s">
        <v>1349</v>
      </c>
      <c r="L54" s="1" t="s">
        <v>177</v>
      </c>
      <c r="M54" s="1">
        <v>10200000</v>
      </c>
      <c r="N54" s="1">
        <v>400</v>
      </c>
      <c r="O54" s="1" t="str">
        <f t="shared" si="2"/>
        <v>1403</v>
      </c>
      <c r="P54" s="1" t="str">
        <f t="shared" si="1"/>
        <v>حواله فروش 400 عدد بشکه pph2201 آبی و سفید بهران به نفت بهران</v>
      </c>
    </row>
    <row r="55" spans="1:16" x14ac:dyDescent="0.25">
      <c r="A55" s="1">
        <v>4193</v>
      </c>
      <c r="B55" s="1" t="s">
        <v>172</v>
      </c>
      <c r="C55" s="1">
        <v>14892</v>
      </c>
      <c r="D55" s="1" t="s">
        <v>37</v>
      </c>
      <c r="E55" s="1" t="s">
        <v>270</v>
      </c>
      <c r="F55" s="1" t="s">
        <v>1332</v>
      </c>
      <c r="G55" s="1" t="s">
        <v>1333</v>
      </c>
      <c r="H55" s="1" t="s">
        <v>36</v>
      </c>
      <c r="I55" s="1" t="s">
        <v>271</v>
      </c>
      <c r="J55" s="1">
        <v>400</v>
      </c>
      <c r="K55" s="1" t="s">
        <v>88</v>
      </c>
      <c r="L55" s="1" t="s">
        <v>807</v>
      </c>
      <c r="M55" s="1">
        <v>10490000</v>
      </c>
      <c r="N55" s="1">
        <v>400</v>
      </c>
      <c r="O55" s="1" t="str">
        <f t="shared" si="2"/>
        <v>1403</v>
      </c>
      <c r="P55" s="1" t="str">
        <f t="shared" si="1"/>
        <v>حواله فروش 400 عدد بشکه pph 2201 قرمز3020 پلمپ دار به پتروشیمی کارون</v>
      </c>
    </row>
    <row r="56" spans="1:16" x14ac:dyDescent="0.25">
      <c r="A56" s="1">
        <v>4194</v>
      </c>
      <c r="B56" s="1" t="s">
        <v>173</v>
      </c>
      <c r="C56" s="1">
        <v>14893</v>
      </c>
      <c r="D56" s="1" t="s">
        <v>37</v>
      </c>
      <c r="E56" s="1" t="s">
        <v>270</v>
      </c>
      <c r="F56" s="1" t="s">
        <v>1332</v>
      </c>
      <c r="G56" s="1" t="s">
        <v>1333</v>
      </c>
      <c r="H56" s="1" t="s">
        <v>36</v>
      </c>
      <c r="I56" s="1" t="s">
        <v>271</v>
      </c>
      <c r="J56" s="1">
        <v>400</v>
      </c>
      <c r="K56" s="1" t="s">
        <v>88</v>
      </c>
      <c r="L56" s="1" t="s">
        <v>807</v>
      </c>
      <c r="M56" s="1">
        <v>10490000</v>
      </c>
      <c r="N56" s="1">
        <v>400</v>
      </c>
      <c r="O56" s="1" t="str">
        <f t="shared" si="2"/>
        <v>1403</v>
      </c>
      <c r="P56" s="1" t="str">
        <f t="shared" si="1"/>
        <v>حواله فروش 400 عدد بشکه pph 2201 قرمز3020 پلمپ دار به پتروشیمی کارون</v>
      </c>
    </row>
    <row r="57" spans="1:16" x14ac:dyDescent="0.25">
      <c r="A57" s="1">
        <v>4196</v>
      </c>
      <c r="B57" s="1" t="s">
        <v>173</v>
      </c>
      <c r="C57" s="1">
        <v>14894</v>
      </c>
      <c r="D57" s="1" t="s">
        <v>37</v>
      </c>
      <c r="E57" s="1" t="s">
        <v>270</v>
      </c>
      <c r="F57" s="1" t="s">
        <v>1332</v>
      </c>
      <c r="G57" s="1" t="s">
        <v>1333</v>
      </c>
      <c r="H57" s="1" t="s">
        <v>92</v>
      </c>
      <c r="I57" s="1" t="s">
        <v>428</v>
      </c>
      <c r="J57" s="1">
        <v>400</v>
      </c>
      <c r="K57" s="1" t="s">
        <v>39</v>
      </c>
      <c r="L57" s="1" t="s">
        <v>186</v>
      </c>
      <c r="M57" s="1">
        <v>11500000</v>
      </c>
      <c r="N57" s="1">
        <v>400</v>
      </c>
      <c r="O57" s="1" t="str">
        <f t="shared" si="2"/>
        <v>1403</v>
      </c>
      <c r="P57" s="1" t="str">
        <f t="shared" si="1"/>
        <v>حواله فروش 400 عدد بشکه pph 2201 قرمز3020 پلمپ دار به پلی رزین</v>
      </c>
    </row>
    <row r="58" spans="1:16" x14ac:dyDescent="0.25">
      <c r="A58" s="1">
        <v>4195</v>
      </c>
      <c r="B58" s="1" t="s">
        <v>173</v>
      </c>
      <c r="C58" s="1">
        <v>14895</v>
      </c>
      <c r="D58" s="1" t="s">
        <v>103</v>
      </c>
      <c r="E58" s="1" t="s">
        <v>265</v>
      </c>
      <c r="F58" s="1" t="s">
        <v>1332</v>
      </c>
      <c r="G58" s="1" t="s">
        <v>1333</v>
      </c>
      <c r="H58" s="1" t="s">
        <v>102</v>
      </c>
      <c r="I58" s="1" t="s">
        <v>266</v>
      </c>
      <c r="J58" s="1">
        <v>400</v>
      </c>
      <c r="K58" s="1" t="s">
        <v>1349</v>
      </c>
      <c r="L58" s="1" t="s">
        <v>177</v>
      </c>
      <c r="M58" s="1">
        <v>10200000</v>
      </c>
      <c r="N58" s="1">
        <v>400</v>
      </c>
      <c r="O58" s="1" t="str">
        <f t="shared" si="2"/>
        <v>1403</v>
      </c>
      <c r="P58" s="1" t="str">
        <f t="shared" si="1"/>
        <v>حواله فروش 400 عدد بشکه pph2201 آبی و سفید بهران به نفت بهران</v>
      </c>
    </row>
    <row r="59" spans="1:16" x14ac:dyDescent="0.25">
      <c r="A59" s="1">
        <v>4199</v>
      </c>
      <c r="B59" s="1" t="s">
        <v>173</v>
      </c>
      <c r="C59" s="1">
        <v>14896</v>
      </c>
      <c r="D59" s="1" t="s">
        <v>40</v>
      </c>
      <c r="E59" s="1" t="s">
        <v>344</v>
      </c>
      <c r="F59" s="1" t="s">
        <v>1332</v>
      </c>
      <c r="G59" s="1" t="s">
        <v>1333</v>
      </c>
      <c r="H59" s="1" t="s">
        <v>153</v>
      </c>
      <c r="I59" s="1" t="s">
        <v>343</v>
      </c>
      <c r="J59" s="1">
        <v>108</v>
      </c>
      <c r="K59" s="1" t="s">
        <v>1359</v>
      </c>
      <c r="L59" s="1" t="s">
        <v>177</v>
      </c>
      <c r="M59" s="1">
        <v>9300000</v>
      </c>
      <c r="N59" s="1">
        <v>108</v>
      </c>
      <c r="O59" s="1" t="str">
        <f t="shared" si="2"/>
        <v>1403</v>
      </c>
      <c r="P59" s="1" t="str">
        <f t="shared" si="1"/>
        <v>حواله فروش 108 عدد بشکه 2206 pph ابی 5015 به شرکت تولیدی صنعتی گوهر فام</v>
      </c>
    </row>
    <row r="60" spans="1:16" x14ac:dyDescent="0.25">
      <c r="A60" s="1">
        <v>4197</v>
      </c>
      <c r="B60" s="1" t="s">
        <v>173</v>
      </c>
      <c r="C60" s="1">
        <v>14897</v>
      </c>
      <c r="D60" s="1" t="s">
        <v>103</v>
      </c>
      <c r="E60" s="1" t="s">
        <v>265</v>
      </c>
      <c r="F60" s="1" t="s">
        <v>1332</v>
      </c>
      <c r="G60" s="1" t="s">
        <v>1333</v>
      </c>
      <c r="H60" s="1" t="s">
        <v>102</v>
      </c>
      <c r="I60" s="1" t="s">
        <v>266</v>
      </c>
      <c r="J60" s="1">
        <v>400</v>
      </c>
      <c r="K60" s="1" t="s">
        <v>1349</v>
      </c>
      <c r="L60" s="1" t="s">
        <v>177</v>
      </c>
      <c r="M60" s="1">
        <v>10200000</v>
      </c>
      <c r="N60" s="1">
        <v>400</v>
      </c>
      <c r="O60" s="1" t="str">
        <f t="shared" si="2"/>
        <v>1403</v>
      </c>
      <c r="P60" s="1" t="str">
        <f t="shared" si="1"/>
        <v>حواله فروش 400 عدد بشکه pph2201 آبی و سفید بهران به نفت بهران</v>
      </c>
    </row>
    <row r="61" spans="1:16" x14ac:dyDescent="0.25">
      <c r="A61" s="1">
        <v>4200</v>
      </c>
      <c r="B61" s="1" t="s">
        <v>174</v>
      </c>
      <c r="C61" s="1">
        <v>14898</v>
      </c>
      <c r="D61" s="1" t="s">
        <v>103</v>
      </c>
      <c r="E61" s="1" t="s">
        <v>265</v>
      </c>
      <c r="F61" s="1" t="s">
        <v>1332</v>
      </c>
      <c r="G61" s="1" t="s">
        <v>1333</v>
      </c>
      <c r="H61" s="1" t="s">
        <v>102</v>
      </c>
      <c r="I61" s="1" t="s">
        <v>266</v>
      </c>
      <c r="J61" s="1">
        <v>400</v>
      </c>
      <c r="K61" s="1" t="s">
        <v>1349</v>
      </c>
      <c r="L61" s="1" t="s">
        <v>177</v>
      </c>
      <c r="M61" s="1">
        <v>10200000</v>
      </c>
      <c r="N61" s="1">
        <v>400</v>
      </c>
      <c r="O61" s="1" t="str">
        <f t="shared" si="2"/>
        <v>1403</v>
      </c>
      <c r="P61" s="1" t="str">
        <f t="shared" si="1"/>
        <v>حواله فروش 400 عدد بشکه pph2201 آبی و سفید بهران به نفت بهران</v>
      </c>
    </row>
    <row r="62" spans="1:16" x14ac:dyDescent="0.25">
      <c r="A62" s="1">
        <v>4201</v>
      </c>
      <c r="B62" s="1" t="s">
        <v>174</v>
      </c>
      <c r="C62" s="1">
        <v>14899</v>
      </c>
      <c r="D62" s="1" t="s">
        <v>103</v>
      </c>
      <c r="E62" s="1" t="s">
        <v>265</v>
      </c>
      <c r="F62" s="1" t="s">
        <v>1332</v>
      </c>
      <c r="G62" s="1" t="s">
        <v>1333</v>
      </c>
      <c r="H62" s="1" t="s">
        <v>102</v>
      </c>
      <c r="I62" s="1" t="s">
        <v>266</v>
      </c>
      <c r="J62" s="1">
        <v>400</v>
      </c>
      <c r="K62" s="1" t="s">
        <v>1349</v>
      </c>
      <c r="L62" s="1" t="s">
        <v>177</v>
      </c>
      <c r="M62" s="1">
        <v>10200000</v>
      </c>
      <c r="N62" s="1">
        <v>400</v>
      </c>
      <c r="O62" s="1" t="str">
        <f t="shared" si="2"/>
        <v>1403</v>
      </c>
      <c r="P62" s="1" t="str">
        <f t="shared" si="1"/>
        <v>حواله فروش 400 عدد بشکه pph2201 آبی و سفید بهران به نفت بهران</v>
      </c>
    </row>
    <row r="63" spans="1:16" x14ac:dyDescent="0.25">
      <c r="A63" s="1">
        <v>4204</v>
      </c>
      <c r="B63" s="1" t="s">
        <v>175</v>
      </c>
      <c r="C63" s="1">
        <v>14901</v>
      </c>
      <c r="D63" s="1" t="s">
        <v>103</v>
      </c>
      <c r="E63" s="1" t="s">
        <v>265</v>
      </c>
      <c r="F63" s="1" t="s">
        <v>1332</v>
      </c>
      <c r="G63" s="1" t="s">
        <v>1333</v>
      </c>
      <c r="H63" s="1" t="s">
        <v>102</v>
      </c>
      <c r="I63" s="1" t="s">
        <v>266</v>
      </c>
      <c r="J63" s="1">
        <v>400</v>
      </c>
      <c r="K63" s="1" t="s">
        <v>1349</v>
      </c>
      <c r="L63" s="1" t="s">
        <v>177</v>
      </c>
      <c r="M63" s="1">
        <v>10200000</v>
      </c>
      <c r="N63" s="1">
        <v>400</v>
      </c>
      <c r="O63" s="1" t="str">
        <f t="shared" si="2"/>
        <v>1403</v>
      </c>
      <c r="P63" s="1" t="str">
        <f t="shared" si="1"/>
        <v>حواله فروش 400 عدد بشکه pph2201 آبی و سفید بهران به نفت بهران</v>
      </c>
    </row>
    <row r="64" spans="1:16" x14ac:dyDescent="0.25">
      <c r="A64" s="1">
        <v>4209</v>
      </c>
      <c r="B64" s="1" t="s">
        <v>175</v>
      </c>
      <c r="C64" s="1">
        <v>14904</v>
      </c>
      <c r="D64" s="1" t="s">
        <v>40</v>
      </c>
      <c r="E64" s="1" t="s">
        <v>344</v>
      </c>
      <c r="F64" s="1" t="s">
        <v>1332</v>
      </c>
      <c r="G64" s="1" t="s">
        <v>1333</v>
      </c>
      <c r="H64" s="1" t="s">
        <v>153</v>
      </c>
      <c r="I64" s="1" t="s">
        <v>343</v>
      </c>
      <c r="J64" s="1">
        <v>79</v>
      </c>
      <c r="K64" s="1" t="s">
        <v>1352</v>
      </c>
      <c r="L64" s="1" t="s">
        <v>177</v>
      </c>
      <c r="M64" s="1">
        <v>10900000</v>
      </c>
      <c r="N64" s="1">
        <v>79</v>
      </c>
      <c r="O64" s="1" t="str">
        <f t="shared" si="2"/>
        <v>1403</v>
      </c>
      <c r="P64" s="1" t="str">
        <f t="shared" si="1"/>
        <v>حواله فروش 79 عدد بشکه 2206 pph ابی 5015 به شرکت تولیدی صنعتی گوهر فام</v>
      </c>
    </row>
    <row r="65" spans="1:16" x14ac:dyDescent="0.25">
      <c r="A65" s="1">
        <v>4208</v>
      </c>
      <c r="B65" s="1" t="s">
        <v>175</v>
      </c>
      <c r="C65" s="1">
        <v>14905</v>
      </c>
      <c r="D65" s="1" t="s">
        <v>40</v>
      </c>
      <c r="E65" s="1" t="s">
        <v>344</v>
      </c>
      <c r="F65" s="1" t="s">
        <v>1332</v>
      </c>
      <c r="G65" s="1" t="s">
        <v>1333</v>
      </c>
      <c r="H65" s="1" t="s">
        <v>153</v>
      </c>
      <c r="I65" s="1" t="s">
        <v>343</v>
      </c>
      <c r="J65" s="1">
        <v>29</v>
      </c>
      <c r="K65" s="1" t="s">
        <v>1338</v>
      </c>
      <c r="L65" s="1" t="s">
        <v>177</v>
      </c>
      <c r="M65" s="1">
        <v>9300000</v>
      </c>
      <c r="N65" s="1">
        <v>29</v>
      </c>
      <c r="O65" s="1" t="str">
        <f t="shared" si="2"/>
        <v>1403</v>
      </c>
      <c r="P65" s="1" t="str">
        <f t="shared" si="1"/>
        <v>حواله فروش 29 عدد بشکه 2206 pph ابی 5015 به شرکت تولیدی صنعتی گوهر فام</v>
      </c>
    </row>
    <row r="66" spans="1:16" x14ac:dyDescent="0.25">
      <c r="A66" s="1">
        <v>4205</v>
      </c>
      <c r="B66" s="1" t="s">
        <v>175</v>
      </c>
      <c r="C66" s="1">
        <v>14906</v>
      </c>
      <c r="D66" s="1" t="s">
        <v>103</v>
      </c>
      <c r="E66" s="1" t="s">
        <v>265</v>
      </c>
      <c r="F66" s="1" t="s">
        <v>1332</v>
      </c>
      <c r="G66" s="1" t="s">
        <v>1333</v>
      </c>
      <c r="H66" s="1" t="s">
        <v>102</v>
      </c>
      <c r="I66" s="1" t="s">
        <v>266</v>
      </c>
      <c r="J66" s="1">
        <v>400</v>
      </c>
      <c r="K66" s="1" t="s">
        <v>1349</v>
      </c>
      <c r="L66" s="1" t="s">
        <v>177</v>
      </c>
      <c r="M66" s="1">
        <v>10200000</v>
      </c>
      <c r="N66" s="1">
        <v>400</v>
      </c>
      <c r="O66" s="1" t="str">
        <f t="shared" si="2"/>
        <v>1403</v>
      </c>
      <c r="P66" s="1" t="str">
        <f t="shared" si="1"/>
        <v>حواله فروش 400 عدد بشکه pph2201 آبی و سفید بهران به نفت بهران</v>
      </c>
    </row>
    <row r="67" spans="1:16" x14ac:dyDescent="0.25">
      <c r="A67" s="1">
        <v>4206</v>
      </c>
      <c r="B67" s="1" t="s">
        <v>175</v>
      </c>
      <c r="C67" s="1">
        <v>14907</v>
      </c>
      <c r="D67" s="1" t="s">
        <v>37</v>
      </c>
      <c r="E67" s="1" t="s">
        <v>270</v>
      </c>
      <c r="F67" s="1" t="s">
        <v>1332</v>
      </c>
      <c r="G67" s="1" t="s">
        <v>1333</v>
      </c>
      <c r="H67" s="1" t="s">
        <v>36</v>
      </c>
      <c r="I67" s="1" t="s">
        <v>271</v>
      </c>
      <c r="J67" s="1">
        <v>400</v>
      </c>
      <c r="K67" s="1" t="s">
        <v>88</v>
      </c>
      <c r="L67" s="1" t="s">
        <v>807</v>
      </c>
      <c r="M67" s="1">
        <v>10490000</v>
      </c>
      <c r="N67" s="1">
        <v>400</v>
      </c>
      <c r="O67" s="1" t="str">
        <f t="shared" si="2"/>
        <v>1403</v>
      </c>
      <c r="P67" s="1" t="str">
        <f t="shared" ref="P67:P130" si="3">"حواله فروش "&amp;J67&amp;" عدد "&amp;E67&amp;" به "&amp;I67</f>
        <v>حواله فروش 400 عدد بشکه pph 2201 قرمز3020 پلمپ دار به پتروشیمی کارون</v>
      </c>
    </row>
    <row r="68" spans="1:16" x14ac:dyDescent="0.25">
      <c r="A68" s="1">
        <v>4207</v>
      </c>
      <c r="B68" s="1" t="s">
        <v>175</v>
      </c>
      <c r="C68" s="1">
        <v>14908</v>
      </c>
      <c r="D68" s="1" t="s">
        <v>345</v>
      </c>
      <c r="E68" s="1" t="s">
        <v>346</v>
      </c>
      <c r="F68" s="1" t="s">
        <v>1332</v>
      </c>
      <c r="G68" s="1" t="s">
        <v>1333</v>
      </c>
      <c r="H68" s="1" t="s">
        <v>1343</v>
      </c>
      <c r="I68" s="1" t="s">
        <v>347</v>
      </c>
      <c r="J68" s="1">
        <v>59</v>
      </c>
      <c r="K68" s="1" t="s">
        <v>1368</v>
      </c>
      <c r="L68" s="1" t="s">
        <v>177</v>
      </c>
      <c r="M68" s="1">
        <v>14000000</v>
      </c>
      <c r="N68" s="1">
        <v>59</v>
      </c>
      <c r="O68" s="1" t="str">
        <f t="shared" si="2"/>
        <v>1403</v>
      </c>
      <c r="P68" s="1" t="str">
        <f t="shared" si="3"/>
        <v>حواله فروش 59 عدد بشکه  درب باز PPH 1201  داخل اپوکسی طوسی رال 7001 به شرکت خدمات پالایشگاهی نیکو فروزان تابان</v>
      </c>
    </row>
    <row r="69" spans="1:16" x14ac:dyDescent="0.25">
      <c r="A69" s="1">
        <v>4212</v>
      </c>
      <c r="B69" s="1" t="s">
        <v>176</v>
      </c>
      <c r="C69" s="1">
        <v>14910</v>
      </c>
      <c r="D69" s="1" t="s">
        <v>107</v>
      </c>
      <c r="E69" s="1" t="s">
        <v>535</v>
      </c>
      <c r="F69" s="1" t="s">
        <v>1332</v>
      </c>
      <c r="G69" s="1" t="s">
        <v>1333</v>
      </c>
      <c r="H69" s="1" t="s">
        <v>1367</v>
      </c>
      <c r="I69" s="1" t="s">
        <v>536</v>
      </c>
      <c r="J69" s="1">
        <v>92</v>
      </c>
      <c r="K69" s="1" t="s">
        <v>1335</v>
      </c>
      <c r="L69" s="1" t="s">
        <v>180</v>
      </c>
      <c r="M69" s="1">
        <v>11405000</v>
      </c>
      <c r="N69" s="1">
        <v>92</v>
      </c>
      <c r="O69" s="1" t="str">
        <f t="shared" si="2"/>
        <v>1403</v>
      </c>
      <c r="P69" s="1" t="str">
        <f t="shared" si="3"/>
        <v>حواله فروش 92 عدد بشکه 1202 pph قرمز 3020درب باز به شرکت نفت پارس</v>
      </c>
    </row>
    <row r="70" spans="1:16" x14ac:dyDescent="0.25">
      <c r="A70" s="1">
        <v>4213</v>
      </c>
      <c r="B70" s="1" t="s">
        <v>177</v>
      </c>
      <c r="C70" s="1">
        <v>14911</v>
      </c>
      <c r="D70" s="1" t="s">
        <v>37</v>
      </c>
      <c r="E70" s="1" t="s">
        <v>270</v>
      </c>
      <c r="F70" s="1" t="s">
        <v>1332</v>
      </c>
      <c r="G70" s="1" t="s">
        <v>1333</v>
      </c>
      <c r="H70" s="1" t="s">
        <v>36</v>
      </c>
      <c r="I70" s="1" t="s">
        <v>271</v>
      </c>
      <c r="J70" s="1">
        <v>400</v>
      </c>
      <c r="K70" s="1" t="s">
        <v>88</v>
      </c>
      <c r="L70" s="1" t="s">
        <v>807</v>
      </c>
      <c r="M70" s="1">
        <v>10490000</v>
      </c>
      <c r="N70" s="1">
        <v>400</v>
      </c>
      <c r="O70" s="1" t="str">
        <f t="shared" si="2"/>
        <v>1403</v>
      </c>
      <c r="P70" s="1" t="str">
        <f t="shared" si="3"/>
        <v>حواله فروش 400 عدد بشکه pph 2201 قرمز3020 پلمپ دار به پتروشیمی کارون</v>
      </c>
    </row>
    <row r="71" spans="1:16" x14ac:dyDescent="0.25">
      <c r="A71" s="1">
        <v>4214</v>
      </c>
      <c r="B71" s="1" t="s">
        <v>177</v>
      </c>
      <c r="C71" s="1">
        <v>14912</v>
      </c>
      <c r="D71" s="1" t="s">
        <v>103</v>
      </c>
      <c r="E71" s="1" t="s">
        <v>265</v>
      </c>
      <c r="F71" s="1" t="s">
        <v>1332</v>
      </c>
      <c r="G71" s="1" t="s">
        <v>1333</v>
      </c>
      <c r="H71" s="1" t="s">
        <v>102</v>
      </c>
      <c r="I71" s="1" t="s">
        <v>266</v>
      </c>
      <c r="J71" s="1">
        <v>400</v>
      </c>
      <c r="K71" s="1" t="s">
        <v>1362</v>
      </c>
      <c r="L71" s="1" t="s">
        <v>179</v>
      </c>
      <c r="M71" s="1">
        <v>10200000</v>
      </c>
      <c r="N71" s="1">
        <v>400</v>
      </c>
      <c r="O71" s="1" t="str">
        <f t="shared" si="2"/>
        <v>1403</v>
      </c>
      <c r="P71" s="1" t="str">
        <f t="shared" si="3"/>
        <v>حواله فروش 400 عدد بشکه pph2201 آبی و سفید بهران به نفت بهران</v>
      </c>
    </row>
    <row r="72" spans="1:16" x14ac:dyDescent="0.25">
      <c r="A72" s="1">
        <v>4215</v>
      </c>
      <c r="B72" s="1" t="s">
        <v>177</v>
      </c>
      <c r="C72" s="1">
        <v>14913</v>
      </c>
      <c r="D72" s="1" t="s">
        <v>103</v>
      </c>
      <c r="E72" s="1" t="s">
        <v>265</v>
      </c>
      <c r="F72" s="1" t="s">
        <v>1332</v>
      </c>
      <c r="G72" s="1" t="s">
        <v>1333</v>
      </c>
      <c r="H72" s="1" t="s">
        <v>102</v>
      </c>
      <c r="I72" s="1" t="s">
        <v>266</v>
      </c>
      <c r="J72" s="1">
        <v>400</v>
      </c>
      <c r="K72" s="1" t="s">
        <v>1362</v>
      </c>
      <c r="L72" s="1" t="s">
        <v>179</v>
      </c>
      <c r="M72" s="1">
        <v>10200000</v>
      </c>
      <c r="N72" s="1">
        <v>400</v>
      </c>
      <c r="O72" s="1" t="str">
        <f t="shared" si="2"/>
        <v>1403</v>
      </c>
      <c r="P72" s="1" t="str">
        <f t="shared" si="3"/>
        <v>حواله فروش 400 عدد بشکه pph2201 آبی و سفید بهران به نفت بهران</v>
      </c>
    </row>
    <row r="73" spans="1:16" x14ac:dyDescent="0.25">
      <c r="A73" s="1">
        <v>4218</v>
      </c>
      <c r="B73" s="1" t="s">
        <v>177</v>
      </c>
      <c r="C73" s="1">
        <v>14916</v>
      </c>
      <c r="D73" s="1" t="s">
        <v>107</v>
      </c>
      <c r="E73" s="1" t="s">
        <v>535</v>
      </c>
      <c r="F73" s="1" t="s">
        <v>1332</v>
      </c>
      <c r="G73" s="1" t="s">
        <v>1333</v>
      </c>
      <c r="H73" s="1" t="s">
        <v>1367</v>
      </c>
      <c r="I73" s="1" t="s">
        <v>536</v>
      </c>
      <c r="J73" s="1">
        <v>97</v>
      </c>
      <c r="K73" s="1" t="s">
        <v>1335</v>
      </c>
      <c r="L73" s="1" t="s">
        <v>180</v>
      </c>
      <c r="M73" s="1">
        <v>11405000</v>
      </c>
      <c r="N73" s="1">
        <v>97</v>
      </c>
      <c r="O73" s="1" t="str">
        <f t="shared" si="2"/>
        <v>1403</v>
      </c>
      <c r="P73" s="1" t="str">
        <f t="shared" si="3"/>
        <v>حواله فروش 97 عدد بشکه 1202 pph قرمز 3020درب باز به شرکت نفت پارس</v>
      </c>
    </row>
    <row r="74" spans="1:16" x14ac:dyDescent="0.25">
      <c r="A74" s="1">
        <v>4219</v>
      </c>
      <c r="B74" s="1" t="s">
        <v>178</v>
      </c>
      <c r="C74" s="1">
        <v>14917</v>
      </c>
      <c r="D74" s="1" t="s">
        <v>103</v>
      </c>
      <c r="E74" s="1" t="s">
        <v>265</v>
      </c>
      <c r="F74" s="1" t="s">
        <v>1332</v>
      </c>
      <c r="G74" s="1" t="s">
        <v>1333</v>
      </c>
      <c r="H74" s="1" t="s">
        <v>102</v>
      </c>
      <c r="I74" s="1" t="s">
        <v>266</v>
      </c>
      <c r="J74" s="1">
        <v>400</v>
      </c>
      <c r="K74" s="1" t="s">
        <v>1362</v>
      </c>
      <c r="L74" s="1" t="s">
        <v>179</v>
      </c>
      <c r="M74" s="1">
        <v>10200000</v>
      </c>
      <c r="N74" s="1">
        <v>400</v>
      </c>
      <c r="O74" s="1" t="str">
        <f t="shared" si="2"/>
        <v>1403</v>
      </c>
      <c r="P74" s="1" t="str">
        <f t="shared" si="3"/>
        <v>حواله فروش 400 عدد بشکه pph2201 آبی و سفید بهران به نفت بهران</v>
      </c>
    </row>
    <row r="75" spans="1:16" x14ac:dyDescent="0.25">
      <c r="A75" s="1">
        <v>4211</v>
      </c>
      <c r="B75" s="1" t="s">
        <v>178</v>
      </c>
      <c r="C75" s="1">
        <v>14918</v>
      </c>
      <c r="D75" s="1" t="s">
        <v>64</v>
      </c>
      <c r="E75" s="1" t="s">
        <v>340</v>
      </c>
      <c r="F75" s="1" t="s">
        <v>1332</v>
      </c>
      <c r="G75" s="1" t="s">
        <v>1333</v>
      </c>
      <c r="H75" s="1" t="s">
        <v>106</v>
      </c>
      <c r="I75" s="1" t="s">
        <v>341</v>
      </c>
      <c r="J75" s="1">
        <v>100</v>
      </c>
      <c r="K75" s="1" t="s">
        <v>83</v>
      </c>
      <c r="L75" s="1" t="s">
        <v>180</v>
      </c>
      <c r="M75" s="1">
        <v>11900000</v>
      </c>
      <c r="N75" s="1">
        <v>100</v>
      </c>
      <c r="O75" s="1" t="str">
        <f t="shared" si="2"/>
        <v>1403</v>
      </c>
      <c r="P75" s="1" t="str">
        <f t="shared" si="3"/>
        <v>حواله فروش 100 عدد بشکه PPH2202 آبی 5015 به شرکت نوین روان سازان خلیج فارس</v>
      </c>
    </row>
    <row r="76" spans="1:16" x14ac:dyDescent="0.25">
      <c r="A76" s="1">
        <v>4221</v>
      </c>
      <c r="B76" s="1" t="s">
        <v>178</v>
      </c>
      <c r="C76" s="1">
        <v>14919</v>
      </c>
      <c r="D76" s="1" t="s">
        <v>25</v>
      </c>
      <c r="E76" s="1" t="s">
        <v>378</v>
      </c>
      <c r="F76" s="1" t="s">
        <v>1332</v>
      </c>
      <c r="G76" s="1" t="s">
        <v>1333</v>
      </c>
      <c r="H76" s="1" t="s">
        <v>24</v>
      </c>
      <c r="I76" s="1" t="s">
        <v>379</v>
      </c>
      <c r="J76" s="1">
        <v>400</v>
      </c>
      <c r="K76" s="1" t="s">
        <v>1339</v>
      </c>
      <c r="L76" s="1" t="s">
        <v>178</v>
      </c>
      <c r="M76" s="1">
        <v>12600000</v>
      </c>
      <c r="N76" s="1">
        <v>400</v>
      </c>
      <c r="O76" s="1" t="str">
        <f t="shared" si="2"/>
        <v>1403</v>
      </c>
      <c r="P76" s="1" t="str">
        <f t="shared" si="3"/>
        <v>حواله فروش 400 عدد بشکه pph2201 آبی 5015 پلمپ دار به شرکت شیمی بافت</v>
      </c>
    </row>
    <row r="77" spans="1:16" x14ac:dyDescent="0.25">
      <c r="A77" s="1">
        <v>4220</v>
      </c>
      <c r="B77" s="1" t="s">
        <v>178</v>
      </c>
      <c r="C77" s="1">
        <v>14920</v>
      </c>
      <c r="D77" s="1" t="s">
        <v>103</v>
      </c>
      <c r="E77" s="1" t="s">
        <v>265</v>
      </c>
      <c r="F77" s="1" t="s">
        <v>1332</v>
      </c>
      <c r="G77" s="1" t="s">
        <v>1333</v>
      </c>
      <c r="H77" s="1" t="s">
        <v>102</v>
      </c>
      <c r="I77" s="1" t="s">
        <v>266</v>
      </c>
      <c r="J77" s="1">
        <v>400</v>
      </c>
      <c r="K77" s="1" t="s">
        <v>1362</v>
      </c>
      <c r="L77" s="1" t="s">
        <v>179</v>
      </c>
      <c r="M77" s="1">
        <v>10200000</v>
      </c>
      <c r="N77" s="1">
        <v>400</v>
      </c>
      <c r="O77" s="1" t="str">
        <f t="shared" si="2"/>
        <v>1403</v>
      </c>
      <c r="P77" s="1" t="str">
        <f t="shared" si="3"/>
        <v>حواله فروش 400 عدد بشکه pph2201 آبی و سفید بهران به نفت بهران</v>
      </c>
    </row>
    <row r="78" spans="1:16" x14ac:dyDescent="0.25">
      <c r="A78" s="1">
        <v>4224</v>
      </c>
      <c r="B78" s="1" t="s">
        <v>178</v>
      </c>
      <c r="C78" s="1">
        <v>14921</v>
      </c>
      <c r="D78" s="1" t="s">
        <v>40</v>
      </c>
      <c r="E78" s="1" t="s">
        <v>344</v>
      </c>
      <c r="F78" s="1" t="s">
        <v>1332</v>
      </c>
      <c r="G78" s="1" t="s">
        <v>1333</v>
      </c>
      <c r="H78" s="1" t="s">
        <v>153</v>
      </c>
      <c r="I78" s="1" t="s">
        <v>343</v>
      </c>
      <c r="J78" s="1">
        <v>79</v>
      </c>
      <c r="K78" s="1" t="s">
        <v>1336</v>
      </c>
      <c r="L78" s="1" t="s">
        <v>180</v>
      </c>
      <c r="M78" s="1">
        <v>10400000</v>
      </c>
      <c r="N78" s="1">
        <v>79</v>
      </c>
      <c r="O78" s="1" t="str">
        <f t="shared" si="2"/>
        <v>1403</v>
      </c>
      <c r="P78" s="1" t="str">
        <f t="shared" si="3"/>
        <v>حواله فروش 79 عدد بشکه 2206 pph ابی 5015 به شرکت تولیدی صنعتی گوهر فام</v>
      </c>
    </row>
    <row r="79" spans="1:16" x14ac:dyDescent="0.25">
      <c r="A79" s="1">
        <v>4223</v>
      </c>
      <c r="B79" s="1" t="s">
        <v>178</v>
      </c>
      <c r="C79" s="1">
        <v>14922</v>
      </c>
      <c r="D79" s="1" t="s">
        <v>40</v>
      </c>
      <c r="E79" s="1" t="s">
        <v>344</v>
      </c>
      <c r="F79" s="1" t="s">
        <v>1332</v>
      </c>
      <c r="G79" s="1" t="s">
        <v>1333</v>
      </c>
      <c r="H79" s="1" t="s">
        <v>153</v>
      </c>
      <c r="I79" s="1" t="s">
        <v>343</v>
      </c>
      <c r="J79" s="1">
        <v>53</v>
      </c>
      <c r="K79" s="1" t="s">
        <v>49</v>
      </c>
      <c r="L79" s="1" t="s">
        <v>180</v>
      </c>
      <c r="M79" s="1">
        <v>10900000</v>
      </c>
      <c r="N79" s="1">
        <v>53</v>
      </c>
      <c r="O79" s="1" t="str">
        <f t="shared" si="2"/>
        <v>1403</v>
      </c>
      <c r="P79" s="1" t="str">
        <f t="shared" si="3"/>
        <v>حواله فروش 53 عدد بشکه 2206 pph ابی 5015 به شرکت تولیدی صنعتی گوهر فام</v>
      </c>
    </row>
    <row r="80" spans="1:16" x14ac:dyDescent="0.25">
      <c r="A80" s="1">
        <v>4225</v>
      </c>
      <c r="B80" s="1" t="s">
        <v>179</v>
      </c>
      <c r="C80" s="1">
        <v>14924</v>
      </c>
      <c r="D80" s="1" t="s">
        <v>103</v>
      </c>
      <c r="E80" s="1" t="s">
        <v>265</v>
      </c>
      <c r="F80" s="1" t="s">
        <v>1332</v>
      </c>
      <c r="G80" s="1" t="s">
        <v>1333</v>
      </c>
      <c r="H80" s="1" t="s">
        <v>102</v>
      </c>
      <c r="I80" s="1" t="s">
        <v>266</v>
      </c>
      <c r="J80" s="1">
        <v>400</v>
      </c>
      <c r="K80" s="1" t="s">
        <v>1334</v>
      </c>
      <c r="L80" s="1" t="s">
        <v>180</v>
      </c>
      <c r="M80" s="1">
        <v>10200000</v>
      </c>
      <c r="N80" s="1">
        <v>400</v>
      </c>
      <c r="O80" s="1" t="str">
        <f t="shared" si="2"/>
        <v>1403</v>
      </c>
      <c r="P80" s="1" t="str">
        <f t="shared" si="3"/>
        <v>حواله فروش 400 عدد بشکه pph2201 آبی و سفید بهران به نفت بهران</v>
      </c>
    </row>
    <row r="81" spans="1:16" x14ac:dyDescent="0.25">
      <c r="A81" s="1">
        <v>4226</v>
      </c>
      <c r="B81" s="1" t="s">
        <v>179</v>
      </c>
      <c r="C81" s="1">
        <v>14925</v>
      </c>
      <c r="D81" s="1" t="s">
        <v>103</v>
      </c>
      <c r="E81" s="1" t="s">
        <v>265</v>
      </c>
      <c r="F81" s="1" t="s">
        <v>1332</v>
      </c>
      <c r="G81" s="1" t="s">
        <v>1333</v>
      </c>
      <c r="H81" s="1" t="s">
        <v>102</v>
      </c>
      <c r="I81" s="1" t="s">
        <v>266</v>
      </c>
      <c r="J81" s="1">
        <v>400</v>
      </c>
      <c r="K81" s="1" t="s">
        <v>1334</v>
      </c>
      <c r="L81" s="1" t="s">
        <v>180</v>
      </c>
      <c r="M81" s="1">
        <v>10200000</v>
      </c>
      <c r="N81" s="1">
        <v>400</v>
      </c>
      <c r="O81" s="1" t="str">
        <f t="shared" si="2"/>
        <v>1403</v>
      </c>
      <c r="P81" s="1" t="str">
        <f t="shared" si="3"/>
        <v>حواله فروش 400 عدد بشکه pph2201 آبی و سفید بهران به نفت بهران</v>
      </c>
    </row>
    <row r="82" spans="1:16" x14ac:dyDescent="0.25">
      <c r="A82" s="1">
        <v>4230</v>
      </c>
      <c r="B82" s="1" t="s">
        <v>179</v>
      </c>
      <c r="C82" s="1">
        <v>14926</v>
      </c>
      <c r="D82" s="1" t="s">
        <v>34</v>
      </c>
      <c r="E82" s="1" t="s">
        <v>545</v>
      </c>
      <c r="F82" s="1" t="s">
        <v>1332</v>
      </c>
      <c r="G82" s="1" t="s">
        <v>1333</v>
      </c>
      <c r="H82" s="1" t="s">
        <v>33</v>
      </c>
      <c r="I82" s="1" t="s">
        <v>546</v>
      </c>
      <c r="J82" s="1">
        <v>120</v>
      </c>
      <c r="K82" s="1" t="s">
        <v>31</v>
      </c>
      <c r="L82" s="1" t="s">
        <v>180</v>
      </c>
      <c r="M82" s="1">
        <v>10080000</v>
      </c>
      <c r="N82" s="1">
        <v>120</v>
      </c>
      <c r="O82" s="1" t="str">
        <f t="shared" si="2"/>
        <v>1403</v>
      </c>
      <c r="P82" s="1" t="str">
        <f t="shared" si="3"/>
        <v>حواله فروش 120 عدد بشکه pph2206ابی5003زرد1023 به پترو اکسیر آسیا</v>
      </c>
    </row>
    <row r="83" spans="1:16" x14ac:dyDescent="0.25">
      <c r="A83" s="1">
        <v>4229</v>
      </c>
      <c r="B83" s="1" t="s">
        <v>179</v>
      </c>
      <c r="C83" s="1">
        <v>14927</v>
      </c>
      <c r="D83" s="1" t="s">
        <v>34</v>
      </c>
      <c r="E83" s="1" t="s">
        <v>545</v>
      </c>
      <c r="F83" s="1" t="s">
        <v>1332</v>
      </c>
      <c r="G83" s="1" t="s">
        <v>1333</v>
      </c>
      <c r="H83" s="1" t="s">
        <v>33</v>
      </c>
      <c r="I83" s="1" t="s">
        <v>546</v>
      </c>
      <c r="J83" s="1">
        <v>108</v>
      </c>
      <c r="K83" s="1" t="s">
        <v>31</v>
      </c>
      <c r="L83" s="1" t="s">
        <v>180</v>
      </c>
      <c r="M83" s="1">
        <v>10080000</v>
      </c>
      <c r="N83" s="1">
        <v>108</v>
      </c>
      <c r="O83" s="1" t="str">
        <f t="shared" si="2"/>
        <v>1403</v>
      </c>
      <c r="P83" s="1" t="str">
        <f t="shared" si="3"/>
        <v>حواله فروش 108 عدد بشکه pph2206ابی5003زرد1023 به پترو اکسیر آسیا</v>
      </c>
    </row>
    <row r="84" spans="1:16" x14ac:dyDescent="0.25">
      <c r="A84" s="1">
        <v>4231</v>
      </c>
      <c r="B84" s="1" t="s">
        <v>179</v>
      </c>
      <c r="C84" s="1">
        <v>14928</v>
      </c>
      <c r="D84" s="1" t="s">
        <v>34</v>
      </c>
      <c r="E84" s="1" t="s">
        <v>545</v>
      </c>
      <c r="F84" s="1" t="s">
        <v>1332</v>
      </c>
      <c r="G84" s="1" t="s">
        <v>1333</v>
      </c>
      <c r="H84" s="1" t="s">
        <v>33</v>
      </c>
      <c r="I84" s="1" t="s">
        <v>546</v>
      </c>
      <c r="J84" s="1">
        <v>120</v>
      </c>
      <c r="K84" s="1" t="s">
        <v>31</v>
      </c>
      <c r="L84" s="1" t="s">
        <v>180</v>
      </c>
      <c r="M84" s="1">
        <v>10080000</v>
      </c>
      <c r="N84" s="1">
        <v>120</v>
      </c>
      <c r="O84" s="1" t="str">
        <f t="shared" si="2"/>
        <v>1403</v>
      </c>
      <c r="P84" s="1" t="str">
        <f t="shared" si="3"/>
        <v>حواله فروش 120 عدد بشکه pph2206ابی5003زرد1023 به پترو اکسیر آسیا</v>
      </c>
    </row>
    <row r="85" spans="1:16" x14ac:dyDescent="0.25">
      <c r="A85" s="1">
        <v>4228</v>
      </c>
      <c r="B85" s="1" t="s">
        <v>179</v>
      </c>
      <c r="C85" s="1">
        <v>14929</v>
      </c>
      <c r="D85" s="1" t="s">
        <v>34</v>
      </c>
      <c r="E85" s="1" t="s">
        <v>545</v>
      </c>
      <c r="F85" s="1" t="s">
        <v>1332</v>
      </c>
      <c r="G85" s="1" t="s">
        <v>1333</v>
      </c>
      <c r="H85" s="1" t="s">
        <v>33</v>
      </c>
      <c r="I85" s="1" t="s">
        <v>546</v>
      </c>
      <c r="J85" s="1">
        <v>108</v>
      </c>
      <c r="K85" s="1" t="s">
        <v>31</v>
      </c>
      <c r="L85" s="1" t="s">
        <v>180</v>
      </c>
      <c r="M85" s="1">
        <v>10080000</v>
      </c>
      <c r="N85" s="1">
        <v>108</v>
      </c>
      <c r="O85" s="1" t="str">
        <f t="shared" si="2"/>
        <v>1403</v>
      </c>
      <c r="P85" s="1" t="str">
        <f t="shared" si="3"/>
        <v>حواله فروش 108 عدد بشکه pph2206ابی5003زرد1023 به پترو اکسیر آسیا</v>
      </c>
    </row>
    <row r="86" spans="1:16" x14ac:dyDescent="0.25">
      <c r="A86" s="1">
        <v>4227</v>
      </c>
      <c r="B86" s="1" t="s">
        <v>179</v>
      </c>
      <c r="C86" s="1">
        <v>14930</v>
      </c>
      <c r="D86" s="1" t="s">
        <v>37</v>
      </c>
      <c r="E86" s="1" t="s">
        <v>270</v>
      </c>
      <c r="F86" s="1" t="s">
        <v>1332</v>
      </c>
      <c r="G86" s="1" t="s">
        <v>1333</v>
      </c>
      <c r="H86" s="1" t="s">
        <v>92</v>
      </c>
      <c r="I86" s="1" t="s">
        <v>428</v>
      </c>
      <c r="J86" s="1">
        <v>400</v>
      </c>
      <c r="K86" s="1" t="s">
        <v>39</v>
      </c>
      <c r="L86" s="1" t="s">
        <v>186</v>
      </c>
      <c r="M86" s="1">
        <v>11500000</v>
      </c>
      <c r="N86" s="1">
        <v>400</v>
      </c>
      <c r="O86" s="1" t="str">
        <f t="shared" ref="O86:O149" si="4">LEFT(B86,4)</f>
        <v>1403</v>
      </c>
      <c r="P86" s="1" t="str">
        <f t="shared" si="3"/>
        <v>حواله فروش 400 عدد بشکه pph 2201 قرمز3020 پلمپ دار به پلی رزین</v>
      </c>
    </row>
    <row r="87" spans="1:16" x14ac:dyDescent="0.25">
      <c r="A87" s="1">
        <v>4232</v>
      </c>
      <c r="B87" s="1" t="s">
        <v>179</v>
      </c>
      <c r="C87" s="1">
        <v>14931</v>
      </c>
      <c r="D87" s="1" t="s">
        <v>42</v>
      </c>
      <c r="E87" s="1" t="s">
        <v>547</v>
      </c>
      <c r="F87" s="1" t="s">
        <v>1332</v>
      </c>
      <c r="G87" s="1" t="s">
        <v>1333</v>
      </c>
      <c r="H87" s="1" t="s">
        <v>153</v>
      </c>
      <c r="I87" s="1" t="s">
        <v>343</v>
      </c>
      <c r="J87" s="1">
        <v>108</v>
      </c>
      <c r="K87" s="1" t="s">
        <v>102</v>
      </c>
      <c r="L87" s="1" t="s">
        <v>180</v>
      </c>
      <c r="M87" s="1">
        <v>10400000</v>
      </c>
      <c r="N87" s="1">
        <v>108</v>
      </c>
      <c r="O87" s="1" t="str">
        <f t="shared" si="4"/>
        <v>1403</v>
      </c>
      <c r="P87" s="1" t="str">
        <f t="shared" si="3"/>
        <v>حواله فروش 108 عدد بشکه 2206 قرمز 3020 به شرکت تولیدی صنعتی گوهر فام</v>
      </c>
    </row>
    <row r="88" spans="1:16" x14ac:dyDescent="0.25">
      <c r="A88" s="1">
        <v>4235</v>
      </c>
      <c r="B88" s="1" t="s">
        <v>180</v>
      </c>
      <c r="C88" s="1">
        <v>14932</v>
      </c>
      <c r="D88" s="1" t="s">
        <v>103</v>
      </c>
      <c r="E88" s="1" t="s">
        <v>265</v>
      </c>
      <c r="F88" s="1" t="s">
        <v>1332</v>
      </c>
      <c r="G88" s="1" t="s">
        <v>1333</v>
      </c>
      <c r="H88" s="1" t="s">
        <v>1346</v>
      </c>
      <c r="I88" s="1" t="s">
        <v>553</v>
      </c>
      <c r="J88" s="1">
        <v>40</v>
      </c>
      <c r="K88" s="1" t="s">
        <v>44</v>
      </c>
      <c r="L88" s="1" t="s">
        <v>180</v>
      </c>
      <c r="M88" s="1">
        <v>13000000</v>
      </c>
      <c r="N88" s="1">
        <v>40</v>
      </c>
      <c r="O88" s="1" t="str">
        <f t="shared" si="4"/>
        <v>1403</v>
      </c>
      <c r="P88" s="1" t="str">
        <f t="shared" si="3"/>
        <v>حواله فروش 40 عدد بشکه pph2201 آبی و سفید بهران به زرین کولاک زاینده رود</v>
      </c>
    </row>
    <row r="89" spans="1:16" x14ac:dyDescent="0.25">
      <c r="A89" s="1">
        <v>4234</v>
      </c>
      <c r="B89" s="1" t="s">
        <v>180</v>
      </c>
      <c r="C89" s="1">
        <v>14933</v>
      </c>
      <c r="D89" s="1" t="s">
        <v>34</v>
      </c>
      <c r="E89" s="1" t="s">
        <v>545</v>
      </c>
      <c r="F89" s="1" t="s">
        <v>1332</v>
      </c>
      <c r="G89" s="1" t="s">
        <v>1333</v>
      </c>
      <c r="H89" s="1" t="s">
        <v>33</v>
      </c>
      <c r="I89" s="1" t="s">
        <v>546</v>
      </c>
      <c r="J89" s="1">
        <v>44</v>
      </c>
      <c r="K89" s="1" t="s">
        <v>31</v>
      </c>
      <c r="L89" s="1" t="s">
        <v>180</v>
      </c>
      <c r="M89" s="1">
        <v>10080000</v>
      </c>
      <c r="N89" s="1">
        <v>44</v>
      </c>
      <c r="O89" s="1" t="str">
        <f t="shared" si="4"/>
        <v>1403</v>
      </c>
      <c r="P89" s="1" t="str">
        <f t="shared" si="3"/>
        <v>حواله فروش 44 عدد بشکه pph2206ابی5003زرد1023 به پترو اکسیر آسیا</v>
      </c>
    </row>
    <row r="90" spans="1:16" x14ac:dyDescent="0.25">
      <c r="A90" s="1">
        <v>4237</v>
      </c>
      <c r="B90" s="1" t="s">
        <v>180</v>
      </c>
      <c r="C90" s="1">
        <v>14934</v>
      </c>
      <c r="D90" s="1" t="s">
        <v>103</v>
      </c>
      <c r="E90" s="1" t="s">
        <v>265</v>
      </c>
      <c r="F90" s="1" t="s">
        <v>1332</v>
      </c>
      <c r="G90" s="1" t="s">
        <v>1333</v>
      </c>
      <c r="H90" s="1" t="s">
        <v>102</v>
      </c>
      <c r="I90" s="1" t="s">
        <v>266</v>
      </c>
      <c r="J90" s="1">
        <v>400</v>
      </c>
      <c r="K90" s="1" t="s">
        <v>1334</v>
      </c>
      <c r="L90" s="1" t="s">
        <v>180</v>
      </c>
      <c r="M90" s="1">
        <v>10200000</v>
      </c>
      <c r="N90" s="1">
        <v>400</v>
      </c>
      <c r="O90" s="1" t="str">
        <f t="shared" si="4"/>
        <v>1403</v>
      </c>
      <c r="P90" s="1" t="str">
        <f t="shared" si="3"/>
        <v>حواله فروش 400 عدد بشکه pph2201 آبی و سفید بهران به نفت بهران</v>
      </c>
    </row>
    <row r="91" spans="1:16" x14ac:dyDescent="0.25">
      <c r="A91" s="1">
        <v>4243</v>
      </c>
      <c r="B91" s="1" t="s">
        <v>181</v>
      </c>
      <c r="C91" s="1">
        <v>14935</v>
      </c>
      <c r="D91" s="1" t="s">
        <v>103</v>
      </c>
      <c r="E91" s="1" t="s">
        <v>265</v>
      </c>
      <c r="F91" s="1" t="s">
        <v>1332</v>
      </c>
      <c r="G91" s="1" t="s">
        <v>1333</v>
      </c>
      <c r="H91" s="1" t="s">
        <v>102</v>
      </c>
      <c r="I91" s="1" t="s">
        <v>266</v>
      </c>
      <c r="J91" s="1">
        <v>400</v>
      </c>
      <c r="K91" s="1" t="s">
        <v>1344</v>
      </c>
      <c r="L91" s="1" t="s">
        <v>184</v>
      </c>
      <c r="M91" s="1">
        <v>10200000</v>
      </c>
      <c r="N91" s="1">
        <v>400</v>
      </c>
      <c r="O91" s="1" t="str">
        <f t="shared" si="4"/>
        <v>1403</v>
      </c>
      <c r="P91" s="1" t="str">
        <f t="shared" si="3"/>
        <v>حواله فروش 400 عدد بشکه pph2201 آبی و سفید بهران به نفت بهران</v>
      </c>
    </row>
    <row r="92" spans="1:16" x14ac:dyDescent="0.25">
      <c r="A92" s="1">
        <v>4244</v>
      </c>
      <c r="B92" s="1" t="s">
        <v>181</v>
      </c>
      <c r="C92" s="1">
        <v>14936</v>
      </c>
      <c r="D92" s="1" t="s">
        <v>103</v>
      </c>
      <c r="E92" s="1" t="s">
        <v>265</v>
      </c>
      <c r="F92" s="1" t="s">
        <v>1332</v>
      </c>
      <c r="G92" s="1" t="s">
        <v>1333</v>
      </c>
      <c r="H92" s="1" t="s">
        <v>102</v>
      </c>
      <c r="I92" s="1" t="s">
        <v>266</v>
      </c>
      <c r="J92" s="1">
        <v>400</v>
      </c>
      <c r="K92" s="1" t="s">
        <v>1344</v>
      </c>
      <c r="L92" s="1" t="s">
        <v>184</v>
      </c>
      <c r="M92" s="1">
        <v>10200000</v>
      </c>
      <c r="N92" s="1">
        <v>400</v>
      </c>
      <c r="O92" s="1" t="str">
        <f t="shared" si="4"/>
        <v>1403</v>
      </c>
      <c r="P92" s="1" t="str">
        <f t="shared" si="3"/>
        <v>حواله فروش 400 عدد بشکه pph2201 آبی و سفید بهران به نفت بهران</v>
      </c>
    </row>
    <row r="93" spans="1:16" x14ac:dyDescent="0.25">
      <c r="A93" s="1">
        <v>4238</v>
      </c>
      <c r="B93" s="1" t="s">
        <v>181</v>
      </c>
      <c r="C93" s="1">
        <v>14937</v>
      </c>
      <c r="D93" s="1" t="s">
        <v>97</v>
      </c>
      <c r="E93" s="1" t="s">
        <v>598</v>
      </c>
      <c r="F93" s="1" t="s">
        <v>1332</v>
      </c>
      <c r="G93" s="1" t="s">
        <v>1333</v>
      </c>
      <c r="H93" s="1" t="s">
        <v>19</v>
      </c>
      <c r="I93" s="1" t="s">
        <v>599</v>
      </c>
      <c r="J93" s="1">
        <v>80</v>
      </c>
      <c r="K93" s="1" t="s">
        <v>24</v>
      </c>
      <c r="L93" s="1" t="s">
        <v>184</v>
      </c>
      <c r="M93" s="1">
        <v>10860000</v>
      </c>
      <c r="N93" s="1">
        <v>80</v>
      </c>
      <c r="O93" s="1" t="str">
        <f t="shared" si="4"/>
        <v>1403</v>
      </c>
      <c r="P93" s="1" t="str">
        <f t="shared" si="3"/>
        <v>حواله فروش 80 عدد بشکه 2302 (230 لیتری) سبز رال 6017 به شرکت اصفهان کوپلیمر</v>
      </c>
    </row>
    <row r="94" spans="1:16" x14ac:dyDescent="0.25">
      <c r="A94" s="1">
        <v>4239</v>
      </c>
      <c r="B94" s="1" t="s">
        <v>181</v>
      </c>
      <c r="C94" s="1">
        <v>14938</v>
      </c>
      <c r="D94" s="1" t="s">
        <v>97</v>
      </c>
      <c r="E94" s="1" t="s">
        <v>598</v>
      </c>
      <c r="F94" s="1" t="s">
        <v>1332</v>
      </c>
      <c r="G94" s="1" t="s">
        <v>1333</v>
      </c>
      <c r="H94" s="1" t="s">
        <v>19</v>
      </c>
      <c r="I94" s="1" t="s">
        <v>599</v>
      </c>
      <c r="J94" s="1">
        <v>102</v>
      </c>
      <c r="K94" s="1" t="s">
        <v>24</v>
      </c>
      <c r="L94" s="1" t="s">
        <v>184</v>
      </c>
      <c r="M94" s="1">
        <v>10860000</v>
      </c>
      <c r="N94" s="1">
        <v>102</v>
      </c>
      <c r="O94" s="1" t="str">
        <f t="shared" si="4"/>
        <v>1403</v>
      </c>
      <c r="P94" s="1" t="str">
        <f t="shared" si="3"/>
        <v>حواله فروش 102 عدد بشکه 2302 (230 لیتری) سبز رال 6017 به شرکت اصفهان کوپلیمر</v>
      </c>
    </row>
    <row r="95" spans="1:16" x14ac:dyDescent="0.25">
      <c r="A95" s="1">
        <v>4240</v>
      </c>
      <c r="B95" s="1" t="s">
        <v>181</v>
      </c>
      <c r="C95" s="1">
        <v>14939</v>
      </c>
      <c r="D95" s="1" t="s">
        <v>97</v>
      </c>
      <c r="E95" s="1" t="s">
        <v>598</v>
      </c>
      <c r="F95" s="1" t="s">
        <v>1332</v>
      </c>
      <c r="G95" s="1" t="s">
        <v>1333</v>
      </c>
      <c r="H95" s="1" t="s">
        <v>19</v>
      </c>
      <c r="I95" s="1" t="s">
        <v>599</v>
      </c>
      <c r="J95" s="1">
        <v>102</v>
      </c>
      <c r="K95" s="1" t="s">
        <v>24</v>
      </c>
      <c r="L95" s="1" t="s">
        <v>184</v>
      </c>
      <c r="M95" s="1">
        <v>10860000</v>
      </c>
      <c r="N95" s="1">
        <v>102</v>
      </c>
      <c r="O95" s="1" t="str">
        <f t="shared" si="4"/>
        <v>1403</v>
      </c>
      <c r="P95" s="1" t="str">
        <f t="shared" si="3"/>
        <v>حواله فروش 102 عدد بشکه 2302 (230 لیتری) سبز رال 6017 به شرکت اصفهان کوپلیمر</v>
      </c>
    </row>
    <row r="96" spans="1:16" x14ac:dyDescent="0.25">
      <c r="A96" s="1">
        <v>4241</v>
      </c>
      <c r="B96" s="1" t="s">
        <v>181</v>
      </c>
      <c r="C96" s="1">
        <v>14940</v>
      </c>
      <c r="D96" s="1" t="s">
        <v>97</v>
      </c>
      <c r="E96" s="1" t="s">
        <v>598</v>
      </c>
      <c r="F96" s="1" t="s">
        <v>1332</v>
      </c>
      <c r="G96" s="1" t="s">
        <v>1333</v>
      </c>
      <c r="H96" s="1" t="s">
        <v>19</v>
      </c>
      <c r="I96" s="1" t="s">
        <v>599</v>
      </c>
      <c r="J96" s="1">
        <v>102</v>
      </c>
      <c r="K96" s="1" t="s">
        <v>24</v>
      </c>
      <c r="L96" s="1" t="s">
        <v>184</v>
      </c>
      <c r="M96" s="1">
        <v>10860000</v>
      </c>
      <c r="N96" s="1">
        <v>102</v>
      </c>
      <c r="O96" s="1" t="str">
        <f t="shared" si="4"/>
        <v>1403</v>
      </c>
      <c r="P96" s="1" t="str">
        <f t="shared" si="3"/>
        <v>حواله فروش 102 عدد بشکه 2302 (230 لیتری) سبز رال 6017 به شرکت اصفهان کوپلیمر</v>
      </c>
    </row>
    <row r="97" spans="1:16" x14ac:dyDescent="0.25">
      <c r="A97" s="1">
        <v>4242</v>
      </c>
      <c r="B97" s="1" t="s">
        <v>181</v>
      </c>
      <c r="C97" s="1">
        <v>14941</v>
      </c>
      <c r="D97" s="1" t="s">
        <v>97</v>
      </c>
      <c r="E97" s="1" t="s">
        <v>598</v>
      </c>
      <c r="F97" s="1" t="s">
        <v>1332</v>
      </c>
      <c r="G97" s="1" t="s">
        <v>1333</v>
      </c>
      <c r="H97" s="1" t="s">
        <v>19</v>
      </c>
      <c r="I97" s="1" t="s">
        <v>599</v>
      </c>
      <c r="J97" s="1">
        <v>102</v>
      </c>
      <c r="K97" s="1" t="s">
        <v>24</v>
      </c>
      <c r="L97" s="1" t="s">
        <v>184</v>
      </c>
      <c r="M97" s="1">
        <v>10860000</v>
      </c>
      <c r="N97" s="1">
        <v>102</v>
      </c>
      <c r="O97" s="1" t="str">
        <f t="shared" si="4"/>
        <v>1403</v>
      </c>
      <c r="P97" s="1" t="str">
        <f t="shared" si="3"/>
        <v>حواله فروش 102 عدد بشکه 2302 (230 لیتری) سبز رال 6017 به شرکت اصفهان کوپلیمر</v>
      </c>
    </row>
    <row r="98" spans="1:16" x14ac:dyDescent="0.25">
      <c r="A98" s="1">
        <v>4245</v>
      </c>
      <c r="B98" s="1" t="s">
        <v>181</v>
      </c>
      <c r="C98" s="1">
        <v>14942</v>
      </c>
      <c r="D98" s="1" t="s">
        <v>97</v>
      </c>
      <c r="E98" s="1" t="s">
        <v>598</v>
      </c>
      <c r="F98" s="1" t="s">
        <v>1332</v>
      </c>
      <c r="G98" s="1" t="s">
        <v>1333</v>
      </c>
      <c r="H98" s="1" t="s">
        <v>19</v>
      </c>
      <c r="I98" s="1" t="s">
        <v>599</v>
      </c>
      <c r="J98" s="1">
        <v>92</v>
      </c>
      <c r="K98" s="1" t="s">
        <v>24</v>
      </c>
      <c r="L98" s="1" t="s">
        <v>184</v>
      </c>
      <c r="M98" s="1">
        <v>10860000</v>
      </c>
      <c r="N98" s="1">
        <v>92</v>
      </c>
      <c r="O98" s="1" t="str">
        <f t="shared" si="4"/>
        <v>1403</v>
      </c>
      <c r="P98" s="1" t="str">
        <f t="shared" si="3"/>
        <v>حواله فروش 92 عدد بشکه 2302 (230 لیتری) سبز رال 6017 به شرکت اصفهان کوپلیمر</v>
      </c>
    </row>
    <row r="99" spans="1:16" x14ac:dyDescent="0.25">
      <c r="A99" s="1">
        <v>4246</v>
      </c>
      <c r="B99" s="1" t="s">
        <v>181</v>
      </c>
      <c r="C99" s="1">
        <v>14943</v>
      </c>
      <c r="D99" s="1" t="s">
        <v>97</v>
      </c>
      <c r="E99" s="1" t="s">
        <v>598</v>
      </c>
      <c r="F99" s="1" t="s">
        <v>1332</v>
      </c>
      <c r="G99" s="1" t="s">
        <v>1333</v>
      </c>
      <c r="H99" s="1" t="s">
        <v>19</v>
      </c>
      <c r="I99" s="1" t="s">
        <v>599</v>
      </c>
      <c r="J99" s="1">
        <v>92</v>
      </c>
      <c r="K99" s="1" t="s">
        <v>24</v>
      </c>
      <c r="L99" s="1" t="s">
        <v>184</v>
      </c>
      <c r="M99" s="1">
        <v>10860000</v>
      </c>
      <c r="N99" s="1">
        <v>92</v>
      </c>
      <c r="O99" s="1" t="str">
        <f t="shared" si="4"/>
        <v>1403</v>
      </c>
      <c r="P99" s="1" t="str">
        <f t="shared" si="3"/>
        <v>حواله فروش 92 عدد بشکه 2302 (230 لیتری) سبز رال 6017 به شرکت اصفهان کوپلیمر</v>
      </c>
    </row>
    <row r="100" spans="1:16" x14ac:dyDescent="0.25">
      <c r="A100" s="1">
        <v>4247</v>
      </c>
      <c r="B100" s="1" t="s">
        <v>181</v>
      </c>
      <c r="C100" s="1">
        <v>14945</v>
      </c>
      <c r="D100" s="1" t="s">
        <v>97</v>
      </c>
      <c r="E100" s="1" t="s">
        <v>598</v>
      </c>
      <c r="F100" s="1" t="s">
        <v>1332</v>
      </c>
      <c r="G100" s="1" t="s">
        <v>1333</v>
      </c>
      <c r="H100" s="1" t="s">
        <v>19</v>
      </c>
      <c r="I100" s="1" t="s">
        <v>599</v>
      </c>
      <c r="J100" s="1">
        <v>92</v>
      </c>
      <c r="K100" s="1" t="s">
        <v>24</v>
      </c>
      <c r="L100" s="1" t="s">
        <v>184</v>
      </c>
      <c r="M100" s="1">
        <v>10860000</v>
      </c>
      <c r="N100" s="1">
        <v>92</v>
      </c>
      <c r="O100" s="1" t="str">
        <f t="shared" si="4"/>
        <v>1403</v>
      </c>
      <c r="P100" s="1" t="str">
        <f t="shared" si="3"/>
        <v>حواله فروش 92 عدد بشکه 2302 (230 لیتری) سبز رال 6017 به شرکت اصفهان کوپلیمر</v>
      </c>
    </row>
    <row r="101" spans="1:16" x14ac:dyDescent="0.25">
      <c r="A101" s="1">
        <v>4248</v>
      </c>
      <c r="B101" s="1" t="s">
        <v>181</v>
      </c>
      <c r="C101" s="1">
        <v>14946</v>
      </c>
      <c r="D101" s="1" t="s">
        <v>97</v>
      </c>
      <c r="E101" s="1" t="s">
        <v>598</v>
      </c>
      <c r="F101" s="1" t="s">
        <v>1332</v>
      </c>
      <c r="G101" s="1" t="s">
        <v>1333</v>
      </c>
      <c r="H101" s="1" t="s">
        <v>19</v>
      </c>
      <c r="I101" s="1" t="s">
        <v>599</v>
      </c>
      <c r="J101" s="1">
        <v>92</v>
      </c>
      <c r="K101" s="1" t="s">
        <v>24</v>
      </c>
      <c r="L101" s="1" t="s">
        <v>184</v>
      </c>
      <c r="M101" s="1">
        <v>10860000</v>
      </c>
      <c r="N101" s="1">
        <v>92</v>
      </c>
      <c r="O101" s="1" t="str">
        <f t="shared" si="4"/>
        <v>1403</v>
      </c>
      <c r="P101" s="1" t="str">
        <f t="shared" si="3"/>
        <v>حواله فروش 92 عدد بشکه 2302 (230 لیتری) سبز رال 6017 به شرکت اصفهان کوپلیمر</v>
      </c>
    </row>
    <row r="102" spans="1:16" x14ac:dyDescent="0.25">
      <c r="A102" s="1">
        <v>4249</v>
      </c>
      <c r="B102" s="1" t="s">
        <v>181</v>
      </c>
      <c r="C102" s="1">
        <v>14947</v>
      </c>
      <c r="D102" s="1" t="s">
        <v>97</v>
      </c>
      <c r="E102" s="1" t="s">
        <v>598</v>
      </c>
      <c r="F102" s="1" t="s">
        <v>1332</v>
      </c>
      <c r="G102" s="1" t="s">
        <v>1333</v>
      </c>
      <c r="H102" s="1" t="s">
        <v>19</v>
      </c>
      <c r="I102" s="1" t="s">
        <v>599</v>
      </c>
      <c r="J102" s="1">
        <v>92</v>
      </c>
      <c r="K102" s="1" t="s">
        <v>24</v>
      </c>
      <c r="L102" s="1" t="s">
        <v>184</v>
      </c>
      <c r="M102" s="1">
        <v>10860000</v>
      </c>
      <c r="N102" s="1">
        <v>92</v>
      </c>
      <c r="O102" s="1" t="str">
        <f t="shared" si="4"/>
        <v>1403</v>
      </c>
      <c r="P102" s="1" t="str">
        <f t="shared" si="3"/>
        <v>حواله فروش 92 عدد بشکه 2302 (230 لیتری) سبز رال 6017 به شرکت اصفهان کوپلیمر</v>
      </c>
    </row>
    <row r="103" spans="1:16" x14ac:dyDescent="0.25">
      <c r="A103" s="1">
        <v>4250</v>
      </c>
      <c r="B103" s="1" t="s">
        <v>181</v>
      </c>
      <c r="C103" s="1">
        <v>14948</v>
      </c>
      <c r="D103" s="1" t="s">
        <v>97</v>
      </c>
      <c r="E103" s="1" t="s">
        <v>598</v>
      </c>
      <c r="F103" s="1" t="s">
        <v>1332</v>
      </c>
      <c r="G103" s="1" t="s">
        <v>1333</v>
      </c>
      <c r="H103" s="1" t="s">
        <v>19</v>
      </c>
      <c r="I103" s="1" t="s">
        <v>599</v>
      </c>
      <c r="J103" s="1">
        <v>102</v>
      </c>
      <c r="K103" s="1" t="s">
        <v>24</v>
      </c>
      <c r="L103" s="1" t="s">
        <v>184</v>
      </c>
      <c r="M103" s="1">
        <v>10860000</v>
      </c>
      <c r="N103" s="1">
        <v>102</v>
      </c>
      <c r="O103" s="1" t="str">
        <f t="shared" si="4"/>
        <v>1403</v>
      </c>
      <c r="P103" s="1" t="str">
        <f t="shared" si="3"/>
        <v>حواله فروش 102 عدد بشکه 2302 (230 لیتری) سبز رال 6017 به شرکت اصفهان کوپلیمر</v>
      </c>
    </row>
    <row r="104" spans="1:16" x14ac:dyDescent="0.25">
      <c r="A104" s="1">
        <v>4264</v>
      </c>
      <c r="B104" s="1" t="s">
        <v>181</v>
      </c>
      <c r="C104" s="1">
        <v>14949</v>
      </c>
      <c r="D104" s="1" t="s">
        <v>107</v>
      </c>
      <c r="E104" s="1" t="s">
        <v>535</v>
      </c>
      <c r="F104" s="1" t="s">
        <v>1332</v>
      </c>
      <c r="G104" s="1" t="s">
        <v>1333</v>
      </c>
      <c r="H104" s="1" t="s">
        <v>1367</v>
      </c>
      <c r="I104" s="1" t="s">
        <v>536</v>
      </c>
      <c r="J104" s="1">
        <v>270</v>
      </c>
      <c r="K104" s="1" t="s">
        <v>22</v>
      </c>
      <c r="L104" s="1" t="s">
        <v>183</v>
      </c>
      <c r="M104" s="1">
        <v>11405000</v>
      </c>
      <c r="N104" s="1">
        <v>270</v>
      </c>
      <c r="O104" s="1" t="str">
        <f t="shared" si="4"/>
        <v>1403</v>
      </c>
      <c r="P104" s="1" t="str">
        <f t="shared" si="3"/>
        <v>حواله فروش 270 عدد بشکه 1202 pph قرمز 3020درب باز به شرکت نفت پارس</v>
      </c>
    </row>
    <row r="105" spans="1:16" x14ac:dyDescent="0.25">
      <c r="A105" s="1">
        <v>4253</v>
      </c>
      <c r="B105" s="1" t="s">
        <v>182</v>
      </c>
      <c r="C105" s="1">
        <v>14951</v>
      </c>
      <c r="D105" s="1" t="s">
        <v>97</v>
      </c>
      <c r="E105" s="1" t="s">
        <v>598</v>
      </c>
      <c r="F105" s="1" t="s">
        <v>1332</v>
      </c>
      <c r="G105" s="1" t="s">
        <v>1333</v>
      </c>
      <c r="H105" s="1" t="s">
        <v>19</v>
      </c>
      <c r="I105" s="1" t="s">
        <v>599</v>
      </c>
      <c r="J105" s="1">
        <v>92</v>
      </c>
      <c r="K105" s="1" t="s">
        <v>24</v>
      </c>
      <c r="L105" s="1" t="s">
        <v>184</v>
      </c>
      <c r="M105" s="1">
        <v>10860000</v>
      </c>
      <c r="N105" s="1">
        <v>92</v>
      </c>
      <c r="O105" s="1" t="str">
        <f t="shared" si="4"/>
        <v>1403</v>
      </c>
      <c r="P105" s="1" t="str">
        <f t="shared" si="3"/>
        <v>حواله فروش 92 عدد بشکه 2302 (230 لیتری) سبز رال 6017 به شرکت اصفهان کوپلیمر</v>
      </c>
    </row>
    <row r="106" spans="1:16" x14ac:dyDescent="0.25">
      <c r="A106" s="1">
        <v>4254</v>
      </c>
      <c r="B106" s="1" t="s">
        <v>182</v>
      </c>
      <c r="C106" s="1">
        <v>14952</v>
      </c>
      <c r="D106" s="1" t="s">
        <v>97</v>
      </c>
      <c r="E106" s="1" t="s">
        <v>598</v>
      </c>
      <c r="F106" s="1" t="s">
        <v>1332</v>
      </c>
      <c r="G106" s="1" t="s">
        <v>1333</v>
      </c>
      <c r="H106" s="1" t="s">
        <v>19</v>
      </c>
      <c r="I106" s="1" t="s">
        <v>599</v>
      </c>
      <c r="J106" s="1">
        <v>38</v>
      </c>
      <c r="K106" s="1" t="s">
        <v>24</v>
      </c>
      <c r="L106" s="1" t="s">
        <v>184</v>
      </c>
      <c r="M106" s="1">
        <v>10860000</v>
      </c>
      <c r="N106" s="1">
        <v>38</v>
      </c>
      <c r="O106" s="1" t="str">
        <f t="shared" si="4"/>
        <v>1403</v>
      </c>
      <c r="P106" s="1" t="str">
        <f t="shared" si="3"/>
        <v>حواله فروش 38 عدد بشکه 2302 (230 لیتری) سبز رال 6017 به شرکت اصفهان کوپلیمر</v>
      </c>
    </row>
    <row r="107" spans="1:16" x14ac:dyDescent="0.25">
      <c r="A107" s="1">
        <v>4258</v>
      </c>
      <c r="B107" s="1" t="s">
        <v>182</v>
      </c>
      <c r="C107" s="1">
        <v>14953</v>
      </c>
      <c r="D107" s="1" t="s">
        <v>27</v>
      </c>
      <c r="E107" s="1" t="s">
        <v>215</v>
      </c>
      <c r="F107" s="1" t="s">
        <v>1332</v>
      </c>
      <c r="G107" s="1" t="s">
        <v>1333</v>
      </c>
      <c r="H107" s="1" t="s">
        <v>11</v>
      </c>
      <c r="I107" s="1" t="s">
        <v>212</v>
      </c>
      <c r="J107" s="1">
        <v>400</v>
      </c>
      <c r="K107" s="1" t="s">
        <v>36</v>
      </c>
      <c r="L107" s="1" t="s">
        <v>249</v>
      </c>
      <c r="M107" s="1">
        <v>9000000</v>
      </c>
      <c r="N107" s="1">
        <v>400</v>
      </c>
      <c r="O107" s="1" t="str">
        <f t="shared" si="4"/>
        <v>1403</v>
      </c>
      <c r="P107" s="1" t="str">
        <f t="shared" si="3"/>
        <v>حواله فروش 400 عدد بشکه pph2201 زرد - مشکی به شرکت نفت سپاهان</v>
      </c>
    </row>
    <row r="108" spans="1:16" x14ac:dyDescent="0.25">
      <c r="A108" s="1">
        <v>4257</v>
      </c>
      <c r="B108" s="1" t="s">
        <v>183</v>
      </c>
      <c r="C108" s="1">
        <v>14954</v>
      </c>
      <c r="D108" s="1" t="s">
        <v>103</v>
      </c>
      <c r="E108" s="1" t="s">
        <v>265</v>
      </c>
      <c r="F108" s="1" t="s">
        <v>1332</v>
      </c>
      <c r="G108" s="1" t="s">
        <v>1333</v>
      </c>
      <c r="H108" s="1" t="s">
        <v>102</v>
      </c>
      <c r="I108" s="1" t="s">
        <v>266</v>
      </c>
      <c r="J108" s="1">
        <v>400</v>
      </c>
      <c r="K108" s="1" t="s">
        <v>1344</v>
      </c>
      <c r="L108" s="1" t="s">
        <v>184</v>
      </c>
      <c r="M108" s="1">
        <v>10200000</v>
      </c>
      <c r="N108" s="1">
        <v>400</v>
      </c>
      <c r="O108" s="1" t="str">
        <f t="shared" si="4"/>
        <v>1403</v>
      </c>
      <c r="P108" s="1" t="str">
        <f t="shared" si="3"/>
        <v>حواله فروش 400 عدد بشکه pph2201 آبی و سفید بهران به نفت بهران</v>
      </c>
    </row>
    <row r="109" spans="1:16" x14ac:dyDescent="0.25">
      <c r="A109" s="1">
        <v>4256</v>
      </c>
      <c r="B109" s="1" t="s">
        <v>182</v>
      </c>
      <c r="C109" s="1">
        <v>14955</v>
      </c>
      <c r="D109" s="1" t="s">
        <v>103</v>
      </c>
      <c r="E109" s="1" t="s">
        <v>265</v>
      </c>
      <c r="F109" s="1" t="s">
        <v>1332</v>
      </c>
      <c r="G109" s="1" t="s">
        <v>1333</v>
      </c>
      <c r="H109" s="1" t="s">
        <v>102</v>
      </c>
      <c r="I109" s="1" t="s">
        <v>266</v>
      </c>
      <c r="J109" s="1">
        <v>400</v>
      </c>
      <c r="K109" s="1" t="s">
        <v>1344</v>
      </c>
      <c r="L109" s="1" t="s">
        <v>184</v>
      </c>
      <c r="M109" s="1">
        <v>10200000</v>
      </c>
      <c r="N109" s="1">
        <v>400</v>
      </c>
      <c r="O109" s="1" t="str">
        <f t="shared" si="4"/>
        <v>1403</v>
      </c>
      <c r="P109" s="1" t="str">
        <f t="shared" si="3"/>
        <v>حواله فروش 400 عدد بشکه pph2201 آبی و سفید بهران به نفت بهران</v>
      </c>
    </row>
    <row r="110" spans="1:16" x14ac:dyDescent="0.25">
      <c r="A110" s="1">
        <v>4255</v>
      </c>
      <c r="B110" s="1" t="s">
        <v>182</v>
      </c>
      <c r="C110" s="1">
        <v>14956</v>
      </c>
      <c r="D110" s="1" t="s">
        <v>37</v>
      </c>
      <c r="E110" s="1" t="s">
        <v>270</v>
      </c>
      <c r="F110" s="1" t="s">
        <v>1332</v>
      </c>
      <c r="G110" s="1" t="s">
        <v>1333</v>
      </c>
      <c r="H110" s="1" t="s">
        <v>92</v>
      </c>
      <c r="I110" s="1" t="s">
        <v>428</v>
      </c>
      <c r="J110" s="1">
        <v>400</v>
      </c>
      <c r="K110" s="1" t="s">
        <v>39</v>
      </c>
      <c r="L110" s="1" t="s">
        <v>186</v>
      </c>
      <c r="M110" s="1">
        <v>11500000</v>
      </c>
      <c r="N110" s="1">
        <v>400</v>
      </c>
      <c r="O110" s="1" t="str">
        <f t="shared" si="4"/>
        <v>1403</v>
      </c>
      <c r="P110" s="1" t="str">
        <f t="shared" si="3"/>
        <v>حواله فروش 400 عدد بشکه pph 2201 قرمز3020 پلمپ دار به پلی رزین</v>
      </c>
    </row>
    <row r="111" spans="1:16" x14ac:dyDescent="0.25">
      <c r="A111" s="1">
        <v>4259</v>
      </c>
      <c r="B111" s="1" t="s">
        <v>182</v>
      </c>
      <c r="C111" s="1">
        <v>14957</v>
      </c>
      <c r="D111" s="1" t="s">
        <v>107</v>
      </c>
      <c r="E111" s="1" t="s">
        <v>535</v>
      </c>
      <c r="F111" s="1" t="s">
        <v>1332</v>
      </c>
      <c r="G111" s="1" t="s">
        <v>1333</v>
      </c>
      <c r="H111" s="1" t="s">
        <v>1367</v>
      </c>
      <c r="I111" s="1" t="s">
        <v>536</v>
      </c>
      <c r="J111" s="1">
        <v>90</v>
      </c>
      <c r="K111" s="1" t="s">
        <v>22</v>
      </c>
      <c r="L111" s="1" t="s">
        <v>183</v>
      </c>
      <c r="M111" s="1">
        <v>11405000</v>
      </c>
      <c r="N111" s="1">
        <v>90</v>
      </c>
      <c r="O111" s="1" t="str">
        <f t="shared" si="4"/>
        <v>1403</v>
      </c>
      <c r="P111" s="1" t="str">
        <f t="shared" si="3"/>
        <v>حواله فروش 90 عدد بشکه 1202 pph قرمز 3020درب باز به شرکت نفت پارس</v>
      </c>
    </row>
    <row r="112" spans="1:16" x14ac:dyDescent="0.25">
      <c r="A112" s="1">
        <v>4265</v>
      </c>
      <c r="B112" s="1" t="s">
        <v>183</v>
      </c>
      <c r="C112" s="1">
        <v>14958</v>
      </c>
      <c r="D112" s="1" t="s">
        <v>107</v>
      </c>
      <c r="E112" s="1" t="s">
        <v>535</v>
      </c>
      <c r="F112" s="1" t="s">
        <v>1332</v>
      </c>
      <c r="G112" s="1" t="s">
        <v>1333</v>
      </c>
      <c r="H112" s="1" t="s">
        <v>1367</v>
      </c>
      <c r="I112" s="1" t="s">
        <v>536</v>
      </c>
      <c r="J112" s="1">
        <v>90</v>
      </c>
      <c r="K112" s="1" t="s">
        <v>21</v>
      </c>
      <c r="L112" s="1" t="s">
        <v>186</v>
      </c>
      <c r="M112" s="1">
        <v>11405000</v>
      </c>
      <c r="N112" s="1">
        <v>90</v>
      </c>
      <c r="O112" s="1" t="str">
        <f t="shared" si="4"/>
        <v>1403</v>
      </c>
      <c r="P112" s="1" t="str">
        <f t="shared" si="3"/>
        <v>حواله فروش 90 عدد بشکه 1202 pph قرمز 3020درب باز به شرکت نفت پارس</v>
      </c>
    </row>
    <row r="113" spans="1:16" x14ac:dyDescent="0.25">
      <c r="A113" s="1">
        <v>4267</v>
      </c>
      <c r="B113" s="1" t="s">
        <v>182</v>
      </c>
      <c r="C113" s="1">
        <v>14959</v>
      </c>
      <c r="D113" s="1" t="s">
        <v>103</v>
      </c>
      <c r="E113" s="1" t="s">
        <v>265</v>
      </c>
      <c r="F113" s="1" t="s">
        <v>1332</v>
      </c>
      <c r="G113" s="1" t="s">
        <v>1333</v>
      </c>
      <c r="H113" s="1" t="s">
        <v>102</v>
      </c>
      <c r="I113" s="1" t="s">
        <v>266</v>
      </c>
      <c r="J113" s="1">
        <v>150</v>
      </c>
      <c r="K113" s="1" t="s">
        <v>1344</v>
      </c>
      <c r="L113" s="1" t="s">
        <v>184</v>
      </c>
      <c r="M113" s="1">
        <v>10200000</v>
      </c>
      <c r="N113" s="1">
        <v>150</v>
      </c>
      <c r="O113" s="1" t="str">
        <f t="shared" si="4"/>
        <v>1403</v>
      </c>
      <c r="P113" s="1" t="str">
        <f t="shared" si="3"/>
        <v>حواله فروش 150 عدد بشکه pph2201 آبی و سفید بهران به نفت بهران</v>
      </c>
    </row>
    <row r="114" spans="1:16" x14ac:dyDescent="0.25">
      <c r="A114" s="1">
        <v>4268</v>
      </c>
      <c r="B114" s="1" t="s">
        <v>182</v>
      </c>
      <c r="C114" s="1">
        <v>14960</v>
      </c>
      <c r="D114" s="1" t="s">
        <v>115</v>
      </c>
      <c r="E114" s="1" t="s">
        <v>269</v>
      </c>
      <c r="F114" s="1" t="s">
        <v>1332</v>
      </c>
      <c r="G114" s="1" t="s">
        <v>1333</v>
      </c>
      <c r="H114" s="1" t="s">
        <v>102</v>
      </c>
      <c r="I114" s="1" t="s">
        <v>266</v>
      </c>
      <c r="J114" s="1">
        <v>250</v>
      </c>
      <c r="K114" s="1" t="s">
        <v>1344</v>
      </c>
      <c r="L114" s="1" t="s">
        <v>184</v>
      </c>
      <c r="M114" s="1">
        <v>10200000</v>
      </c>
      <c r="N114" s="1">
        <v>250</v>
      </c>
      <c r="O114" s="1" t="str">
        <f t="shared" si="4"/>
        <v>1403</v>
      </c>
      <c r="P114" s="1" t="str">
        <f t="shared" si="3"/>
        <v>حواله فروش 250 عدد بشکه PPH2201 آبی و سفید بهران صادراتی به نفت بهران</v>
      </c>
    </row>
    <row r="115" spans="1:16" x14ac:dyDescent="0.25">
      <c r="A115" s="1">
        <v>4263</v>
      </c>
      <c r="B115" s="1" t="s">
        <v>183</v>
      </c>
      <c r="C115" s="1">
        <v>14961</v>
      </c>
      <c r="D115" s="1" t="s">
        <v>99</v>
      </c>
      <c r="E115" s="1" t="s">
        <v>645</v>
      </c>
      <c r="F115" s="1" t="s">
        <v>1332</v>
      </c>
      <c r="G115" s="1" t="s">
        <v>1333</v>
      </c>
      <c r="H115" s="1" t="s">
        <v>36</v>
      </c>
      <c r="I115" s="1" t="s">
        <v>271</v>
      </c>
      <c r="J115" s="1">
        <v>400</v>
      </c>
      <c r="K115" s="1" t="s">
        <v>88</v>
      </c>
      <c r="L115" s="1" t="s">
        <v>807</v>
      </c>
      <c r="M115" s="1">
        <v>10490000</v>
      </c>
      <c r="N115" s="1">
        <v>400</v>
      </c>
      <c r="O115" s="1" t="str">
        <f t="shared" si="4"/>
        <v>1403</v>
      </c>
      <c r="P115" s="1" t="str">
        <f t="shared" si="3"/>
        <v>حواله فروش 400 عدد بشکه 2201 مشکی 9005 پلمپ دار به پتروشیمی کارون</v>
      </c>
    </row>
    <row r="116" spans="1:16" x14ac:dyDescent="0.25">
      <c r="A116" s="1">
        <v>4262</v>
      </c>
      <c r="B116" s="1" t="s">
        <v>183</v>
      </c>
      <c r="C116" s="1">
        <v>14962</v>
      </c>
      <c r="D116" s="1" t="s">
        <v>103</v>
      </c>
      <c r="E116" s="1" t="s">
        <v>265</v>
      </c>
      <c r="F116" s="1" t="s">
        <v>1332</v>
      </c>
      <c r="G116" s="1" t="s">
        <v>1333</v>
      </c>
      <c r="H116" s="1" t="s">
        <v>102</v>
      </c>
      <c r="I116" s="1" t="s">
        <v>266</v>
      </c>
      <c r="J116" s="1">
        <v>400</v>
      </c>
      <c r="K116" s="1" t="s">
        <v>1344</v>
      </c>
      <c r="L116" s="1" t="s">
        <v>184</v>
      </c>
      <c r="M116" s="1">
        <v>10200000</v>
      </c>
      <c r="N116" s="1">
        <v>400</v>
      </c>
      <c r="O116" s="1" t="str">
        <f t="shared" si="4"/>
        <v>1403</v>
      </c>
      <c r="P116" s="1" t="str">
        <f t="shared" si="3"/>
        <v>حواله فروش 400 عدد بشکه pph2201 آبی و سفید بهران به نفت بهران</v>
      </c>
    </row>
    <row r="117" spans="1:16" x14ac:dyDescent="0.25">
      <c r="A117" s="1">
        <v>4270</v>
      </c>
      <c r="B117" s="1" t="s">
        <v>184</v>
      </c>
      <c r="C117" s="1">
        <v>14964</v>
      </c>
      <c r="D117" s="1" t="s">
        <v>103</v>
      </c>
      <c r="E117" s="1" t="s">
        <v>265</v>
      </c>
      <c r="F117" s="1" t="s">
        <v>1332</v>
      </c>
      <c r="G117" s="1" t="s">
        <v>1333</v>
      </c>
      <c r="H117" s="1" t="s">
        <v>102</v>
      </c>
      <c r="I117" s="1" t="s">
        <v>266</v>
      </c>
      <c r="J117" s="1">
        <v>400</v>
      </c>
      <c r="K117" s="1" t="s">
        <v>68</v>
      </c>
      <c r="L117" s="1" t="s">
        <v>186</v>
      </c>
      <c r="M117" s="1">
        <v>10200000</v>
      </c>
      <c r="N117" s="1">
        <v>400</v>
      </c>
      <c r="O117" s="1" t="str">
        <f t="shared" si="4"/>
        <v>1403</v>
      </c>
      <c r="P117" s="1" t="str">
        <f t="shared" si="3"/>
        <v>حواله فروش 400 عدد بشکه pph2201 آبی و سفید بهران به نفت بهران</v>
      </c>
    </row>
    <row r="118" spans="1:16" x14ac:dyDescent="0.25">
      <c r="A118" s="1">
        <v>4271</v>
      </c>
      <c r="B118" s="1" t="s">
        <v>184</v>
      </c>
      <c r="C118" s="1">
        <v>14965</v>
      </c>
      <c r="D118" s="1" t="s">
        <v>25</v>
      </c>
      <c r="E118" s="1" t="s">
        <v>378</v>
      </c>
      <c r="F118" s="1" t="s">
        <v>1332</v>
      </c>
      <c r="G118" s="1" t="s">
        <v>1333</v>
      </c>
      <c r="H118" s="1" t="s">
        <v>24</v>
      </c>
      <c r="I118" s="1" t="s">
        <v>379</v>
      </c>
      <c r="J118" s="1">
        <v>400</v>
      </c>
      <c r="K118" s="1" t="s">
        <v>48</v>
      </c>
      <c r="L118" s="1" t="s">
        <v>185</v>
      </c>
      <c r="M118" s="1">
        <v>12600000</v>
      </c>
      <c r="N118" s="1">
        <v>400</v>
      </c>
      <c r="O118" s="1" t="str">
        <f t="shared" si="4"/>
        <v>1403</v>
      </c>
      <c r="P118" s="1" t="str">
        <f t="shared" si="3"/>
        <v>حواله فروش 400 عدد بشکه pph2201 آبی 5015 پلمپ دار به شرکت شیمی بافت</v>
      </c>
    </row>
    <row r="119" spans="1:16" x14ac:dyDescent="0.25">
      <c r="A119" s="1">
        <v>4274</v>
      </c>
      <c r="B119" s="1" t="s">
        <v>184</v>
      </c>
      <c r="C119" s="1">
        <v>14966</v>
      </c>
      <c r="D119" s="1" t="s">
        <v>40</v>
      </c>
      <c r="E119" s="1" t="s">
        <v>344</v>
      </c>
      <c r="F119" s="1" t="s">
        <v>1332</v>
      </c>
      <c r="G119" s="1" t="s">
        <v>1333</v>
      </c>
      <c r="H119" s="1" t="s">
        <v>153</v>
      </c>
      <c r="I119" s="1" t="s">
        <v>343</v>
      </c>
      <c r="J119" s="1">
        <v>117</v>
      </c>
      <c r="K119" s="1" t="s">
        <v>46</v>
      </c>
      <c r="L119" s="1" t="s">
        <v>186</v>
      </c>
      <c r="M119" s="1">
        <v>10400000</v>
      </c>
      <c r="N119" s="1">
        <v>117</v>
      </c>
      <c r="O119" s="1" t="str">
        <f t="shared" si="4"/>
        <v>1403</v>
      </c>
      <c r="P119" s="1" t="str">
        <f t="shared" si="3"/>
        <v>حواله فروش 117 عدد بشکه 2206 pph ابی 5015 به شرکت تولیدی صنعتی گوهر فام</v>
      </c>
    </row>
    <row r="120" spans="1:16" x14ac:dyDescent="0.25">
      <c r="A120" s="1">
        <v>4269</v>
      </c>
      <c r="B120" s="1" t="s">
        <v>184</v>
      </c>
      <c r="C120" s="1">
        <v>14967</v>
      </c>
      <c r="D120" s="1" t="s">
        <v>27</v>
      </c>
      <c r="E120" s="1" t="s">
        <v>215</v>
      </c>
      <c r="F120" s="1" t="s">
        <v>1332</v>
      </c>
      <c r="G120" s="1" t="s">
        <v>1333</v>
      </c>
      <c r="H120" s="1" t="s">
        <v>11</v>
      </c>
      <c r="I120" s="1" t="s">
        <v>212</v>
      </c>
      <c r="J120" s="1">
        <v>400</v>
      </c>
      <c r="K120" s="1" t="s">
        <v>36</v>
      </c>
      <c r="L120" s="1" t="s">
        <v>249</v>
      </c>
      <c r="M120" s="1">
        <v>9000000</v>
      </c>
      <c r="N120" s="1">
        <v>400</v>
      </c>
      <c r="O120" s="1" t="str">
        <f t="shared" si="4"/>
        <v>1403</v>
      </c>
      <c r="P120" s="1" t="str">
        <f t="shared" si="3"/>
        <v>حواله فروش 400 عدد بشکه pph2201 زرد - مشکی به شرکت نفت سپاهان</v>
      </c>
    </row>
    <row r="121" spans="1:16" x14ac:dyDescent="0.25">
      <c r="A121" s="1">
        <v>4272</v>
      </c>
      <c r="B121" s="1" t="s">
        <v>184</v>
      </c>
      <c r="C121" s="1">
        <v>14968</v>
      </c>
      <c r="D121" s="1" t="s">
        <v>103</v>
      </c>
      <c r="E121" s="1" t="s">
        <v>265</v>
      </c>
      <c r="F121" s="1" t="s">
        <v>1332</v>
      </c>
      <c r="G121" s="1" t="s">
        <v>1333</v>
      </c>
      <c r="H121" s="1" t="s">
        <v>102</v>
      </c>
      <c r="I121" s="1" t="s">
        <v>266</v>
      </c>
      <c r="J121" s="1">
        <v>400</v>
      </c>
      <c r="K121" s="1" t="s">
        <v>68</v>
      </c>
      <c r="L121" s="1" t="s">
        <v>186</v>
      </c>
      <c r="M121" s="1">
        <v>10200000</v>
      </c>
      <c r="N121" s="1">
        <v>400</v>
      </c>
      <c r="O121" s="1" t="str">
        <f t="shared" si="4"/>
        <v>1403</v>
      </c>
      <c r="P121" s="1" t="str">
        <f t="shared" si="3"/>
        <v>حواله فروش 400 عدد بشکه pph2201 آبی و سفید بهران به نفت بهران</v>
      </c>
    </row>
    <row r="122" spans="1:16" x14ac:dyDescent="0.25">
      <c r="A122" s="1">
        <v>4279</v>
      </c>
      <c r="B122" s="1" t="s">
        <v>184</v>
      </c>
      <c r="C122" s="1">
        <v>14969</v>
      </c>
      <c r="D122" s="1" t="s">
        <v>105</v>
      </c>
      <c r="E122" s="1" t="s">
        <v>652</v>
      </c>
      <c r="F122" s="1" t="s">
        <v>1332</v>
      </c>
      <c r="G122" s="1" t="s">
        <v>1333</v>
      </c>
      <c r="H122" s="1" t="s">
        <v>104</v>
      </c>
      <c r="I122" s="1" t="s">
        <v>653</v>
      </c>
      <c r="J122" s="1">
        <v>399</v>
      </c>
      <c r="K122" s="1" t="s">
        <v>17</v>
      </c>
      <c r="L122" s="1" t="s">
        <v>186</v>
      </c>
      <c r="M122" s="1">
        <v>10800000</v>
      </c>
      <c r="N122" s="1">
        <v>399</v>
      </c>
      <c r="O122" s="1" t="str">
        <f t="shared" si="4"/>
        <v>1403</v>
      </c>
      <c r="P122" s="1" t="str">
        <f t="shared" si="3"/>
        <v>حواله فروش 399 عدد بشکه 2205 زرد1003و ابی5005 به سیبا پلیمر البرز</v>
      </c>
    </row>
    <row r="123" spans="1:16" x14ac:dyDescent="0.25">
      <c r="A123" s="1">
        <v>4275</v>
      </c>
      <c r="B123" s="1" t="s">
        <v>184</v>
      </c>
      <c r="C123" s="1">
        <v>14970</v>
      </c>
      <c r="D123" s="1" t="s">
        <v>107</v>
      </c>
      <c r="E123" s="1" t="s">
        <v>535</v>
      </c>
      <c r="F123" s="1" t="s">
        <v>1332</v>
      </c>
      <c r="G123" s="1" t="s">
        <v>1333</v>
      </c>
      <c r="H123" s="1" t="s">
        <v>1367</v>
      </c>
      <c r="I123" s="1" t="s">
        <v>536</v>
      </c>
      <c r="J123" s="1">
        <v>90</v>
      </c>
      <c r="K123" s="1" t="s">
        <v>21</v>
      </c>
      <c r="L123" s="1" t="s">
        <v>186</v>
      </c>
      <c r="M123" s="1">
        <v>11405000</v>
      </c>
      <c r="N123" s="1">
        <v>90</v>
      </c>
      <c r="O123" s="1" t="str">
        <f t="shared" si="4"/>
        <v>1403</v>
      </c>
      <c r="P123" s="1" t="str">
        <f t="shared" si="3"/>
        <v>حواله فروش 90 عدد بشکه 1202 pph قرمز 3020درب باز به شرکت نفت پارس</v>
      </c>
    </row>
    <row r="124" spans="1:16" x14ac:dyDescent="0.25">
      <c r="A124" s="1">
        <v>4281</v>
      </c>
      <c r="B124" s="1" t="s">
        <v>185</v>
      </c>
      <c r="C124" s="1">
        <v>14972</v>
      </c>
      <c r="D124" s="1" t="s">
        <v>103</v>
      </c>
      <c r="E124" s="1" t="s">
        <v>265</v>
      </c>
      <c r="F124" s="1" t="s">
        <v>1332</v>
      </c>
      <c r="G124" s="1" t="s">
        <v>1333</v>
      </c>
      <c r="H124" s="1" t="s">
        <v>102</v>
      </c>
      <c r="I124" s="1" t="s">
        <v>266</v>
      </c>
      <c r="J124" s="1">
        <v>400</v>
      </c>
      <c r="K124" s="1" t="s">
        <v>68</v>
      </c>
      <c r="L124" s="1" t="s">
        <v>186</v>
      </c>
      <c r="M124" s="1">
        <v>10200000</v>
      </c>
      <c r="N124" s="1">
        <v>400</v>
      </c>
      <c r="O124" s="1" t="str">
        <f t="shared" si="4"/>
        <v>1403</v>
      </c>
      <c r="P124" s="1" t="str">
        <f t="shared" si="3"/>
        <v>حواله فروش 400 عدد بشکه pph2201 آبی و سفید بهران به نفت بهران</v>
      </c>
    </row>
    <row r="125" spans="1:16" x14ac:dyDescent="0.25">
      <c r="A125" s="1">
        <v>4283</v>
      </c>
      <c r="B125" s="1" t="s">
        <v>185</v>
      </c>
      <c r="C125" s="1">
        <v>14973</v>
      </c>
      <c r="D125" s="1" t="s">
        <v>20</v>
      </c>
      <c r="E125" s="1" t="s">
        <v>666</v>
      </c>
      <c r="F125" s="1" t="s">
        <v>1332</v>
      </c>
      <c r="G125" s="1" t="s">
        <v>1333</v>
      </c>
      <c r="H125" s="1" t="s">
        <v>19</v>
      </c>
      <c r="I125" s="1" t="s">
        <v>599</v>
      </c>
      <c r="J125" s="1">
        <v>108</v>
      </c>
      <c r="K125" s="1" t="s">
        <v>80</v>
      </c>
      <c r="L125" s="1" t="s">
        <v>186</v>
      </c>
      <c r="M125" s="1">
        <v>10430000</v>
      </c>
      <c r="N125" s="1">
        <v>108</v>
      </c>
      <c r="O125" s="1" t="str">
        <f t="shared" si="4"/>
        <v>1403</v>
      </c>
      <c r="P125" s="1" t="str">
        <f t="shared" si="3"/>
        <v>حواله فروش 108 عدد بشکه pph2202 ابی 5005 به شرکت اصفهان کوپلیمر</v>
      </c>
    </row>
    <row r="126" spans="1:16" x14ac:dyDescent="0.25">
      <c r="A126" s="1">
        <v>4284</v>
      </c>
      <c r="B126" s="1" t="s">
        <v>185</v>
      </c>
      <c r="C126" s="1">
        <v>14974</v>
      </c>
      <c r="D126" s="1" t="s">
        <v>20</v>
      </c>
      <c r="E126" s="1" t="s">
        <v>666</v>
      </c>
      <c r="F126" s="1" t="s">
        <v>1332</v>
      </c>
      <c r="G126" s="1" t="s">
        <v>1333</v>
      </c>
      <c r="H126" s="1" t="s">
        <v>19</v>
      </c>
      <c r="I126" s="1" t="s">
        <v>599</v>
      </c>
      <c r="J126" s="1">
        <v>108</v>
      </c>
      <c r="K126" s="1" t="s">
        <v>80</v>
      </c>
      <c r="L126" s="1" t="s">
        <v>186</v>
      </c>
      <c r="M126" s="1">
        <v>10430000</v>
      </c>
      <c r="N126" s="1">
        <v>108</v>
      </c>
      <c r="O126" s="1" t="str">
        <f t="shared" si="4"/>
        <v>1403</v>
      </c>
      <c r="P126" s="1" t="str">
        <f t="shared" si="3"/>
        <v>حواله فروش 108 عدد بشکه pph2202 ابی 5005 به شرکت اصفهان کوپلیمر</v>
      </c>
    </row>
    <row r="127" spans="1:16" x14ac:dyDescent="0.25">
      <c r="A127" s="1">
        <v>4282</v>
      </c>
      <c r="B127" s="1" t="s">
        <v>185</v>
      </c>
      <c r="C127" s="1">
        <v>14975</v>
      </c>
      <c r="D127" s="1" t="s">
        <v>103</v>
      </c>
      <c r="E127" s="1" t="s">
        <v>265</v>
      </c>
      <c r="F127" s="1" t="s">
        <v>1332</v>
      </c>
      <c r="G127" s="1" t="s">
        <v>1333</v>
      </c>
      <c r="H127" s="1" t="s">
        <v>102</v>
      </c>
      <c r="I127" s="1" t="s">
        <v>266</v>
      </c>
      <c r="J127" s="1">
        <v>400</v>
      </c>
      <c r="K127" s="1" t="s">
        <v>68</v>
      </c>
      <c r="L127" s="1" t="s">
        <v>186</v>
      </c>
      <c r="M127" s="1">
        <v>10200000</v>
      </c>
      <c r="N127" s="1">
        <v>400</v>
      </c>
      <c r="O127" s="1" t="str">
        <f t="shared" si="4"/>
        <v>1403</v>
      </c>
      <c r="P127" s="1" t="str">
        <f t="shared" si="3"/>
        <v>حواله فروش 400 عدد بشکه pph2201 آبی و سفید بهران به نفت بهران</v>
      </c>
    </row>
    <row r="128" spans="1:16" x14ac:dyDescent="0.25">
      <c r="A128" s="1">
        <v>4285</v>
      </c>
      <c r="B128" s="1" t="s">
        <v>185</v>
      </c>
      <c r="C128" s="1">
        <v>14976</v>
      </c>
      <c r="D128" s="1" t="s">
        <v>20</v>
      </c>
      <c r="E128" s="1" t="s">
        <v>666</v>
      </c>
      <c r="F128" s="1" t="s">
        <v>1332</v>
      </c>
      <c r="G128" s="1" t="s">
        <v>1333</v>
      </c>
      <c r="H128" s="1" t="s">
        <v>19</v>
      </c>
      <c r="I128" s="1" t="s">
        <v>599</v>
      </c>
      <c r="J128" s="1">
        <v>102</v>
      </c>
      <c r="K128" s="1" t="s">
        <v>80</v>
      </c>
      <c r="L128" s="1" t="s">
        <v>186</v>
      </c>
      <c r="M128" s="1">
        <v>10430000</v>
      </c>
      <c r="N128" s="1">
        <v>102</v>
      </c>
      <c r="O128" s="1" t="str">
        <f t="shared" si="4"/>
        <v>1403</v>
      </c>
      <c r="P128" s="1" t="str">
        <f t="shared" si="3"/>
        <v>حواله فروش 102 عدد بشکه pph2202 ابی 5005 به شرکت اصفهان کوپلیمر</v>
      </c>
    </row>
    <row r="129" spans="1:16" x14ac:dyDescent="0.25">
      <c r="A129" s="1">
        <v>4286</v>
      </c>
      <c r="B129" s="1" t="s">
        <v>185</v>
      </c>
      <c r="C129" s="1">
        <v>14977</v>
      </c>
      <c r="D129" s="1" t="s">
        <v>20</v>
      </c>
      <c r="E129" s="1" t="s">
        <v>666</v>
      </c>
      <c r="F129" s="1" t="s">
        <v>1332</v>
      </c>
      <c r="G129" s="1" t="s">
        <v>1333</v>
      </c>
      <c r="H129" s="1" t="s">
        <v>19</v>
      </c>
      <c r="I129" s="1" t="s">
        <v>599</v>
      </c>
      <c r="J129" s="1">
        <v>82</v>
      </c>
      <c r="K129" s="1" t="s">
        <v>80</v>
      </c>
      <c r="L129" s="1" t="s">
        <v>186</v>
      </c>
      <c r="M129" s="1">
        <v>10430000</v>
      </c>
      <c r="N129" s="1">
        <v>82</v>
      </c>
      <c r="O129" s="1" t="str">
        <f t="shared" si="4"/>
        <v>1403</v>
      </c>
      <c r="P129" s="1" t="str">
        <f t="shared" si="3"/>
        <v>حواله فروش 82 عدد بشکه pph2202 ابی 5005 به شرکت اصفهان کوپلیمر</v>
      </c>
    </row>
    <row r="130" spans="1:16" x14ac:dyDescent="0.25">
      <c r="A130" s="1">
        <v>4287</v>
      </c>
      <c r="B130" s="1" t="s">
        <v>185</v>
      </c>
      <c r="C130" s="1">
        <v>14978</v>
      </c>
      <c r="D130" s="1" t="s">
        <v>107</v>
      </c>
      <c r="E130" s="1" t="s">
        <v>535</v>
      </c>
      <c r="F130" s="1" t="s">
        <v>1332</v>
      </c>
      <c r="G130" s="1" t="s">
        <v>1333</v>
      </c>
      <c r="H130" s="1" t="s">
        <v>1367</v>
      </c>
      <c r="I130" s="1" t="s">
        <v>536</v>
      </c>
      <c r="J130" s="1">
        <v>88</v>
      </c>
      <c r="K130" s="1" t="s">
        <v>21</v>
      </c>
      <c r="L130" s="1" t="s">
        <v>186</v>
      </c>
      <c r="M130" s="1">
        <v>11405000</v>
      </c>
      <c r="N130" s="1">
        <v>88</v>
      </c>
      <c r="O130" s="1" t="str">
        <f t="shared" si="4"/>
        <v>1403</v>
      </c>
      <c r="P130" s="1" t="str">
        <f t="shared" si="3"/>
        <v>حواله فروش 88 عدد بشکه 1202 pph قرمز 3020درب باز به شرکت نفت پارس</v>
      </c>
    </row>
    <row r="131" spans="1:16" x14ac:dyDescent="0.25">
      <c r="A131" s="1">
        <v>4288</v>
      </c>
      <c r="B131" s="1" t="s">
        <v>186</v>
      </c>
      <c r="C131" s="1">
        <v>14980</v>
      </c>
      <c r="D131" s="1" t="s">
        <v>103</v>
      </c>
      <c r="E131" s="1" t="s">
        <v>265</v>
      </c>
      <c r="F131" s="1" t="s">
        <v>1332</v>
      </c>
      <c r="G131" s="1" t="s">
        <v>1333</v>
      </c>
      <c r="H131" s="1" t="s">
        <v>102</v>
      </c>
      <c r="I131" s="1" t="s">
        <v>266</v>
      </c>
      <c r="J131" s="1">
        <v>150</v>
      </c>
      <c r="K131" s="1" t="s">
        <v>69</v>
      </c>
      <c r="L131" s="1" t="s">
        <v>708</v>
      </c>
      <c r="M131" s="1">
        <v>10200000</v>
      </c>
      <c r="N131" s="1">
        <v>150</v>
      </c>
      <c r="O131" s="1" t="str">
        <f t="shared" si="4"/>
        <v>1403</v>
      </c>
      <c r="P131" s="1" t="str">
        <f t="shared" ref="P131:P194" si="5">"حواله فروش "&amp;J131&amp;" عدد "&amp;E131&amp;" به "&amp;I131</f>
        <v>حواله فروش 150 عدد بشکه pph2201 آبی و سفید بهران به نفت بهران</v>
      </c>
    </row>
    <row r="132" spans="1:16" x14ac:dyDescent="0.25">
      <c r="A132" s="1">
        <v>4289</v>
      </c>
      <c r="B132" s="1" t="s">
        <v>186</v>
      </c>
      <c r="C132" s="1">
        <v>14981</v>
      </c>
      <c r="D132" s="1" t="s">
        <v>103</v>
      </c>
      <c r="E132" s="1" t="s">
        <v>265</v>
      </c>
      <c r="F132" s="1" t="s">
        <v>1332</v>
      </c>
      <c r="G132" s="1" t="s">
        <v>1333</v>
      </c>
      <c r="H132" s="1" t="s">
        <v>102</v>
      </c>
      <c r="I132" s="1" t="s">
        <v>266</v>
      </c>
      <c r="J132" s="1">
        <v>400</v>
      </c>
      <c r="K132" s="1" t="s">
        <v>69</v>
      </c>
      <c r="L132" s="1" t="s">
        <v>708</v>
      </c>
      <c r="M132" s="1">
        <v>10200000</v>
      </c>
      <c r="N132" s="1">
        <v>400</v>
      </c>
      <c r="O132" s="1" t="str">
        <f t="shared" si="4"/>
        <v>1403</v>
      </c>
      <c r="P132" s="1" t="str">
        <f t="shared" si="5"/>
        <v>حواله فروش 400 عدد بشکه pph2201 آبی و سفید بهران به نفت بهران</v>
      </c>
    </row>
    <row r="133" spans="1:16" x14ac:dyDescent="0.25">
      <c r="A133" s="1">
        <v>4290</v>
      </c>
      <c r="B133" s="1" t="s">
        <v>186</v>
      </c>
      <c r="C133" s="1">
        <v>14982</v>
      </c>
      <c r="D133" s="1" t="s">
        <v>115</v>
      </c>
      <c r="E133" s="1" t="s">
        <v>269</v>
      </c>
      <c r="F133" s="1" t="s">
        <v>1332</v>
      </c>
      <c r="G133" s="1" t="s">
        <v>1333</v>
      </c>
      <c r="H133" s="1" t="s">
        <v>102</v>
      </c>
      <c r="I133" s="1" t="s">
        <v>266</v>
      </c>
      <c r="J133" s="1">
        <v>250</v>
      </c>
      <c r="K133" s="1" t="s">
        <v>69</v>
      </c>
      <c r="L133" s="1" t="s">
        <v>708</v>
      </c>
      <c r="M133" s="1">
        <v>10200000</v>
      </c>
      <c r="N133" s="1">
        <v>250</v>
      </c>
      <c r="O133" s="1" t="str">
        <f t="shared" si="4"/>
        <v>1403</v>
      </c>
      <c r="P133" s="1" t="str">
        <f t="shared" si="5"/>
        <v>حواله فروش 250 عدد بشکه PPH2201 آبی و سفید بهران صادراتی به نفت بهران</v>
      </c>
    </row>
    <row r="134" spans="1:16" x14ac:dyDescent="0.25">
      <c r="A134" s="1">
        <v>4375</v>
      </c>
      <c r="B134" s="1" t="s">
        <v>186</v>
      </c>
      <c r="C134" s="1">
        <v>14983</v>
      </c>
      <c r="D134" s="1" t="s">
        <v>27</v>
      </c>
      <c r="E134" s="1" t="s">
        <v>215</v>
      </c>
      <c r="F134" s="1" t="s">
        <v>1332</v>
      </c>
      <c r="G134" s="1" t="s">
        <v>1333</v>
      </c>
      <c r="H134" s="1" t="s">
        <v>11</v>
      </c>
      <c r="I134" s="1" t="s">
        <v>212</v>
      </c>
      <c r="J134" s="1">
        <v>400</v>
      </c>
      <c r="K134" s="1" t="s">
        <v>26</v>
      </c>
      <c r="L134" s="1" t="s">
        <v>250</v>
      </c>
      <c r="M134" s="1">
        <v>9000000</v>
      </c>
      <c r="N134" s="1">
        <v>400</v>
      </c>
      <c r="O134" s="1" t="str">
        <f t="shared" si="4"/>
        <v>1403</v>
      </c>
      <c r="P134" s="1" t="str">
        <f t="shared" si="5"/>
        <v>حواله فروش 400 عدد بشکه pph2201 زرد - مشکی به شرکت نفت سپاهان</v>
      </c>
    </row>
    <row r="135" spans="1:16" x14ac:dyDescent="0.25">
      <c r="A135" s="1">
        <v>4292</v>
      </c>
      <c r="B135" s="1" t="s">
        <v>186</v>
      </c>
      <c r="C135" s="1">
        <v>14984</v>
      </c>
      <c r="D135" s="1" t="s">
        <v>107</v>
      </c>
      <c r="E135" s="1" t="s">
        <v>535</v>
      </c>
      <c r="F135" s="1" t="s">
        <v>1332</v>
      </c>
      <c r="G135" s="1" t="s">
        <v>1333</v>
      </c>
      <c r="H135" s="1" t="s">
        <v>1367</v>
      </c>
      <c r="I135" s="1" t="s">
        <v>536</v>
      </c>
      <c r="J135" s="1">
        <v>90</v>
      </c>
      <c r="K135" s="1" t="s">
        <v>73</v>
      </c>
      <c r="L135" s="1" t="s">
        <v>708</v>
      </c>
      <c r="M135" s="1">
        <v>11405000</v>
      </c>
      <c r="N135" s="1">
        <v>90</v>
      </c>
      <c r="O135" s="1" t="str">
        <f t="shared" si="4"/>
        <v>1403</v>
      </c>
      <c r="P135" s="1" t="str">
        <f t="shared" si="5"/>
        <v>حواله فروش 90 عدد بشکه 1202 pph قرمز 3020درب باز به شرکت نفت پارس</v>
      </c>
    </row>
    <row r="136" spans="1:16" x14ac:dyDescent="0.25">
      <c r="A136" s="1">
        <v>4293</v>
      </c>
      <c r="B136" s="1" t="s">
        <v>187</v>
      </c>
      <c r="C136" s="1">
        <v>14985</v>
      </c>
      <c r="D136" s="1" t="s">
        <v>64</v>
      </c>
      <c r="E136" s="1" t="s">
        <v>340</v>
      </c>
      <c r="F136" s="1" t="s">
        <v>1332</v>
      </c>
      <c r="G136" s="1" t="s">
        <v>1333</v>
      </c>
      <c r="H136" s="1" t="s">
        <v>150</v>
      </c>
      <c r="I136" s="1" t="s">
        <v>691</v>
      </c>
      <c r="J136" s="1">
        <v>400</v>
      </c>
      <c r="K136" s="1" t="s">
        <v>92</v>
      </c>
      <c r="L136" s="1" t="s">
        <v>714</v>
      </c>
      <c r="M136" s="1">
        <v>10450000</v>
      </c>
      <c r="N136" s="1">
        <v>400</v>
      </c>
      <c r="O136" s="1" t="str">
        <f t="shared" si="4"/>
        <v>1403</v>
      </c>
      <c r="P136" s="1" t="str">
        <f t="shared" si="5"/>
        <v>حواله فروش 400 عدد بشکه PPH2202 آبی 5015 به البرز نشان قشم</v>
      </c>
    </row>
    <row r="137" spans="1:16" x14ac:dyDescent="0.25">
      <c r="A137" s="1">
        <v>4299</v>
      </c>
      <c r="B137" s="1" t="s">
        <v>187</v>
      </c>
      <c r="C137" s="1">
        <v>14986</v>
      </c>
      <c r="D137" s="1" t="s">
        <v>20</v>
      </c>
      <c r="E137" s="1" t="s">
        <v>666</v>
      </c>
      <c r="F137" s="1" t="s">
        <v>1332</v>
      </c>
      <c r="G137" s="1" t="s">
        <v>1333</v>
      </c>
      <c r="H137" s="1" t="s">
        <v>19</v>
      </c>
      <c r="I137" s="1" t="s">
        <v>599</v>
      </c>
      <c r="J137" s="1">
        <v>108</v>
      </c>
      <c r="K137" s="1" t="s">
        <v>70</v>
      </c>
      <c r="L137" s="1" t="s">
        <v>708</v>
      </c>
      <c r="M137" s="1">
        <v>10430000</v>
      </c>
      <c r="N137" s="1">
        <v>108</v>
      </c>
      <c r="O137" s="1" t="str">
        <f t="shared" si="4"/>
        <v>1403</v>
      </c>
      <c r="P137" s="1" t="str">
        <f t="shared" si="5"/>
        <v>حواله فروش 108 عدد بشکه pph2202 ابی 5005 به شرکت اصفهان کوپلیمر</v>
      </c>
    </row>
    <row r="138" spans="1:16" x14ac:dyDescent="0.25">
      <c r="A138" s="1">
        <v>4300</v>
      </c>
      <c r="B138" s="1" t="s">
        <v>187</v>
      </c>
      <c r="C138" s="1">
        <v>14987</v>
      </c>
      <c r="D138" s="1" t="s">
        <v>20</v>
      </c>
      <c r="E138" s="1" t="s">
        <v>666</v>
      </c>
      <c r="F138" s="1" t="s">
        <v>1332</v>
      </c>
      <c r="G138" s="1" t="s">
        <v>1333</v>
      </c>
      <c r="H138" s="1" t="s">
        <v>19</v>
      </c>
      <c r="I138" s="1" t="s">
        <v>599</v>
      </c>
      <c r="J138" s="1">
        <v>108</v>
      </c>
      <c r="K138" s="1" t="s">
        <v>70</v>
      </c>
      <c r="L138" s="1" t="s">
        <v>708</v>
      </c>
      <c r="M138" s="1">
        <v>10430000</v>
      </c>
      <c r="N138" s="1">
        <v>108</v>
      </c>
      <c r="O138" s="1" t="str">
        <f t="shared" si="4"/>
        <v>1403</v>
      </c>
      <c r="P138" s="1" t="str">
        <f t="shared" si="5"/>
        <v>حواله فروش 108 عدد بشکه pph2202 ابی 5005 به شرکت اصفهان کوپلیمر</v>
      </c>
    </row>
    <row r="139" spans="1:16" x14ac:dyDescent="0.25">
      <c r="A139" s="1">
        <v>4301</v>
      </c>
      <c r="B139" s="1" t="s">
        <v>187</v>
      </c>
      <c r="C139" s="1">
        <v>14988</v>
      </c>
      <c r="D139" s="1" t="s">
        <v>20</v>
      </c>
      <c r="E139" s="1" t="s">
        <v>666</v>
      </c>
      <c r="F139" s="1" t="s">
        <v>1332</v>
      </c>
      <c r="G139" s="1" t="s">
        <v>1333</v>
      </c>
      <c r="H139" s="1" t="s">
        <v>19</v>
      </c>
      <c r="I139" s="1" t="s">
        <v>599</v>
      </c>
      <c r="J139" s="1">
        <v>108</v>
      </c>
      <c r="K139" s="1" t="s">
        <v>70</v>
      </c>
      <c r="L139" s="1" t="s">
        <v>708</v>
      </c>
      <c r="M139" s="1">
        <v>10430000</v>
      </c>
      <c r="N139" s="1">
        <v>108</v>
      </c>
      <c r="O139" s="1" t="str">
        <f t="shared" si="4"/>
        <v>1403</v>
      </c>
      <c r="P139" s="1" t="str">
        <f t="shared" si="5"/>
        <v>حواله فروش 108 عدد بشکه pph2202 ابی 5005 به شرکت اصفهان کوپلیمر</v>
      </c>
    </row>
    <row r="140" spans="1:16" x14ac:dyDescent="0.25">
      <c r="A140" s="1">
        <v>4294</v>
      </c>
      <c r="B140" s="1" t="s">
        <v>187</v>
      </c>
      <c r="C140" s="1">
        <v>14989</v>
      </c>
      <c r="D140" s="1" t="s">
        <v>103</v>
      </c>
      <c r="E140" s="1" t="s">
        <v>265</v>
      </c>
      <c r="F140" s="1" t="s">
        <v>1332</v>
      </c>
      <c r="G140" s="1" t="s">
        <v>1333</v>
      </c>
      <c r="H140" s="1" t="s">
        <v>102</v>
      </c>
      <c r="I140" s="1" t="s">
        <v>266</v>
      </c>
      <c r="J140" s="1">
        <v>400</v>
      </c>
      <c r="K140" s="1" t="s">
        <v>69</v>
      </c>
      <c r="L140" s="1" t="s">
        <v>708</v>
      </c>
      <c r="M140" s="1">
        <v>10200000</v>
      </c>
      <c r="N140" s="1">
        <v>400</v>
      </c>
      <c r="O140" s="1" t="str">
        <f t="shared" si="4"/>
        <v>1403</v>
      </c>
      <c r="P140" s="1" t="str">
        <f t="shared" si="5"/>
        <v>حواله فروش 400 عدد بشکه pph2201 آبی و سفید بهران به نفت بهران</v>
      </c>
    </row>
    <row r="141" spans="1:16" x14ac:dyDescent="0.25">
      <c r="A141" s="1">
        <v>4302</v>
      </c>
      <c r="B141" s="1" t="s">
        <v>187</v>
      </c>
      <c r="C141" s="1">
        <v>14990</v>
      </c>
      <c r="D141" s="1" t="s">
        <v>20</v>
      </c>
      <c r="E141" s="1" t="s">
        <v>666</v>
      </c>
      <c r="F141" s="1" t="s">
        <v>1332</v>
      </c>
      <c r="G141" s="1" t="s">
        <v>1333</v>
      </c>
      <c r="H141" s="1" t="s">
        <v>19</v>
      </c>
      <c r="I141" s="1" t="s">
        <v>599</v>
      </c>
      <c r="J141" s="1">
        <v>84</v>
      </c>
      <c r="K141" s="1" t="s">
        <v>70</v>
      </c>
      <c r="L141" s="1" t="s">
        <v>708</v>
      </c>
      <c r="M141" s="1">
        <v>10430000</v>
      </c>
      <c r="N141" s="1">
        <v>84</v>
      </c>
      <c r="O141" s="1" t="str">
        <f t="shared" si="4"/>
        <v>1403</v>
      </c>
      <c r="P141" s="1" t="str">
        <f t="shared" si="5"/>
        <v>حواله فروش 84 عدد بشکه pph2202 ابی 5005 به شرکت اصفهان کوپلیمر</v>
      </c>
    </row>
    <row r="142" spans="1:16" x14ac:dyDescent="0.25">
      <c r="A142" s="1">
        <v>4295</v>
      </c>
      <c r="B142" s="1" t="s">
        <v>187</v>
      </c>
      <c r="C142" s="1">
        <v>14991</v>
      </c>
      <c r="D142" s="1" t="s">
        <v>103</v>
      </c>
      <c r="E142" s="1" t="s">
        <v>265</v>
      </c>
      <c r="F142" s="1" t="s">
        <v>1332</v>
      </c>
      <c r="G142" s="1" t="s">
        <v>1333</v>
      </c>
      <c r="H142" s="1" t="s">
        <v>102</v>
      </c>
      <c r="I142" s="1" t="s">
        <v>266</v>
      </c>
      <c r="J142" s="1">
        <v>400</v>
      </c>
      <c r="K142" s="1" t="s">
        <v>69</v>
      </c>
      <c r="L142" s="1" t="s">
        <v>708</v>
      </c>
      <c r="M142" s="1">
        <v>10200000</v>
      </c>
      <c r="N142" s="1">
        <v>400</v>
      </c>
      <c r="O142" s="1" t="str">
        <f t="shared" si="4"/>
        <v>1403</v>
      </c>
      <c r="P142" s="1" t="str">
        <f t="shared" si="5"/>
        <v>حواله فروش 400 عدد بشکه pph2201 آبی و سفید بهران به نفت بهران</v>
      </c>
    </row>
    <row r="143" spans="1:16" x14ac:dyDescent="0.25">
      <c r="A143" s="1">
        <v>4303</v>
      </c>
      <c r="B143" s="1" t="s">
        <v>187</v>
      </c>
      <c r="C143" s="1">
        <v>14992</v>
      </c>
      <c r="D143" s="1" t="s">
        <v>107</v>
      </c>
      <c r="E143" s="1" t="s">
        <v>535</v>
      </c>
      <c r="F143" s="1" t="s">
        <v>1332</v>
      </c>
      <c r="G143" s="1" t="s">
        <v>1333</v>
      </c>
      <c r="H143" s="1" t="s">
        <v>1367</v>
      </c>
      <c r="I143" s="1" t="s">
        <v>536</v>
      </c>
      <c r="J143" s="1">
        <v>76</v>
      </c>
      <c r="K143" s="1" t="s">
        <v>73</v>
      </c>
      <c r="L143" s="1" t="s">
        <v>708</v>
      </c>
      <c r="M143" s="1">
        <v>11405000</v>
      </c>
      <c r="N143" s="1">
        <v>76</v>
      </c>
      <c r="O143" s="1" t="str">
        <f t="shared" si="4"/>
        <v>1403</v>
      </c>
      <c r="P143" s="1" t="str">
        <f t="shared" si="5"/>
        <v>حواله فروش 76 عدد بشکه 1202 pph قرمز 3020درب باز به شرکت نفت پارس</v>
      </c>
    </row>
    <row r="144" spans="1:16" x14ac:dyDescent="0.25">
      <c r="A144" s="1">
        <v>4296</v>
      </c>
      <c r="B144" s="1" t="s">
        <v>187</v>
      </c>
      <c r="C144" s="1">
        <v>14993</v>
      </c>
      <c r="D144" s="1" t="s">
        <v>27</v>
      </c>
      <c r="E144" s="1" t="s">
        <v>215</v>
      </c>
      <c r="F144" s="1" t="s">
        <v>1332</v>
      </c>
      <c r="G144" s="1" t="s">
        <v>1333</v>
      </c>
      <c r="H144" s="1" t="s">
        <v>11</v>
      </c>
      <c r="I144" s="1" t="s">
        <v>212</v>
      </c>
      <c r="J144" s="1">
        <v>400</v>
      </c>
      <c r="K144" s="1" t="s">
        <v>26</v>
      </c>
      <c r="L144" s="1" t="s">
        <v>250</v>
      </c>
      <c r="M144" s="1">
        <v>9000000</v>
      </c>
      <c r="N144" s="1">
        <v>400</v>
      </c>
      <c r="O144" s="1" t="str">
        <f t="shared" si="4"/>
        <v>1403</v>
      </c>
      <c r="P144" s="1" t="str">
        <f t="shared" si="5"/>
        <v>حواله فروش 400 عدد بشکه pph2201 زرد - مشکی به شرکت نفت سپاهان</v>
      </c>
    </row>
    <row r="145" spans="1:16" x14ac:dyDescent="0.25">
      <c r="A145" s="1">
        <v>4308</v>
      </c>
      <c r="B145" s="1" t="s">
        <v>708</v>
      </c>
      <c r="C145" s="1">
        <v>14995</v>
      </c>
      <c r="D145" s="1" t="s">
        <v>40</v>
      </c>
      <c r="E145" s="1" t="s">
        <v>344</v>
      </c>
      <c r="F145" s="1" t="s">
        <v>1332</v>
      </c>
      <c r="G145" s="1" t="s">
        <v>1333</v>
      </c>
      <c r="H145" s="1" t="s">
        <v>153</v>
      </c>
      <c r="I145" s="1" t="s">
        <v>343</v>
      </c>
      <c r="J145" s="1">
        <v>108</v>
      </c>
      <c r="K145" s="1" t="s">
        <v>90</v>
      </c>
      <c r="L145" s="1" t="s">
        <v>807</v>
      </c>
      <c r="M145" s="1">
        <v>10400000</v>
      </c>
      <c r="N145" s="1">
        <v>108</v>
      </c>
      <c r="O145" s="1" t="str">
        <f t="shared" si="4"/>
        <v>1403</v>
      </c>
      <c r="P145" s="1" t="str">
        <f t="shared" si="5"/>
        <v>حواله فروش 108 عدد بشکه 2206 pph ابی 5015 به شرکت تولیدی صنعتی گوهر فام</v>
      </c>
    </row>
    <row r="146" spans="1:16" x14ac:dyDescent="0.25">
      <c r="A146" s="1">
        <v>4304</v>
      </c>
      <c r="B146" s="1" t="s">
        <v>708</v>
      </c>
      <c r="C146" s="1">
        <v>14996</v>
      </c>
      <c r="D146" s="1" t="s">
        <v>103</v>
      </c>
      <c r="E146" s="1" t="s">
        <v>265</v>
      </c>
      <c r="F146" s="1" t="s">
        <v>1332</v>
      </c>
      <c r="G146" s="1" t="s">
        <v>1333</v>
      </c>
      <c r="H146" s="1" t="s">
        <v>102</v>
      </c>
      <c r="I146" s="1" t="s">
        <v>266</v>
      </c>
      <c r="J146" s="1">
        <v>400</v>
      </c>
      <c r="K146" s="1" t="s">
        <v>65</v>
      </c>
      <c r="L146" s="1" t="s">
        <v>807</v>
      </c>
      <c r="M146" s="1">
        <v>10200000</v>
      </c>
      <c r="N146" s="1">
        <v>400</v>
      </c>
      <c r="O146" s="1" t="str">
        <f t="shared" si="4"/>
        <v>1403</v>
      </c>
      <c r="P146" s="1" t="str">
        <f t="shared" si="5"/>
        <v>حواله فروش 400 عدد بشکه pph2201 آبی و سفید بهران به نفت بهران</v>
      </c>
    </row>
    <row r="147" spans="1:16" x14ac:dyDescent="0.25">
      <c r="A147" s="1">
        <v>4309</v>
      </c>
      <c r="B147" s="1" t="s">
        <v>708</v>
      </c>
      <c r="C147" s="1">
        <v>14997</v>
      </c>
      <c r="D147" s="1" t="s">
        <v>107</v>
      </c>
      <c r="E147" s="1" t="s">
        <v>535</v>
      </c>
      <c r="F147" s="1" t="s">
        <v>1332</v>
      </c>
      <c r="G147" s="1" t="s">
        <v>1333</v>
      </c>
      <c r="H147" s="1" t="s">
        <v>1367</v>
      </c>
      <c r="I147" s="1" t="s">
        <v>536</v>
      </c>
      <c r="J147" s="1">
        <v>88</v>
      </c>
      <c r="K147" s="1" t="s">
        <v>89</v>
      </c>
      <c r="L147" s="1" t="s">
        <v>807</v>
      </c>
      <c r="M147" s="1">
        <v>11405000</v>
      </c>
      <c r="N147" s="1">
        <v>88</v>
      </c>
      <c r="O147" s="1" t="str">
        <f t="shared" si="4"/>
        <v>1403</v>
      </c>
      <c r="P147" s="1" t="str">
        <f t="shared" si="5"/>
        <v>حواله فروش 88 عدد بشکه 1202 pph قرمز 3020درب باز به شرکت نفت پارس</v>
      </c>
    </row>
    <row r="148" spans="1:16" x14ac:dyDescent="0.25">
      <c r="A148" s="1">
        <v>4305</v>
      </c>
      <c r="B148" s="1" t="s">
        <v>708</v>
      </c>
      <c r="C148" s="1">
        <v>14998</v>
      </c>
      <c r="D148" s="1" t="s">
        <v>103</v>
      </c>
      <c r="E148" s="1" t="s">
        <v>265</v>
      </c>
      <c r="F148" s="1" t="s">
        <v>1332</v>
      </c>
      <c r="G148" s="1" t="s">
        <v>1333</v>
      </c>
      <c r="H148" s="1" t="s">
        <v>102</v>
      </c>
      <c r="I148" s="1" t="s">
        <v>266</v>
      </c>
      <c r="J148" s="1">
        <v>400</v>
      </c>
      <c r="K148" s="1" t="s">
        <v>65</v>
      </c>
      <c r="L148" s="1" t="s">
        <v>807</v>
      </c>
      <c r="M148" s="1">
        <v>10200000</v>
      </c>
      <c r="N148" s="1">
        <v>400</v>
      </c>
      <c r="O148" s="1" t="str">
        <f t="shared" si="4"/>
        <v>1403</v>
      </c>
      <c r="P148" s="1" t="str">
        <f t="shared" si="5"/>
        <v>حواله فروش 400 عدد بشکه pph2201 آبی و سفید بهران به نفت بهران</v>
      </c>
    </row>
    <row r="149" spans="1:16" x14ac:dyDescent="0.25">
      <c r="A149" s="1">
        <v>4307</v>
      </c>
      <c r="B149" s="1" t="s">
        <v>708</v>
      </c>
      <c r="C149" s="1">
        <v>14999</v>
      </c>
      <c r="D149" s="1" t="s">
        <v>101</v>
      </c>
      <c r="E149" s="1" t="s">
        <v>712</v>
      </c>
      <c r="F149" s="1" t="s">
        <v>1332</v>
      </c>
      <c r="G149" s="1" t="s">
        <v>1333</v>
      </c>
      <c r="H149" s="1" t="s">
        <v>36</v>
      </c>
      <c r="I149" s="1" t="s">
        <v>271</v>
      </c>
      <c r="J149" s="1">
        <v>400</v>
      </c>
      <c r="K149" s="1" t="s">
        <v>88</v>
      </c>
      <c r="L149" s="1" t="s">
        <v>807</v>
      </c>
      <c r="M149" s="1">
        <v>10490000</v>
      </c>
      <c r="N149" s="1">
        <v>400</v>
      </c>
      <c r="O149" s="1" t="str">
        <f t="shared" si="4"/>
        <v>1403</v>
      </c>
      <c r="P149" s="1" t="str">
        <f t="shared" si="5"/>
        <v>حواله فروش 400 عدد بشکه pph2201 زرد پلمپ دار به پتروشیمی کارون</v>
      </c>
    </row>
    <row r="150" spans="1:16" x14ac:dyDescent="0.25">
      <c r="A150" s="1">
        <v>4313</v>
      </c>
      <c r="B150" s="1" t="s">
        <v>714</v>
      </c>
      <c r="C150" s="1">
        <v>15001</v>
      </c>
      <c r="D150" s="1" t="s">
        <v>37</v>
      </c>
      <c r="E150" s="1" t="s">
        <v>270</v>
      </c>
      <c r="F150" s="1" t="s">
        <v>1332</v>
      </c>
      <c r="G150" s="1" t="s">
        <v>1333</v>
      </c>
      <c r="H150" s="1" t="s">
        <v>36</v>
      </c>
      <c r="I150" s="1" t="s">
        <v>271</v>
      </c>
      <c r="J150" s="1">
        <v>400</v>
      </c>
      <c r="K150" s="1" t="s">
        <v>88</v>
      </c>
      <c r="L150" s="1" t="s">
        <v>807</v>
      </c>
      <c r="M150" s="1">
        <v>10490000</v>
      </c>
      <c r="N150" s="1">
        <v>400</v>
      </c>
      <c r="O150" s="1" t="str">
        <f t="shared" ref="O150:O213" si="6">LEFT(B150,4)</f>
        <v>1403</v>
      </c>
      <c r="P150" s="1" t="str">
        <f t="shared" si="5"/>
        <v>حواله فروش 400 عدد بشکه pph 2201 قرمز3020 پلمپ دار به پتروشیمی کارون</v>
      </c>
    </row>
    <row r="151" spans="1:16" x14ac:dyDescent="0.25">
      <c r="A151" s="1">
        <v>4311</v>
      </c>
      <c r="B151" s="1" t="s">
        <v>714</v>
      </c>
      <c r="C151" s="1">
        <v>15003</v>
      </c>
      <c r="D151" s="1" t="s">
        <v>103</v>
      </c>
      <c r="E151" s="1" t="s">
        <v>265</v>
      </c>
      <c r="F151" s="1" t="s">
        <v>1332</v>
      </c>
      <c r="G151" s="1" t="s">
        <v>1333</v>
      </c>
      <c r="H151" s="1" t="s">
        <v>102</v>
      </c>
      <c r="I151" s="1" t="s">
        <v>266</v>
      </c>
      <c r="J151" s="1">
        <v>400</v>
      </c>
      <c r="K151" s="1" t="s">
        <v>65</v>
      </c>
      <c r="L151" s="1" t="s">
        <v>807</v>
      </c>
      <c r="M151" s="1">
        <v>10200000</v>
      </c>
      <c r="N151" s="1">
        <v>400</v>
      </c>
      <c r="O151" s="1" t="str">
        <f t="shared" si="6"/>
        <v>1403</v>
      </c>
      <c r="P151" s="1" t="str">
        <f t="shared" si="5"/>
        <v>حواله فروش 400 عدد بشکه pph2201 آبی و سفید بهران به نفت بهران</v>
      </c>
    </row>
    <row r="152" spans="1:16" x14ac:dyDescent="0.25">
      <c r="A152" s="1">
        <v>4312</v>
      </c>
      <c r="B152" s="1" t="s">
        <v>714</v>
      </c>
      <c r="C152" s="1">
        <v>15004</v>
      </c>
      <c r="D152" s="1" t="s">
        <v>103</v>
      </c>
      <c r="E152" s="1" t="s">
        <v>265</v>
      </c>
      <c r="F152" s="1" t="s">
        <v>1332</v>
      </c>
      <c r="G152" s="1" t="s">
        <v>1333</v>
      </c>
      <c r="H152" s="1" t="s">
        <v>102</v>
      </c>
      <c r="I152" s="1" t="s">
        <v>266</v>
      </c>
      <c r="J152" s="1">
        <v>400</v>
      </c>
      <c r="K152" s="1" t="s">
        <v>65</v>
      </c>
      <c r="L152" s="1" t="s">
        <v>807</v>
      </c>
      <c r="M152" s="1">
        <v>10200000</v>
      </c>
      <c r="N152" s="1">
        <v>400</v>
      </c>
      <c r="O152" s="1" t="str">
        <f t="shared" si="6"/>
        <v>1403</v>
      </c>
      <c r="P152" s="1" t="str">
        <f t="shared" si="5"/>
        <v>حواله فروش 400 عدد بشکه pph2201 آبی و سفید بهران به نفت بهران</v>
      </c>
    </row>
    <row r="153" spans="1:16" x14ac:dyDescent="0.25">
      <c r="A153" s="1">
        <v>4314</v>
      </c>
      <c r="B153" s="1" t="s">
        <v>714</v>
      </c>
      <c r="C153" s="1">
        <v>15005</v>
      </c>
      <c r="D153" s="1" t="s">
        <v>25</v>
      </c>
      <c r="E153" s="1" t="s">
        <v>378</v>
      </c>
      <c r="F153" s="1" t="s">
        <v>1332</v>
      </c>
      <c r="G153" s="1" t="s">
        <v>1333</v>
      </c>
      <c r="H153" s="1" t="s">
        <v>24</v>
      </c>
      <c r="I153" s="1" t="s">
        <v>379</v>
      </c>
      <c r="J153" s="1">
        <v>400</v>
      </c>
      <c r="K153" s="1" t="s">
        <v>1360</v>
      </c>
      <c r="L153" s="1" t="s">
        <v>807</v>
      </c>
      <c r="M153" s="1">
        <v>12600000</v>
      </c>
      <c r="N153" s="1">
        <v>400</v>
      </c>
      <c r="O153" s="1" t="str">
        <f t="shared" si="6"/>
        <v>1403</v>
      </c>
      <c r="P153" s="1" t="str">
        <f t="shared" si="5"/>
        <v>حواله فروش 400 عدد بشکه pph2201 آبی 5015 پلمپ دار به شرکت شیمی بافت</v>
      </c>
    </row>
    <row r="154" spans="1:16" x14ac:dyDescent="0.25">
      <c r="A154" s="1">
        <v>4318</v>
      </c>
      <c r="B154" s="1" t="s">
        <v>714</v>
      </c>
      <c r="C154" s="1">
        <v>15006</v>
      </c>
      <c r="D154" s="1" t="s">
        <v>107</v>
      </c>
      <c r="E154" s="1" t="s">
        <v>535</v>
      </c>
      <c r="F154" s="1" t="s">
        <v>1332</v>
      </c>
      <c r="G154" s="1" t="s">
        <v>1333</v>
      </c>
      <c r="H154" s="1" t="s">
        <v>1367</v>
      </c>
      <c r="I154" s="1" t="s">
        <v>536</v>
      </c>
      <c r="J154" s="1">
        <v>70</v>
      </c>
      <c r="K154" s="1" t="s">
        <v>89</v>
      </c>
      <c r="L154" s="1" t="s">
        <v>807</v>
      </c>
      <c r="M154" s="1">
        <v>11405000</v>
      </c>
      <c r="N154" s="1">
        <v>70</v>
      </c>
      <c r="O154" s="1" t="str">
        <f t="shared" si="6"/>
        <v>1403</v>
      </c>
      <c r="P154" s="1" t="str">
        <f t="shared" si="5"/>
        <v>حواله فروش 70 عدد بشکه 1202 pph قرمز 3020درب باز به شرکت نفت پارس</v>
      </c>
    </row>
    <row r="155" spans="1:16" x14ac:dyDescent="0.25">
      <c r="A155" s="1">
        <v>4320</v>
      </c>
      <c r="B155" s="1" t="s">
        <v>764</v>
      </c>
      <c r="C155" s="1">
        <v>15007</v>
      </c>
      <c r="D155" s="1" t="s">
        <v>27</v>
      </c>
      <c r="E155" s="1" t="s">
        <v>215</v>
      </c>
      <c r="F155" s="1" t="s">
        <v>1332</v>
      </c>
      <c r="G155" s="1" t="s">
        <v>1333</v>
      </c>
      <c r="H155" s="1" t="s">
        <v>11</v>
      </c>
      <c r="I155" s="1" t="s">
        <v>212</v>
      </c>
      <c r="J155" s="1">
        <v>400</v>
      </c>
      <c r="K155" s="1" t="s">
        <v>26</v>
      </c>
      <c r="L155" s="1" t="s">
        <v>250</v>
      </c>
      <c r="M155" s="1">
        <v>9000000</v>
      </c>
      <c r="N155" s="1">
        <v>400</v>
      </c>
      <c r="O155" s="1" t="str">
        <f t="shared" si="6"/>
        <v>1403</v>
      </c>
      <c r="P155" s="1" t="str">
        <f t="shared" si="5"/>
        <v>حواله فروش 400 عدد بشکه pph2201 زرد - مشکی به شرکت نفت سپاهان</v>
      </c>
    </row>
    <row r="156" spans="1:16" x14ac:dyDescent="0.25">
      <c r="A156" s="1">
        <v>4322</v>
      </c>
      <c r="B156" s="1" t="s">
        <v>764</v>
      </c>
      <c r="C156" s="1">
        <v>15009</v>
      </c>
      <c r="D156" s="1" t="s">
        <v>103</v>
      </c>
      <c r="E156" s="1" t="s">
        <v>265</v>
      </c>
      <c r="F156" s="1" t="s">
        <v>1332</v>
      </c>
      <c r="G156" s="1" t="s">
        <v>1333</v>
      </c>
      <c r="H156" s="1" t="s">
        <v>102</v>
      </c>
      <c r="I156" s="1" t="s">
        <v>266</v>
      </c>
      <c r="J156" s="1">
        <v>400</v>
      </c>
      <c r="K156" s="1" t="s">
        <v>65</v>
      </c>
      <c r="L156" s="1" t="s">
        <v>807</v>
      </c>
      <c r="M156" s="1">
        <v>10200000</v>
      </c>
      <c r="N156" s="1">
        <v>400</v>
      </c>
      <c r="O156" s="1" t="str">
        <f t="shared" si="6"/>
        <v>1403</v>
      </c>
      <c r="P156" s="1" t="str">
        <f t="shared" si="5"/>
        <v>حواله فروش 400 عدد بشکه pph2201 آبی و سفید بهران به نفت بهران</v>
      </c>
    </row>
    <row r="157" spans="1:16" x14ac:dyDescent="0.25">
      <c r="A157" s="1">
        <v>4324</v>
      </c>
      <c r="B157" s="1" t="s">
        <v>764</v>
      </c>
      <c r="C157" s="1">
        <v>15010</v>
      </c>
      <c r="D157" s="1" t="s">
        <v>40</v>
      </c>
      <c r="E157" s="1" t="s">
        <v>344</v>
      </c>
      <c r="F157" s="1" t="s">
        <v>1332</v>
      </c>
      <c r="G157" s="1" t="s">
        <v>1333</v>
      </c>
      <c r="H157" s="1" t="s">
        <v>114</v>
      </c>
      <c r="I157" s="1" t="s">
        <v>262</v>
      </c>
      <c r="J157" s="1">
        <v>88</v>
      </c>
      <c r="K157" s="1" t="s">
        <v>72</v>
      </c>
      <c r="L157" s="1" t="s">
        <v>764</v>
      </c>
      <c r="M157" s="1">
        <v>9700000</v>
      </c>
      <c r="N157" s="1">
        <v>88</v>
      </c>
      <c r="O157" s="1" t="str">
        <f t="shared" si="6"/>
        <v>1403</v>
      </c>
      <c r="P157" s="1" t="str">
        <f t="shared" si="5"/>
        <v>حواله فروش 88 عدد بشکه 2206 pph ابی 5015 به آوام شیمی آتی</v>
      </c>
    </row>
    <row r="158" spans="1:16" x14ac:dyDescent="0.25">
      <c r="A158" s="1">
        <v>4323</v>
      </c>
      <c r="B158" s="1" t="s">
        <v>764</v>
      </c>
      <c r="C158" s="1">
        <v>15011</v>
      </c>
      <c r="D158" s="1" t="s">
        <v>103</v>
      </c>
      <c r="E158" s="1" t="s">
        <v>265</v>
      </c>
      <c r="F158" s="1" t="s">
        <v>1332</v>
      </c>
      <c r="G158" s="1" t="s">
        <v>1333</v>
      </c>
      <c r="H158" s="1" t="s">
        <v>102</v>
      </c>
      <c r="I158" s="1" t="s">
        <v>266</v>
      </c>
      <c r="J158" s="1">
        <v>400</v>
      </c>
      <c r="K158" s="1" t="s">
        <v>65</v>
      </c>
      <c r="L158" s="1" t="s">
        <v>807</v>
      </c>
      <c r="M158" s="1">
        <v>10200000</v>
      </c>
      <c r="N158" s="1">
        <v>400</v>
      </c>
      <c r="O158" s="1" t="str">
        <f t="shared" si="6"/>
        <v>1403</v>
      </c>
      <c r="P158" s="1" t="str">
        <f t="shared" si="5"/>
        <v>حواله فروش 400 عدد بشکه pph2201 آبی و سفید بهران به نفت بهران</v>
      </c>
    </row>
    <row r="159" spans="1:16" x14ac:dyDescent="0.25">
      <c r="A159" s="1">
        <v>4325</v>
      </c>
      <c r="B159" s="1" t="s">
        <v>807</v>
      </c>
      <c r="C159" s="1">
        <v>15012</v>
      </c>
      <c r="D159" s="1" t="s">
        <v>103</v>
      </c>
      <c r="E159" s="1" t="s">
        <v>265</v>
      </c>
      <c r="F159" s="1" t="s">
        <v>1332</v>
      </c>
      <c r="G159" s="1" t="s">
        <v>1333</v>
      </c>
      <c r="H159" s="1" t="s">
        <v>102</v>
      </c>
      <c r="I159" s="1" t="s">
        <v>266</v>
      </c>
      <c r="J159" s="1">
        <v>400</v>
      </c>
      <c r="K159" s="1" t="s">
        <v>1347</v>
      </c>
      <c r="L159" s="1" t="s">
        <v>904</v>
      </c>
      <c r="M159" s="1">
        <v>10200000</v>
      </c>
      <c r="N159" s="1">
        <v>400</v>
      </c>
      <c r="O159" s="1" t="str">
        <f t="shared" si="6"/>
        <v>1403</v>
      </c>
      <c r="P159" s="1" t="str">
        <f t="shared" si="5"/>
        <v>حواله فروش 400 عدد بشکه pph2201 آبی و سفید بهران به نفت بهران</v>
      </c>
    </row>
    <row r="160" spans="1:16" x14ac:dyDescent="0.25">
      <c r="A160" s="1">
        <v>4326</v>
      </c>
      <c r="B160" s="1" t="s">
        <v>807</v>
      </c>
      <c r="C160" s="1">
        <v>15013</v>
      </c>
      <c r="D160" s="1" t="s">
        <v>103</v>
      </c>
      <c r="E160" s="1" t="s">
        <v>265</v>
      </c>
      <c r="F160" s="1" t="s">
        <v>1332</v>
      </c>
      <c r="G160" s="1" t="s">
        <v>1333</v>
      </c>
      <c r="H160" s="1" t="s">
        <v>102</v>
      </c>
      <c r="I160" s="1" t="s">
        <v>266</v>
      </c>
      <c r="J160" s="1">
        <v>400</v>
      </c>
      <c r="K160" s="1" t="s">
        <v>1347</v>
      </c>
      <c r="L160" s="1" t="s">
        <v>904</v>
      </c>
      <c r="M160" s="1">
        <v>10200000</v>
      </c>
      <c r="N160" s="1">
        <v>400</v>
      </c>
      <c r="O160" s="1" t="str">
        <f t="shared" si="6"/>
        <v>1403</v>
      </c>
      <c r="P160" s="1" t="str">
        <f t="shared" si="5"/>
        <v>حواله فروش 400 عدد بشکه pph2201 آبی و سفید بهران به نفت بهران</v>
      </c>
    </row>
    <row r="161" spans="1:16" x14ac:dyDescent="0.25">
      <c r="A161" s="1">
        <v>4327</v>
      </c>
      <c r="B161" s="1" t="s">
        <v>807</v>
      </c>
      <c r="C161" s="1">
        <v>15014</v>
      </c>
      <c r="D161" s="1" t="s">
        <v>121</v>
      </c>
      <c r="E161" s="1" t="s">
        <v>849</v>
      </c>
      <c r="F161" s="1" t="s">
        <v>1332</v>
      </c>
      <c r="G161" s="1" t="s">
        <v>1333</v>
      </c>
      <c r="H161" s="1" t="s">
        <v>1342</v>
      </c>
      <c r="I161" s="1" t="s">
        <v>850</v>
      </c>
      <c r="J161" s="1">
        <v>117</v>
      </c>
      <c r="K161" s="1" t="s">
        <v>52</v>
      </c>
      <c r="L161" s="1" t="s">
        <v>954</v>
      </c>
      <c r="M161" s="1">
        <v>9600000</v>
      </c>
      <c r="N161" s="1">
        <v>117</v>
      </c>
      <c r="O161" s="1" t="str">
        <f t="shared" si="6"/>
        <v>1403</v>
      </c>
      <c r="P161" s="1" t="str">
        <f t="shared" si="5"/>
        <v>حواله فروش 117 عدد بشکه 2206 طوسی 7045 به سیدحسین موسوی</v>
      </c>
    </row>
    <row r="162" spans="1:16" x14ac:dyDescent="0.25">
      <c r="A162" s="1">
        <v>4329</v>
      </c>
      <c r="B162" s="1" t="s">
        <v>807</v>
      </c>
      <c r="C162" s="1">
        <v>15016</v>
      </c>
      <c r="D162" s="1" t="s">
        <v>37</v>
      </c>
      <c r="E162" s="1" t="s">
        <v>270</v>
      </c>
      <c r="F162" s="1" t="s">
        <v>1332</v>
      </c>
      <c r="G162" s="1" t="s">
        <v>1333</v>
      </c>
      <c r="H162" s="1" t="s">
        <v>36</v>
      </c>
      <c r="I162" s="1" t="s">
        <v>271</v>
      </c>
      <c r="J162" s="1">
        <v>393</v>
      </c>
      <c r="K162" s="1" t="s">
        <v>88</v>
      </c>
      <c r="L162" s="1" t="s">
        <v>807</v>
      </c>
      <c r="M162" s="1">
        <v>10490000</v>
      </c>
      <c r="N162" s="1">
        <v>393</v>
      </c>
      <c r="O162" s="1" t="str">
        <f t="shared" si="6"/>
        <v>1403</v>
      </c>
      <c r="P162" s="1" t="str">
        <f t="shared" si="5"/>
        <v>حواله فروش 393 عدد بشکه pph 2201 قرمز3020 پلمپ دار به پتروشیمی کارون</v>
      </c>
    </row>
    <row r="163" spans="1:16" x14ac:dyDescent="0.25">
      <c r="A163" s="1">
        <v>4330</v>
      </c>
      <c r="B163" s="1" t="s">
        <v>807</v>
      </c>
      <c r="C163" s="1">
        <v>15017</v>
      </c>
      <c r="D163" s="1" t="s">
        <v>101</v>
      </c>
      <c r="E163" s="1" t="s">
        <v>712</v>
      </c>
      <c r="F163" s="1" t="s">
        <v>1332</v>
      </c>
      <c r="G163" s="1" t="s">
        <v>1333</v>
      </c>
      <c r="H163" s="1" t="s">
        <v>36</v>
      </c>
      <c r="I163" s="1" t="s">
        <v>271</v>
      </c>
      <c r="J163" s="1">
        <v>11</v>
      </c>
      <c r="K163" s="1" t="s">
        <v>88</v>
      </c>
      <c r="L163" s="1" t="s">
        <v>807</v>
      </c>
      <c r="M163" s="1">
        <v>10490000</v>
      </c>
      <c r="N163" s="1">
        <v>11</v>
      </c>
      <c r="O163" s="1" t="str">
        <f t="shared" si="6"/>
        <v>1403</v>
      </c>
      <c r="P163" s="1" t="str">
        <f t="shared" si="5"/>
        <v>حواله فروش 11 عدد بشکه pph2201 زرد پلمپ دار به پتروشیمی کارون</v>
      </c>
    </row>
    <row r="164" spans="1:16" x14ac:dyDescent="0.25">
      <c r="A164" s="1">
        <v>4333</v>
      </c>
      <c r="B164" s="1" t="s">
        <v>807</v>
      </c>
      <c r="C164" s="1">
        <v>15018</v>
      </c>
      <c r="D164" s="1" t="s">
        <v>122</v>
      </c>
      <c r="E164" s="1" t="s">
        <v>829</v>
      </c>
      <c r="F164" s="1" t="s">
        <v>1332</v>
      </c>
      <c r="G164" s="1" t="s">
        <v>1333</v>
      </c>
      <c r="H164" s="1" t="s">
        <v>104</v>
      </c>
      <c r="I164" s="1" t="s">
        <v>653</v>
      </c>
      <c r="J164" s="1">
        <v>60</v>
      </c>
      <c r="K164" s="1" t="s">
        <v>54</v>
      </c>
      <c r="L164" s="1" t="s">
        <v>904</v>
      </c>
      <c r="M164" s="1">
        <v>11300000</v>
      </c>
      <c r="N164" s="1">
        <v>60</v>
      </c>
      <c r="O164" s="1" t="str">
        <f t="shared" si="6"/>
        <v>1403</v>
      </c>
      <c r="P164" s="1" t="str">
        <f t="shared" si="5"/>
        <v>حواله فروش 60 عدد بشکه درب باز 1205 زرد 1003و آبی 5005 به سیبا پلیمر البرز</v>
      </c>
    </row>
    <row r="165" spans="1:16" x14ac:dyDescent="0.25">
      <c r="A165" s="1">
        <v>4332</v>
      </c>
      <c r="B165" s="1" t="s">
        <v>807</v>
      </c>
      <c r="C165" s="1">
        <v>15019</v>
      </c>
      <c r="D165" s="1" t="s">
        <v>105</v>
      </c>
      <c r="E165" s="1" t="s">
        <v>652</v>
      </c>
      <c r="F165" s="1" t="s">
        <v>1332</v>
      </c>
      <c r="G165" s="1" t="s">
        <v>1333</v>
      </c>
      <c r="H165" s="1" t="s">
        <v>104</v>
      </c>
      <c r="I165" s="1" t="s">
        <v>653</v>
      </c>
      <c r="J165" s="1">
        <v>329</v>
      </c>
      <c r="K165" s="1" t="s">
        <v>54</v>
      </c>
      <c r="L165" s="1" t="s">
        <v>904</v>
      </c>
      <c r="M165" s="1">
        <v>10800000</v>
      </c>
      <c r="N165" s="1">
        <v>329</v>
      </c>
      <c r="O165" s="1" t="str">
        <f t="shared" si="6"/>
        <v>1403</v>
      </c>
      <c r="P165" s="1" t="str">
        <f t="shared" si="5"/>
        <v>حواله فروش 329 عدد بشکه 2205 زرد1003و ابی5005 به سیبا پلیمر البرز</v>
      </c>
    </row>
    <row r="166" spans="1:16" x14ac:dyDescent="0.25">
      <c r="A166" s="1">
        <v>4334</v>
      </c>
      <c r="B166" s="1" t="s">
        <v>857</v>
      </c>
      <c r="C166" s="1">
        <v>15020</v>
      </c>
      <c r="D166" s="1" t="s">
        <v>27</v>
      </c>
      <c r="E166" s="1" t="s">
        <v>215</v>
      </c>
      <c r="F166" s="1" t="s">
        <v>1332</v>
      </c>
      <c r="G166" s="1" t="s">
        <v>1333</v>
      </c>
      <c r="H166" s="1" t="s">
        <v>11</v>
      </c>
      <c r="I166" s="1" t="s">
        <v>212</v>
      </c>
      <c r="J166" s="1">
        <v>400</v>
      </c>
      <c r="K166" s="1" t="s">
        <v>26</v>
      </c>
      <c r="L166" s="1" t="s">
        <v>250</v>
      </c>
      <c r="M166" s="1">
        <v>9000000</v>
      </c>
      <c r="N166" s="1">
        <v>400</v>
      </c>
      <c r="O166" s="1" t="str">
        <f t="shared" si="6"/>
        <v>1403</v>
      </c>
      <c r="P166" s="1" t="str">
        <f t="shared" si="5"/>
        <v>حواله فروش 400 عدد بشکه pph2201 زرد - مشکی به شرکت نفت سپاهان</v>
      </c>
    </row>
    <row r="167" spans="1:16" x14ac:dyDescent="0.25">
      <c r="A167" s="1">
        <v>4335</v>
      </c>
      <c r="B167" s="1" t="s">
        <v>857</v>
      </c>
      <c r="C167" s="1">
        <v>15021</v>
      </c>
      <c r="D167" s="1" t="s">
        <v>123</v>
      </c>
      <c r="E167" s="1" t="s">
        <v>858</v>
      </c>
      <c r="F167" s="1" t="s">
        <v>1332</v>
      </c>
      <c r="G167" s="1" t="s">
        <v>1333</v>
      </c>
      <c r="H167" s="1" t="s">
        <v>113</v>
      </c>
      <c r="I167" s="1" t="s">
        <v>859</v>
      </c>
      <c r="J167" s="1">
        <v>1</v>
      </c>
      <c r="K167" s="1" t="s">
        <v>56</v>
      </c>
      <c r="L167" s="1" t="s">
        <v>250</v>
      </c>
      <c r="M167" s="1">
        <v>10500000</v>
      </c>
      <c r="N167" s="1">
        <v>1</v>
      </c>
      <c r="O167" s="1" t="str">
        <f t="shared" si="6"/>
        <v>1403</v>
      </c>
      <c r="P167" s="1" t="str">
        <f t="shared" si="5"/>
        <v>حواله فروش 1 عدد بشکه 2202 رال قرمز و مشکی به پترو کیمیا سپاهان</v>
      </c>
    </row>
    <row r="168" spans="1:16" x14ac:dyDescent="0.25">
      <c r="A168" s="1">
        <v>4337</v>
      </c>
      <c r="B168" s="1" t="s">
        <v>857</v>
      </c>
      <c r="C168" s="1">
        <v>15022</v>
      </c>
      <c r="D168" s="1" t="s">
        <v>123</v>
      </c>
      <c r="E168" s="1" t="s">
        <v>858</v>
      </c>
      <c r="F168" s="1" t="s">
        <v>1332</v>
      </c>
      <c r="G168" s="1" t="s">
        <v>1333</v>
      </c>
      <c r="H168" s="1" t="s">
        <v>1354</v>
      </c>
      <c r="I168" s="1" t="s">
        <v>860</v>
      </c>
      <c r="J168" s="1">
        <v>100</v>
      </c>
      <c r="K168" s="1" t="s">
        <v>126</v>
      </c>
      <c r="L168" s="1" t="s">
        <v>904</v>
      </c>
      <c r="M168" s="1">
        <v>11100000</v>
      </c>
      <c r="N168" s="1">
        <v>100</v>
      </c>
      <c r="O168" s="1" t="str">
        <f t="shared" si="6"/>
        <v>1403</v>
      </c>
      <c r="P168" s="1" t="str">
        <f t="shared" si="5"/>
        <v>حواله فروش 100 عدد بشکه 2202 رال قرمز و مشکی به بازرگانی چاپار افرند</v>
      </c>
    </row>
    <row r="169" spans="1:16" x14ac:dyDescent="0.25">
      <c r="A169" s="1">
        <v>4338</v>
      </c>
      <c r="B169" s="1" t="s">
        <v>857</v>
      </c>
      <c r="C169" s="1">
        <v>15023</v>
      </c>
      <c r="D169" s="1" t="s">
        <v>123</v>
      </c>
      <c r="E169" s="1" t="s">
        <v>858</v>
      </c>
      <c r="F169" s="1" t="s">
        <v>1332</v>
      </c>
      <c r="G169" s="1" t="s">
        <v>1333</v>
      </c>
      <c r="H169" s="1" t="s">
        <v>1354</v>
      </c>
      <c r="I169" s="1" t="s">
        <v>860</v>
      </c>
      <c r="J169" s="1">
        <v>100</v>
      </c>
      <c r="K169" s="1" t="s">
        <v>126</v>
      </c>
      <c r="L169" s="1" t="s">
        <v>904</v>
      </c>
      <c r="M169" s="1">
        <v>11100000</v>
      </c>
      <c r="N169" s="1">
        <v>100</v>
      </c>
      <c r="O169" s="1" t="str">
        <f t="shared" si="6"/>
        <v>1403</v>
      </c>
      <c r="P169" s="1" t="str">
        <f t="shared" si="5"/>
        <v>حواله فروش 100 عدد بشکه 2202 رال قرمز و مشکی به بازرگانی چاپار افرند</v>
      </c>
    </row>
    <row r="170" spans="1:16" x14ac:dyDescent="0.25">
      <c r="A170" s="1">
        <v>4340</v>
      </c>
      <c r="B170" s="1" t="s">
        <v>857</v>
      </c>
      <c r="C170" s="1">
        <v>15025</v>
      </c>
      <c r="D170" s="1" t="s">
        <v>37</v>
      </c>
      <c r="E170" s="1" t="s">
        <v>270</v>
      </c>
      <c r="F170" s="1" t="s">
        <v>1332</v>
      </c>
      <c r="G170" s="1" t="s">
        <v>1333</v>
      </c>
      <c r="H170" s="1" t="s">
        <v>36</v>
      </c>
      <c r="I170" s="1" t="s">
        <v>271</v>
      </c>
      <c r="J170" s="1">
        <v>400</v>
      </c>
      <c r="K170" s="1" t="s">
        <v>47</v>
      </c>
      <c r="L170" s="1" t="s">
        <v>1019</v>
      </c>
      <c r="M170" s="1">
        <v>10490000</v>
      </c>
      <c r="N170" s="1">
        <v>400</v>
      </c>
      <c r="O170" s="1" t="str">
        <f t="shared" si="6"/>
        <v>1403</v>
      </c>
      <c r="P170" s="1" t="str">
        <f t="shared" si="5"/>
        <v>حواله فروش 400 عدد بشکه pph 2201 قرمز3020 پلمپ دار به پتروشیمی کارون</v>
      </c>
    </row>
    <row r="171" spans="1:16" x14ac:dyDescent="0.25">
      <c r="A171" s="1">
        <v>4341</v>
      </c>
      <c r="B171" s="1" t="s">
        <v>857</v>
      </c>
      <c r="C171" s="1">
        <v>15026</v>
      </c>
      <c r="D171" s="1" t="s">
        <v>37</v>
      </c>
      <c r="E171" s="1" t="s">
        <v>270</v>
      </c>
      <c r="F171" s="1" t="s">
        <v>1332</v>
      </c>
      <c r="G171" s="1" t="s">
        <v>1333</v>
      </c>
      <c r="H171" s="1" t="s">
        <v>36</v>
      </c>
      <c r="I171" s="1" t="s">
        <v>271</v>
      </c>
      <c r="J171" s="1">
        <v>400</v>
      </c>
      <c r="K171" s="1" t="s">
        <v>47</v>
      </c>
      <c r="L171" s="1" t="s">
        <v>1019</v>
      </c>
      <c r="M171" s="1">
        <v>10490000</v>
      </c>
      <c r="N171" s="1">
        <v>400</v>
      </c>
      <c r="O171" s="1" t="str">
        <f t="shared" si="6"/>
        <v>1403</v>
      </c>
      <c r="P171" s="1" t="str">
        <f t="shared" si="5"/>
        <v>حواله فروش 400 عدد بشکه pph 2201 قرمز3020 پلمپ دار به پتروشیمی کارون</v>
      </c>
    </row>
    <row r="172" spans="1:16" x14ac:dyDescent="0.25">
      <c r="A172" s="1">
        <v>4339</v>
      </c>
      <c r="B172" s="1" t="s">
        <v>857</v>
      </c>
      <c r="C172" s="1">
        <v>15027</v>
      </c>
      <c r="D172" s="1" t="s">
        <v>121</v>
      </c>
      <c r="E172" s="1" t="s">
        <v>849</v>
      </c>
      <c r="F172" s="1" t="s">
        <v>1332</v>
      </c>
      <c r="G172" s="1" t="s">
        <v>1333</v>
      </c>
      <c r="H172" s="1" t="s">
        <v>1342</v>
      </c>
      <c r="I172" s="1" t="s">
        <v>850</v>
      </c>
      <c r="J172" s="1">
        <v>117</v>
      </c>
      <c r="K172" s="1" t="s">
        <v>52</v>
      </c>
      <c r="L172" s="1" t="s">
        <v>954</v>
      </c>
      <c r="M172" s="1">
        <v>9600000</v>
      </c>
      <c r="N172" s="1">
        <v>117</v>
      </c>
      <c r="O172" s="1" t="str">
        <f t="shared" si="6"/>
        <v>1403</v>
      </c>
      <c r="P172" s="1" t="str">
        <f t="shared" si="5"/>
        <v>حواله فروش 117 عدد بشکه 2206 طوسی 7045 به سیدحسین موسوی</v>
      </c>
    </row>
    <row r="173" spans="1:16" x14ac:dyDescent="0.25">
      <c r="A173" s="1">
        <v>4342</v>
      </c>
      <c r="B173" s="1" t="s">
        <v>861</v>
      </c>
      <c r="C173" s="1">
        <v>15028</v>
      </c>
      <c r="D173" s="1" t="s">
        <v>37</v>
      </c>
      <c r="E173" s="1" t="s">
        <v>270</v>
      </c>
      <c r="F173" s="1" t="s">
        <v>1332</v>
      </c>
      <c r="G173" s="1" t="s">
        <v>1333</v>
      </c>
      <c r="H173" s="1" t="s">
        <v>36</v>
      </c>
      <c r="I173" s="1" t="s">
        <v>271</v>
      </c>
      <c r="J173" s="1">
        <v>400</v>
      </c>
      <c r="K173" s="1" t="s">
        <v>47</v>
      </c>
      <c r="L173" s="1" t="s">
        <v>1019</v>
      </c>
      <c r="M173" s="1">
        <v>10490000</v>
      </c>
      <c r="N173" s="1">
        <v>400</v>
      </c>
      <c r="O173" s="1" t="str">
        <f t="shared" si="6"/>
        <v>1403</v>
      </c>
      <c r="P173" s="1" t="str">
        <f t="shared" si="5"/>
        <v>حواله فروش 400 عدد بشکه pph 2201 قرمز3020 پلمپ دار به پتروشیمی کارون</v>
      </c>
    </row>
    <row r="174" spans="1:16" x14ac:dyDescent="0.25">
      <c r="A174" s="1">
        <v>4343</v>
      </c>
      <c r="B174" s="1" t="s">
        <v>898</v>
      </c>
      <c r="C174" s="1">
        <v>15029</v>
      </c>
      <c r="D174" s="1" t="s">
        <v>103</v>
      </c>
      <c r="E174" s="1" t="s">
        <v>265</v>
      </c>
      <c r="F174" s="1" t="s">
        <v>1332</v>
      </c>
      <c r="G174" s="1" t="s">
        <v>1333</v>
      </c>
      <c r="H174" s="1" t="s">
        <v>102</v>
      </c>
      <c r="I174" s="1" t="s">
        <v>266</v>
      </c>
      <c r="J174" s="1">
        <v>400</v>
      </c>
      <c r="K174" s="1" t="s">
        <v>1347</v>
      </c>
      <c r="L174" s="1" t="s">
        <v>904</v>
      </c>
      <c r="M174" s="1">
        <v>10200000</v>
      </c>
      <c r="N174" s="1">
        <v>400</v>
      </c>
      <c r="O174" s="1" t="str">
        <f t="shared" si="6"/>
        <v>1403</v>
      </c>
      <c r="P174" s="1" t="str">
        <f t="shared" si="5"/>
        <v>حواله فروش 400 عدد بشکه pph2201 آبی و سفید بهران به نفت بهران</v>
      </c>
    </row>
    <row r="175" spans="1:16" x14ac:dyDescent="0.25">
      <c r="A175" s="1">
        <v>4344</v>
      </c>
      <c r="B175" s="1" t="s">
        <v>898</v>
      </c>
      <c r="C175" s="1">
        <v>15030</v>
      </c>
      <c r="D175" s="1" t="s">
        <v>103</v>
      </c>
      <c r="E175" s="1" t="s">
        <v>265</v>
      </c>
      <c r="F175" s="1" t="s">
        <v>1332</v>
      </c>
      <c r="G175" s="1" t="s">
        <v>1333</v>
      </c>
      <c r="H175" s="1" t="s">
        <v>102</v>
      </c>
      <c r="I175" s="1" t="s">
        <v>266</v>
      </c>
      <c r="J175" s="1">
        <v>400</v>
      </c>
      <c r="K175" s="1" t="s">
        <v>1347</v>
      </c>
      <c r="L175" s="1" t="s">
        <v>904</v>
      </c>
      <c r="M175" s="1">
        <v>10200000</v>
      </c>
      <c r="N175" s="1">
        <v>400</v>
      </c>
      <c r="O175" s="1" t="str">
        <f t="shared" si="6"/>
        <v>1403</v>
      </c>
      <c r="P175" s="1" t="str">
        <f t="shared" si="5"/>
        <v>حواله فروش 400 عدد بشکه pph2201 آبی و سفید بهران به نفت بهران</v>
      </c>
    </row>
    <row r="176" spans="1:16" x14ac:dyDescent="0.25">
      <c r="A176" s="1">
        <v>4350</v>
      </c>
      <c r="B176" s="1" t="s">
        <v>898</v>
      </c>
      <c r="C176" s="1">
        <v>15031</v>
      </c>
      <c r="D176" s="1" t="s">
        <v>27</v>
      </c>
      <c r="E176" s="1" t="s">
        <v>215</v>
      </c>
      <c r="F176" s="1" t="s">
        <v>1332</v>
      </c>
      <c r="G176" s="1" t="s">
        <v>1333</v>
      </c>
      <c r="H176" s="1" t="s">
        <v>11</v>
      </c>
      <c r="I176" s="1" t="s">
        <v>212</v>
      </c>
      <c r="J176" s="1">
        <v>400</v>
      </c>
      <c r="K176" s="1" t="s">
        <v>8</v>
      </c>
      <c r="L176" s="1" t="s">
        <v>251</v>
      </c>
      <c r="M176" s="1">
        <v>9000000</v>
      </c>
      <c r="N176" s="1">
        <v>400</v>
      </c>
      <c r="O176" s="1" t="str">
        <f t="shared" si="6"/>
        <v>1403</v>
      </c>
      <c r="P176" s="1" t="str">
        <f t="shared" si="5"/>
        <v>حواله فروش 400 عدد بشکه pph2201 زرد - مشکی به شرکت نفت سپاهان</v>
      </c>
    </row>
    <row r="177" spans="1:16" x14ac:dyDescent="0.25">
      <c r="A177" s="1">
        <v>4348</v>
      </c>
      <c r="B177" s="1" t="s">
        <v>899</v>
      </c>
      <c r="C177" s="1">
        <v>15032</v>
      </c>
      <c r="D177" s="1" t="s">
        <v>37</v>
      </c>
      <c r="E177" s="1" t="s">
        <v>270</v>
      </c>
      <c r="F177" s="1" t="s">
        <v>1332</v>
      </c>
      <c r="G177" s="1" t="s">
        <v>1333</v>
      </c>
      <c r="H177" s="1" t="s">
        <v>36</v>
      </c>
      <c r="I177" s="1" t="s">
        <v>271</v>
      </c>
      <c r="J177" s="1">
        <v>400</v>
      </c>
      <c r="K177" s="1" t="s">
        <v>47</v>
      </c>
      <c r="L177" s="1" t="s">
        <v>1019</v>
      </c>
      <c r="M177" s="1">
        <v>10490000</v>
      </c>
      <c r="N177" s="1">
        <v>400</v>
      </c>
      <c r="O177" s="1" t="str">
        <f t="shared" si="6"/>
        <v>1403</v>
      </c>
      <c r="P177" s="1" t="str">
        <f t="shared" si="5"/>
        <v>حواله فروش 400 عدد بشکه pph 2201 قرمز3020 پلمپ دار به پتروشیمی کارون</v>
      </c>
    </row>
    <row r="178" spans="1:16" x14ac:dyDescent="0.25">
      <c r="A178" s="1">
        <v>4349</v>
      </c>
      <c r="B178" s="1" t="s">
        <v>899</v>
      </c>
      <c r="C178" s="1">
        <v>15033</v>
      </c>
      <c r="D178" s="1" t="s">
        <v>37</v>
      </c>
      <c r="E178" s="1" t="s">
        <v>270</v>
      </c>
      <c r="F178" s="1" t="s">
        <v>1332</v>
      </c>
      <c r="G178" s="1" t="s">
        <v>1333</v>
      </c>
      <c r="H178" s="1" t="s">
        <v>36</v>
      </c>
      <c r="I178" s="1" t="s">
        <v>271</v>
      </c>
      <c r="J178" s="1">
        <v>400</v>
      </c>
      <c r="K178" s="1" t="s">
        <v>47</v>
      </c>
      <c r="L178" s="1" t="s">
        <v>1019</v>
      </c>
      <c r="M178" s="1">
        <v>10490000</v>
      </c>
      <c r="N178" s="1">
        <v>400</v>
      </c>
      <c r="O178" s="1" t="str">
        <f t="shared" si="6"/>
        <v>1403</v>
      </c>
      <c r="P178" s="1" t="str">
        <f t="shared" si="5"/>
        <v>حواله فروش 400 عدد بشکه pph 2201 قرمز3020 پلمپ دار به پتروشیمی کارون</v>
      </c>
    </row>
    <row r="179" spans="1:16" x14ac:dyDescent="0.25">
      <c r="A179" s="1">
        <v>4351</v>
      </c>
      <c r="B179" s="1" t="s">
        <v>904</v>
      </c>
      <c r="C179" s="1">
        <v>15034</v>
      </c>
      <c r="D179" s="1" t="s">
        <v>103</v>
      </c>
      <c r="E179" s="1" t="s">
        <v>265</v>
      </c>
      <c r="F179" s="1" t="s">
        <v>1332</v>
      </c>
      <c r="G179" s="1" t="s">
        <v>1333</v>
      </c>
      <c r="H179" s="1" t="s">
        <v>102</v>
      </c>
      <c r="I179" s="1" t="s">
        <v>266</v>
      </c>
      <c r="J179" s="1">
        <v>400</v>
      </c>
      <c r="K179" s="1" t="s">
        <v>41</v>
      </c>
      <c r="L179" s="1" t="s">
        <v>954</v>
      </c>
      <c r="M179" s="1">
        <v>10200000</v>
      </c>
      <c r="N179" s="1">
        <v>400</v>
      </c>
      <c r="O179" s="1" t="str">
        <f t="shared" si="6"/>
        <v>1403</v>
      </c>
      <c r="P179" s="1" t="str">
        <f t="shared" si="5"/>
        <v>حواله فروش 400 عدد بشکه pph2201 آبی و سفید بهران به نفت بهران</v>
      </c>
    </row>
    <row r="180" spans="1:16" x14ac:dyDescent="0.25">
      <c r="A180" s="1">
        <v>4355</v>
      </c>
      <c r="B180" s="1" t="s">
        <v>904</v>
      </c>
      <c r="C180" s="1">
        <v>15035</v>
      </c>
      <c r="D180" s="1" t="s">
        <v>121</v>
      </c>
      <c r="E180" s="1" t="s">
        <v>849</v>
      </c>
      <c r="F180" s="1" t="s">
        <v>1332</v>
      </c>
      <c r="G180" s="1" t="s">
        <v>1333</v>
      </c>
      <c r="H180" s="1" t="s">
        <v>1342</v>
      </c>
      <c r="I180" s="1" t="s">
        <v>850</v>
      </c>
      <c r="J180" s="1">
        <v>6</v>
      </c>
      <c r="K180" s="1" t="s">
        <v>52</v>
      </c>
      <c r="L180" s="1" t="s">
        <v>954</v>
      </c>
      <c r="M180" s="1">
        <v>9600000</v>
      </c>
      <c r="N180" s="1">
        <v>6</v>
      </c>
      <c r="O180" s="1" t="str">
        <f t="shared" si="6"/>
        <v>1403</v>
      </c>
      <c r="P180" s="1" t="str">
        <f t="shared" si="5"/>
        <v>حواله فروش 6 عدد بشکه 2206 طوسی 7045 به سیدحسین موسوی</v>
      </c>
    </row>
    <row r="181" spans="1:16" x14ac:dyDescent="0.25">
      <c r="A181" s="1">
        <v>4356</v>
      </c>
      <c r="B181" s="1" t="s">
        <v>904</v>
      </c>
      <c r="C181" s="1">
        <v>15036</v>
      </c>
      <c r="D181" s="1" t="s">
        <v>121</v>
      </c>
      <c r="E181" s="1" t="s">
        <v>849</v>
      </c>
      <c r="F181" s="1" t="s">
        <v>1332</v>
      </c>
      <c r="G181" s="1" t="s">
        <v>1333</v>
      </c>
      <c r="H181" s="1" t="s">
        <v>1342</v>
      </c>
      <c r="I181" s="1" t="s">
        <v>850</v>
      </c>
      <c r="J181" s="1">
        <v>111</v>
      </c>
      <c r="K181" s="1" t="s">
        <v>52</v>
      </c>
      <c r="L181" s="1" t="s">
        <v>954</v>
      </c>
      <c r="M181" s="1">
        <v>9600000</v>
      </c>
      <c r="N181" s="1">
        <v>111</v>
      </c>
      <c r="O181" s="1" t="str">
        <f t="shared" si="6"/>
        <v>1403</v>
      </c>
      <c r="P181" s="1" t="str">
        <f t="shared" si="5"/>
        <v>حواله فروش 111 عدد بشکه 2206 طوسی 7045 به سیدحسین موسوی</v>
      </c>
    </row>
    <row r="182" spans="1:16" x14ac:dyDescent="0.25">
      <c r="A182" s="1">
        <v>4352</v>
      </c>
      <c r="B182" s="1" t="s">
        <v>904</v>
      </c>
      <c r="C182" s="1">
        <v>15037</v>
      </c>
      <c r="D182" s="1" t="s">
        <v>25</v>
      </c>
      <c r="E182" s="1" t="s">
        <v>378</v>
      </c>
      <c r="F182" s="1" t="s">
        <v>1332</v>
      </c>
      <c r="G182" s="1" t="s">
        <v>1333</v>
      </c>
      <c r="H182" s="1" t="s">
        <v>24</v>
      </c>
      <c r="I182" s="1" t="s">
        <v>379</v>
      </c>
      <c r="J182" s="1">
        <v>400</v>
      </c>
      <c r="K182" s="1" t="s">
        <v>61</v>
      </c>
      <c r="L182" s="1" t="s">
        <v>954</v>
      </c>
      <c r="M182" s="1">
        <v>12600000</v>
      </c>
      <c r="N182" s="1">
        <v>400</v>
      </c>
      <c r="O182" s="1" t="str">
        <f t="shared" si="6"/>
        <v>1403</v>
      </c>
      <c r="P182" s="1" t="str">
        <f t="shared" si="5"/>
        <v>حواله فروش 400 عدد بشکه pph2201 آبی 5015 پلمپ دار به شرکت شیمی بافت</v>
      </c>
    </row>
    <row r="183" spans="1:16" x14ac:dyDescent="0.25">
      <c r="A183" s="1">
        <v>4357</v>
      </c>
      <c r="B183" s="1" t="s">
        <v>904</v>
      </c>
      <c r="C183" s="1">
        <v>15038</v>
      </c>
      <c r="D183" s="1" t="s">
        <v>40</v>
      </c>
      <c r="E183" s="1" t="s">
        <v>344</v>
      </c>
      <c r="F183" s="1" t="s">
        <v>1332</v>
      </c>
      <c r="G183" s="1" t="s">
        <v>1333</v>
      </c>
      <c r="H183" s="1" t="s">
        <v>153</v>
      </c>
      <c r="I183" s="1" t="s">
        <v>343</v>
      </c>
      <c r="J183" s="1">
        <v>120</v>
      </c>
      <c r="K183" s="1" t="s">
        <v>77</v>
      </c>
      <c r="L183" s="1" t="s">
        <v>954</v>
      </c>
      <c r="M183" s="1">
        <v>10400000</v>
      </c>
      <c r="N183" s="1">
        <v>120</v>
      </c>
      <c r="O183" s="1" t="str">
        <f t="shared" si="6"/>
        <v>1403</v>
      </c>
      <c r="P183" s="1" t="str">
        <f t="shared" si="5"/>
        <v>حواله فروش 120 عدد بشکه 2206 pph ابی 5015 به شرکت تولیدی صنعتی گوهر فام</v>
      </c>
    </row>
    <row r="184" spans="1:16" x14ac:dyDescent="0.25">
      <c r="A184" s="1">
        <v>4353</v>
      </c>
      <c r="B184" s="1" t="s">
        <v>904</v>
      </c>
      <c r="C184" s="1">
        <v>15039</v>
      </c>
      <c r="D184" s="1" t="s">
        <v>37</v>
      </c>
      <c r="E184" s="1" t="s">
        <v>270</v>
      </c>
      <c r="F184" s="1" t="s">
        <v>1332</v>
      </c>
      <c r="G184" s="1" t="s">
        <v>1333</v>
      </c>
      <c r="H184" s="1" t="s">
        <v>36</v>
      </c>
      <c r="I184" s="1" t="s">
        <v>271</v>
      </c>
      <c r="J184" s="1">
        <v>400</v>
      </c>
      <c r="K184" s="1" t="s">
        <v>47</v>
      </c>
      <c r="L184" s="1" t="s">
        <v>1019</v>
      </c>
      <c r="M184" s="1">
        <v>10490000</v>
      </c>
      <c r="N184" s="1">
        <v>400</v>
      </c>
      <c r="O184" s="1" t="str">
        <f t="shared" si="6"/>
        <v>1403</v>
      </c>
      <c r="P184" s="1" t="str">
        <f t="shared" si="5"/>
        <v>حواله فروش 400 عدد بشکه pph 2201 قرمز3020 پلمپ دار به پتروشیمی کارون</v>
      </c>
    </row>
    <row r="185" spans="1:16" x14ac:dyDescent="0.25">
      <c r="A185" s="1">
        <v>4354</v>
      </c>
      <c r="B185" s="1" t="s">
        <v>904</v>
      </c>
      <c r="C185" s="1">
        <v>15040</v>
      </c>
      <c r="D185" s="1" t="s">
        <v>37</v>
      </c>
      <c r="E185" s="1" t="s">
        <v>270</v>
      </c>
      <c r="F185" s="1" t="s">
        <v>1332</v>
      </c>
      <c r="G185" s="1" t="s">
        <v>1333</v>
      </c>
      <c r="H185" s="1" t="s">
        <v>36</v>
      </c>
      <c r="I185" s="1" t="s">
        <v>271</v>
      </c>
      <c r="J185" s="1">
        <v>400</v>
      </c>
      <c r="K185" s="1" t="s">
        <v>47</v>
      </c>
      <c r="L185" s="1" t="s">
        <v>1019</v>
      </c>
      <c r="M185" s="1">
        <v>10490000</v>
      </c>
      <c r="N185" s="1">
        <v>400</v>
      </c>
      <c r="O185" s="1" t="str">
        <f t="shared" si="6"/>
        <v>1403</v>
      </c>
      <c r="P185" s="1" t="str">
        <f t="shared" si="5"/>
        <v>حواله فروش 400 عدد بشکه pph 2201 قرمز3020 پلمپ دار به پتروشیمی کارون</v>
      </c>
    </row>
    <row r="186" spans="1:16" x14ac:dyDescent="0.25">
      <c r="A186" s="1">
        <v>4358</v>
      </c>
      <c r="B186" s="1" t="s">
        <v>923</v>
      </c>
      <c r="C186" s="1">
        <v>15041</v>
      </c>
      <c r="D186" s="1" t="s">
        <v>27</v>
      </c>
      <c r="E186" s="1" t="s">
        <v>215</v>
      </c>
      <c r="F186" s="1" t="s">
        <v>1332</v>
      </c>
      <c r="G186" s="1" t="s">
        <v>1333</v>
      </c>
      <c r="H186" s="1" t="s">
        <v>11</v>
      </c>
      <c r="I186" s="1" t="s">
        <v>212</v>
      </c>
      <c r="J186" s="1">
        <v>400</v>
      </c>
      <c r="K186" s="1" t="s">
        <v>8</v>
      </c>
      <c r="L186" s="1" t="s">
        <v>251</v>
      </c>
      <c r="M186" s="1">
        <v>9000000</v>
      </c>
      <c r="N186" s="1">
        <v>400</v>
      </c>
      <c r="O186" s="1" t="str">
        <f t="shared" si="6"/>
        <v>1403</v>
      </c>
      <c r="P186" s="1" t="str">
        <f t="shared" si="5"/>
        <v>حواله فروش 400 عدد بشکه pph2201 زرد - مشکی به شرکت نفت سپاهان</v>
      </c>
    </row>
    <row r="187" spans="1:16" x14ac:dyDescent="0.25">
      <c r="A187" s="1">
        <v>4359</v>
      </c>
      <c r="B187" s="1" t="s">
        <v>923</v>
      </c>
      <c r="C187" s="1">
        <v>15042</v>
      </c>
      <c r="D187" s="1" t="s">
        <v>103</v>
      </c>
      <c r="E187" s="1" t="s">
        <v>265</v>
      </c>
      <c r="F187" s="1" t="s">
        <v>1332</v>
      </c>
      <c r="G187" s="1" t="s">
        <v>1333</v>
      </c>
      <c r="H187" s="1" t="s">
        <v>102</v>
      </c>
      <c r="I187" s="1" t="s">
        <v>266</v>
      </c>
      <c r="J187" s="1">
        <v>400</v>
      </c>
      <c r="K187" s="1" t="s">
        <v>41</v>
      </c>
      <c r="L187" s="1" t="s">
        <v>954</v>
      </c>
      <c r="M187" s="1">
        <v>10200000</v>
      </c>
      <c r="N187" s="1">
        <v>400</v>
      </c>
      <c r="O187" s="1" t="str">
        <f t="shared" si="6"/>
        <v>1403</v>
      </c>
      <c r="P187" s="1" t="str">
        <f t="shared" si="5"/>
        <v>حواله فروش 400 عدد بشکه pph2201 آبی و سفید بهران به نفت بهران</v>
      </c>
    </row>
    <row r="188" spans="1:16" x14ac:dyDescent="0.25">
      <c r="A188" s="1">
        <v>4363</v>
      </c>
      <c r="B188" s="1" t="s">
        <v>923</v>
      </c>
      <c r="C188" s="1">
        <v>15043</v>
      </c>
      <c r="D188" s="1" t="s">
        <v>96</v>
      </c>
      <c r="E188" s="1" t="s">
        <v>946</v>
      </c>
      <c r="F188" s="1" t="s">
        <v>1332</v>
      </c>
      <c r="G188" s="1" t="s">
        <v>1333</v>
      </c>
      <c r="H188" s="1" t="s">
        <v>146</v>
      </c>
      <c r="I188" s="1" t="s">
        <v>947</v>
      </c>
      <c r="J188" s="1">
        <v>38</v>
      </c>
      <c r="K188" s="1" t="s">
        <v>62</v>
      </c>
      <c r="L188" s="1" t="s">
        <v>954</v>
      </c>
      <c r="M188" s="1">
        <v>9400000</v>
      </c>
      <c r="N188" s="1">
        <v>38</v>
      </c>
      <c r="O188" s="1" t="str">
        <f t="shared" si="6"/>
        <v>1403</v>
      </c>
      <c r="P188" s="1" t="str">
        <f t="shared" si="5"/>
        <v>حواله فروش 38 عدد بشکه 2206 آبی 5003 به ماهان ابنیه سازان بین الملل</v>
      </c>
    </row>
    <row r="189" spans="1:16" x14ac:dyDescent="0.25">
      <c r="A189" s="1">
        <v>4363</v>
      </c>
      <c r="B189" s="1" t="s">
        <v>923</v>
      </c>
      <c r="C189" s="1">
        <v>15044</v>
      </c>
      <c r="D189" s="1" t="s">
        <v>108</v>
      </c>
      <c r="E189" s="1" t="s">
        <v>948</v>
      </c>
      <c r="F189" s="1" t="s">
        <v>1332</v>
      </c>
      <c r="G189" s="1" t="s">
        <v>1333</v>
      </c>
      <c r="H189" s="1" t="s">
        <v>146</v>
      </c>
      <c r="I189" s="1" t="s">
        <v>947</v>
      </c>
      <c r="J189" s="1">
        <v>24</v>
      </c>
      <c r="K189" s="1" t="s">
        <v>62</v>
      </c>
      <c r="L189" s="1" t="s">
        <v>954</v>
      </c>
      <c r="M189" s="1">
        <v>9400000</v>
      </c>
      <c r="N189" s="1">
        <v>24</v>
      </c>
      <c r="O189" s="1" t="str">
        <f t="shared" si="6"/>
        <v>1403</v>
      </c>
      <c r="P189" s="1" t="str">
        <f t="shared" si="5"/>
        <v>حواله فروش 24 عدد بشکه 2206 pph ابی 5005 به ماهان ابنیه سازان بین الملل</v>
      </c>
    </row>
    <row r="190" spans="1:16" x14ac:dyDescent="0.25">
      <c r="A190" s="1">
        <v>4363</v>
      </c>
      <c r="B190" s="1" t="s">
        <v>923</v>
      </c>
      <c r="C190" s="1">
        <v>15045</v>
      </c>
      <c r="D190" s="1" t="s">
        <v>42</v>
      </c>
      <c r="E190" s="1" t="s">
        <v>547</v>
      </c>
      <c r="F190" s="1" t="s">
        <v>1332</v>
      </c>
      <c r="G190" s="1" t="s">
        <v>1333</v>
      </c>
      <c r="H190" s="1" t="s">
        <v>146</v>
      </c>
      <c r="I190" s="1" t="s">
        <v>947</v>
      </c>
      <c r="J190" s="1">
        <v>1</v>
      </c>
      <c r="K190" s="1" t="s">
        <v>62</v>
      </c>
      <c r="L190" s="1" t="s">
        <v>954</v>
      </c>
      <c r="M190" s="1">
        <v>9400000</v>
      </c>
      <c r="N190" s="1">
        <v>1</v>
      </c>
      <c r="O190" s="1" t="str">
        <f t="shared" si="6"/>
        <v>1403</v>
      </c>
      <c r="P190" s="1" t="str">
        <f t="shared" si="5"/>
        <v>حواله فروش 1 عدد بشکه 2206 قرمز 3020 به ماهان ابنیه سازان بین الملل</v>
      </c>
    </row>
    <row r="191" spans="1:16" x14ac:dyDescent="0.25">
      <c r="A191" s="1">
        <v>4365</v>
      </c>
      <c r="B191" s="1" t="s">
        <v>923</v>
      </c>
      <c r="C191" s="1">
        <v>15046</v>
      </c>
      <c r="D191" s="1" t="s">
        <v>109</v>
      </c>
      <c r="E191" s="1" t="s">
        <v>949</v>
      </c>
      <c r="F191" s="1" t="s">
        <v>1332</v>
      </c>
      <c r="G191" s="1" t="s">
        <v>1333</v>
      </c>
      <c r="H191" s="1" t="s">
        <v>1346</v>
      </c>
      <c r="I191" s="1" t="s">
        <v>553</v>
      </c>
      <c r="J191" s="1">
        <v>40</v>
      </c>
      <c r="K191" s="1" t="s">
        <v>32</v>
      </c>
      <c r="L191" s="1" t="s">
        <v>954</v>
      </c>
      <c r="M191" s="1">
        <v>11400000</v>
      </c>
      <c r="N191" s="1">
        <v>40</v>
      </c>
      <c r="O191" s="1" t="str">
        <f t="shared" si="6"/>
        <v>1403</v>
      </c>
      <c r="P191" s="1" t="str">
        <f t="shared" si="5"/>
        <v>حواله فروش 40 عدد بشکه 2201 قرمز به زرین کولاک زاینده رود</v>
      </c>
    </row>
    <row r="192" spans="1:16" x14ac:dyDescent="0.25">
      <c r="A192" s="1">
        <v>4366</v>
      </c>
      <c r="B192" s="1" t="s">
        <v>923</v>
      </c>
      <c r="C192" s="1">
        <v>15047</v>
      </c>
      <c r="D192" s="1" t="s">
        <v>107</v>
      </c>
      <c r="E192" s="1" t="s">
        <v>535</v>
      </c>
      <c r="F192" s="1" t="s">
        <v>1332</v>
      </c>
      <c r="G192" s="1" t="s">
        <v>1333</v>
      </c>
      <c r="H192" s="1" t="s">
        <v>1367</v>
      </c>
      <c r="I192" s="1" t="s">
        <v>536</v>
      </c>
      <c r="J192" s="1">
        <v>258</v>
      </c>
      <c r="K192" s="1" t="s">
        <v>50</v>
      </c>
      <c r="L192" s="1" t="s">
        <v>954</v>
      </c>
      <c r="M192" s="1">
        <v>11405000</v>
      </c>
      <c r="N192" s="1">
        <v>258</v>
      </c>
      <c r="O192" s="1" t="str">
        <f t="shared" si="6"/>
        <v>1403</v>
      </c>
      <c r="P192" s="1" t="str">
        <f t="shared" si="5"/>
        <v>حواله فروش 258 عدد بشکه 1202 pph قرمز 3020درب باز به شرکت نفت پارس</v>
      </c>
    </row>
    <row r="193" spans="1:16" x14ac:dyDescent="0.25">
      <c r="A193" s="1">
        <v>4364</v>
      </c>
      <c r="B193" s="1" t="s">
        <v>923</v>
      </c>
      <c r="C193" s="1">
        <v>15048</v>
      </c>
      <c r="D193" s="1" t="s">
        <v>103</v>
      </c>
      <c r="E193" s="1" t="s">
        <v>265</v>
      </c>
      <c r="F193" s="1" t="s">
        <v>1332</v>
      </c>
      <c r="G193" s="1" t="s">
        <v>1333</v>
      </c>
      <c r="H193" s="1" t="s">
        <v>102</v>
      </c>
      <c r="I193" s="1" t="s">
        <v>266</v>
      </c>
      <c r="J193" s="1">
        <v>400</v>
      </c>
      <c r="K193" s="1" t="s">
        <v>41</v>
      </c>
      <c r="L193" s="1" t="s">
        <v>954</v>
      </c>
      <c r="M193" s="1">
        <v>10200000</v>
      </c>
      <c r="N193" s="1">
        <v>400</v>
      </c>
      <c r="O193" s="1" t="str">
        <f t="shared" si="6"/>
        <v>1403</v>
      </c>
      <c r="P193" s="1" t="str">
        <f t="shared" si="5"/>
        <v>حواله فروش 400 عدد بشکه pph2201 آبی و سفید بهران به نفت بهران</v>
      </c>
    </row>
    <row r="194" spans="1:16" x14ac:dyDescent="0.25">
      <c r="A194" s="1">
        <v>4361</v>
      </c>
      <c r="B194" s="1" t="s">
        <v>923</v>
      </c>
      <c r="C194" s="1">
        <v>15049</v>
      </c>
      <c r="D194" s="1" t="s">
        <v>37</v>
      </c>
      <c r="E194" s="1" t="s">
        <v>270</v>
      </c>
      <c r="F194" s="1" t="s">
        <v>1332</v>
      </c>
      <c r="G194" s="1" t="s">
        <v>1333</v>
      </c>
      <c r="H194" s="1" t="s">
        <v>36</v>
      </c>
      <c r="I194" s="1" t="s">
        <v>271</v>
      </c>
      <c r="J194" s="1">
        <v>400</v>
      </c>
      <c r="K194" s="1" t="s">
        <v>47</v>
      </c>
      <c r="L194" s="1" t="s">
        <v>1019</v>
      </c>
      <c r="M194" s="1">
        <v>10490000</v>
      </c>
      <c r="N194" s="1">
        <v>400</v>
      </c>
      <c r="O194" s="1" t="str">
        <f t="shared" si="6"/>
        <v>1403</v>
      </c>
      <c r="P194" s="1" t="str">
        <f t="shared" si="5"/>
        <v>حواله فروش 400 عدد بشکه pph 2201 قرمز3020 پلمپ دار به پتروشیمی کارون</v>
      </c>
    </row>
    <row r="195" spans="1:16" x14ac:dyDescent="0.25">
      <c r="A195" s="1">
        <v>4368</v>
      </c>
      <c r="B195" s="1" t="s">
        <v>250</v>
      </c>
      <c r="C195" s="1">
        <v>15050</v>
      </c>
      <c r="D195" s="1" t="s">
        <v>103</v>
      </c>
      <c r="E195" s="1" t="s">
        <v>265</v>
      </c>
      <c r="F195" s="1" t="s">
        <v>1332</v>
      </c>
      <c r="G195" s="1" t="s">
        <v>1333</v>
      </c>
      <c r="H195" s="1" t="s">
        <v>102</v>
      </c>
      <c r="I195" s="1" t="s">
        <v>266</v>
      </c>
      <c r="J195" s="1">
        <v>400</v>
      </c>
      <c r="K195" s="1" t="s">
        <v>41</v>
      </c>
      <c r="L195" s="1" t="s">
        <v>954</v>
      </c>
      <c r="M195" s="1">
        <v>10200000</v>
      </c>
      <c r="N195" s="1">
        <v>400</v>
      </c>
      <c r="O195" s="1" t="str">
        <f t="shared" si="6"/>
        <v>1403</v>
      </c>
      <c r="P195" s="1" t="str">
        <f t="shared" ref="P195:P258" si="7">"حواله فروش "&amp;J195&amp;" عدد "&amp;E195&amp;" به "&amp;I195</f>
        <v>حواله فروش 400 عدد بشکه pph2201 آبی و سفید بهران به نفت بهران</v>
      </c>
    </row>
    <row r="196" spans="1:16" x14ac:dyDescent="0.25">
      <c r="A196" s="1">
        <v>4371</v>
      </c>
      <c r="B196" s="1" t="s">
        <v>250</v>
      </c>
      <c r="C196" s="1">
        <v>15051</v>
      </c>
      <c r="D196" s="1" t="s">
        <v>121</v>
      </c>
      <c r="E196" s="1" t="s">
        <v>849</v>
      </c>
      <c r="F196" s="1" t="s">
        <v>1332</v>
      </c>
      <c r="G196" s="1" t="s">
        <v>1333</v>
      </c>
      <c r="H196" s="1" t="s">
        <v>1342</v>
      </c>
      <c r="I196" s="1" t="s">
        <v>850</v>
      </c>
      <c r="J196" s="1">
        <v>117</v>
      </c>
      <c r="K196" s="1" t="s">
        <v>52</v>
      </c>
      <c r="L196" s="1" t="s">
        <v>954</v>
      </c>
      <c r="M196" s="1">
        <v>9600000</v>
      </c>
      <c r="N196" s="1">
        <v>117</v>
      </c>
      <c r="O196" s="1" t="str">
        <f t="shared" si="6"/>
        <v>1403</v>
      </c>
      <c r="P196" s="1" t="str">
        <f t="shared" si="7"/>
        <v>حواله فروش 117 عدد بشکه 2206 طوسی 7045 به سیدحسین موسوی</v>
      </c>
    </row>
    <row r="197" spans="1:16" x14ac:dyDescent="0.25">
      <c r="A197" s="1">
        <v>4367</v>
      </c>
      <c r="B197" s="1" t="s">
        <v>250</v>
      </c>
      <c r="C197" s="1">
        <v>15052</v>
      </c>
      <c r="D197" s="1" t="s">
        <v>25</v>
      </c>
      <c r="E197" s="1" t="s">
        <v>378</v>
      </c>
      <c r="F197" s="1" t="s">
        <v>1332</v>
      </c>
      <c r="G197" s="1" t="s">
        <v>1333</v>
      </c>
      <c r="H197" s="1" t="s">
        <v>24</v>
      </c>
      <c r="I197" s="1" t="s">
        <v>379</v>
      </c>
      <c r="J197" s="1">
        <v>400</v>
      </c>
      <c r="K197" s="1" t="s">
        <v>1355</v>
      </c>
      <c r="L197" s="1" t="s">
        <v>1019</v>
      </c>
      <c r="M197" s="1">
        <v>12600000</v>
      </c>
      <c r="N197" s="1">
        <v>400</v>
      </c>
      <c r="O197" s="1" t="str">
        <f t="shared" si="6"/>
        <v>1403</v>
      </c>
      <c r="P197" s="1" t="str">
        <f t="shared" si="7"/>
        <v>حواله فروش 400 عدد بشکه pph2201 آبی 5015 پلمپ دار به شرکت شیمی بافت</v>
      </c>
    </row>
    <row r="198" spans="1:16" x14ac:dyDescent="0.25">
      <c r="A198" s="1">
        <v>4369</v>
      </c>
      <c r="B198" s="1" t="s">
        <v>250</v>
      </c>
      <c r="C198" s="1">
        <v>15053</v>
      </c>
      <c r="D198" s="1" t="s">
        <v>103</v>
      </c>
      <c r="E198" s="1" t="s">
        <v>265</v>
      </c>
      <c r="F198" s="1" t="s">
        <v>1332</v>
      </c>
      <c r="G198" s="1" t="s">
        <v>1333</v>
      </c>
      <c r="H198" s="1" t="s">
        <v>102</v>
      </c>
      <c r="I198" s="1" t="s">
        <v>266</v>
      </c>
      <c r="J198" s="1">
        <v>400</v>
      </c>
      <c r="K198" s="1" t="s">
        <v>41</v>
      </c>
      <c r="L198" s="1" t="s">
        <v>954</v>
      </c>
      <c r="M198" s="1">
        <v>10200000</v>
      </c>
      <c r="N198" s="1">
        <v>400</v>
      </c>
      <c r="O198" s="1" t="str">
        <f t="shared" si="6"/>
        <v>1403</v>
      </c>
      <c r="P198" s="1" t="str">
        <f t="shared" si="7"/>
        <v>حواله فروش 400 عدد بشکه pph2201 آبی و سفید بهران به نفت بهران</v>
      </c>
    </row>
    <row r="199" spans="1:16" x14ac:dyDescent="0.25">
      <c r="A199" s="1">
        <v>4435</v>
      </c>
      <c r="B199" s="1" t="s">
        <v>954</v>
      </c>
      <c r="C199" s="1">
        <v>15054</v>
      </c>
      <c r="D199" s="1" t="s">
        <v>27</v>
      </c>
      <c r="E199" s="1" t="s">
        <v>215</v>
      </c>
      <c r="F199" s="1" t="s">
        <v>1332</v>
      </c>
      <c r="G199" s="1" t="s">
        <v>1333</v>
      </c>
      <c r="H199" s="1" t="s">
        <v>11</v>
      </c>
      <c r="I199" s="1" t="s">
        <v>212</v>
      </c>
      <c r="J199" s="1">
        <v>399</v>
      </c>
      <c r="K199" s="1" t="s">
        <v>8</v>
      </c>
      <c r="L199" s="1" t="s">
        <v>251</v>
      </c>
      <c r="M199" s="1">
        <v>9000000</v>
      </c>
      <c r="N199" s="1">
        <v>399</v>
      </c>
      <c r="O199" s="1" t="str">
        <f t="shared" si="6"/>
        <v>1403</v>
      </c>
      <c r="P199" s="1" t="str">
        <f t="shared" si="7"/>
        <v>حواله فروش 399 عدد بشکه pph2201 زرد - مشکی به شرکت نفت سپاهان</v>
      </c>
    </row>
    <row r="200" spans="1:16" x14ac:dyDescent="0.25">
      <c r="A200" s="1">
        <v>4373</v>
      </c>
      <c r="B200" s="1" t="s">
        <v>954</v>
      </c>
      <c r="C200" s="1">
        <v>15055</v>
      </c>
      <c r="D200" s="1" t="s">
        <v>103</v>
      </c>
      <c r="E200" s="1" t="s">
        <v>265</v>
      </c>
      <c r="F200" s="1" t="s">
        <v>1332</v>
      </c>
      <c r="G200" s="1" t="s">
        <v>1333</v>
      </c>
      <c r="H200" s="1" t="s">
        <v>102</v>
      </c>
      <c r="I200" s="1" t="s">
        <v>266</v>
      </c>
      <c r="J200" s="1">
        <v>400</v>
      </c>
      <c r="K200" s="1" t="s">
        <v>29</v>
      </c>
      <c r="L200" s="1" t="s">
        <v>1022</v>
      </c>
      <c r="M200" s="1">
        <v>10200000</v>
      </c>
      <c r="N200" s="1">
        <v>400</v>
      </c>
      <c r="O200" s="1" t="str">
        <f t="shared" si="6"/>
        <v>1403</v>
      </c>
      <c r="P200" s="1" t="str">
        <f t="shared" si="7"/>
        <v>حواله فروش 400 عدد بشکه pph2201 آبی و سفید بهران به نفت بهران</v>
      </c>
    </row>
    <row r="201" spans="1:16" x14ac:dyDescent="0.25">
      <c r="A201" s="1">
        <v>4376</v>
      </c>
      <c r="B201" s="1" t="s">
        <v>954</v>
      </c>
      <c r="C201" s="1">
        <v>15056</v>
      </c>
      <c r="D201" s="1" t="s">
        <v>40</v>
      </c>
      <c r="E201" s="1" t="s">
        <v>344</v>
      </c>
      <c r="F201" s="1" t="s">
        <v>1332</v>
      </c>
      <c r="G201" s="1" t="s">
        <v>1333</v>
      </c>
      <c r="H201" s="1" t="s">
        <v>146</v>
      </c>
      <c r="I201" s="1" t="s">
        <v>947</v>
      </c>
      <c r="J201" s="1">
        <v>100</v>
      </c>
      <c r="K201" s="1" t="s">
        <v>62</v>
      </c>
      <c r="L201" s="1" t="s">
        <v>954</v>
      </c>
      <c r="M201" s="1">
        <v>9400000</v>
      </c>
      <c r="N201" s="1">
        <v>100</v>
      </c>
      <c r="O201" s="1" t="str">
        <f t="shared" si="6"/>
        <v>1403</v>
      </c>
      <c r="P201" s="1" t="str">
        <f t="shared" si="7"/>
        <v>حواله فروش 100 عدد بشکه 2206 pph ابی 5015 به ماهان ابنیه سازان بین الملل</v>
      </c>
    </row>
    <row r="202" spans="1:16" x14ac:dyDescent="0.25">
      <c r="A202" s="1">
        <v>4374</v>
      </c>
      <c r="B202" s="1" t="s">
        <v>954</v>
      </c>
      <c r="C202" s="1">
        <v>15057</v>
      </c>
      <c r="D202" s="1" t="s">
        <v>103</v>
      </c>
      <c r="E202" s="1" t="s">
        <v>265</v>
      </c>
      <c r="F202" s="1" t="s">
        <v>1332</v>
      </c>
      <c r="G202" s="1" t="s">
        <v>1333</v>
      </c>
      <c r="H202" s="1" t="s">
        <v>102</v>
      </c>
      <c r="I202" s="1" t="s">
        <v>266</v>
      </c>
      <c r="J202" s="1">
        <v>400</v>
      </c>
      <c r="K202" s="1" t="s">
        <v>29</v>
      </c>
      <c r="L202" s="1" t="s">
        <v>1022</v>
      </c>
      <c r="M202" s="1">
        <v>10200000</v>
      </c>
      <c r="N202" s="1">
        <v>400</v>
      </c>
      <c r="O202" s="1" t="str">
        <f t="shared" si="6"/>
        <v>1403</v>
      </c>
      <c r="P202" s="1" t="str">
        <f t="shared" si="7"/>
        <v>حواله فروش 400 عدد بشکه pph2201 آبی و سفید بهران به نفت بهران</v>
      </c>
    </row>
    <row r="203" spans="1:16" x14ac:dyDescent="0.25">
      <c r="A203" s="1">
        <v>4370</v>
      </c>
      <c r="B203" s="1" t="s">
        <v>923</v>
      </c>
      <c r="C203" s="1">
        <v>15058</v>
      </c>
      <c r="D203" s="1" t="s">
        <v>37</v>
      </c>
      <c r="E203" s="1" t="s">
        <v>270</v>
      </c>
      <c r="F203" s="1" t="s">
        <v>1332</v>
      </c>
      <c r="G203" s="1" t="s">
        <v>1333</v>
      </c>
      <c r="H203" s="1" t="s">
        <v>36</v>
      </c>
      <c r="I203" s="1" t="s">
        <v>271</v>
      </c>
      <c r="J203" s="1">
        <v>400</v>
      </c>
      <c r="K203" s="1" t="s">
        <v>47</v>
      </c>
      <c r="L203" s="1" t="s">
        <v>1019</v>
      </c>
      <c r="M203" s="1">
        <v>10490000</v>
      </c>
      <c r="N203" s="1">
        <v>400</v>
      </c>
      <c r="O203" s="1" t="str">
        <f t="shared" si="6"/>
        <v>1403</v>
      </c>
      <c r="P203" s="1" t="str">
        <f t="shared" si="7"/>
        <v>حواله فروش 400 عدد بشکه pph 2201 قرمز3020 پلمپ دار به پتروشیمی کارون</v>
      </c>
    </row>
    <row r="204" spans="1:16" x14ac:dyDescent="0.25">
      <c r="A204" s="1">
        <v>4377</v>
      </c>
      <c r="B204" s="1" t="s">
        <v>954</v>
      </c>
      <c r="C204" s="1">
        <v>15059</v>
      </c>
      <c r="D204" s="1" t="s">
        <v>34</v>
      </c>
      <c r="E204" s="1" t="s">
        <v>545</v>
      </c>
      <c r="F204" s="1" t="s">
        <v>1332</v>
      </c>
      <c r="G204" s="1" t="s">
        <v>1333</v>
      </c>
      <c r="H204" s="1" t="s">
        <v>33</v>
      </c>
      <c r="I204" s="1" t="s">
        <v>546</v>
      </c>
      <c r="J204" s="1">
        <v>108</v>
      </c>
      <c r="K204" s="1" t="s">
        <v>1364</v>
      </c>
      <c r="L204" s="1" t="s">
        <v>1074</v>
      </c>
      <c r="M204" s="1">
        <v>9600000</v>
      </c>
      <c r="N204" s="1">
        <v>108</v>
      </c>
      <c r="O204" s="1" t="str">
        <f t="shared" si="6"/>
        <v>1403</v>
      </c>
      <c r="P204" s="1" t="str">
        <f t="shared" si="7"/>
        <v>حواله فروش 108 عدد بشکه pph2206ابی5003زرد1023 به پترو اکسیر آسیا</v>
      </c>
    </row>
    <row r="205" spans="1:16" x14ac:dyDescent="0.25">
      <c r="A205" s="1">
        <v>4378</v>
      </c>
      <c r="B205" s="1" t="s">
        <v>954</v>
      </c>
      <c r="C205" s="1">
        <v>15060</v>
      </c>
      <c r="D205" s="1" t="s">
        <v>34</v>
      </c>
      <c r="E205" s="1" t="s">
        <v>545</v>
      </c>
      <c r="F205" s="1" t="s">
        <v>1332</v>
      </c>
      <c r="G205" s="1" t="s">
        <v>1333</v>
      </c>
      <c r="H205" s="1" t="s">
        <v>33</v>
      </c>
      <c r="I205" s="1" t="s">
        <v>546</v>
      </c>
      <c r="J205" s="1">
        <v>103</v>
      </c>
      <c r="K205" s="1" t="s">
        <v>1364</v>
      </c>
      <c r="L205" s="1" t="s">
        <v>1074</v>
      </c>
      <c r="M205" s="1">
        <v>9600000</v>
      </c>
      <c r="N205" s="1">
        <v>103</v>
      </c>
      <c r="O205" s="1" t="str">
        <f t="shared" si="6"/>
        <v>1403</v>
      </c>
      <c r="P205" s="1" t="str">
        <f t="shared" si="7"/>
        <v>حواله فروش 103 عدد بشکه pph2206ابی5003زرد1023 به پترو اکسیر آسیا</v>
      </c>
    </row>
    <row r="206" spans="1:16" x14ac:dyDescent="0.25">
      <c r="A206" s="1">
        <v>4379</v>
      </c>
      <c r="B206" s="1" t="s">
        <v>1014</v>
      </c>
      <c r="C206" s="1">
        <v>15061</v>
      </c>
      <c r="D206" s="1" t="s">
        <v>25</v>
      </c>
      <c r="E206" s="1" t="s">
        <v>378</v>
      </c>
      <c r="F206" s="1" t="s">
        <v>1332</v>
      </c>
      <c r="G206" s="1" t="s">
        <v>1333</v>
      </c>
      <c r="H206" s="1" t="s">
        <v>24</v>
      </c>
      <c r="I206" s="1" t="s">
        <v>379</v>
      </c>
      <c r="J206" s="1">
        <v>400</v>
      </c>
      <c r="K206" s="1" t="s">
        <v>1361</v>
      </c>
      <c r="L206" s="1" t="s">
        <v>1014</v>
      </c>
      <c r="M206" s="1">
        <v>12600000</v>
      </c>
      <c r="N206" s="1">
        <v>400</v>
      </c>
      <c r="O206" s="1" t="str">
        <f t="shared" si="6"/>
        <v>1403</v>
      </c>
      <c r="P206" s="1" t="str">
        <f t="shared" si="7"/>
        <v>حواله فروش 400 عدد بشکه pph2201 آبی 5015 پلمپ دار به شرکت شیمی بافت</v>
      </c>
    </row>
    <row r="207" spans="1:16" x14ac:dyDescent="0.25">
      <c r="A207" s="1">
        <v>4382</v>
      </c>
      <c r="B207" s="1" t="s">
        <v>1014</v>
      </c>
      <c r="C207" s="1">
        <v>15062</v>
      </c>
      <c r="D207" s="1" t="s">
        <v>115</v>
      </c>
      <c r="E207" s="1" t="s">
        <v>269</v>
      </c>
      <c r="F207" s="1" t="s">
        <v>1332</v>
      </c>
      <c r="G207" s="1" t="s">
        <v>1333</v>
      </c>
      <c r="H207" s="1" t="s">
        <v>102</v>
      </c>
      <c r="I207" s="1" t="s">
        <v>266</v>
      </c>
      <c r="J207" s="1">
        <v>200</v>
      </c>
      <c r="K207" s="1" t="s">
        <v>29</v>
      </c>
      <c r="L207" s="1" t="s">
        <v>1022</v>
      </c>
      <c r="M207" s="1">
        <v>10200000</v>
      </c>
      <c r="N207" s="1">
        <v>200</v>
      </c>
      <c r="O207" s="1" t="str">
        <f t="shared" si="6"/>
        <v>1403</v>
      </c>
      <c r="P207" s="1" t="str">
        <f t="shared" si="7"/>
        <v>حواله فروش 200 عدد بشکه PPH2201 آبی و سفید بهران صادراتی به نفت بهران</v>
      </c>
    </row>
    <row r="208" spans="1:16" x14ac:dyDescent="0.25">
      <c r="A208" s="1">
        <v>4381</v>
      </c>
      <c r="B208" s="1" t="s">
        <v>1014</v>
      </c>
      <c r="C208" s="1">
        <v>15063</v>
      </c>
      <c r="D208" s="1" t="s">
        <v>103</v>
      </c>
      <c r="E208" s="1" t="s">
        <v>265</v>
      </c>
      <c r="F208" s="1" t="s">
        <v>1332</v>
      </c>
      <c r="G208" s="1" t="s">
        <v>1333</v>
      </c>
      <c r="H208" s="1" t="s">
        <v>102</v>
      </c>
      <c r="I208" s="1" t="s">
        <v>266</v>
      </c>
      <c r="J208" s="1">
        <v>200</v>
      </c>
      <c r="K208" s="1" t="s">
        <v>29</v>
      </c>
      <c r="L208" s="1" t="s">
        <v>1022</v>
      </c>
      <c r="M208" s="1">
        <v>10200000</v>
      </c>
      <c r="N208" s="1">
        <v>200</v>
      </c>
      <c r="O208" s="1" t="str">
        <f t="shared" si="6"/>
        <v>1403</v>
      </c>
      <c r="P208" s="1" t="str">
        <f t="shared" si="7"/>
        <v>حواله فروش 200 عدد بشکه pph2201 آبی و سفید بهران به نفت بهران</v>
      </c>
    </row>
    <row r="209" spans="1:16" x14ac:dyDescent="0.25">
      <c r="A209" s="1">
        <v>4383</v>
      </c>
      <c r="B209" s="1" t="s">
        <v>1014</v>
      </c>
      <c r="C209" s="1">
        <v>15064</v>
      </c>
      <c r="D209" s="1" t="s">
        <v>1015</v>
      </c>
      <c r="E209" s="1" t="s">
        <v>1016</v>
      </c>
      <c r="F209" s="1" t="s">
        <v>1332</v>
      </c>
      <c r="G209" s="1" t="s">
        <v>1333</v>
      </c>
      <c r="H209" s="1" t="s">
        <v>1366</v>
      </c>
      <c r="I209" s="1" t="s">
        <v>1017</v>
      </c>
      <c r="J209" s="1">
        <v>400</v>
      </c>
      <c r="K209" s="1" t="s">
        <v>16</v>
      </c>
      <c r="L209" s="1" t="s">
        <v>1050</v>
      </c>
      <c r="M209" s="1">
        <v>11600000</v>
      </c>
      <c r="N209" s="1">
        <v>400</v>
      </c>
      <c r="O209" s="1" t="str">
        <f t="shared" si="6"/>
        <v>1403</v>
      </c>
      <c r="P209" s="1" t="str">
        <f t="shared" si="7"/>
        <v>حواله فروش 400 عدد بشکه 2201 ابی 5002 و سفید به اوجان شیمی</v>
      </c>
    </row>
    <row r="210" spans="1:16" x14ac:dyDescent="0.25">
      <c r="A210" s="1">
        <v>4388</v>
      </c>
      <c r="B210" s="1" t="s">
        <v>1019</v>
      </c>
      <c r="C210" s="1">
        <v>15066</v>
      </c>
      <c r="D210" s="1" t="s">
        <v>27</v>
      </c>
      <c r="E210" s="1" t="s">
        <v>215</v>
      </c>
      <c r="F210" s="1" t="s">
        <v>1332</v>
      </c>
      <c r="G210" s="1" t="s">
        <v>1333</v>
      </c>
      <c r="H210" s="1" t="s">
        <v>11</v>
      </c>
      <c r="I210" s="1" t="s">
        <v>212</v>
      </c>
      <c r="J210" s="1">
        <v>400</v>
      </c>
      <c r="K210" s="1" t="s">
        <v>8</v>
      </c>
      <c r="L210" s="1" t="s">
        <v>251</v>
      </c>
      <c r="M210" s="1">
        <v>9000000</v>
      </c>
      <c r="N210" s="1">
        <v>400</v>
      </c>
      <c r="O210" s="1" t="str">
        <f t="shared" si="6"/>
        <v>1403</v>
      </c>
      <c r="P210" s="1" t="str">
        <f t="shared" si="7"/>
        <v>حواله فروش 400 عدد بشکه pph2201 زرد - مشکی به شرکت نفت سپاهان</v>
      </c>
    </row>
    <row r="211" spans="1:16" x14ac:dyDescent="0.25">
      <c r="A211" s="1">
        <v>4385</v>
      </c>
      <c r="B211" s="1" t="s">
        <v>1019</v>
      </c>
      <c r="C211" s="1">
        <v>15067</v>
      </c>
      <c r="D211" s="1" t="s">
        <v>103</v>
      </c>
      <c r="E211" s="1" t="s">
        <v>265</v>
      </c>
      <c r="F211" s="1" t="s">
        <v>1332</v>
      </c>
      <c r="G211" s="1" t="s">
        <v>1333</v>
      </c>
      <c r="H211" s="1" t="s">
        <v>102</v>
      </c>
      <c r="I211" s="1" t="s">
        <v>266</v>
      </c>
      <c r="J211" s="1">
        <v>400</v>
      </c>
      <c r="K211" s="1" t="s">
        <v>29</v>
      </c>
      <c r="L211" s="1" t="s">
        <v>1022</v>
      </c>
      <c r="M211" s="1">
        <v>10200000</v>
      </c>
      <c r="N211" s="1">
        <v>400</v>
      </c>
      <c r="O211" s="1" t="str">
        <f t="shared" si="6"/>
        <v>1403</v>
      </c>
      <c r="P211" s="1" t="str">
        <f t="shared" si="7"/>
        <v>حواله فروش 400 عدد بشکه pph2201 آبی و سفید بهران به نفت بهران</v>
      </c>
    </row>
    <row r="212" spans="1:16" x14ac:dyDescent="0.25">
      <c r="A212" s="1">
        <v>4389</v>
      </c>
      <c r="B212" s="1" t="s">
        <v>1019</v>
      </c>
      <c r="C212" s="1">
        <v>15068</v>
      </c>
      <c r="D212" s="1" t="s">
        <v>34</v>
      </c>
      <c r="E212" s="1" t="s">
        <v>545</v>
      </c>
      <c r="F212" s="1" t="s">
        <v>1332</v>
      </c>
      <c r="G212" s="1" t="s">
        <v>1333</v>
      </c>
      <c r="H212" s="1" t="s">
        <v>33</v>
      </c>
      <c r="I212" s="1" t="s">
        <v>546</v>
      </c>
      <c r="J212" s="1">
        <v>120</v>
      </c>
      <c r="K212" s="1" t="s">
        <v>1364</v>
      </c>
      <c r="L212" s="1" t="s">
        <v>1074</v>
      </c>
      <c r="M212" s="1">
        <v>9600000</v>
      </c>
      <c r="N212" s="1">
        <v>120</v>
      </c>
      <c r="O212" s="1" t="str">
        <f t="shared" si="6"/>
        <v>1403</v>
      </c>
      <c r="P212" s="1" t="str">
        <f t="shared" si="7"/>
        <v>حواله فروش 120 عدد بشکه pph2206ابی5003زرد1023 به پترو اکسیر آسیا</v>
      </c>
    </row>
    <row r="213" spans="1:16" x14ac:dyDescent="0.25">
      <c r="A213" s="1">
        <v>4390</v>
      </c>
      <c r="B213" s="1" t="s">
        <v>1019</v>
      </c>
      <c r="C213" s="1">
        <v>15069</v>
      </c>
      <c r="D213" s="1" t="s">
        <v>34</v>
      </c>
      <c r="E213" s="1" t="s">
        <v>545</v>
      </c>
      <c r="F213" s="1" t="s">
        <v>1332</v>
      </c>
      <c r="G213" s="1" t="s">
        <v>1333</v>
      </c>
      <c r="H213" s="1" t="s">
        <v>33</v>
      </c>
      <c r="I213" s="1" t="s">
        <v>546</v>
      </c>
      <c r="J213" s="1">
        <v>120</v>
      </c>
      <c r="K213" s="1" t="s">
        <v>1364</v>
      </c>
      <c r="L213" s="1" t="s">
        <v>1074</v>
      </c>
      <c r="M213" s="1">
        <v>9600000</v>
      </c>
      <c r="N213" s="1">
        <v>120</v>
      </c>
      <c r="O213" s="1" t="str">
        <f t="shared" si="6"/>
        <v>1403</v>
      </c>
      <c r="P213" s="1" t="str">
        <f t="shared" si="7"/>
        <v>حواله فروش 120 عدد بشکه pph2206ابی5003زرد1023 به پترو اکسیر آسیا</v>
      </c>
    </row>
    <row r="214" spans="1:16" x14ac:dyDescent="0.25">
      <c r="A214" s="1">
        <v>4386</v>
      </c>
      <c r="B214" s="1" t="s">
        <v>1019</v>
      </c>
      <c r="C214" s="1">
        <v>15070</v>
      </c>
      <c r="D214" s="1" t="s">
        <v>37</v>
      </c>
      <c r="E214" s="1" t="s">
        <v>270</v>
      </c>
      <c r="F214" s="1" t="s">
        <v>1332</v>
      </c>
      <c r="G214" s="1" t="s">
        <v>1333</v>
      </c>
      <c r="H214" s="1" t="s">
        <v>36</v>
      </c>
      <c r="I214" s="1" t="s">
        <v>271</v>
      </c>
      <c r="J214" s="1">
        <v>400</v>
      </c>
      <c r="K214" s="1" t="s">
        <v>47</v>
      </c>
      <c r="L214" s="1" t="s">
        <v>1019</v>
      </c>
      <c r="M214" s="1">
        <v>10490000</v>
      </c>
      <c r="N214" s="1">
        <v>400</v>
      </c>
      <c r="O214" s="1" t="str">
        <f t="shared" ref="O214:O277" si="8">LEFT(B214,4)</f>
        <v>1403</v>
      </c>
      <c r="P214" s="1" t="str">
        <f t="shared" si="7"/>
        <v>حواله فروش 400 عدد بشکه pph 2201 قرمز3020 پلمپ دار به پتروشیمی کارون</v>
      </c>
    </row>
    <row r="215" spans="1:16" x14ac:dyDescent="0.25">
      <c r="A215" s="1">
        <v>4392</v>
      </c>
      <c r="B215" s="1" t="s">
        <v>1019</v>
      </c>
      <c r="C215" s="1">
        <v>15071</v>
      </c>
      <c r="D215" s="1" t="s">
        <v>40</v>
      </c>
      <c r="E215" s="1" t="s">
        <v>344</v>
      </c>
      <c r="F215" s="1" t="s">
        <v>1332</v>
      </c>
      <c r="G215" s="1" t="s">
        <v>1333</v>
      </c>
      <c r="H215" s="1" t="s">
        <v>153</v>
      </c>
      <c r="I215" s="1" t="s">
        <v>343</v>
      </c>
      <c r="J215" s="1">
        <v>120</v>
      </c>
      <c r="K215" s="1" t="s">
        <v>1365</v>
      </c>
      <c r="L215" s="1" t="s">
        <v>1022</v>
      </c>
      <c r="M215" s="1">
        <v>10400000</v>
      </c>
      <c r="N215" s="1">
        <v>120</v>
      </c>
      <c r="O215" s="1" t="str">
        <f t="shared" si="8"/>
        <v>1403</v>
      </c>
      <c r="P215" s="1" t="str">
        <f t="shared" si="7"/>
        <v>حواله فروش 120 عدد بشکه 2206 pph ابی 5015 به شرکت تولیدی صنعتی گوهر فام</v>
      </c>
    </row>
    <row r="216" spans="1:16" x14ac:dyDescent="0.25">
      <c r="A216" s="1">
        <v>4393</v>
      </c>
      <c r="B216" s="1" t="s">
        <v>1019</v>
      </c>
      <c r="C216" s="1">
        <v>15073</v>
      </c>
      <c r="D216" s="1" t="s">
        <v>107</v>
      </c>
      <c r="E216" s="1" t="s">
        <v>535</v>
      </c>
      <c r="F216" s="1" t="s">
        <v>1332</v>
      </c>
      <c r="G216" s="1" t="s">
        <v>1333</v>
      </c>
      <c r="H216" s="1" t="s">
        <v>1356</v>
      </c>
      <c r="I216" s="1" t="s">
        <v>1021</v>
      </c>
      <c r="J216" s="1">
        <v>20</v>
      </c>
      <c r="K216" s="1" t="s">
        <v>76</v>
      </c>
      <c r="L216" s="1" t="s">
        <v>1022</v>
      </c>
      <c r="M216" s="1">
        <v>10000000</v>
      </c>
      <c r="N216" s="1">
        <v>20</v>
      </c>
      <c r="O216" s="1" t="str">
        <f t="shared" si="8"/>
        <v>1403</v>
      </c>
      <c r="P216" s="1" t="str">
        <f t="shared" si="7"/>
        <v>حواله فروش 20 عدد بشکه 1202 pph قرمز 3020درب باز به مرتضی مظاهری</v>
      </c>
    </row>
    <row r="217" spans="1:16" x14ac:dyDescent="0.25">
      <c r="A217" s="1">
        <v>4398</v>
      </c>
      <c r="B217" s="1" t="s">
        <v>1022</v>
      </c>
      <c r="C217" s="1">
        <v>15074</v>
      </c>
      <c r="D217" s="1" t="s">
        <v>20</v>
      </c>
      <c r="E217" s="1" t="s">
        <v>666</v>
      </c>
      <c r="F217" s="1" t="s">
        <v>1332</v>
      </c>
      <c r="G217" s="1" t="s">
        <v>1333</v>
      </c>
      <c r="H217" s="1" t="s">
        <v>19</v>
      </c>
      <c r="I217" s="1" t="s">
        <v>599</v>
      </c>
      <c r="J217" s="1">
        <v>108</v>
      </c>
      <c r="K217" s="1" t="s">
        <v>13</v>
      </c>
      <c r="L217" s="1" t="s">
        <v>1050</v>
      </c>
      <c r="M217" s="1">
        <v>10430000</v>
      </c>
      <c r="N217" s="1">
        <v>108</v>
      </c>
      <c r="O217" s="1" t="str">
        <f t="shared" si="8"/>
        <v>1403</v>
      </c>
      <c r="P217" s="1" t="str">
        <f t="shared" si="7"/>
        <v>حواله فروش 108 عدد بشکه pph2202 ابی 5005 به شرکت اصفهان کوپلیمر</v>
      </c>
    </row>
    <row r="218" spans="1:16" x14ac:dyDescent="0.25">
      <c r="A218" s="1">
        <v>4401</v>
      </c>
      <c r="B218" s="1" t="s">
        <v>1022</v>
      </c>
      <c r="C218" s="1">
        <v>15075</v>
      </c>
      <c r="D218" s="1" t="s">
        <v>27</v>
      </c>
      <c r="E218" s="1" t="s">
        <v>215</v>
      </c>
      <c r="F218" s="1" t="s">
        <v>1332</v>
      </c>
      <c r="G218" s="1" t="s">
        <v>1333</v>
      </c>
      <c r="H218" s="1" t="s">
        <v>11</v>
      </c>
      <c r="I218" s="1" t="s">
        <v>212</v>
      </c>
      <c r="J218" s="1">
        <v>400</v>
      </c>
      <c r="K218" s="1" t="s">
        <v>8</v>
      </c>
      <c r="L218" s="1" t="s">
        <v>251</v>
      </c>
      <c r="M218" s="1">
        <v>9000000</v>
      </c>
      <c r="N218" s="1">
        <v>400</v>
      </c>
      <c r="O218" s="1" t="str">
        <f t="shared" si="8"/>
        <v>1403</v>
      </c>
      <c r="P218" s="1" t="str">
        <f t="shared" si="7"/>
        <v>حواله فروش 400 عدد بشکه pph2201 زرد - مشکی به شرکت نفت سپاهان</v>
      </c>
    </row>
    <row r="219" spans="1:16" x14ac:dyDescent="0.25">
      <c r="A219" s="1">
        <v>4399</v>
      </c>
      <c r="B219" s="1" t="s">
        <v>1022</v>
      </c>
      <c r="C219" s="1">
        <v>15076</v>
      </c>
      <c r="D219" s="1" t="s">
        <v>20</v>
      </c>
      <c r="E219" s="1" t="s">
        <v>666</v>
      </c>
      <c r="F219" s="1" t="s">
        <v>1332</v>
      </c>
      <c r="G219" s="1" t="s">
        <v>1333</v>
      </c>
      <c r="H219" s="1" t="s">
        <v>19</v>
      </c>
      <c r="I219" s="1" t="s">
        <v>599</v>
      </c>
      <c r="J219" s="1">
        <v>108</v>
      </c>
      <c r="K219" s="1" t="s">
        <v>13</v>
      </c>
      <c r="L219" s="1" t="s">
        <v>1050</v>
      </c>
      <c r="M219" s="1">
        <v>10430000</v>
      </c>
      <c r="N219" s="1">
        <v>108</v>
      </c>
      <c r="O219" s="1" t="str">
        <f t="shared" si="8"/>
        <v>1403</v>
      </c>
      <c r="P219" s="1" t="str">
        <f t="shared" si="7"/>
        <v>حواله فروش 108 عدد بشکه pph2202 ابی 5005 به شرکت اصفهان کوپلیمر</v>
      </c>
    </row>
    <row r="220" spans="1:16" x14ac:dyDescent="0.25">
      <c r="A220" s="1">
        <v>4394</v>
      </c>
      <c r="B220" s="1" t="s">
        <v>1022</v>
      </c>
      <c r="C220" s="1">
        <v>15077</v>
      </c>
      <c r="D220" s="1" t="s">
        <v>37</v>
      </c>
      <c r="E220" s="1" t="s">
        <v>270</v>
      </c>
      <c r="F220" s="1" t="s">
        <v>1332</v>
      </c>
      <c r="G220" s="1" t="s">
        <v>1333</v>
      </c>
      <c r="H220" s="1" t="s">
        <v>36</v>
      </c>
      <c r="I220" s="1" t="s">
        <v>271</v>
      </c>
      <c r="J220" s="1">
        <v>400</v>
      </c>
      <c r="K220" s="1" t="s">
        <v>86</v>
      </c>
      <c r="L220" s="1" t="s">
        <v>251</v>
      </c>
      <c r="M220" s="1">
        <v>10490000</v>
      </c>
      <c r="N220" s="1">
        <v>400</v>
      </c>
      <c r="O220" s="1" t="str">
        <f t="shared" si="8"/>
        <v>1403</v>
      </c>
      <c r="P220" s="1" t="str">
        <f t="shared" si="7"/>
        <v>حواله فروش 400 عدد بشکه pph 2201 قرمز3020 پلمپ دار به پتروشیمی کارون</v>
      </c>
    </row>
    <row r="221" spans="1:16" x14ac:dyDescent="0.25">
      <c r="A221" s="1">
        <v>4402</v>
      </c>
      <c r="B221" s="1" t="s">
        <v>1022</v>
      </c>
      <c r="C221" s="1">
        <v>15078</v>
      </c>
      <c r="D221" s="1" t="s">
        <v>20</v>
      </c>
      <c r="E221" s="1" t="s">
        <v>666</v>
      </c>
      <c r="F221" s="1" t="s">
        <v>1332</v>
      </c>
      <c r="G221" s="1" t="s">
        <v>1333</v>
      </c>
      <c r="H221" s="1" t="s">
        <v>19</v>
      </c>
      <c r="I221" s="1" t="s">
        <v>599</v>
      </c>
      <c r="J221" s="1">
        <v>108</v>
      </c>
      <c r="K221" s="1" t="s">
        <v>13</v>
      </c>
      <c r="L221" s="1" t="s">
        <v>1050</v>
      </c>
      <c r="M221" s="1">
        <v>10430000</v>
      </c>
      <c r="N221" s="1">
        <v>108</v>
      </c>
      <c r="O221" s="1" t="str">
        <f t="shared" si="8"/>
        <v>1403</v>
      </c>
      <c r="P221" s="1" t="str">
        <f t="shared" si="7"/>
        <v>حواله فروش 108 عدد بشکه pph2202 ابی 5005 به شرکت اصفهان کوپلیمر</v>
      </c>
    </row>
    <row r="222" spans="1:16" x14ac:dyDescent="0.25">
      <c r="A222" s="1">
        <v>4387</v>
      </c>
      <c r="B222" s="1" t="s">
        <v>1019</v>
      </c>
      <c r="C222" s="1">
        <v>15079</v>
      </c>
      <c r="D222" s="1" t="s">
        <v>37</v>
      </c>
      <c r="E222" s="1" t="s">
        <v>270</v>
      </c>
      <c r="F222" s="1" t="s">
        <v>1332</v>
      </c>
      <c r="G222" s="1" t="s">
        <v>1333</v>
      </c>
      <c r="H222" s="1" t="s">
        <v>36</v>
      </c>
      <c r="I222" s="1" t="s">
        <v>271</v>
      </c>
      <c r="J222" s="1">
        <v>400</v>
      </c>
      <c r="K222" s="1" t="s">
        <v>86</v>
      </c>
      <c r="L222" s="1" t="s">
        <v>251</v>
      </c>
      <c r="M222" s="1">
        <v>10490000</v>
      </c>
      <c r="N222" s="1">
        <v>400</v>
      </c>
      <c r="O222" s="1" t="str">
        <f t="shared" si="8"/>
        <v>1403</v>
      </c>
      <c r="P222" s="1" t="str">
        <f t="shared" si="7"/>
        <v>حواله فروش 400 عدد بشکه pph 2201 قرمز3020 پلمپ دار به پتروشیمی کارون</v>
      </c>
    </row>
    <row r="223" spans="1:16" x14ac:dyDescent="0.25">
      <c r="A223" s="1">
        <v>4404</v>
      </c>
      <c r="B223" s="1" t="s">
        <v>1022</v>
      </c>
      <c r="C223" s="1">
        <v>15080</v>
      </c>
      <c r="D223" s="1" t="s">
        <v>20</v>
      </c>
      <c r="E223" s="1" t="s">
        <v>666</v>
      </c>
      <c r="F223" s="1" t="s">
        <v>1332</v>
      </c>
      <c r="G223" s="1" t="s">
        <v>1333</v>
      </c>
      <c r="H223" s="1" t="s">
        <v>19</v>
      </c>
      <c r="I223" s="1" t="s">
        <v>599</v>
      </c>
      <c r="J223" s="1">
        <v>108</v>
      </c>
      <c r="K223" s="1" t="s">
        <v>13</v>
      </c>
      <c r="L223" s="1" t="s">
        <v>1050</v>
      </c>
      <c r="M223" s="1">
        <v>10430000</v>
      </c>
      <c r="N223" s="1">
        <v>108</v>
      </c>
      <c r="O223" s="1" t="str">
        <f t="shared" si="8"/>
        <v>1403</v>
      </c>
      <c r="P223" s="1" t="str">
        <f t="shared" si="7"/>
        <v>حواله فروش 108 عدد بشکه pph2202 ابی 5005 به شرکت اصفهان کوپلیمر</v>
      </c>
    </row>
    <row r="224" spans="1:16" x14ac:dyDescent="0.25">
      <c r="A224" s="1">
        <v>4395</v>
      </c>
      <c r="B224" s="1" t="s">
        <v>1022</v>
      </c>
      <c r="C224" s="1">
        <v>15081</v>
      </c>
      <c r="D224" s="1" t="s">
        <v>103</v>
      </c>
      <c r="E224" s="1" t="s">
        <v>265</v>
      </c>
      <c r="F224" s="1" t="s">
        <v>1332</v>
      </c>
      <c r="G224" s="1" t="s">
        <v>1333</v>
      </c>
      <c r="H224" s="1" t="s">
        <v>102</v>
      </c>
      <c r="I224" s="1" t="s">
        <v>266</v>
      </c>
      <c r="J224" s="1">
        <v>400</v>
      </c>
      <c r="K224" s="1" t="s">
        <v>1348</v>
      </c>
      <c r="L224" s="1" t="s">
        <v>1050</v>
      </c>
      <c r="M224" s="1">
        <v>10200000</v>
      </c>
      <c r="N224" s="1">
        <v>400</v>
      </c>
      <c r="O224" s="1" t="str">
        <f t="shared" si="8"/>
        <v>1403</v>
      </c>
      <c r="P224" s="1" t="str">
        <f t="shared" si="7"/>
        <v>حواله فروش 400 عدد بشکه pph2201 آبی و سفید بهران به نفت بهران</v>
      </c>
    </row>
    <row r="225" spans="1:16" x14ac:dyDescent="0.25">
      <c r="A225" s="1">
        <v>4396</v>
      </c>
      <c r="B225" s="1" t="s">
        <v>1022</v>
      </c>
      <c r="C225" s="1">
        <v>15082</v>
      </c>
      <c r="D225" s="1" t="s">
        <v>103</v>
      </c>
      <c r="E225" s="1" t="s">
        <v>265</v>
      </c>
      <c r="F225" s="1" t="s">
        <v>1332</v>
      </c>
      <c r="G225" s="1" t="s">
        <v>1333</v>
      </c>
      <c r="H225" s="1" t="s">
        <v>102</v>
      </c>
      <c r="I225" s="1" t="s">
        <v>266</v>
      </c>
      <c r="J225" s="1">
        <v>400</v>
      </c>
      <c r="K225" s="1" t="s">
        <v>1348</v>
      </c>
      <c r="L225" s="1" t="s">
        <v>1050</v>
      </c>
      <c r="M225" s="1">
        <v>10200000</v>
      </c>
      <c r="N225" s="1">
        <v>400</v>
      </c>
      <c r="O225" s="1" t="str">
        <f t="shared" si="8"/>
        <v>1403</v>
      </c>
      <c r="P225" s="1" t="str">
        <f t="shared" si="7"/>
        <v>حواله فروش 400 عدد بشکه pph2201 آبی و سفید بهران به نفت بهران</v>
      </c>
    </row>
    <row r="226" spans="1:16" x14ac:dyDescent="0.25">
      <c r="A226" s="1">
        <v>4407</v>
      </c>
      <c r="B226" s="1" t="s">
        <v>1022</v>
      </c>
      <c r="C226" s="1">
        <v>15083</v>
      </c>
      <c r="D226" s="1" t="s">
        <v>27</v>
      </c>
      <c r="E226" s="1" t="s">
        <v>215</v>
      </c>
      <c r="F226" s="1" t="s">
        <v>1332</v>
      </c>
      <c r="G226" s="1" t="s">
        <v>1333</v>
      </c>
      <c r="H226" s="1" t="s">
        <v>11</v>
      </c>
      <c r="I226" s="1" t="s">
        <v>212</v>
      </c>
      <c r="J226" s="1">
        <v>400</v>
      </c>
      <c r="K226" s="1" t="s">
        <v>8</v>
      </c>
      <c r="L226" s="1" t="s">
        <v>251</v>
      </c>
      <c r="M226" s="1">
        <v>9000000</v>
      </c>
      <c r="N226" s="1">
        <v>400</v>
      </c>
      <c r="O226" s="1" t="str">
        <f t="shared" si="8"/>
        <v>1403</v>
      </c>
      <c r="P226" s="1" t="str">
        <f t="shared" si="7"/>
        <v>حواله فروش 400 عدد بشکه pph2201 زرد - مشکی به شرکت نفت سپاهان</v>
      </c>
    </row>
    <row r="227" spans="1:16" x14ac:dyDescent="0.25">
      <c r="A227" s="1">
        <v>4409</v>
      </c>
      <c r="B227" s="1" t="s">
        <v>1037</v>
      </c>
      <c r="C227" s="1">
        <v>15085</v>
      </c>
      <c r="D227" s="1" t="s">
        <v>25</v>
      </c>
      <c r="E227" s="1" t="s">
        <v>378</v>
      </c>
      <c r="F227" s="1" t="s">
        <v>1332</v>
      </c>
      <c r="G227" s="1" t="s">
        <v>1333</v>
      </c>
      <c r="H227" s="1" t="s">
        <v>24</v>
      </c>
      <c r="I227" s="1" t="s">
        <v>379</v>
      </c>
      <c r="J227" s="1">
        <v>400</v>
      </c>
      <c r="K227" s="1" t="s">
        <v>84</v>
      </c>
      <c r="L227" s="1" t="s">
        <v>1037</v>
      </c>
      <c r="M227" s="1">
        <v>12600000</v>
      </c>
      <c r="N227" s="1">
        <v>400</v>
      </c>
      <c r="O227" s="1" t="str">
        <f t="shared" si="8"/>
        <v>1403</v>
      </c>
      <c r="P227" s="1" t="str">
        <f t="shared" si="7"/>
        <v>حواله فروش 400 عدد بشکه pph2201 آبی 5015 پلمپ دار به شرکت شیمی بافت</v>
      </c>
    </row>
    <row r="228" spans="1:16" x14ac:dyDescent="0.25">
      <c r="A228" s="1">
        <v>4410</v>
      </c>
      <c r="B228" s="1" t="s">
        <v>1037</v>
      </c>
      <c r="C228" s="1">
        <v>15086</v>
      </c>
      <c r="D228" s="1" t="s">
        <v>103</v>
      </c>
      <c r="E228" s="1" t="s">
        <v>265</v>
      </c>
      <c r="F228" s="1" t="s">
        <v>1332</v>
      </c>
      <c r="G228" s="1" t="s">
        <v>1333</v>
      </c>
      <c r="H228" s="1" t="s">
        <v>102</v>
      </c>
      <c r="I228" s="1" t="s">
        <v>266</v>
      </c>
      <c r="J228" s="1">
        <v>400</v>
      </c>
      <c r="K228" s="1" t="s">
        <v>1348</v>
      </c>
      <c r="L228" s="1" t="s">
        <v>1050</v>
      </c>
      <c r="M228" s="1">
        <v>10200000</v>
      </c>
      <c r="N228" s="1">
        <v>400</v>
      </c>
      <c r="O228" s="1" t="str">
        <f t="shared" si="8"/>
        <v>1403</v>
      </c>
      <c r="P228" s="1" t="str">
        <f t="shared" si="7"/>
        <v>حواله فروش 400 عدد بشکه pph2201 آبی و سفید بهران به نفت بهران</v>
      </c>
    </row>
    <row r="229" spans="1:16" x14ac:dyDescent="0.25">
      <c r="A229" s="1">
        <v>4411</v>
      </c>
      <c r="B229" s="1" t="s">
        <v>1037</v>
      </c>
      <c r="C229" s="1">
        <v>15087</v>
      </c>
      <c r="D229" s="1" t="s">
        <v>103</v>
      </c>
      <c r="E229" s="1" t="s">
        <v>265</v>
      </c>
      <c r="F229" s="1" t="s">
        <v>1332</v>
      </c>
      <c r="G229" s="1" t="s">
        <v>1333</v>
      </c>
      <c r="H229" s="1" t="s">
        <v>102</v>
      </c>
      <c r="I229" s="1" t="s">
        <v>266</v>
      </c>
      <c r="J229" s="1">
        <v>400</v>
      </c>
      <c r="K229" s="1" t="s">
        <v>1348</v>
      </c>
      <c r="L229" s="1" t="s">
        <v>1050</v>
      </c>
      <c r="M229" s="1">
        <v>10200000</v>
      </c>
      <c r="N229" s="1">
        <v>400</v>
      </c>
      <c r="O229" s="1" t="str">
        <f t="shared" si="8"/>
        <v>1403</v>
      </c>
      <c r="P229" s="1" t="str">
        <f t="shared" si="7"/>
        <v>حواله فروش 400 عدد بشکه pph2201 آبی و سفید بهران به نفت بهران</v>
      </c>
    </row>
    <row r="230" spans="1:16" x14ac:dyDescent="0.25">
      <c r="A230" s="1">
        <v>4412</v>
      </c>
      <c r="B230" s="1" t="s">
        <v>1037</v>
      </c>
      <c r="C230" s="1">
        <v>15088</v>
      </c>
      <c r="D230" s="1" t="s">
        <v>27</v>
      </c>
      <c r="E230" s="1" t="s">
        <v>215</v>
      </c>
      <c r="F230" s="1" t="s">
        <v>1332</v>
      </c>
      <c r="G230" s="1" t="s">
        <v>1333</v>
      </c>
      <c r="H230" s="1" t="s">
        <v>11</v>
      </c>
      <c r="I230" s="1" t="s">
        <v>212</v>
      </c>
      <c r="J230" s="1">
        <v>400</v>
      </c>
      <c r="K230" s="1" t="s">
        <v>38</v>
      </c>
      <c r="L230" s="1" t="s">
        <v>252</v>
      </c>
      <c r="M230" s="1">
        <v>9000000</v>
      </c>
      <c r="N230" s="1">
        <v>400</v>
      </c>
      <c r="O230" s="1" t="str">
        <f t="shared" si="8"/>
        <v>1403</v>
      </c>
      <c r="P230" s="1" t="str">
        <f t="shared" si="7"/>
        <v>حواله فروش 400 عدد بشکه pph2201 زرد - مشکی به شرکت نفت سپاهان</v>
      </c>
    </row>
    <row r="231" spans="1:16" x14ac:dyDescent="0.25">
      <c r="A231" s="1">
        <v>4415</v>
      </c>
      <c r="B231" s="1" t="s">
        <v>1050</v>
      </c>
      <c r="C231" s="1">
        <v>15091</v>
      </c>
      <c r="D231" s="1" t="s">
        <v>25</v>
      </c>
      <c r="E231" s="1" t="s">
        <v>378</v>
      </c>
      <c r="F231" s="1" t="s">
        <v>1332</v>
      </c>
      <c r="G231" s="1" t="s">
        <v>1333</v>
      </c>
      <c r="H231" s="1" t="s">
        <v>36</v>
      </c>
      <c r="I231" s="1" t="s">
        <v>271</v>
      </c>
      <c r="J231" s="1">
        <v>400</v>
      </c>
      <c r="K231" s="1" t="s">
        <v>86</v>
      </c>
      <c r="L231" s="1" t="s">
        <v>251</v>
      </c>
      <c r="M231" s="1">
        <v>10490000</v>
      </c>
      <c r="N231" s="1">
        <v>400</v>
      </c>
      <c r="O231" s="1" t="str">
        <f t="shared" si="8"/>
        <v>1403</v>
      </c>
      <c r="P231" s="1" t="str">
        <f t="shared" si="7"/>
        <v>حواله فروش 400 عدد بشکه pph2201 آبی 5015 پلمپ دار به پتروشیمی کارون</v>
      </c>
    </row>
    <row r="232" spans="1:16" x14ac:dyDescent="0.25">
      <c r="A232" s="1">
        <v>4416</v>
      </c>
      <c r="B232" s="1" t="s">
        <v>1051</v>
      </c>
      <c r="C232" s="1">
        <v>15092</v>
      </c>
      <c r="D232" s="1" t="s">
        <v>27</v>
      </c>
      <c r="E232" s="1" t="s">
        <v>215</v>
      </c>
      <c r="F232" s="1" t="s">
        <v>1332</v>
      </c>
      <c r="G232" s="1" t="s">
        <v>1333</v>
      </c>
      <c r="H232" s="1" t="s">
        <v>11</v>
      </c>
      <c r="I232" s="1" t="s">
        <v>212</v>
      </c>
      <c r="J232" s="1">
        <v>400</v>
      </c>
      <c r="K232" s="1" t="s">
        <v>38</v>
      </c>
      <c r="L232" s="1" t="s">
        <v>252</v>
      </c>
      <c r="M232" s="1">
        <v>9000000</v>
      </c>
      <c r="N232" s="1">
        <v>400</v>
      </c>
      <c r="O232" s="1" t="str">
        <f t="shared" si="8"/>
        <v>1403</v>
      </c>
      <c r="P232" s="1" t="str">
        <f t="shared" si="7"/>
        <v>حواله فروش 400 عدد بشکه pph2201 زرد - مشکی به شرکت نفت سپاهان</v>
      </c>
    </row>
    <row r="233" spans="1:16" x14ac:dyDescent="0.25">
      <c r="A233" s="1">
        <v>4419</v>
      </c>
      <c r="B233" s="1" t="s">
        <v>1052</v>
      </c>
      <c r="C233" s="1">
        <v>15093</v>
      </c>
      <c r="D233" s="1" t="s">
        <v>27</v>
      </c>
      <c r="E233" s="1" t="s">
        <v>215</v>
      </c>
      <c r="F233" s="1" t="s">
        <v>1332</v>
      </c>
      <c r="G233" s="1" t="s">
        <v>1333</v>
      </c>
      <c r="H233" s="1" t="s">
        <v>11</v>
      </c>
      <c r="I233" s="1" t="s">
        <v>212</v>
      </c>
      <c r="J233" s="1">
        <v>400</v>
      </c>
      <c r="K233" s="1" t="s">
        <v>38</v>
      </c>
      <c r="L233" s="1" t="s">
        <v>252</v>
      </c>
      <c r="M233" s="1">
        <v>9000000</v>
      </c>
      <c r="N233" s="1">
        <v>400</v>
      </c>
      <c r="O233" s="1" t="str">
        <f t="shared" si="8"/>
        <v>1403</v>
      </c>
      <c r="P233" s="1" t="str">
        <f t="shared" si="7"/>
        <v>حواله فروش 400 عدد بشکه pph2201 زرد - مشکی به شرکت نفت سپاهان</v>
      </c>
    </row>
    <row r="234" spans="1:16" x14ac:dyDescent="0.25">
      <c r="A234" s="1">
        <v>4400</v>
      </c>
      <c r="B234" s="1" t="s">
        <v>1022</v>
      </c>
      <c r="C234" s="1">
        <v>15094</v>
      </c>
      <c r="D234" s="1" t="s">
        <v>34</v>
      </c>
      <c r="E234" s="1" t="s">
        <v>545</v>
      </c>
      <c r="F234" s="1" t="s">
        <v>1332</v>
      </c>
      <c r="G234" s="1" t="s">
        <v>1333</v>
      </c>
      <c r="H234" s="1" t="s">
        <v>33</v>
      </c>
      <c r="I234" s="1" t="s">
        <v>546</v>
      </c>
      <c r="J234" s="1">
        <v>49</v>
      </c>
      <c r="K234" s="1" t="s">
        <v>1364</v>
      </c>
      <c r="L234" s="1" t="s">
        <v>1074</v>
      </c>
      <c r="M234" s="1">
        <v>9600000</v>
      </c>
      <c r="N234" s="1">
        <v>49</v>
      </c>
      <c r="O234" s="1" t="str">
        <f t="shared" si="8"/>
        <v>1403</v>
      </c>
      <c r="P234" s="1" t="str">
        <f t="shared" si="7"/>
        <v>حواله فروش 49 عدد بشکه pph2206ابی5003زرد1023 به پترو اکسیر آسیا</v>
      </c>
    </row>
    <row r="235" spans="1:16" x14ac:dyDescent="0.25">
      <c r="A235" s="1">
        <v>4420</v>
      </c>
      <c r="B235" s="1" t="s">
        <v>1051</v>
      </c>
      <c r="C235" s="1">
        <v>15095</v>
      </c>
      <c r="D235" s="1" t="s">
        <v>107</v>
      </c>
      <c r="E235" s="1" t="s">
        <v>535</v>
      </c>
      <c r="F235" s="1" t="s">
        <v>1332</v>
      </c>
      <c r="G235" s="1" t="s">
        <v>1333</v>
      </c>
      <c r="H235" s="1" t="s">
        <v>1367</v>
      </c>
      <c r="I235" s="1" t="s">
        <v>536</v>
      </c>
      <c r="J235" s="1">
        <v>112</v>
      </c>
      <c r="K235" s="1" t="s">
        <v>78</v>
      </c>
      <c r="L235" s="1" t="s">
        <v>1074</v>
      </c>
      <c r="M235" s="1">
        <v>11405000</v>
      </c>
      <c r="N235" s="1">
        <v>112</v>
      </c>
      <c r="O235" s="1" t="str">
        <f t="shared" si="8"/>
        <v>1403</v>
      </c>
      <c r="P235" s="1" t="str">
        <f t="shared" si="7"/>
        <v>حواله فروش 112 عدد بشکه 1202 pph قرمز 3020درب باز به شرکت نفت پارس</v>
      </c>
    </row>
    <row r="236" spans="1:16" x14ac:dyDescent="0.25">
      <c r="A236" s="1">
        <v>4421</v>
      </c>
      <c r="B236" s="1" t="s">
        <v>1051</v>
      </c>
      <c r="C236" s="1">
        <v>15096</v>
      </c>
      <c r="D236" s="1" t="s">
        <v>107</v>
      </c>
      <c r="E236" s="1" t="s">
        <v>535</v>
      </c>
      <c r="F236" s="1" t="s">
        <v>1332</v>
      </c>
      <c r="G236" s="1" t="s">
        <v>1333</v>
      </c>
      <c r="H236" s="1" t="s">
        <v>1367</v>
      </c>
      <c r="I236" s="1" t="s">
        <v>536</v>
      </c>
      <c r="J236" s="1">
        <v>70</v>
      </c>
      <c r="K236" s="1" t="s">
        <v>78</v>
      </c>
      <c r="L236" s="1" t="s">
        <v>1074</v>
      </c>
      <c r="M236" s="1">
        <v>11405000</v>
      </c>
      <c r="N236" s="1">
        <v>70</v>
      </c>
      <c r="O236" s="1" t="str">
        <f t="shared" si="8"/>
        <v>1403</v>
      </c>
      <c r="P236" s="1" t="str">
        <f t="shared" si="7"/>
        <v>حواله فروش 70 عدد بشکه 1202 pph قرمز 3020درب باز به شرکت نفت پارس</v>
      </c>
    </row>
    <row r="237" spans="1:16" x14ac:dyDescent="0.25">
      <c r="A237" s="1">
        <v>4417</v>
      </c>
      <c r="B237" s="1" t="s">
        <v>1051</v>
      </c>
      <c r="C237" s="1">
        <v>15097</v>
      </c>
      <c r="D237" s="1" t="s">
        <v>103</v>
      </c>
      <c r="E237" s="1" t="s">
        <v>265</v>
      </c>
      <c r="F237" s="1" t="s">
        <v>1332</v>
      </c>
      <c r="G237" s="1" t="s">
        <v>1333</v>
      </c>
      <c r="H237" s="1" t="s">
        <v>102</v>
      </c>
      <c r="I237" s="1" t="s">
        <v>266</v>
      </c>
      <c r="J237" s="1">
        <v>400</v>
      </c>
      <c r="K237" s="1" t="s">
        <v>95</v>
      </c>
      <c r="L237" s="1" t="s">
        <v>1074</v>
      </c>
      <c r="M237" s="1">
        <v>10200000</v>
      </c>
      <c r="N237" s="1">
        <v>400</v>
      </c>
      <c r="O237" s="1" t="str">
        <f t="shared" si="8"/>
        <v>1403</v>
      </c>
      <c r="P237" s="1" t="str">
        <f t="shared" si="7"/>
        <v>حواله فروش 400 عدد بشکه pph2201 آبی و سفید بهران به نفت بهران</v>
      </c>
    </row>
    <row r="238" spans="1:16" x14ac:dyDescent="0.25">
      <c r="A238" s="1">
        <v>4422</v>
      </c>
      <c r="B238" s="1" t="s">
        <v>1051</v>
      </c>
      <c r="C238" s="1">
        <v>15098</v>
      </c>
      <c r="D238" s="1" t="s">
        <v>40</v>
      </c>
      <c r="E238" s="1" t="s">
        <v>344</v>
      </c>
      <c r="F238" s="1" t="s">
        <v>1332</v>
      </c>
      <c r="G238" s="1" t="s">
        <v>1333</v>
      </c>
      <c r="H238" s="1" t="s">
        <v>153</v>
      </c>
      <c r="I238" s="1" t="s">
        <v>343</v>
      </c>
      <c r="J238" s="1">
        <v>108</v>
      </c>
      <c r="K238" s="1" t="s">
        <v>53</v>
      </c>
      <c r="L238" s="1" t="s">
        <v>1074</v>
      </c>
      <c r="M238" s="1">
        <v>10400000</v>
      </c>
      <c r="N238" s="1">
        <v>108</v>
      </c>
      <c r="O238" s="1" t="str">
        <f t="shared" si="8"/>
        <v>1403</v>
      </c>
      <c r="P238" s="1" t="str">
        <f t="shared" si="7"/>
        <v>حواله فروش 108 عدد بشکه 2206 pph ابی 5015 به شرکت تولیدی صنعتی گوهر فام</v>
      </c>
    </row>
    <row r="239" spans="1:16" x14ac:dyDescent="0.25">
      <c r="A239" s="1">
        <v>4418</v>
      </c>
      <c r="B239" s="1" t="s">
        <v>1051</v>
      </c>
      <c r="C239" s="1">
        <v>15099</v>
      </c>
      <c r="D239" s="1" t="s">
        <v>103</v>
      </c>
      <c r="E239" s="1" t="s">
        <v>265</v>
      </c>
      <c r="F239" s="1" t="s">
        <v>1332</v>
      </c>
      <c r="G239" s="1" t="s">
        <v>1333</v>
      </c>
      <c r="H239" s="1" t="s">
        <v>102</v>
      </c>
      <c r="I239" s="1" t="s">
        <v>266</v>
      </c>
      <c r="J239" s="1">
        <v>400</v>
      </c>
      <c r="K239" s="1" t="s">
        <v>95</v>
      </c>
      <c r="L239" s="1" t="s">
        <v>1074</v>
      </c>
      <c r="M239" s="1">
        <v>10200000</v>
      </c>
      <c r="N239" s="1">
        <v>400</v>
      </c>
      <c r="O239" s="1" t="str">
        <f t="shared" si="8"/>
        <v>1403</v>
      </c>
      <c r="P239" s="1" t="str">
        <f t="shared" si="7"/>
        <v>حواله فروش 400 عدد بشکه pph2201 آبی و سفید بهران به نفت بهران</v>
      </c>
    </row>
    <row r="240" spans="1:16" x14ac:dyDescent="0.25">
      <c r="A240" s="1">
        <v>4426</v>
      </c>
      <c r="B240" s="1" t="s">
        <v>1052</v>
      </c>
      <c r="C240" s="1">
        <v>15100</v>
      </c>
      <c r="D240" s="1" t="s">
        <v>27</v>
      </c>
      <c r="E240" s="1" t="s">
        <v>215</v>
      </c>
      <c r="F240" s="1" t="s">
        <v>1332</v>
      </c>
      <c r="G240" s="1" t="s">
        <v>1333</v>
      </c>
      <c r="H240" s="1" t="s">
        <v>11</v>
      </c>
      <c r="I240" s="1" t="s">
        <v>212</v>
      </c>
      <c r="J240" s="1">
        <v>400</v>
      </c>
      <c r="K240" s="1" t="s">
        <v>38</v>
      </c>
      <c r="L240" s="1" t="s">
        <v>252</v>
      </c>
      <c r="M240" s="1">
        <v>9000000</v>
      </c>
      <c r="N240" s="1">
        <v>400</v>
      </c>
      <c r="O240" s="1" t="str">
        <f t="shared" si="8"/>
        <v>1403</v>
      </c>
      <c r="P240" s="1" t="str">
        <f t="shared" si="7"/>
        <v>حواله فروش 400 عدد بشکه pph2201 زرد - مشکی به شرکت نفت سپاهان</v>
      </c>
    </row>
    <row r="241" spans="1:16" x14ac:dyDescent="0.25">
      <c r="A241" s="1">
        <v>4423</v>
      </c>
      <c r="B241" s="1" t="s">
        <v>1052</v>
      </c>
      <c r="C241" s="1">
        <v>15101</v>
      </c>
      <c r="D241" s="1" t="s">
        <v>103</v>
      </c>
      <c r="E241" s="1" t="s">
        <v>265</v>
      </c>
      <c r="F241" s="1" t="s">
        <v>1332</v>
      </c>
      <c r="G241" s="1" t="s">
        <v>1333</v>
      </c>
      <c r="H241" s="1" t="s">
        <v>102</v>
      </c>
      <c r="I241" s="1" t="s">
        <v>266</v>
      </c>
      <c r="J241" s="1">
        <v>400</v>
      </c>
      <c r="K241" s="1" t="s">
        <v>95</v>
      </c>
      <c r="L241" s="1" t="s">
        <v>1074</v>
      </c>
      <c r="M241" s="1">
        <v>10200000</v>
      </c>
      <c r="N241" s="1">
        <v>400</v>
      </c>
      <c r="O241" s="1" t="str">
        <f t="shared" si="8"/>
        <v>1403</v>
      </c>
      <c r="P241" s="1" t="str">
        <f t="shared" si="7"/>
        <v>حواله فروش 400 عدد بشکه pph2201 آبی و سفید بهران به نفت بهران</v>
      </c>
    </row>
    <row r="242" spans="1:16" x14ac:dyDescent="0.25">
      <c r="A242" s="1">
        <v>4425</v>
      </c>
      <c r="B242" s="1" t="s">
        <v>1052</v>
      </c>
      <c r="C242" s="1">
        <v>15102</v>
      </c>
      <c r="D242" s="1" t="s">
        <v>37</v>
      </c>
      <c r="E242" s="1" t="s">
        <v>270</v>
      </c>
      <c r="F242" s="1" t="s">
        <v>1332</v>
      </c>
      <c r="G242" s="1" t="s">
        <v>1333</v>
      </c>
      <c r="H242" s="1" t="s">
        <v>36</v>
      </c>
      <c r="I242" s="1" t="s">
        <v>271</v>
      </c>
      <c r="J242" s="1">
        <v>400</v>
      </c>
      <c r="K242" s="1" t="s">
        <v>86</v>
      </c>
      <c r="L242" s="1" t="s">
        <v>251</v>
      </c>
      <c r="M242" s="1">
        <v>10490000</v>
      </c>
      <c r="N242" s="1">
        <v>400</v>
      </c>
      <c r="O242" s="1" t="str">
        <f t="shared" si="8"/>
        <v>1403</v>
      </c>
      <c r="P242" s="1" t="str">
        <f t="shared" si="7"/>
        <v>حواله فروش 400 عدد بشکه pph 2201 قرمز3020 پلمپ دار به پتروشیمی کارون</v>
      </c>
    </row>
    <row r="243" spans="1:16" x14ac:dyDescent="0.25">
      <c r="A243" s="1">
        <v>4427</v>
      </c>
      <c r="B243" s="1" t="s">
        <v>1052</v>
      </c>
      <c r="C243" s="1">
        <v>15103</v>
      </c>
      <c r="D243" s="1" t="s">
        <v>64</v>
      </c>
      <c r="E243" s="1" t="s">
        <v>340</v>
      </c>
      <c r="F243" s="1" t="s">
        <v>1332</v>
      </c>
      <c r="G243" s="1" t="s">
        <v>1333</v>
      </c>
      <c r="H243" s="1" t="s">
        <v>63</v>
      </c>
      <c r="I243" s="1" t="s">
        <v>1053</v>
      </c>
      <c r="J243" s="1">
        <v>400</v>
      </c>
      <c r="K243" s="1" t="s">
        <v>55</v>
      </c>
      <c r="L243" s="1" t="s">
        <v>1074</v>
      </c>
      <c r="M243" s="1">
        <v>10500000</v>
      </c>
      <c r="N243" s="1">
        <v>400</v>
      </c>
      <c r="O243" s="1" t="str">
        <f t="shared" si="8"/>
        <v>1403</v>
      </c>
      <c r="P243" s="1" t="str">
        <f t="shared" si="7"/>
        <v>حواله فروش 400 عدد بشکه PPH2202 آبی 5015 به جذب ستاره</v>
      </c>
    </row>
    <row r="244" spans="1:16" x14ac:dyDescent="0.25">
      <c r="A244" s="1">
        <v>4424</v>
      </c>
      <c r="B244" s="1" t="s">
        <v>1052</v>
      </c>
      <c r="C244" s="1">
        <v>15104</v>
      </c>
      <c r="D244" s="1" t="s">
        <v>103</v>
      </c>
      <c r="E244" s="1" t="s">
        <v>265</v>
      </c>
      <c r="F244" s="1" t="s">
        <v>1332</v>
      </c>
      <c r="G244" s="1" t="s">
        <v>1333</v>
      </c>
      <c r="H244" s="1" t="s">
        <v>102</v>
      </c>
      <c r="I244" s="1" t="s">
        <v>266</v>
      </c>
      <c r="J244" s="1">
        <v>400</v>
      </c>
      <c r="K244" s="1" t="s">
        <v>95</v>
      </c>
      <c r="L244" s="1" t="s">
        <v>1074</v>
      </c>
      <c r="M244" s="1">
        <v>10200000</v>
      </c>
      <c r="N244" s="1">
        <v>400</v>
      </c>
      <c r="O244" s="1" t="str">
        <f t="shared" si="8"/>
        <v>1403</v>
      </c>
      <c r="P244" s="1" t="str">
        <f t="shared" si="7"/>
        <v>حواله فروش 400 عدد بشکه pph2201 آبی و سفید بهران به نفت بهران</v>
      </c>
    </row>
    <row r="245" spans="1:16" x14ac:dyDescent="0.25">
      <c r="A245" s="1">
        <v>4432</v>
      </c>
      <c r="B245" s="1" t="s">
        <v>251</v>
      </c>
      <c r="C245" s="1">
        <v>15105</v>
      </c>
      <c r="D245" s="1" t="s">
        <v>103</v>
      </c>
      <c r="E245" s="1" t="s">
        <v>265</v>
      </c>
      <c r="F245" s="1" t="s">
        <v>1332</v>
      </c>
      <c r="G245" s="1" t="s">
        <v>1333</v>
      </c>
      <c r="H245" s="1" t="s">
        <v>102</v>
      </c>
      <c r="I245" s="1" t="s">
        <v>266</v>
      </c>
      <c r="J245" s="1">
        <v>400</v>
      </c>
      <c r="K245" s="1" t="s">
        <v>95</v>
      </c>
      <c r="L245" s="1" t="s">
        <v>1074</v>
      </c>
      <c r="M245" s="1">
        <v>10200000</v>
      </c>
      <c r="N245" s="1">
        <v>400</v>
      </c>
      <c r="O245" s="1" t="str">
        <f t="shared" si="8"/>
        <v>1403</v>
      </c>
      <c r="P245" s="1" t="str">
        <f t="shared" si="7"/>
        <v>حواله فروش 400 عدد بشکه pph2201 آبی و سفید بهران به نفت بهران</v>
      </c>
    </row>
    <row r="246" spans="1:16" x14ac:dyDescent="0.25">
      <c r="A246" s="1">
        <v>4428</v>
      </c>
      <c r="B246" s="1" t="s">
        <v>251</v>
      </c>
      <c r="C246" s="1">
        <v>15106</v>
      </c>
      <c r="D246" s="1" t="s">
        <v>64</v>
      </c>
      <c r="E246" s="1" t="s">
        <v>340</v>
      </c>
      <c r="F246" s="1" t="s">
        <v>1332</v>
      </c>
      <c r="G246" s="1" t="s">
        <v>1333</v>
      </c>
      <c r="H246" s="1" t="s">
        <v>150</v>
      </c>
      <c r="I246" s="1" t="s">
        <v>691</v>
      </c>
      <c r="J246" s="1">
        <v>400</v>
      </c>
      <c r="K246" s="1" t="s">
        <v>23</v>
      </c>
      <c r="L246" s="1" t="s">
        <v>1074</v>
      </c>
      <c r="M246" s="1">
        <v>9550000</v>
      </c>
      <c r="N246" s="1">
        <v>400</v>
      </c>
      <c r="O246" s="1" t="str">
        <f t="shared" si="8"/>
        <v>1403</v>
      </c>
      <c r="P246" s="1" t="str">
        <f t="shared" si="7"/>
        <v>حواله فروش 400 عدد بشکه PPH2202 آبی 5015 به البرز نشان قشم</v>
      </c>
    </row>
    <row r="247" spans="1:16" x14ac:dyDescent="0.25">
      <c r="A247" s="1">
        <v>4434</v>
      </c>
      <c r="B247" s="1" t="s">
        <v>251</v>
      </c>
      <c r="C247" s="1">
        <v>15107</v>
      </c>
      <c r="D247" s="1" t="s">
        <v>64</v>
      </c>
      <c r="E247" s="1" t="s">
        <v>340</v>
      </c>
      <c r="F247" s="1" t="s">
        <v>1332</v>
      </c>
      <c r="G247" s="1" t="s">
        <v>1333</v>
      </c>
      <c r="H247" s="1" t="s">
        <v>150</v>
      </c>
      <c r="I247" s="1" t="s">
        <v>691</v>
      </c>
      <c r="J247" s="1">
        <v>2</v>
      </c>
      <c r="K247" s="1" t="s">
        <v>23</v>
      </c>
      <c r="L247" s="1" t="s">
        <v>1074</v>
      </c>
      <c r="M247" s="1">
        <v>9550000</v>
      </c>
      <c r="N247" s="1">
        <v>2</v>
      </c>
      <c r="O247" s="1" t="str">
        <f t="shared" si="8"/>
        <v>1403</v>
      </c>
      <c r="P247" s="1" t="str">
        <f t="shared" si="7"/>
        <v>حواله فروش 2 عدد بشکه PPH2202 آبی 5015 به البرز نشان قشم</v>
      </c>
    </row>
    <row r="248" spans="1:16" x14ac:dyDescent="0.25">
      <c r="A248" s="1">
        <v>4431</v>
      </c>
      <c r="B248" s="1" t="s">
        <v>251</v>
      </c>
      <c r="C248" s="1">
        <v>15108</v>
      </c>
      <c r="D248" s="1" t="s">
        <v>27</v>
      </c>
      <c r="E248" s="1" t="s">
        <v>215</v>
      </c>
      <c r="F248" s="1" t="s">
        <v>1332</v>
      </c>
      <c r="G248" s="1" t="s">
        <v>1333</v>
      </c>
      <c r="H248" s="1" t="s">
        <v>11</v>
      </c>
      <c r="I248" s="1" t="s">
        <v>212</v>
      </c>
      <c r="J248" s="1">
        <v>400</v>
      </c>
      <c r="K248" s="1" t="s">
        <v>38</v>
      </c>
      <c r="L248" s="1" t="s">
        <v>252</v>
      </c>
      <c r="M248" s="1">
        <v>9000000</v>
      </c>
      <c r="N248" s="1">
        <v>400</v>
      </c>
      <c r="O248" s="1" t="str">
        <f t="shared" si="8"/>
        <v>1403</v>
      </c>
      <c r="P248" s="1" t="str">
        <f t="shared" si="7"/>
        <v>حواله فروش 400 عدد بشکه pph2201 زرد - مشکی به شرکت نفت سپاهان</v>
      </c>
    </row>
    <row r="249" spans="1:16" x14ac:dyDescent="0.25">
      <c r="A249" s="1">
        <v>4433</v>
      </c>
      <c r="B249" s="1" t="s">
        <v>251</v>
      </c>
      <c r="C249" s="1">
        <v>15109</v>
      </c>
      <c r="D249" s="1" t="s">
        <v>103</v>
      </c>
      <c r="E249" s="1" t="s">
        <v>265</v>
      </c>
      <c r="F249" s="1" t="s">
        <v>1332</v>
      </c>
      <c r="G249" s="1" t="s">
        <v>1333</v>
      </c>
      <c r="H249" s="1" t="s">
        <v>102</v>
      </c>
      <c r="I249" s="1" t="s">
        <v>266</v>
      </c>
      <c r="J249" s="1">
        <v>400</v>
      </c>
      <c r="K249" s="1" t="s">
        <v>95</v>
      </c>
      <c r="L249" s="1" t="s">
        <v>1074</v>
      </c>
      <c r="M249" s="1">
        <v>10200000</v>
      </c>
      <c r="N249" s="1">
        <v>400</v>
      </c>
      <c r="O249" s="1" t="str">
        <f t="shared" si="8"/>
        <v>1403</v>
      </c>
      <c r="P249" s="1" t="str">
        <f t="shared" si="7"/>
        <v>حواله فروش 400 عدد بشکه pph2201 آبی و سفید بهران به نفت بهران</v>
      </c>
    </row>
    <row r="250" spans="1:16" x14ac:dyDescent="0.25">
      <c r="A250" s="1">
        <v>4436</v>
      </c>
      <c r="B250" s="1" t="s">
        <v>1074</v>
      </c>
      <c r="C250" s="1">
        <v>15111</v>
      </c>
      <c r="D250" s="1" t="s">
        <v>27</v>
      </c>
      <c r="E250" s="1" t="s">
        <v>215</v>
      </c>
      <c r="F250" s="1" t="s">
        <v>1332</v>
      </c>
      <c r="G250" s="1" t="s">
        <v>1333</v>
      </c>
      <c r="H250" s="1" t="s">
        <v>11</v>
      </c>
      <c r="I250" s="1" t="s">
        <v>212</v>
      </c>
      <c r="J250" s="1">
        <v>400</v>
      </c>
      <c r="K250" s="1" t="s">
        <v>38</v>
      </c>
      <c r="L250" s="1" t="s">
        <v>252</v>
      </c>
      <c r="M250" s="1">
        <v>9000000</v>
      </c>
      <c r="N250" s="1">
        <v>400</v>
      </c>
      <c r="O250" s="1" t="str">
        <f t="shared" si="8"/>
        <v>1403</v>
      </c>
      <c r="P250" s="1" t="str">
        <f t="shared" si="7"/>
        <v>حواله فروش 400 عدد بشکه pph2201 زرد - مشکی به شرکت نفت سپاهان</v>
      </c>
    </row>
    <row r="251" spans="1:16" x14ac:dyDescent="0.25">
      <c r="A251" s="1">
        <v>4437</v>
      </c>
      <c r="B251" s="1" t="s">
        <v>1074</v>
      </c>
      <c r="C251" s="1">
        <v>15112</v>
      </c>
      <c r="D251" s="1" t="s">
        <v>103</v>
      </c>
      <c r="E251" s="1" t="s">
        <v>265</v>
      </c>
      <c r="F251" s="1" t="s">
        <v>1332</v>
      </c>
      <c r="G251" s="1" t="s">
        <v>1333</v>
      </c>
      <c r="H251" s="1" t="s">
        <v>102</v>
      </c>
      <c r="I251" s="1" t="s">
        <v>266</v>
      </c>
      <c r="J251" s="1">
        <v>400</v>
      </c>
      <c r="K251" s="1" t="s">
        <v>74</v>
      </c>
      <c r="L251" s="1" t="s">
        <v>1146</v>
      </c>
      <c r="M251" s="1">
        <v>10200000</v>
      </c>
      <c r="N251" s="1">
        <v>400</v>
      </c>
      <c r="O251" s="1" t="str">
        <f t="shared" si="8"/>
        <v>1403</v>
      </c>
      <c r="P251" s="1" t="str">
        <f t="shared" si="7"/>
        <v>حواله فروش 400 عدد بشکه pph2201 آبی و سفید بهران به نفت بهران</v>
      </c>
    </row>
    <row r="252" spans="1:16" x14ac:dyDescent="0.25">
      <c r="A252" s="1">
        <v>4440</v>
      </c>
      <c r="B252" s="1" t="s">
        <v>1074</v>
      </c>
      <c r="C252" s="1">
        <v>15113</v>
      </c>
      <c r="D252" s="1" t="s">
        <v>37</v>
      </c>
      <c r="E252" s="1" t="s">
        <v>270</v>
      </c>
      <c r="F252" s="1" t="s">
        <v>1332</v>
      </c>
      <c r="G252" s="1" t="s">
        <v>1333</v>
      </c>
      <c r="H252" s="1" t="s">
        <v>36</v>
      </c>
      <c r="I252" s="1" t="s">
        <v>271</v>
      </c>
      <c r="J252" s="1">
        <v>400</v>
      </c>
      <c r="K252" s="1" t="s">
        <v>112</v>
      </c>
      <c r="L252" s="1" t="s">
        <v>1313</v>
      </c>
      <c r="M252" s="1">
        <v>10490000</v>
      </c>
      <c r="N252" s="1">
        <v>400</v>
      </c>
      <c r="O252" s="1" t="str">
        <f t="shared" si="8"/>
        <v>1403</v>
      </c>
      <c r="P252" s="1" t="str">
        <f t="shared" si="7"/>
        <v>حواله فروش 400 عدد بشکه pph 2201 قرمز3020 پلمپ دار به پتروشیمی کارون</v>
      </c>
    </row>
    <row r="253" spans="1:16" x14ac:dyDescent="0.25">
      <c r="A253" s="1">
        <v>4438</v>
      </c>
      <c r="B253" s="1" t="s">
        <v>1074</v>
      </c>
      <c r="C253" s="1">
        <v>15114</v>
      </c>
      <c r="D253" s="1" t="s">
        <v>103</v>
      </c>
      <c r="E253" s="1" t="s">
        <v>265</v>
      </c>
      <c r="F253" s="1" t="s">
        <v>1332</v>
      </c>
      <c r="G253" s="1" t="s">
        <v>1333</v>
      </c>
      <c r="H253" s="1" t="s">
        <v>102</v>
      </c>
      <c r="I253" s="1" t="s">
        <v>266</v>
      </c>
      <c r="J253" s="1">
        <v>400</v>
      </c>
      <c r="K253" s="1" t="s">
        <v>74</v>
      </c>
      <c r="L253" s="1" t="s">
        <v>1146</v>
      </c>
      <c r="M253" s="1">
        <v>10200000</v>
      </c>
      <c r="N253" s="1">
        <v>400</v>
      </c>
      <c r="O253" s="1" t="str">
        <f t="shared" si="8"/>
        <v>1403</v>
      </c>
      <c r="P253" s="1" t="str">
        <f t="shared" si="7"/>
        <v>حواله فروش 400 عدد بشکه pph2201 آبی و سفید بهران به نفت بهران</v>
      </c>
    </row>
    <row r="254" spans="1:16" x14ac:dyDescent="0.25">
      <c r="A254" s="1">
        <v>4445</v>
      </c>
      <c r="B254" s="1" t="s">
        <v>1074</v>
      </c>
      <c r="C254" s="1">
        <v>15115</v>
      </c>
      <c r="D254" s="1" t="s">
        <v>107</v>
      </c>
      <c r="E254" s="1" t="s">
        <v>535</v>
      </c>
      <c r="F254" s="1" t="s">
        <v>1332</v>
      </c>
      <c r="G254" s="1" t="s">
        <v>1333</v>
      </c>
      <c r="H254" s="1" t="s">
        <v>1367</v>
      </c>
      <c r="I254" s="1" t="s">
        <v>536</v>
      </c>
      <c r="J254" s="1">
        <v>70</v>
      </c>
      <c r="K254" s="1" t="s">
        <v>78</v>
      </c>
      <c r="L254" s="1" t="s">
        <v>1074</v>
      </c>
      <c r="M254" s="1">
        <v>11405000</v>
      </c>
      <c r="N254" s="1">
        <v>70</v>
      </c>
      <c r="O254" s="1" t="str">
        <f t="shared" si="8"/>
        <v>1403</v>
      </c>
      <c r="P254" s="1" t="str">
        <f t="shared" si="7"/>
        <v>حواله فروش 70 عدد بشکه 1202 pph قرمز 3020درب باز به شرکت نفت پارس</v>
      </c>
    </row>
    <row r="255" spans="1:16" x14ac:dyDescent="0.25">
      <c r="A255" s="1">
        <v>4441</v>
      </c>
      <c r="B255" s="1" t="s">
        <v>1074</v>
      </c>
      <c r="C255" s="1">
        <v>15116</v>
      </c>
      <c r="D255" s="1" t="s">
        <v>105</v>
      </c>
      <c r="E255" s="1" t="s">
        <v>652</v>
      </c>
      <c r="F255" s="1" t="s">
        <v>1332</v>
      </c>
      <c r="G255" s="1" t="s">
        <v>1333</v>
      </c>
      <c r="H255" s="1" t="s">
        <v>104</v>
      </c>
      <c r="I255" s="1" t="s">
        <v>653</v>
      </c>
      <c r="J255" s="1">
        <v>400</v>
      </c>
      <c r="K255" s="1" t="s">
        <v>1353</v>
      </c>
      <c r="L255" s="1" t="s">
        <v>1100</v>
      </c>
      <c r="M255" s="1">
        <v>10400000</v>
      </c>
      <c r="N255" s="1">
        <v>400</v>
      </c>
      <c r="O255" s="1" t="str">
        <f t="shared" si="8"/>
        <v>1403</v>
      </c>
      <c r="P255" s="1" t="str">
        <f t="shared" si="7"/>
        <v>حواله فروش 400 عدد بشکه 2205 زرد1003و ابی5005 به سیبا پلیمر البرز</v>
      </c>
    </row>
    <row r="256" spans="1:16" x14ac:dyDescent="0.25">
      <c r="A256" s="1">
        <v>4454</v>
      </c>
      <c r="B256" s="1" t="s">
        <v>1074</v>
      </c>
      <c r="C256" s="1">
        <v>15117</v>
      </c>
      <c r="D256" s="1" t="s">
        <v>1079</v>
      </c>
      <c r="E256" s="1" t="s">
        <v>1080</v>
      </c>
      <c r="F256" s="1" t="s">
        <v>1332</v>
      </c>
      <c r="G256" s="1" t="s">
        <v>1333</v>
      </c>
      <c r="H256" s="1" t="s">
        <v>41</v>
      </c>
      <c r="I256" s="1" t="s">
        <v>1081</v>
      </c>
      <c r="J256" s="1">
        <v>399</v>
      </c>
      <c r="K256" s="1" t="s">
        <v>45</v>
      </c>
      <c r="L256" s="1" t="s">
        <v>1100</v>
      </c>
      <c r="M256" s="1">
        <v>9900000</v>
      </c>
      <c r="N256" s="1">
        <v>399</v>
      </c>
      <c r="O256" s="1" t="str">
        <f t="shared" si="8"/>
        <v>1403</v>
      </c>
      <c r="P256" s="1" t="str">
        <f t="shared" si="7"/>
        <v>حواله فروش 399 عدد بشکه pph2206ابی5003زرد1003 به مواد مهندسی مکرر</v>
      </c>
    </row>
    <row r="257" spans="1:16" x14ac:dyDescent="0.25">
      <c r="A257" s="1">
        <v>4451</v>
      </c>
      <c r="B257" s="1" t="s">
        <v>1100</v>
      </c>
      <c r="C257" s="1">
        <v>15119</v>
      </c>
      <c r="D257" s="1" t="s">
        <v>103</v>
      </c>
      <c r="E257" s="1" t="s">
        <v>265</v>
      </c>
      <c r="F257" s="1" t="s">
        <v>1332</v>
      </c>
      <c r="G257" s="1" t="s">
        <v>1333</v>
      </c>
      <c r="H257" s="1" t="s">
        <v>102</v>
      </c>
      <c r="I257" s="1" t="s">
        <v>266</v>
      </c>
      <c r="J257" s="1">
        <v>400</v>
      </c>
      <c r="K257" s="1" t="s">
        <v>74</v>
      </c>
      <c r="L257" s="1" t="s">
        <v>1146</v>
      </c>
      <c r="M257" s="1">
        <v>10200000</v>
      </c>
      <c r="N257" s="1">
        <v>400</v>
      </c>
      <c r="O257" s="1" t="str">
        <f t="shared" si="8"/>
        <v>1403</v>
      </c>
      <c r="P257" s="1" t="str">
        <f t="shared" si="7"/>
        <v>حواله فروش 400 عدد بشکه pph2201 آبی و سفید بهران به نفت بهران</v>
      </c>
    </row>
    <row r="258" spans="1:16" x14ac:dyDescent="0.25">
      <c r="A258" s="1">
        <v>4448</v>
      </c>
      <c r="B258" s="1" t="s">
        <v>1100</v>
      </c>
      <c r="C258" s="1">
        <v>15120</v>
      </c>
      <c r="D258" s="1" t="s">
        <v>42</v>
      </c>
      <c r="E258" s="1" t="s">
        <v>547</v>
      </c>
      <c r="F258" s="1" t="s">
        <v>1332</v>
      </c>
      <c r="G258" s="1" t="s">
        <v>1333</v>
      </c>
      <c r="H258" s="1" t="s">
        <v>1357</v>
      </c>
      <c r="I258" s="1" t="s">
        <v>1104</v>
      </c>
      <c r="J258" s="1">
        <v>120</v>
      </c>
      <c r="K258" s="1" t="s">
        <v>1345</v>
      </c>
      <c r="L258" s="1" t="s">
        <v>1146</v>
      </c>
      <c r="M258" s="1">
        <v>9300000</v>
      </c>
      <c r="N258" s="1">
        <v>120</v>
      </c>
      <c r="O258" s="1" t="str">
        <f t="shared" si="8"/>
        <v>1403</v>
      </c>
      <c r="P258" s="1" t="str">
        <f t="shared" si="7"/>
        <v>حواله فروش 120 عدد بشکه 2206 قرمز 3020 به رضا هونجانی</v>
      </c>
    </row>
    <row r="259" spans="1:16" x14ac:dyDescent="0.25">
      <c r="A259" s="1">
        <v>4452</v>
      </c>
      <c r="B259" s="1" t="s">
        <v>1100</v>
      </c>
      <c r="C259" s="1">
        <v>15121</v>
      </c>
      <c r="D259" s="1" t="s">
        <v>103</v>
      </c>
      <c r="E259" s="1" t="s">
        <v>265</v>
      </c>
      <c r="F259" s="1" t="s">
        <v>1332</v>
      </c>
      <c r="G259" s="1" t="s">
        <v>1333</v>
      </c>
      <c r="H259" s="1" t="s">
        <v>102</v>
      </c>
      <c r="I259" s="1" t="s">
        <v>266</v>
      </c>
      <c r="J259" s="1">
        <v>400</v>
      </c>
      <c r="K259" s="1" t="s">
        <v>74</v>
      </c>
      <c r="L259" s="1" t="s">
        <v>1146</v>
      </c>
      <c r="M259" s="1">
        <v>10200000</v>
      </c>
      <c r="N259" s="1">
        <v>400</v>
      </c>
      <c r="O259" s="1" t="str">
        <f t="shared" si="8"/>
        <v>1403</v>
      </c>
      <c r="P259" s="1" t="str">
        <f t="shared" ref="P259:P314" si="9">"حواله فروش "&amp;J259&amp;" عدد "&amp;E259&amp;" به "&amp;I259</f>
        <v>حواله فروش 400 عدد بشکه pph2201 آبی و سفید بهران به نفت بهران</v>
      </c>
    </row>
    <row r="260" spans="1:16" x14ac:dyDescent="0.25">
      <c r="A260" s="1">
        <v>4450</v>
      </c>
      <c r="B260" s="1" t="s">
        <v>1100</v>
      </c>
      <c r="C260" s="1">
        <v>15123</v>
      </c>
      <c r="D260" s="1" t="s">
        <v>37</v>
      </c>
      <c r="E260" s="1" t="s">
        <v>270</v>
      </c>
      <c r="F260" s="1" t="s">
        <v>1332</v>
      </c>
      <c r="G260" s="1" t="s">
        <v>1333</v>
      </c>
      <c r="H260" s="1" t="s">
        <v>36</v>
      </c>
      <c r="I260" s="1" t="s">
        <v>271</v>
      </c>
      <c r="J260" s="1">
        <v>400</v>
      </c>
      <c r="K260" s="1" t="s">
        <v>112</v>
      </c>
      <c r="L260" s="1" t="s">
        <v>1313</v>
      </c>
      <c r="M260" s="1">
        <v>10490000</v>
      </c>
      <c r="N260" s="1">
        <v>400</v>
      </c>
      <c r="O260" s="1" t="str">
        <f t="shared" si="8"/>
        <v>1403</v>
      </c>
      <c r="P260" s="1" t="str">
        <f t="shared" si="9"/>
        <v>حواله فروش 400 عدد بشکه pph 2201 قرمز3020 پلمپ دار به پتروشیمی کارون</v>
      </c>
    </row>
    <row r="261" spans="1:16" x14ac:dyDescent="0.25">
      <c r="A261" s="1">
        <v>4455</v>
      </c>
      <c r="B261" s="1" t="s">
        <v>1100</v>
      </c>
      <c r="C261" s="1">
        <v>15124</v>
      </c>
      <c r="D261" s="1" t="s">
        <v>1101</v>
      </c>
      <c r="E261" s="1" t="s">
        <v>1102</v>
      </c>
      <c r="F261" s="1" t="s">
        <v>1332</v>
      </c>
      <c r="G261" s="1" t="s">
        <v>1333</v>
      </c>
      <c r="H261" s="1" t="s">
        <v>145</v>
      </c>
      <c r="I261" s="1" t="s">
        <v>1103</v>
      </c>
      <c r="J261" s="1">
        <v>132</v>
      </c>
      <c r="K261" s="1" t="s">
        <v>75</v>
      </c>
      <c r="L261" s="1" t="s">
        <v>1146</v>
      </c>
      <c r="M261" s="1">
        <v>11500000</v>
      </c>
      <c r="N261" s="1">
        <v>132</v>
      </c>
      <c r="O261" s="1" t="str">
        <f t="shared" si="8"/>
        <v>1403</v>
      </c>
      <c r="P261" s="1" t="str">
        <f t="shared" si="9"/>
        <v>حواله فروش 132 عدد بشکه PPH 2201  رال مشکی و قرمز به تولیدی بازرگانی تکتاز شیمی صنعت</v>
      </c>
    </row>
    <row r="262" spans="1:16" x14ac:dyDescent="0.25">
      <c r="A262" s="1">
        <v>4449</v>
      </c>
      <c r="B262" s="1" t="s">
        <v>1100</v>
      </c>
      <c r="C262" s="1">
        <v>15125</v>
      </c>
      <c r="D262" s="1" t="s">
        <v>27</v>
      </c>
      <c r="E262" s="1" t="s">
        <v>215</v>
      </c>
      <c r="F262" s="1" t="s">
        <v>1332</v>
      </c>
      <c r="G262" s="1" t="s">
        <v>1333</v>
      </c>
      <c r="H262" s="1" t="s">
        <v>11</v>
      </c>
      <c r="I262" s="1" t="s">
        <v>212</v>
      </c>
      <c r="J262" s="1">
        <v>400</v>
      </c>
      <c r="K262" s="1" t="s">
        <v>38</v>
      </c>
      <c r="L262" s="1" t="s">
        <v>252</v>
      </c>
      <c r="M262" s="1">
        <v>9000000</v>
      </c>
      <c r="N262" s="1">
        <v>400</v>
      </c>
      <c r="O262" s="1" t="str">
        <f t="shared" si="8"/>
        <v>1403</v>
      </c>
      <c r="P262" s="1" t="str">
        <f t="shared" si="9"/>
        <v>حواله فروش 400 عدد بشکه pph2201 زرد - مشکی به شرکت نفت سپاهان</v>
      </c>
    </row>
    <row r="263" spans="1:16" x14ac:dyDescent="0.25">
      <c r="A263" s="1">
        <v>4459</v>
      </c>
      <c r="B263" s="1" t="s">
        <v>1106</v>
      </c>
      <c r="C263" s="1">
        <v>15126</v>
      </c>
      <c r="D263" s="1" t="s">
        <v>37</v>
      </c>
      <c r="E263" s="1" t="s">
        <v>270</v>
      </c>
      <c r="F263" s="1" t="s">
        <v>1332</v>
      </c>
      <c r="G263" s="1" t="s">
        <v>1333</v>
      </c>
      <c r="H263" s="1" t="s">
        <v>36</v>
      </c>
      <c r="I263" s="1" t="s">
        <v>271</v>
      </c>
      <c r="J263" s="1">
        <v>400</v>
      </c>
      <c r="K263" s="1" t="s">
        <v>112</v>
      </c>
      <c r="L263" s="1" t="s">
        <v>1313</v>
      </c>
      <c r="M263" s="1">
        <v>10490000</v>
      </c>
      <c r="N263" s="1">
        <v>400</v>
      </c>
      <c r="O263" s="1" t="str">
        <f t="shared" si="8"/>
        <v>1403</v>
      </c>
      <c r="P263" s="1" t="str">
        <f t="shared" si="9"/>
        <v>حواله فروش 400 عدد بشکه pph 2201 قرمز3020 پلمپ دار به پتروشیمی کارون</v>
      </c>
    </row>
    <row r="264" spans="1:16" x14ac:dyDescent="0.25">
      <c r="A264" s="1">
        <v>4458</v>
      </c>
      <c r="B264" s="1" t="s">
        <v>1106</v>
      </c>
      <c r="C264" s="1">
        <v>15127</v>
      </c>
      <c r="D264" s="1" t="s">
        <v>103</v>
      </c>
      <c r="E264" s="1" t="s">
        <v>265</v>
      </c>
      <c r="F264" s="1" t="s">
        <v>1332</v>
      </c>
      <c r="G264" s="1" t="s">
        <v>1333</v>
      </c>
      <c r="H264" s="1" t="s">
        <v>1366</v>
      </c>
      <c r="I264" s="1" t="s">
        <v>1017</v>
      </c>
      <c r="J264" s="1">
        <v>100</v>
      </c>
      <c r="K264" s="1" t="s">
        <v>87</v>
      </c>
      <c r="L264" s="1" t="s">
        <v>1146</v>
      </c>
      <c r="M264" s="1">
        <v>11600000</v>
      </c>
      <c r="N264" s="1">
        <v>100</v>
      </c>
      <c r="O264" s="1" t="str">
        <f t="shared" si="8"/>
        <v>1403</v>
      </c>
      <c r="P264" s="1" t="str">
        <f t="shared" si="9"/>
        <v>حواله فروش 100 عدد بشکه pph2201 آبی و سفید بهران به اوجان شیمی</v>
      </c>
    </row>
    <row r="265" spans="1:16" x14ac:dyDescent="0.25">
      <c r="A265" s="1">
        <v>4458</v>
      </c>
      <c r="B265" s="1" t="s">
        <v>1106</v>
      </c>
      <c r="C265" s="1">
        <v>15128</v>
      </c>
      <c r="D265" s="1" t="s">
        <v>9</v>
      </c>
      <c r="E265" s="1" t="s">
        <v>1126</v>
      </c>
      <c r="F265" s="1" t="s">
        <v>1332</v>
      </c>
      <c r="G265" s="1" t="s">
        <v>1333</v>
      </c>
      <c r="H265" s="1" t="s">
        <v>1366</v>
      </c>
      <c r="I265" s="1" t="s">
        <v>1017</v>
      </c>
      <c r="J265" s="1">
        <v>300</v>
      </c>
      <c r="K265" s="1" t="s">
        <v>87</v>
      </c>
      <c r="L265" s="1" t="s">
        <v>1146</v>
      </c>
      <c r="M265" s="1">
        <v>11600000</v>
      </c>
      <c r="N265" s="1">
        <v>300</v>
      </c>
      <c r="O265" s="1" t="str">
        <f t="shared" si="8"/>
        <v>1403</v>
      </c>
      <c r="P265" s="1" t="str">
        <f t="shared" si="9"/>
        <v>حواله فروش 300 عدد بشکهpph2201 نارنجی 2004 به اوجان شیمی</v>
      </c>
    </row>
    <row r="266" spans="1:16" x14ac:dyDescent="0.25">
      <c r="A266" s="1">
        <v>4456</v>
      </c>
      <c r="B266" s="1" t="s">
        <v>1106</v>
      </c>
      <c r="C266" s="1">
        <v>15129</v>
      </c>
      <c r="D266" s="1" t="s">
        <v>103</v>
      </c>
      <c r="E266" s="1" t="s">
        <v>265</v>
      </c>
      <c r="F266" s="1" t="s">
        <v>1332</v>
      </c>
      <c r="G266" s="1" t="s">
        <v>1333</v>
      </c>
      <c r="H266" s="1" t="s">
        <v>102</v>
      </c>
      <c r="I266" s="1" t="s">
        <v>266</v>
      </c>
      <c r="J266" s="1">
        <v>400</v>
      </c>
      <c r="K266" s="1" t="s">
        <v>74</v>
      </c>
      <c r="L266" s="1" t="s">
        <v>1146</v>
      </c>
      <c r="M266" s="1">
        <v>10200000</v>
      </c>
      <c r="N266" s="1">
        <v>400</v>
      </c>
      <c r="O266" s="1" t="str">
        <f t="shared" si="8"/>
        <v>1403</v>
      </c>
      <c r="P266" s="1" t="str">
        <f t="shared" si="9"/>
        <v>حواله فروش 400 عدد بشکه pph2201 آبی و سفید بهران به نفت بهران</v>
      </c>
    </row>
    <row r="267" spans="1:16" x14ac:dyDescent="0.25">
      <c r="A267" s="1">
        <v>4457</v>
      </c>
      <c r="B267" s="1" t="s">
        <v>1106</v>
      </c>
      <c r="C267" s="1">
        <v>15130</v>
      </c>
      <c r="D267" s="1" t="s">
        <v>103</v>
      </c>
      <c r="E267" s="1" t="s">
        <v>265</v>
      </c>
      <c r="F267" s="1" t="s">
        <v>1332</v>
      </c>
      <c r="G267" s="1" t="s">
        <v>1333</v>
      </c>
      <c r="H267" s="1" t="s">
        <v>102</v>
      </c>
      <c r="I267" s="1" t="s">
        <v>266</v>
      </c>
      <c r="J267" s="1">
        <v>400</v>
      </c>
      <c r="K267" s="1" t="s">
        <v>74</v>
      </c>
      <c r="L267" s="1" t="s">
        <v>1146</v>
      </c>
      <c r="M267" s="1">
        <v>10200000</v>
      </c>
      <c r="N267" s="1">
        <v>400</v>
      </c>
      <c r="O267" s="1" t="str">
        <f t="shared" si="8"/>
        <v>1403</v>
      </c>
      <c r="P267" s="1" t="str">
        <f t="shared" si="9"/>
        <v>حواله فروش 400 عدد بشکه pph2201 آبی و سفید بهران به نفت بهران</v>
      </c>
    </row>
    <row r="268" spans="1:16" x14ac:dyDescent="0.25">
      <c r="A268" s="1">
        <v>4463</v>
      </c>
      <c r="B268" s="1" t="s">
        <v>1146</v>
      </c>
      <c r="C268" s="1">
        <v>15134</v>
      </c>
      <c r="D268" s="1" t="s">
        <v>103</v>
      </c>
      <c r="E268" s="1" t="s">
        <v>265</v>
      </c>
      <c r="F268" s="1" t="s">
        <v>1332</v>
      </c>
      <c r="G268" s="1" t="s">
        <v>1333</v>
      </c>
      <c r="H268" s="1" t="s">
        <v>102</v>
      </c>
      <c r="I268" s="1" t="s">
        <v>266</v>
      </c>
      <c r="J268" s="1">
        <v>400</v>
      </c>
      <c r="K268" s="1" t="s">
        <v>43</v>
      </c>
      <c r="L268" s="1" t="s">
        <v>1226</v>
      </c>
      <c r="M268" s="1">
        <v>10200000</v>
      </c>
      <c r="N268" s="1">
        <v>400</v>
      </c>
      <c r="O268" s="1" t="str">
        <f t="shared" si="8"/>
        <v>1403</v>
      </c>
      <c r="P268" s="1" t="str">
        <f t="shared" si="9"/>
        <v>حواله فروش 400 عدد بشکه pph2201 آبی و سفید بهران به نفت بهران</v>
      </c>
    </row>
    <row r="269" spans="1:16" x14ac:dyDescent="0.25">
      <c r="A269" s="1">
        <v>4464</v>
      </c>
      <c r="B269" s="1" t="s">
        <v>1146</v>
      </c>
      <c r="C269" s="1">
        <v>15135</v>
      </c>
      <c r="D269" s="1" t="s">
        <v>103</v>
      </c>
      <c r="E269" s="1" t="s">
        <v>265</v>
      </c>
      <c r="F269" s="1" t="s">
        <v>1332</v>
      </c>
      <c r="G269" s="1" t="s">
        <v>1333</v>
      </c>
      <c r="H269" s="1" t="s">
        <v>102</v>
      </c>
      <c r="I269" s="1" t="s">
        <v>266</v>
      </c>
      <c r="J269" s="1">
        <v>400</v>
      </c>
      <c r="K269" s="1" t="s">
        <v>43</v>
      </c>
      <c r="L269" s="1" t="s">
        <v>1226</v>
      </c>
      <c r="M269" s="1">
        <v>10200000</v>
      </c>
      <c r="N269" s="1">
        <v>400</v>
      </c>
      <c r="O269" s="1" t="str">
        <f t="shared" si="8"/>
        <v>1403</v>
      </c>
      <c r="P269" s="1" t="str">
        <f t="shared" si="9"/>
        <v>حواله فروش 400 عدد بشکه pph2201 آبی و سفید بهران به نفت بهران</v>
      </c>
    </row>
    <row r="270" spans="1:16" x14ac:dyDescent="0.25">
      <c r="A270" s="1">
        <v>4465</v>
      </c>
      <c r="B270" s="1" t="s">
        <v>1146</v>
      </c>
      <c r="C270" s="1">
        <v>15136</v>
      </c>
      <c r="D270" s="1" t="s">
        <v>107</v>
      </c>
      <c r="E270" s="1" t="s">
        <v>535</v>
      </c>
      <c r="F270" s="1" t="s">
        <v>1332</v>
      </c>
      <c r="G270" s="1" t="s">
        <v>1333</v>
      </c>
      <c r="H270" s="1" t="s">
        <v>1367</v>
      </c>
      <c r="I270" s="1" t="s">
        <v>536</v>
      </c>
      <c r="J270" s="1">
        <v>70</v>
      </c>
      <c r="K270" s="1" t="s">
        <v>111</v>
      </c>
      <c r="L270" s="1" t="s">
        <v>1313</v>
      </c>
      <c r="M270" s="1">
        <v>11405000</v>
      </c>
      <c r="N270" s="1">
        <v>70</v>
      </c>
      <c r="O270" s="1" t="str">
        <f t="shared" si="8"/>
        <v>1403</v>
      </c>
      <c r="P270" s="1" t="str">
        <f t="shared" si="9"/>
        <v>حواله فروش 70 عدد بشکه 1202 pph قرمز 3020درب باز به شرکت نفت پارس</v>
      </c>
    </row>
    <row r="271" spans="1:16" x14ac:dyDescent="0.25">
      <c r="A271" s="1">
        <v>4466</v>
      </c>
      <c r="B271" s="1" t="s">
        <v>1146</v>
      </c>
      <c r="C271" s="1">
        <v>15137</v>
      </c>
      <c r="D271" s="1" t="s">
        <v>107</v>
      </c>
      <c r="E271" s="1" t="s">
        <v>535</v>
      </c>
      <c r="F271" s="1" t="s">
        <v>1332</v>
      </c>
      <c r="G271" s="1" t="s">
        <v>1333</v>
      </c>
      <c r="H271" s="1" t="s">
        <v>1367</v>
      </c>
      <c r="I271" s="1" t="s">
        <v>536</v>
      </c>
      <c r="J271" s="1">
        <v>70</v>
      </c>
      <c r="K271" s="1" t="s">
        <v>111</v>
      </c>
      <c r="L271" s="1" t="s">
        <v>1313</v>
      </c>
      <c r="M271" s="1">
        <v>11405000</v>
      </c>
      <c r="N271" s="1">
        <v>70</v>
      </c>
      <c r="O271" s="1" t="str">
        <f t="shared" si="8"/>
        <v>1403</v>
      </c>
      <c r="P271" s="1" t="str">
        <f t="shared" si="9"/>
        <v>حواله فروش 70 عدد بشکه 1202 pph قرمز 3020درب باز به شرکت نفت پارس</v>
      </c>
    </row>
    <row r="272" spans="1:16" x14ac:dyDescent="0.25">
      <c r="A272" s="1">
        <v>4469</v>
      </c>
      <c r="B272" s="1" t="s">
        <v>1195</v>
      </c>
      <c r="C272" s="1">
        <v>15138</v>
      </c>
      <c r="D272" s="1" t="s">
        <v>103</v>
      </c>
      <c r="E272" s="1" t="s">
        <v>265</v>
      </c>
      <c r="F272" s="1" t="s">
        <v>1332</v>
      </c>
      <c r="G272" s="1" t="s">
        <v>1333</v>
      </c>
      <c r="H272" s="1" t="s">
        <v>102</v>
      </c>
      <c r="I272" s="1" t="s">
        <v>266</v>
      </c>
      <c r="J272" s="1">
        <v>400</v>
      </c>
      <c r="K272" s="1" t="s">
        <v>43</v>
      </c>
      <c r="L272" s="1" t="s">
        <v>1226</v>
      </c>
      <c r="M272" s="1">
        <v>10200000</v>
      </c>
      <c r="N272" s="1">
        <v>400</v>
      </c>
      <c r="O272" s="1" t="str">
        <f t="shared" si="8"/>
        <v>1403</v>
      </c>
      <c r="P272" s="1" t="str">
        <f t="shared" si="9"/>
        <v>حواله فروش 400 عدد بشکه pph2201 آبی و سفید بهران به نفت بهران</v>
      </c>
    </row>
    <row r="273" spans="1:16" x14ac:dyDescent="0.25">
      <c r="A273" s="1">
        <v>4467</v>
      </c>
      <c r="B273" s="1" t="s">
        <v>1195</v>
      </c>
      <c r="C273" s="1">
        <v>15139</v>
      </c>
      <c r="D273" s="1" t="s">
        <v>37</v>
      </c>
      <c r="E273" s="1" t="s">
        <v>270</v>
      </c>
      <c r="F273" s="1" t="s">
        <v>1332</v>
      </c>
      <c r="G273" s="1" t="s">
        <v>1333</v>
      </c>
      <c r="H273" s="1" t="s">
        <v>36</v>
      </c>
      <c r="I273" s="1" t="s">
        <v>271</v>
      </c>
      <c r="J273" s="1">
        <v>400</v>
      </c>
      <c r="K273" s="1" t="s">
        <v>112</v>
      </c>
      <c r="L273" s="1" t="s">
        <v>1313</v>
      </c>
      <c r="M273" s="1">
        <v>10490000</v>
      </c>
      <c r="N273" s="1">
        <v>400</v>
      </c>
      <c r="O273" s="1" t="str">
        <f t="shared" si="8"/>
        <v>1403</v>
      </c>
      <c r="P273" s="1" t="str">
        <f t="shared" si="9"/>
        <v>حواله فروش 400 عدد بشکه pph 2201 قرمز3020 پلمپ دار به پتروشیمی کارون</v>
      </c>
    </row>
    <row r="274" spans="1:16" x14ac:dyDescent="0.25">
      <c r="A274" s="1">
        <v>4468</v>
      </c>
      <c r="B274" s="1" t="s">
        <v>1195</v>
      </c>
      <c r="C274" s="1">
        <v>15140</v>
      </c>
      <c r="D274" s="1" t="s">
        <v>37</v>
      </c>
      <c r="E274" s="1" t="s">
        <v>270</v>
      </c>
      <c r="F274" s="1" t="s">
        <v>1332</v>
      </c>
      <c r="G274" s="1" t="s">
        <v>1333</v>
      </c>
      <c r="H274" s="1" t="s">
        <v>36</v>
      </c>
      <c r="I274" s="1" t="s">
        <v>271</v>
      </c>
      <c r="J274" s="1">
        <v>400</v>
      </c>
      <c r="K274" s="1" t="s">
        <v>112</v>
      </c>
      <c r="L274" s="1" t="s">
        <v>1313</v>
      </c>
      <c r="M274" s="1">
        <v>10490000</v>
      </c>
      <c r="N274" s="1">
        <v>400</v>
      </c>
      <c r="O274" s="1" t="str">
        <f t="shared" si="8"/>
        <v>1403</v>
      </c>
      <c r="P274" s="1" t="str">
        <f t="shared" si="9"/>
        <v>حواله فروش 400 عدد بشکه pph 2201 قرمز3020 پلمپ دار به پتروشیمی کارون</v>
      </c>
    </row>
    <row r="275" spans="1:16" x14ac:dyDescent="0.25">
      <c r="A275" s="1">
        <v>4472</v>
      </c>
      <c r="B275" s="1" t="s">
        <v>1195</v>
      </c>
      <c r="C275" s="1">
        <v>15141</v>
      </c>
      <c r="D275" s="1" t="s">
        <v>107</v>
      </c>
      <c r="E275" s="1" t="s">
        <v>535</v>
      </c>
      <c r="F275" s="1" t="s">
        <v>1332</v>
      </c>
      <c r="G275" s="1" t="s">
        <v>1333</v>
      </c>
      <c r="H275" s="1" t="s">
        <v>1367</v>
      </c>
      <c r="I275" s="1" t="s">
        <v>536</v>
      </c>
      <c r="J275" s="1">
        <v>112</v>
      </c>
      <c r="K275" s="1" t="s">
        <v>111</v>
      </c>
      <c r="L275" s="1" t="s">
        <v>1313</v>
      </c>
      <c r="M275" s="1">
        <v>11405000</v>
      </c>
      <c r="N275" s="1">
        <v>112</v>
      </c>
      <c r="O275" s="1" t="str">
        <f t="shared" si="8"/>
        <v>1403</v>
      </c>
      <c r="P275" s="1" t="str">
        <f t="shared" si="9"/>
        <v>حواله فروش 112 عدد بشکه 1202 pph قرمز 3020درب باز به شرکت نفت پارس</v>
      </c>
    </row>
    <row r="276" spans="1:16" x14ac:dyDescent="0.25">
      <c r="A276" s="1">
        <v>4478</v>
      </c>
      <c r="B276" s="1" t="s">
        <v>252</v>
      </c>
      <c r="C276" s="1">
        <v>15142</v>
      </c>
      <c r="D276" s="1" t="s">
        <v>25</v>
      </c>
      <c r="E276" s="1" t="s">
        <v>378</v>
      </c>
      <c r="F276" s="1" t="s">
        <v>1332</v>
      </c>
      <c r="G276" s="1" t="s">
        <v>1333</v>
      </c>
      <c r="H276" s="1" t="s">
        <v>36</v>
      </c>
      <c r="I276" s="1" t="s">
        <v>271</v>
      </c>
      <c r="J276" s="1">
        <v>398</v>
      </c>
      <c r="K276" s="1" t="s">
        <v>112</v>
      </c>
      <c r="L276" s="1" t="s">
        <v>1313</v>
      </c>
      <c r="M276" s="1">
        <v>10490000</v>
      </c>
      <c r="N276" s="1">
        <v>398</v>
      </c>
      <c r="O276" s="1" t="str">
        <f t="shared" si="8"/>
        <v>1403</v>
      </c>
      <c r="P276" s="1" t="str">
        <f t="shared" si="9"/>
        <v>حواله فروش 398 عدد بشکه pph2201 آبی 5015 پلمپ دار به پتروشیمی کارون</v>
      </c>
    </row>
    <row r="277" spans="1:16" x14ac:dyDescent="0.25">
      <c r="A277" s="1">
        <v>4475</v>
      </c>
      <c r="B277" s="1" t="s">
        <v>252</v>
      </c>
      <c r="C277" s="1">
        <v>15143</v>
      </c>
      <c r="D277" s="1" t="s">
        <v>103</v>
      </c>
      <c r="E277" s="1" t="s">
        <v>265</v>
      </c>
      <c r="F277" s="1" t="s">
        <v>1332</v>
      </c>
      <c r="G277" s="1" t="s">
        <v>1333</v>
      </c>
      <c r="H277" s="1" t="s">
        <v>102</v>
      </c>
      <c r="I277" s="1" t="s">
        <v>266</v>
      </c>
      <c r="J277" s="1">
        <v>400</v>
      </c>
      <c r="K277" s="1" t="s">
        <v>43</v>
      </c>
      <c r="L277" s="1" t="s">
        <v>1226</v>
      </c>
      <c r="M277" s="1">
        <v>10200000</v>
      </c>
      <c r="N277" s="1">
        <v>400</v>
      </c>
      <c r="O277" s="1" t="str">
        <f t="shared" si="8"/>
        <v>1403</v>
      </c>
      <c r="P277" s="1" t="str">
        <f t="shared" si="9"/>
        <v>حواله فروش 400 عدد بشکه pph2201 آبی و سفید بهران به نفت بهران</v>
      </c>
    </row>
    <row r="278" spans="1:16" x14ac:dyDescent="0.25">
      <c r="A278" s="1">
        <v>4476</v>
      </c>
      <c r="B278" s="1" t="s">
        <v>252</v>
      </c>
      <c r="C278" s="1">
        <v>15144</v>
      </c>
      <c r="D278" s="1" t="s">
        <v>103</v>
      </c>
      <c r="E278" s="1" t="s">
        <v>265</v>
      </c>
      <c r="F278" s="1" t="s">
        <v>1332</v>
      </c>
      <c r="G278" s="1" t="s">
        <v>1333</v>
      </c>
      <c r="H278" s="1" t="s">
        <v>102</v>
      </c>
      <c r="I278" s="1" t="s">
        <v>266</v>
      </c>
      <c r="J278" s="1">
        <v>400</v>
      </c>
      <c r="K278" s="1" t="s">
        <v>43</v>
      </c>
      <c r="L278" s="1" t="s">
        <v>1226</v>
      </c>
      <c r="M278" s="1">
        <v>10200000</v>
      </c>
      <c r="N278" s="1">
        <v>400</v>
      </c>
      <c r="O278" s="1" t="str">
        <f t="shared" ref="O278:O314" si="10">LEFT(B278,4)</f>
        <v>1403</v>
      </c>
      <c r="P278" s="1" t="str">
        <f t="shared" si="9"/>
        <v>حواله فروش 400 عدد بشکه pph2201 آبی و سفید بهران به نفت بهران</v>
      </c>
    </row>
    <row r="279" spans="1:16" x14ac:dyDescent="0.25">
      <c r="A279" s="1">
        <v>4479</v>
      </c>
      <c r="B279" s="1" t="s">
        <v>252</v>
      </c>
      <c r="C279" s="1">
        <v>15145</v>
      </c>
      <c r="D279" s="1" t="s">
        <v>103</v>
      </c>
      <c r="E279" s="1" t="s">
        <v>265</v>
      </c>
      <c r="F279" s="1" t="s">
        <v>1332</v>
      </c>
      <c r="G279" s="1" t="s">
        <v>1333</v>
      </c>
      <c r="H279" s="1" t="s">
        <v>102</v>
      </c>
      <c r="I279" s="1" t="s">
        <v>266</v>
      </c>
      <c r="J279" s="1">
        <v>400</v>
      </c>
      <c r="K279" s="1" t="s">
        <v>43</v>
      </c>
      <c r="L279" s="1" t="s">
        <v>1226</v>
      </c>
      <c r="M279" s="1">
        <v>10200000</v>
      </c>
      <c r="N279" s="1">
        <v>400</v>
      </c>
      <c r="O279" s="1" t="str">
        <f t="shared" si="10"/>
        <v>1403</v>
      </c>
      <c r="P279" s="1" t="str">
        <f t="shared" si="9"/>
        <v>حواله فروش 400 عدد بشکه pph2201 آبی و سفید بهران به نفت بهران</v>
      </c>
    </row>
    <row r="280" spans="1:16" x14ac:dyDescent="0.25">
      <c r="A280" s="1">
        <v>4480</v>
      </c>
      <c r="B280" s="1" t="s">
        <v>1196</v>
      </c>
      <c r="C280" s="1">
        <v>15146</v>
      </c>
      <c r="D280" s="1" t="s">
        <v>103</v>
      </c>
      <c r="E280" s="1" t="s">
        <v>265</v>
      </c>
      <c r="F280" s="1" t="s">
        <v>1332</v>
      </c>
      <c r="G280" s="1" t="s">
        <v>1333</v>
      </c>
      <c r="H280" s="1" t="s">
        <v>102</v>
      </c>
      <c r="I280" s="1" t="s">
        <v>266</v>
      </c>
      <c r="J280" s="1">
        <v>400</v>
      </c>
      <c r="K280" s="1" t="s">
        <v>43</v>
      </c>
      <c r="L280" s="1" t="s">
        <v>1226</v>
      </c>
      <c r="M280" s="1">
        <v>10200000</v>
      </c>
      <c r="N280" s="1">
        <v>400</v>
      </c>
      <c r="O280" s="1" t="str">
        <f t="shared" si="10"/>
        <v>1403</v>
      </c>
      <c r="P280" s="1" t="str">
        <f t="shared" si="9"/>
        <v>حواله فروش 400 عدد بشکه pph2201 آبی و سفید بهران به نفت بهران</v>
      </c>
    </row>
    <row r="281" spans="1:16" x14ac:dyDescent="0.25">
      <c r="A281" s="1">
        <v>4482</v>
      </c>
      <c r="B281" s="1" t="s">
        <v>1196</v>
      </c>
      <c r="C281" s="1">
        <v>15147</v>
      </c>
      <c r="D281" s="1" t="s">
        <v>25</v>
      </c>
      <c r="E281" s="1" t="s">
        <v>378</v>
      </c>
      <c r="F281" s="1" t="s">
        <v>1332</v>
      </c>
      <c r="G281" s="1" t="s">
        <v>1333</v>
      </c>
      <c r="H281" s="1" t="s">
        <v>36</v>
      </c>
      <c r="I281" s="1" t="s">
        <v>271</v>
      </c>
      <c r="J281" s="1">
        <v>400</v>
      </c>
      <c r="K281" s="1" t="s">
        <v>112</v>
      </c>
      <c r="L281" s="1" t="s">
        <v>1313</v>
      </c>
      <c r="M281" s="1">
        <v>10490000</v>
      </c>
      <c r="N281" s="1">
        <v>400</v>
      </c>
      <c r="O281" s="1" t="str">
        <f t="shared" si="10"/>
        <v>1403</v>
      </c>
      <c r="P281" s="1" t="str">
        <f t="shared" si="9"/>
        <v>حواله فروش 400 عدد بشکه pph2201 آبی 5015 پلمپ دار به پتروشیمی کارون</v>
      </c>
    </row>
    <row r="282" spans="1:16" x14ac:dyDescent="0.25">
      <c r="A282" s="1">
        <v>4485</v>
      </c>
      <c r="B282" s="1" t="s">
        <v>1224</v>
      </c>
      <c r="C282" s="1">
        <v>15150</v>
      </c>
      <c r="D282" s="1" t="s">
        <v>25</v>
      </c>
      <c r="E282" s="1" t="s">
        <v>378</v>
      </c>
      <c r="F282" s="1" t="s">
        <v>1332</v>
      </c>
      <c r="G282" s="1" t="s">
        <v>1333</v>
      </c>
      <c r="H282" s="1" t="s">
        <v>36</v>
      </c>
      <c r="I282" s="1" t="s">
        <v>271</v>
      </c>
      <c r="J282" s="1">
        <v>400</v>
      </c>
      <c r="K282" s="1" t="s">
        <v>112</v>
      </c>
      <c r="L282" s="1" t="s">
        <v>1313</v>
      </c>
      <c r="M282" s="1">
        <v>10490000</v>
      </c>
      <c r="N282" s="1">
        <v>400</v>
      </c>
      <c r="O282" s="1" t="str">
        <f t="shared" si="10"/>
        <v>1403</v>
      </c>
      <c r="P282" s="1" t="str">
        <f t="shared" si="9"/>
        <v>حواله فروش 400 عدد بشکه pph2201 آبی 5015 پلمپ دار به پتروشیمی کارون</v>
      </c>
    </row>
    <row r="283" spans="1:16" x14ac:dyDescent="0.25">
      <c r="A283" s="1">
        <v>4486</v>
      </c>
      <c r="B283" s="1" t="s">
        <v>1224</v>
      </c>
      <c r="C283" s="1">
        <v>15151</v>
      </c>
      <c r="D283" s="1" t="s">
        <v>107</v>
      </c>
      <c r="E283" s="1" t="s">
        <v>535</v>
      </c>
      <c r="F283" s="1" t="s">
        <v>1332</v>
      </c>
      <c r="G283" s="1" t="s">
        <v>1333</v>
      </c>
      <c r="H283" s="1" t="s">
        <v>1356</v>
      </c>
      <c r="I283" s="1" t="s">
        <v>1021</v>
      </c>
      <c r="J283" s="1">
        <v>20</v>
      </c>
      <c r="K283" s="1" t="s">
        <v>104</v>
      </c>
      <c r="L283" s="1" t="s">
        <v>1226</v>
      </c>
      <c r="M283" s="1">
        <v>10000000</v>
      </c>
      <c r="N283" s="1">
        <v>20</v>
      </c>
      <c r="O283" s="1" t="str">
        <f t="shared" si="10"/>
        <v>1403</v>
      </c>
      <c r="P283" s="1" t="str">
        <f t="shared" si="9"/>
        <v>حواله فروش 20 عدد بشکه 1202 pph قرمز 3020درب باز به مرتضی مظاهری</v>
      </c>
    </row>
    <row r="284" spans="1:16" x14ac:dyDescent="0.25">
      <c r="A284" s="1">
        <v>4487</v>
      </c>
      <c r="B284" s="1" t="s">
        <v>1225</v>
      </c>
      <c r="C284" s="1">
        <v>15152</v>
      </c>
      <c r="D284" s="1" t="s">
        <v>25</v>
      </c>
      <c r="E284" s="1" t="s">
        <v>378</v>
      </c>
      <c r="F284" s="1" t="s">
        <v>1332</v>
      </c>
      <c r="G284" s="1" t="s">
        <v>1333</v>
      </c>
      <c r="H284" s="1" t="s">
        <v>36</v>
      </c>
      <c r="I284" s="1" t="s">
        <v>271</v>
      </c>
      <c r="J284" s="1">
        <v>400</v>
      </c>
      <c r="K284" s="1" t="s">
        <v>112</v>
      </c>
      <c r="L284" s="1" t="s">
        <v>1313</v>
      </c>
      <c r="M284" s="1">
        <v>10490000</v>
      </c>
      <c r="N284" s="1">
        <v>400</v>
      </c>
      <c r="O284" s="1" t="str">
        <f t="shared" si="10"/>
        <v>1403</v>
      </c>
      <c r="P284" s="1" t="str">
        <f t="shared" si="9"/>
        <v>حواله فروش 400 عدد بشکه pph2201 آبی 5015 پلمپ دار به پتروشیمی کارون</v>
      </c>
    </row>
    <row r="285" spans="1:16" x14ac:dyDescent="0.25">
      <c r="A285" s="1">
        <v>4481</v>
      </c>
      <c r="B285" s="1" t="s">
        <v>1196</v>
      </c>
      <c r="C285" s="1">
        <v>15153</v>
      </c>
      <c r="D285" s="1" t="s">
        <v>103</v>
      </c>
      <c r="E285" s="1" t="s">
        <v>265</v>
      </c>
      <c r="F285" s="1" t="s">
        <v>1332</v>
      </c>
      <c r="G285" s="1" t="s">
        <v>1333</v>
      </c>
      <c r="H285" s="1" t="s">
        <v>102</v>
      </c>
      <c r="I285" s="1" t="s">
        <v>266</v>
      </c>
      <c r="J285" s="1">
        <v>400</v>
      </c>
      <c r="K285" s="1" t="s">
        <v>43</v>
      </c>
      <c r="L285" s="1" t="s">
        <v>1226</v>
      </c>
      <c r="M285" s="1">
        <v>10200000</v>
      </c>
      <c r="N285" s="1">
        <v>400</v>
      </c>
      <c r="O285" s="1" t="str">
        <f t="shared" si="10"/>
        <v>1403</v>
      </c>
      <c r="P285" s="1" t="str">
        <f t="shared" si="9"/>
        <v>حواله فروش 400 عدد بشکه pph2201 آبی و سفید بهران به نفت بهران</v>
      </c>
    </row>
    <row r="286" spans="1:16" x14ac:dyDescent="0.25">
      <c r="A286" s="1">
        <v>4489</v>
      </c>
      <c r="B286" s="1" t="s">
        <v>1225</v>
      </c>
      <c r="C286" s="1">
        <v>15155</v>
      </c>
      <c r="D286" s="1" t="s">
        <v>40</v>
      </c>
      <c r="E286" s="1" t="s">
        <v>344</v>
      </c>
      <c r="F286" s="1" t="s">
        <v>1332</v>
      </c>
      <c r="G286" s="1" t="s">
        <v>1333</v>
      </c>
      <c r="H286" s="1" t="s">
        <v>153</v>
      </c>
      <c r="I286" s="1" t="s">
        <v>343</v>
      </c>
      <c r="J286" s="1">
        <v>108</v>
      </c>
      <c r="K286" s="1" t="s">
        <v>110</v>
      </c>
      <c r="L286" s="1" t="s">
        <v>1313</v>
      </c>
      <c r="M286" s="1">
        <v>10400000</v>
      </c>
      <c r="N286" s="1">
        <v>108</v>
      </c>
      <c r="O286" s="1" t="str">
        <f t="shared" si="10"/>
        <v>1403</v>
      </c>
      <c r="P286" s="1" t="str">
        <f t="shared" si="9"/>
        <v>حواله فروش 108 عدد بشکه 2206 pph ابی 5015 به شرکت تولیدی صنعتی گوهر فام</v>
      </c>
    </row>
    <row r="287" spans="1:16" x14ac:dyDescent="0.25">
      <c r="A287" s="1">
        <v>4490</v>
      </c>
      <c r="B287" s="1" t="s">
        <v>1226</v>
      </c>
      <c r="C287" s="1">
        <v>15156</v>
      </c>
      <c r="D287" s="1" t="s">
        <v>103</v>
      </c>
      <c r="E287" s="1" t="s">
        <v>265</v>
      </c>
      <c r="F287" s="1" t="s">
        <v>1332</v>
      </c>
      <c r="G287" s="1" t="s">
        <v>1333</v>
      </c>
      <c r="H287" s="1" t="s">
        <v>102</v>
      </c>
      <c r="I287" s="1" t="s">
        <v>266</v>
      </c>
      <c r="J287" s="1">
        <v>400</v>
      </c>
      <c r="K287" s="1" t="s">
        <v>1341</v>
      </c>
      <c r="L287" s="1" t="s">
        <v>1313</v>
      </c>
      <c r="M287" s="1">
        <v>10200000</v>
      </c>
      <c r="N287" s="1">
        <v>400</v>
      </c>
      <c r="O287" s="1" t="str">
        <f t="shared" si="10"/>
        <v>1403</v>
      </c>
      <c r="P287" s="1" t="str">
        <f t="shared" si="9"/>
        <v>حواله فروش 400 عدد بشکه pph2201 آبی و سفید بهران به نفت بهران</v>
      </c>
    </row>
    <row r="288" spans="1:16" x14ac:dyDescent="0.25">
      <c r="A288" s="1">
        <v>4492</v>
      </c>
      <c r="B288" s="1" t="s">
        <v>1226</v>
      </c>
      <c r="C288" s="1">
        <v>15158</v>
      </c>
      <c r="D288" s="1" t="s">
        <v>94</v>
      </c>
      <c r="E288" s="1" t="s">
        <v>1270</v>
      </c>
      <c r="F288" s="1" t="s">
        <v>1332</v>
      </c>
      <c r="G288" s="1" t="s">
        <v>1333</v>
      </c>
      <c r="H288" s="1" t="s">
        <v>100</v>
      </c>
      <c r="I288" s="1" t="s">
        <v>1271</v>
      </c>
      <c r="J288" s="1">
        <v>132</v>
      </c>
      <c r="K288" s="1" t="s">
        <v>100</v>
      </c>
      <c r="L288" s="1" t="s">
        <v>1313</v>
      </c>
      <c r="M288" s="1">
        <v>10700000</v>
      </c>
      <c r="N288" s="1">
        <v>132</v>
      </c>
      <c r="O288" s="1" t="str">
        <f t="shared" si="10"/>
        <v>1403</v>
      </c>
      <c r="P288" s="1" t="str">
        <f t="shared" si="9"/>
        <v>حواله فروش 132 عدد بشکه pph2201 آبی 5015 به شرکت روغن حافظ موتور سپاهان</v>
      </c>
    </row>
    <row r="289" spans="1:16" x14ac:dyDescent="0.25">
      <c r="A289" s="1">
        <v>4491</v>
      </c>
      <c r="B289" s="1" t="s">
        <v>1226</v>
      </c>
      <c r="C289" s="1">
        <v>15159</v>
      </c>
      <c r="D289" s="1" t="s">
        <v>103</v>
      </c>
      <c r="E289" s="1" t="s">
        <v>265</v>
      </c>
      <c r="F289" s="1" t="s">
        <v>1332</v>
      </c>
      <c r="G289" s="1" t="s">
        <v>1333</v>
      </c>
      <c r="H289" s="1" t="s">
        <v>102</v>
      </c>
      <c r="I289" s="1" t="s">
        <v>266</v>
      </c>
      <c r="J289" s="1">
        <v>400</v>
      </c>
      <c r="K289" s="1" t="s">
        <v>1341</v>
      </c>
      <c r="L289" s="1" t="s">
        <v>1313</v>
      </c>
      <c r="M289" s="1">
        <v>10200000</v>
      </c>
      <c r="N289" s="1">
        <v>400</v>
      </c>
      <c r="O289" s="1" t="str">
        <f t="shared" si="10"/>
        <v>1403</v>
      </c>
      <c r="P289" s="1" t="str">
        <f t="shared" si="9"/>
        <v>حواله فروش 400 عدد بشکه pph2201 آبی و سفید بهران به نفت بهران</v>
      </c>
    </row>
    <row r="290" spans="1:16" x14ac:dyDescent="0.25">
      <c r="A290" s="1">
        <v>4495</v>
      </c>
      <c r="B290" s="1" t="s">
        <v>1226</v>
      </c>
      <c r="C290" s="1">
        <v>15160</v>
      </c>
      <c r="D290" s="1" t="s">
        <v>107</v>
      </c>
      <c r="E290" s="1" t="s">
        <v>535</v>
      </c>
      <c r="F290" s="1" t="s">
        <v>1332</v>
      </c>
      <c r="G290" s="1" t="s">
        <v>1333</v>
      </c>
      <c r="H290" s="1" t="s">
        <v>1367</v>
      </c>
      <c r="I290" s="1" t="s">
        <v>536</v>
      </c>
      <c r="J290" s="1">
        <v>70</v>
      </c>
      <c r="K290" s="1" t="s">
        <v>111</v>
      </c>
      <c r="L290" s="1" t="s">
        <v>1313</v>
      </c>
      <c r="M290" s="1">
        <v>11405000</v>
      </c>
      <c r="N290" s="1">
        <v>70</v>
      </c>
      <c r="O290" s="1" t="str">
        <f t="shared" si="10"/>
        <v>1403</v>
      </c>
      <c r="P290" s="1" t="str">
        <f t="shared" si="9"/>
        <v>حواله فروش 70 عدد بشکه 1202 pph قرمز 3020درب باز به شرکت نفت پارس</v>
      </c>
    </row>
    <row r="291" spans="1:16" x14ac:dyDescent="0.25">
      <c r="A291" s="1">
        <v>4496</v>
      </c>
      <c r="B291" s="1" t="s">
        <v>1226</v>
      </c>
      <c r="C291" s="1">
        <v>15161</v>
      </c>
      <c r="D291" s="1" t="s">
        <v>107</v>
      </c>
      <c r="E291" s="1" t="s">
        <v>535</v>
      </c>
      <c r="F291" s="1" t="s">
        <v>1332</v>
      </c>
      <c r="G291" s="1" t="s">
        <v>1333</v>
      </c>
      <c r="H291" s="1" t="s">
        <v>1367</v>
      </c>
      <c r="I291" s="1" t="s">
        <v>536</v>
      </c>
      <c r="J291" s="1">
        <v>88</v>
      </c>
      <c r="K291" s="1" t="s">
        <v>111</v>
      </c>
      <c r="L291" s="1" t="s">
        <v>1313</v>
      </c>
      <c r="M291" s="1">
        <v>11405000</v>
      </c>
      <c r="N291" s="1">
        <v>88</v>
      </c>
      <c r="O291" s="1" t="str">
        <f t="shared" si="10"/>
        <v>1403</v>
      </c>
      <c r="P291" s="1" t="str">
        <f t="shared" si="9"/>
        <v>حواله فروش 88 عدد بشکه 1202 pph قرمز 3020درب باز به شرکت نفت پارس</v>
      </c>
    </row>
    <row r="292" spans="1:16" x14ac:dyDescent="0.25">
      <c r="A292" s="1">
        <v>4497</v>
      </c>
      <c r="B292" s="1" t="s">
        <v>1292</v>
      </c>
      <c r="C292" s="1">
        <v>15163</v>
      </c>
      <c r="D292" s="1" t="s">
        <v>103</v>
      </c>
      <c r="E292" s="1" t="s">
        <v>265</v>
      </c>
      <c r="F292" s="1" t="s">
        <v>1332</v>
      </c>
      <c r="G292" s="1" t="s">
        <v>1333</v>
      </c>
      <c r="H292" s="1" t="s">
        <v>102</v>
      </c>
      <c r="I292" s="1" t="s">
        <v>266</v>
      </c>
      <c r="J292" s="1">
        <v>400</v>
      </c>
      <c r="K292" s="1" t="s">
        <v>1341</v>
      </c>
      <c r="L292" s="1" t="s">
        <v>1313</v>
      </c>
      <c r="M292" s="1">
        <v>10200000</v>
      </c>
      <c r="N292" s="1">
        <v>400</v>
      </c>
      <c r="O292" s="1" t="str">
        <f t="shared" si="10"/>
        <v>1403</v>
      </c>
      <c r="P292" s="1" t="str">
        <f t="shared" si="9"/>
        <v>حواله فروش 400 عدد بشکه pph2201 آبی و سفید بهران به نفت بهران</v>
      </c>
    </row>
    <row r="293" spans="1:16" x14ac:dyDescent="0.25">
      <c r="A293" s="1">
        <v>4501</v>
      </c>
      <c r="B293" s="1" t="s">
        <v>1292</v>
      </c>
      <c r="C293" s="1">
        <v>15164</v>
      </c>
      <c r="D293" s="1" t="s">
        <v>148</v>
      </c>
      <c r="E293" s="1" t="s">
        <v>1293</v>
      </c>
      <c r="F293" s="1" t="s">
        <v>1332</v>
      </c>
      <c r="G293" s="1" t="s">
        <v>1333</v>
      </c>
      <c r="H293" s="1" t="s">
        <v>93</v>
      </c>
      <c r="I293" s="1" t="s">
        <v>1294</v>
      </c>
      <c r="J293" s="1">
        <v>50</v>
      </c>
      <c r="K293" s="1" t="s">
        <v>1340</v>
      </c>
      <c r="L293" s="1" t="s">
        <v>1292</v>
      </c>
      <c r="M293" s="1">
        <v>10000000</v>
      </c>
      <c r="N293" s="1">
        <v>50</v>
      </c>
      <c r="O293" s="1" t="str">
        <f t="shared" si="10"/>
        <v>1403</v>
      </c>
      <c r="P293" s="1" t="str">
        <f t="shared" si="9"/>
        <v>حواله فروش 50 عدد بشکه 1206 درب باز مشکی 9005 و زرد 1037 به روانکاران نوین اندیش پایدار</v>
      </c>
    </row>
    <row r="294" spans="1:16" x14ac:dyDescent="0.25">
      <c r="A294" s="1">
        <v>4501</v>
      </c>
      <c r="B294" s="1" t="s">
        <v>1292</v>
      </c>
      <c r="C294" s="1">
        <v>15165</v>
      </c>
      <c r="D294" s="1" t="s">
        <v>133</v>
      </c>
      <c r="E294" s="1" t="s">
        <v>1295</v>
      </c>
      <c r="F294" s="1" t="s">
        <v>1332</v>
      </c>
      <c r="G294" s="1" t="s">
        <v>1333</v>
      </c>
      <c r="H294" s="1" t="s">
        <v>93</v>
      </c>
      <c r="I294" s="1" t="s">
        <v>1294</v>
      </c>
      <c r="J294" s="1">
        <v>50</v>
      </c>
      <c r="K294" s="1" t="s">
        <v>1340</v>
      </c>
      <c r="L294" s="1" t="s">
        <v>1292</v>
      </c>
      <c r="M294" s="1">
        <v>9600000</v>
      </c>
      <c r="N294" s="1">
        <v>50</v>
      </c>
      <c r="O294" s="1" t="str">
        <f t="shared" si="10"/>
        <v>1403</v>
      </c>
      <c r="P294" s="1" t="str">
        <f t="shared" si="9"/>
        <v>حواله فروش 50 عدد بشکه PPH2206  دوخط--  رال آبی 5015 و رال نقره ای 9006 به روانکاران نوین اندیش پایدار</v>
      </c>
    </row>
    <row r="295" spans="1:16" x14ac:dyDescent="0.25">
      <c r="A295" s="1">
        <v>4501</v>
      </c>
      <c r="B295" s="1" t="s">
        <v>1292</v>
      </c>
      <c r="C295" s="1">
        <v>15166</v>
      </c>
      <c r="D295" s="1" t="s">
        <v>143</v>
      </c>
      <c r="E295" s="1" t="s">
        <v>1296</v>
      </c>
      <c r="F295" s="1" t="s">
        <v>1332</v>
      </c>
      <c r="G295" s="1" t="s">
        <v>1333</v>
      </c>
      <c r="H295" s="1" t="s">
        <v>93</v>
      </c>
      <c r="I295" s="1" t="s">
        <v>1294</v>
      </c>
      <c r="J295" s="1">
        <v>98</v>
      </c>
      <c r="K295" s="1" t="s">
        <v>1340</v>
      </c>
      <c r="L295" s="1" t="s">
        <v>1292</v>
      </c>
      <c r="M295" s="1">
        <v>10000000</v>
      </c>
      <c r="N295" s="1">
        <v>98</v>
      </c>
      <c r="O295" s="1" t="str">
        <f t="shared" si="10"/>
        <v>1403</v>
      </c>
      <c r="P295" s="1" t="str">
        <f t="shared" si="9"/>
        <v>حواله فروش 98 عدد بشکه درب باز 1206 رال آبی آسمانی به روانکاران نوین اندیش پایدار</v>
      </c>
    </row>
    <row r="296" spans="1:16" x14ac:dyDescent="0.25">
      <c r="A296" s="1">
        <v>4501</v>
      </c>
      <c r="B296" s="1" t="s">
        <v>1292</v>
      </c>
      <c r="C296" s="1">
        <v>15167</v>
      </c>
      <c r="D296" s="1" t="s">
        <v>1297</v>
      </c>
      <c r="E296" s="1" t="s">
        <v>1298</v>
      </c>
      <c r="F296" s="1" t="s">
        <v>1332</v>
      </c>
      <c r="G296" s="1" t="s">
        <v>1333</v>
      </c>
      <c r="H296" s="1" t="s">
        <v>93</v>
      </c>
      <c r="I296" s="1" t="s">
        <v>1294</v>
      </c>
      <c r="J296" s="1">
        <v>191</v>
      </c>
      <c r="K296" s="1" t="s">
        <v>1340</v>
      </c>
      <c r="L296" s="1" t="s">
        <v>1292</v>
      </c>
      <c r="M296" s="1">
        <v>9600000</v>
      </c>
      <c r="N296" s="1">
        <v>191</v>
      </c>
      <c r="O296" s="1" t="str">
        <f t="shared" si="10"/>
        <v>1403</v>
      </c>
      <c r="P296" s="1" t="str">
        <f t="shared" si="9"/>
        <v>حواله فروش 191 عدد بشکه 2206 مشکی 9005 و زرد 1037 به روانکاران نوین اندیش پایدار</v>
      </c>
    </row>
    <row r="297" spans="1:16" x14ac:dyDescent="0.25">
      <c r="A297" s="1">
        <v>4498</v>
      </c>
      <c r="B297" s="1" t="s">
        <v>1292</v>
      </c>
      <c r="C297" s="1">
        <v>15169</v>
      </c>
      <c r="D297" s="1" t="s">
        <v>103</v>
      </c>
      <c r="E297" s="1" t="s">
        <v>265</v>
      </c>
      <c r="F297" s="1" t="s">
        <v>1332</v>
      </c>
      <c r="G297" s="1" t="s">
        <v>1333</v>
      </c>
      <c r="H297" s="1" t="s">
        <v>102</v>
      </c>
      <c r="I297" s="1" t="s">
        <v>266</v>
      </c>
      <c r="J297" s="1">
        <v>400</v>
      </c>
      <c r="K297" s="1" t="s">
        <v>1341</v>
      </c>
      <c r="L297" s="1" t="s">
        <v>1313</v>
      </c>
      <c r="M297" s="1">
        <v>10200000</v>
      </c>
      <c r="N297" s="1">
        <v>400</v>
      </c>
      <c r="O297" s="1" t="str">
        <f t="shared" si="10"/>
        <v>1403</v>
      </c>
      <c r="P297" s="1" t="str">
        <f t="shared" si="9"/>
        <v>حواله فروش 400 عدد بشکه pph2201 آبی و سفید بهران به نفت بهران</v>
      </c>
    </row>
    <row r="298" spans="1:16" x14ac:dyDescent="0.25">
      <c r="A298" s="1">
        <v>4499</v>
      </c>
      <c r="B298" s="1" t="s">
        <v>1292</v>
      </c>
      <c r="C298" s="1">
        <v>15170</v>
      </c>
      <c r="D298" s="1" t="s">
        <v>103</v>
      </c>
      <c r="E298" s="1" t="s">
        <v>265</v>
      </c>
      <c r="F298" s="1" t="s">
        <v>1332</v>
      </c>
      <c r="G298" s="1" t="s">
        <v>1333</v>
      </c>
      <c r="H298" s="1" t="s">
        <v>102</v>
      </c>
      <c r="I298" s="1" t="s">
        <v>266</v>
      </c>
      <c r="J298" s="1">
        <v>400</v>
      </c>
      <c r="K298" s="1" t="s">
        <v>1341</v>
      </c>
      <c r="L298" s="1" t="s">
        <v>1313</v>
      </c>
      <c r="M298" s="1">
        <v>10200000</v>
      </c>
      <c r="N298" s="1">
        <v>400</v>
      </c>
      <c r="O298" s="1" t="str">
        <f t="shared" si="10"/>
        <v>1403</v>
      </c>
      <c r="P298" s="1" t="str">
        <f t="shared" si="9"/>
        <v>حواله فروش 400 عدد بشکه pph2201 آبی و سفید بهران به نفت بهران</v>
      </c>
    </row>
    <row r="299" spans="1:16" x14ac:dyDescent="0.25">
      <c r="A299" s="1">
        <v>4502</v>
      </c>
      <c r="B299" s="1" t="s">
        <v>1307</v>
      </c>
      <c r="C299" s="1">
        <v>15171</v>
      </c>
      <c r="D299" s="1" t="s">
        <v>103</v>
      </c>
      <c r="E299" s="1" t="s">
        <v>265</v>
      </c>
      <c r="F299" s="1" t="s">
        <v>1332</v>
      </c>
      <c r="G299" s="1" t="s">
        <v>1333</v>
      </c>
      <c r="H299" s="1" t="s">
        <v>102</v>
      </c>
      <c r="I299" s="1" t="s">
        <v>266</v>
      </c>
      <c r="J299" s="1">
        <v>400</v>
      </c>
      <c r="K299" s="1" t="s">
        <v>1341</v>
      </c>
      <c r="L299" s="1" t="s">
        <v>1313</v>
      </c>
      <c r="M299" s="1">
        <v>10200000</v>
      </c>
      <c r="N299" s="1">
        <v>400</v>
      </c>
      <c r="O299" s="1" t="str">
        <f t="shared" si="10"/>
        <v>1403</v>
      </c>
      <c r="P299" s="1" t="str">
        <f t="shared" si="9"/>
        <v>حواله فروش 400 عدد بشکه pph2201 آبی و سفید بهران به نفت بهران</v>
      </c>
    </row>
    <row r="300" spans="1:16" x14ac:dyDescent="0.25">
      <c r="A300" s="1">
        <v>4506</v>
      </c>
      <c r="B300" s="1" t="s">
        <v>1307</v>
      </c>
      <c r="C300" s="1">
        <v>15172</v>
      </c>
      <c r="D300" s="1" t="s">
        <v>1308</v>
      </c>
      <c r="E300" s="1" t="s">
        <v>1309</v>
      </c>
      <c r="F300" s="1" t="s">
        <v>1332</v>
      </c>
      <c r="G300" s="1" t="s">
        <v>1333</v>
      </c>
      <c r="H300" s="1" t="s">
        <v>10</v>
      </c>
      <c r="I300" s="1" t="s">
        <v>1310</v>
      </c>
      <c r="J300" s="1">
        <v>400</v>
      </c>
      <c r="K300" s="1" t="s">
        <v>98</v>
      </c>
      <c r="L300" s="1" t="s">
        <v>1323</v>
      </c>
      <c r="M300" s="1">
        <v>9350000</v>
      </c>
      <c r="N300" s="1">
        <v>400</v>
      </c>
      <c r="O300" s="1" t="str">
        <f t="shared" si="10"/>
        <v>1403</v>
      </c>
      <c r="P300" s="1" t="str">
        <f t="shared" si="9"/>
        <v>حواله فروش 400 عدد بشکه نارنجی  PPH 2202   - رال 2004 به شرکت نفت ایرانول</v>
      </c>
    </row>
    <row r="301" spans="1:16" x14ac:dyDescent="0.25">
      <c r="A301" s="1">
        <v>4503</v>
      </c>
      <c r="B301" s="1" t="s">
        <v>1307</v>
      </c>
      <c r="C301" s="1">
        <v>15173</v>
      </c>
      <c r="D301" s="1" t="s">
        <v>25</v>
      </c>
      <c r="E301" s="1" t="s">
        <v>378</v>
      </c>
      <c r="F301" s="1" t="s">
        <v>1332</v>
      </c>
      <c r="G301" s="1" t="s">
        <v>1333</v>
      </c>
      <c r="H301" s="1" t="s">
        <v>36</v>
      </c>
      <c r="I301" s="1" t="s">
        <v>271</v>
      </c>
      <c r="J301" s="1">
        <v>398</v>
      </c>
      <c r="K301" s="1" t="s">
        <v>112</v>
      </c>
      <c r="L301" s="1" t="s">
        <v>1313</v>
      </c>
      <c r="M301" s="1">
        <v>10490000</v>
      </c>
      <c r="N301" s="1">
        <v>398</v>
      </c>
      <c r="O301" s="1" t="str">
        <f t="shared" si="10"/>
        <v>1403</v>
      </c>
      <c r="P301" s="1" t="str">
        <f t="shared" si="9"/>
        <v>حواله فروش 398 عدد بشکه pph2201 آبی 5015 پلمپ دار به پتروشیمی کارون</v>
      </c>
    </row>
    <row r="302" spans="1:16" x14ac:dyDescent="0.25">
      <c r="A302" s="1">
        <v>4509</v>
      </c>
      <c r="B302" s="1" t="s">
        <v>1307</v>
      </c>
      <c r="C302" s="1">
        <v>15174</v>
      </c>
      <c r="D302" s="1" t="s">
        <v>107</v>
      </c>
      <c r="E302" s="1" t="s">
        <v>535</v>
      </c>
      <c r="F302" s="1" t="s">
        <v>1332</v>
      </c>
      <c r="G302" s="1" t="s">
        <v>1333</v>
      </c>
      <c r="H302" s="1" t="s">
        <v>1367</v>
      </c>
      <c r="I302" s="1" t="s">
        <v>536</v>
      </c>
      <c r="J302" s="1">
        <v>113</v>
      </c>
      <c r="K302" s="1" t="s">
        <v>111</v>
      </c>
      <c r="L302" s="1" t="s">
        <v>1313</v>
      </c>
      <c r="M302" s="1">
        <v>11405000</v>
      </c>
      <c r="N302" s="1">
        <v>113</v>
      </c>
      <c r="O302" s="1" t="str">
        <f t="shared" si="10"/>
        <v>1403</v>
      </c>
      <c r="P302" s="1" t="str">
        <f t="shared" si="9"/>
        <v>حواله فروش 113 عدد بشکه 1202 pph قرمز 3020درب باز به شرکت نفت پارس</v>
      </c>
    </row>
    <row r="303" spans="1:16" x14ac:dyDescent="0.25">
      <c r="A303" s="1">
        <v>4507</v>
      </c>
      <c r="B303" s="1" t="s">
        <v>1307</v>
      </c>
      <c r="C303" s="1">
        <v>15175</v>
      </c>
      <c r="D303" s="1" t="s">
        <v>1311</v>
      </c>
      <c r="E303" s="1" t="s">
        <v>1312</v>
      </c>
      <c r="F303" s="1" t="s">
        <v>1332</v>
      </c>
      <c r="G303" s="1" t="s">
        <v>1333</v>
      </c>
      <c r="H303" s="1" t="s">
        <v>10</v>
      </c>
      <c r="I303" s="1" t="s">
        <v>1310</v>
      </c>
      <c r="J303" s="1">
        <v>400</v>
      </c>
      <c r="K303" s="1" t="s">
        <v>98</v>
      </c>
      <c r="L303" s="1" t="s">
        <v>1323</v>
      </c>
      <c r="M303" s="1">
        <v>9350000</v>
      </c>
      <c r="N303" s="1">
        <v>400</v>
      </c>
      <c r="O303" s="1" t="str">
        <f t="shared" si="10"/>
        <v>1403</v>
      </c>
      <c r="P303" s="1" t="str">
        <f t="shared" si="9"/>
        <v>حواله فروش 400 عدد بشکه PPH2202سبز 6001 به شرکت نفت ایرانول</v>
      </c>
    </row>
    <row r="304" spans="1:16" x14ac:dyDescent="0.25">
      <c r="A304" s="1">
        <v>4504</v>
      </c>
      <c r="B304" s="1" t="s">
        <v>1307</v>
      </c>
      <c r="C304" s="1">
        <v>15176</v>
      </c>
      <c r="D304" s="1" t="s">
        <v>1308</v>
      </c>
      <c r="E304" s="1" t="s">
        <v>1309</v>
      </c>
      <c r="F304" s="1" t="s">
        <v>1332</v>
      </c>
      <c r="G304" s="1" t="s">
        <v>1333</v>
      </c>
      <c r="H304" s="1" t="s">
        <v>10</v>
      </c>
      <c r="I304" s="1" t="s">
        <v>1310</v>
      </c>
      <c r="J304" s="1">
        <v>400</v>
      </c>
      <c r="K304" s="1" t="s">
        <v>98</v>
      </c>
      <c r="L304" s="1" t="s">
        <v>1323</v>
      </c>
      <c r="M304" s="1">
        <v>9350000</v>
      </c>
      <c r="N304" s="1">
        <v>400</v>
      </c>
      <c r="O304" s="1" t="str">
        <f t="shared" si="10"/>
        <v>1403</v>
      </c>
      <c r="P304" s="1" t="str">
        <f t="shared" si="9"/>
        <v>حواله فروش 400 عدد بشکه نارنجی  PPH 2202   - رال 2004 به شرکت نفت ایرانول</v>
      </c>
    </row>
    <row r="305" spans="1:16" x14ac:dyDescent="0.25">
      <c r="A305" s="1">
        <v>4510</v>
      </c>
      <c r="B305" s="1" t="s">
        <v>1313</v>
      </c>
      <c r="C305" s="1">
        <v>15181</v>
      </c>
      <c r="D305" s="1" t="s">
        <v>40</v>
      </c>
      <c r="E305" s="1" t="s">
        <v>344</v>
      </c>
      <c r="F305" s="1" t="s">
        <v>1332</v>
      </c>
      <c r="G305" s="1" t="s">
        <v>1333</v>
      </c>
      <c r="H305" s="1" t="s">
        <v>153</v>
      </c>
      <c r="I305" s="1" t="s">
        <v>343</v>
      </c>
      <c r="J305" s="1">
        <v>1</v>
      </c>
      <c r="K305" s="1" t="s">
        <v>110</v>
      </c>
      <c r="L305" s="1" t="s">
        <v>1313</v>
      </c>
      <c r="M305" s="1">
        <v>10400000</v>
      </c>
      <c r="N305" s="1">
        <v>1</v>
      </c>
      <c r="O305" s="1" t="str">
        <f t="shared" si="10"/>
        <v>1403</v>
      </c>
      <c r="P305" s="1" t="str">
        <f t="shared" si="9"/>
        <v>حواله فروش 1 عدد بشکه 2206 pph ابی 5015 به شرکت تولیدی صنعتی گوهر فام</v>
      </c>
    </row>
    <row r="306" spans="1:16" x14ac:dyDescent="0.25">
      <c r="A306" s="1">
        <v>4510</v>
      </c>
      <c r="B306" s="1" t="s">
        <v>1313</v>
      </c>
      <c r="C306" s="1">
        <v>15182</v>
      </c>
      <c r="D306" s="1" t="s">
        <v>154</v>
      </c>
      <c r="E306" s="1" t="s">
        <v>342</v>
      </c>
      <c r="F306" s="1" t="s">
        <v>1332</v>
      </c>
      <c r="G306" s="1" t="s">
        <v>1333</v>
      </c>
      <c r="H306" s="1" t="s">
        <v>153</v>
      </c>
      <c r="I306" s="1" t="s">
        <v>343</v>
      </c>
      <c r="J306" s="1">
        <v>101</v>
      </c>
      <c r="K306" s="1" t="s">
        <v>110</v>
      </c>
      <c r="L306" s="1" t="s">
        <v>1313</v>
      </c>
      <c r="M306" s="1">
        <v>10900000</v>
      </c>
      <c r="N306" s="1">
        <v>101</v>
      </c>
      <c r="O306" s="1" t="str">
        <f t="shared" si="10"/>
        <v>1403</v>
      </c>
      <c r="P306" s="1" t="str">
        <f t="shared" si="9"/>
        <v>حواله فروش 101 عدد بشکه درب باز 1206 رال آبی 5015 به شرکت تولیدی صنعتی گوهر فام</v>
      </c>
    </row>
    <row r="307" spans="1:16" x14ac:dyDescent="0.25">
      <c r="A307" s="1">
        <v>4511</v>
      </c>
      <c r="B307" s="1" t="s">
        <v>1313</v>
      </c>
      <c r="C307" s="1">
        <v>15184</v>
      </c>
      <c r="D307" s="1" t="s">
        <v>20</v>
      </c>
      <c r="E307" s="1" t="s">
        <v>666</v>
      </c>
      <c r="F307" s="1" t="s">
        <v>1332</v>
      </c>
      <c r="G307" s="1" t="s">
        <v>1333</v>
      </c>
      <c r="H307" s="1" t="s">
        <v>19</v>
      </c>
      <c r="I307" s="1" t="s">
        <v>599</v>
      </c>
      <c r="J307" s="1">
        <v>108</v>
      </c>
      <c r="K307" s="1" t="s">
        <v>91</v>
      </c>
      <c r="L307" s="1" t="s">
        <v>1323</v>
      </c>
      <c r="M307" s="1">
        <v>10430000</v>
      </c>
      <c r="N307" s="1">
        <v>108</v>
      </c>
      <c r="O307" s="1" t="str">
        <f t="shared" si="10"/>
        <v>1403</v>
      </c>
      <c r="P307" s="1" t="str">
        <f t="shared" si="9"/>
        <v>حواله فروش 108 عدد بشکه pph2202 ابی 5005 به شرکت اصفهان کوپلیمر</v>
      </c>
    </row>
    <row r="308" spans="1:16" x14ac:dyDescent="0.25">
      <c r="A308" s="1">
        <v>4516</v>
      </c>
      <c r="B308" s="1" t="s">
        <v>1313</v>
      </c>
      <c r="C308" s="1">
        <v>15185</v>
      </c>
      <c r="D308" s="1" t="s">
        <v>20</v>
      </c>
      <c r="E308" s="1" t="s">
        <v>666</v>
      </c>
      <c r="F308" s="1" t="s">
        <v>1332</v>
      </c>
      <c r="G308" s="1" t="s">
        <v>1333</v>
      </c>
      <c r="H308" s="1" t="s">
        <v>19</v>
      </c>
      <c r="I308" s="1" t="s">
        <v>599</v>
      </c>
      <c r="J308" s="1">
        <v>102</v>
      </c>
      <c r="K308" s="1" t="s">
        <v>91</v>
      </c>
      <c r="L308" s="1" t="s">
        <v>1323</v>
      </c>
      <c r="M308" s="1">
        <v>10430000</v>
      </c>
      <c r="N308" s="1">
        <v>102</v>
      </c>
      <c r="O308" s="1" t="str">
        <f t="shared" si="10"/>
        <v>1403</v>
      </c>
      <c r="P308" s="1" t="str">
        <f t="shared" si="9"/>
        <v>حواله فروش 102 عدد بشکه pph2202 ابی 5005 به شرکت اصفهان کوپلیمر</v>
      </c>
    </row>
    <row r="309" spans="1:16" x14ac:dyDescent="0.25">
      <c r="A309" s="1">
        <v>4517</v>
      </c>
      <c r="B309" s="1" t="s">
        <v>1313</v>
      </c>
      <c r="C309" s="1">
        <v>15186</v>
      </c>
      <c r="D309" s="1" t="s">
        <v>20</v>
      </c>
      <c r="E309" s="1" t="s">
        <v>666</v>
      </c>
      <c r="F309" s="1" t="s">
        <v>1332</v>
      </c>
      <c r="G309" s="1" t="s">
        <v>1333</v>
      </c>
      <c r="H309" s="1" t="s">
        <v>19</v>
      </c>
      <c r="I309" s="1" t="s">
        <v>599</v>
      </c>
      <c r="J309" s="1">
        <v>108</v>
      </c>
      <c r="K309" s="1" t="s">
        <v>91</v>
      </c>
      <c r="L309" s="1" t="s">
        <v>1323</v>
      </c>
      <c r="M309" s="1">
        <v>10430000</v>
      </c>
      <c r="N309" s="1">
        <v>108</v>
      </c>
      <c r="O309" s="1" t="str">
        <f t="shared" si="10"/>
        <v>1403</v>
      </c>
      <c r="P309" s="1" t="str">
        <f t="shared" si="9"/>
        <v>حواله فروش 108 عدد بشکه pph2202 ابی 5005 به شرکت اصفهان کوپلیمر</v>
      </c>
    </row>
    <row r="310" spans="1:16" x14ac:dyDescent="0.25">
      <c r="A310" s="1">
        <v>4518</v>
      </c>
      <c r="B310" s="1" t="s">
        <v>1313</v>
      </c>
      <c r="C310" s="1">
        <v>15187</v>
      </c>
      <c r="D310" s="1" t="s">
        <v>20</v>
      </c>
      <c r="E310" s="1" t="s">
        <v>666</v>
      </c>
      <c r="F310" s="1" t="s">
        <v>1332</v>
      </c>
      <c r="G310" s="1" t="s">
        <v>1333</v>
      </c>
      <c r="H310" s="1" t="s">
        <v>19</v>
      </c>
      <c r="I310" s="1" t="s">
        <v>599</v>
      </c>
      <c r="J310" s="1">
        <v>102</v>
      </c>
      <c r="K310" s="1" t="s">
        <v>91</v>
      </c>
      <c r="L310" s="1" t="s">
        <v>1323</v>
      </c>
      <c r="M310" s="1">
        <v>10430000</v>
      </c>
      <c r="N310" s="1">
        <v>102</v>
      </c>
      <c r="O310" s="1" t="str">
        <f t="shared" si="10"/>
        <v>1403</v>
      </c>
      <c r="P310" s="1" t="str">
        <f t="shared" si="9"/>
        <v>حواله فروش 102 عدد بشکه pph2202 ابی 5005 به شرکت اصفهان کوپلیمر</v>
      </c>
    </row>
    <row r="311" spans="1:16" x14ac:dyDescent="0.25">
      <c r="A311" s="1">
        <v>4520</v>
      </c>
      <c r="B311" s="1" t="s">
        <v>1313</v>
      </c>
      <c r="C311" s="1">
        <v>15188</v>
      </c>
      <c r="D311" s="1" t="s">
        <v>20</v>
      </c>
      <c r="E311" s="1" t="s">
        <v>666</v>
      </c>
      <c r="F311" s="1" t="s">
        <v>1332</v>
      </c>
      <c r="G311" s="1" t="s">
        <v>1333</v>
      </c>
      <c r="H311" s="1" t="s">
        <v>19</v>
      </c>
      <c r="I311" s="1" t="s">
        <v>599</v>
      </c>
      <c r="J311" s="1">
        <v>108</v>
      </c>
      <c r="K311" s="1" t="s">
        <v>91</v>
      </c>
      <c r="L311" s="1" t="s">
        <v>1323</v>
      </c>
      <c r="M311" s="1">
        <v>10430000</v>
      </c>
      <c r="N311" s="1">
        <v>108</v>
      </c>
      <c r="O311" s="1" t="str">
        <f t="shared" si="10"/>
        <v>1403</v>
      </c>
      <c r="P311" s="1" t="str">
        <f t="shared" si="9"/>
        <v>حواله فروش 108 عدد بشکه pph2202 ابی 5005 به شرکت اصفهان کوپلیمر</v>
      </c>
    </row>
    <row r="312" spans="1:16" x14ac:dyDescent="0.25">
      <c r="A312" s="1">
        <v>4521</v>
      </c>
      <c r="B312" s="1" t="s">
        <v>1313</v>
      </c>
      <c r="C312" s="1">
        <v>15190</v>
      </c>
      <c r="D312" s="1" t="s">
        <v>20</v>
      </c>
      <c r="E312" s="1" t="s">
        <v>666</v>
      </c>
      <c r="F312" s="1" t="s">
        <v>1332</v>
      </c>
      <c r="G312" s="1" t="s">
        <v>1333</v>
      </c>
      <c r="H312" s="1" t="s">
        <v>19</v>
      </c>
      <c r="I312" s="1" t="s">
        <v>599</v>
      </c>
      <c r="J312" s="1">
        <v>78</v>
      </c>
      <c r="K312" s="1" t="s">
        <v>91</v>
      </c>
      <c r="L312" s="1" t="s">
        <v>1323</v>
      </c>
      <c r="M312" s="1">
        <v>10430000</v>
      </c>
      <c r="N312" s="1">
        <v>78</v>
      </c>
      <c r="O312" s="1" t="str">
        <f t="shared" si="10"/>
        <v>1403</v>
      </c>
      <c r="P312" s="1" t="str">
        <f t="shared" si="9"/>
        <v>حواله فروش 78 عدد بشکه pph2202 ابی 5005 به شرکت اصفهان کوپلیمر</v>
      </c>
    </row>
    <row r="313" spans="1:16" x14ac:dyDescent="0.25">
      <c r="A313" s="1">
        <v>4523</v>
      </c>
      <c r="B313" s="1" t="s">
        <v>1323</v>
      </c>
      <c r="C313" s="1">
        <v>15193</v>
      </c>
      <c r="D313" s="1" t="s">
        <v>25</v>
      </c>
      <c r="E313" s="1" t="s">
        <v>378</v>
      </c>
      <c r="F313" s="1" t="s">
        <v>1332</v>
      </c>
      <c r="G313" s="1" t="s">
        <v>1333</v>
      </c>
      <c r="H313" s="1" t="s">
        <v>24</v>
      </c>
      <c r="I313" s="1" t="s">
        <v>379</v>
      </c>
      <c r="J313" s="1">
        <v>402</v>
      </c>
      <c r="K313" s="1" t="s">
        <v>1358</v>
      </c>
      <c r="L313" s="1" t="s">
        <v>1323</v>
      </c>
      <c r="M313" s="1">
        <v>12600000</v>
      </c>
      <c r="N313" s="1">
        <v>402</v>
      </c>
      <c r="O313" s="1" t="str">
        <f t="shared" si="10"/>
        <v>1403</v>
      </c>
      <c r="P313" s="1" t="str">
        <f t="shared" si="9"/>
        <v>حواله فروش 402 عدد بشکه pph2201 آبی 5015 پلمپ دار به شرکت شیمی بافت</v>
      </c>
    </row>
    <row r="314" spans="1:16" x14ac:dyDescent="0.25">
      <c r="A314" s="1" t="s">
        <v>1369</v>
      </c>
      <c r="O314" s="1" t="str">
        <f t="shared" si="10"/>
        <v/>
      </c>
      <c r="P314" s="1" t="str">
        <f t="shared" si="9"/>
        <v xml:space="preserve">حواله فروش  عدد  به </v>
      </c>
    </row>
  </sheetData>
  <autoFilter ref="H1:H314" xr:uid="{00000000-0001-0000-0100-000000000000}"/>
  <sortState xmlns:xlrd2="http://schemas.microsoft.com/office/spreadsheetml/2017/richdata2" ref="A2:N313">
    <sortCondition ref="C2:C313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5FD9CE-DB6B-4A18-8F18-EF758C71DB96}">
  <dimension ref="A1:E1084"/>
  <sheetViews>
    <sheetView rightToLeft="1" topLeftCell="A1057" workbookViewId="0">
      <selection activeCell="D1067" sqref="D1067"/>
    </sheetView>
  </sheetViews>
  <sheetFormatPr defaultRowHeight="15" x14ac:dyDescent="0.25"/>
  <cols>
    <col min="1" max="2" width="11.85546875" bestFit="1" customWidth="1"/>
    <col min="3" max="3" width="9" bestFit="1" customWidth="1"/>
    <col min="4" max="4" width="45" bestFit="1" customWidth="1"/>
    <col min="5" max="5" width="42.5703125" bestFit="1" customWidth="1"/>
  </cols>
  <sheetData>
    <row r="1" spans="1:5" x14ac:dyDescent="0.25">
      <c r="A1" t="s">
        <v>254</v>
      </c>
      <c r="B1" t="s">
        <v>255</v>
      </c>
      <c r="C1" t="s">
        <v>256</v>
      </c>
      <c r="D1" t="s">
        <v>257</v>
      </c>
      <c r="E1" t="s">
        <v>258</v>
      </c>
    </row>
    <row r="2" spans="1:5" x14ac:dyDescent="0.25">
      <c r="A2">
        <v>60</v>
      </c>
      <c r="B2" t="s">
        <v>259</v>
      </c>
      <c r="C2" t="s">
        <v>260</v>
      </c>
      <c r="D2" t="s">
        <v>261</v>
      </c>
      <c r="E2" t="s">
        <v>262</v>
      </c>
    </row>
    <row r="3" spans="1:5" x14ac:dyDescent="0.25">
      <c r="A3">
        <v>14869</v>
      </c>
      <c r="B3" t="s">
        <v>164</v>
      </c>
      <c r="C3" t="s">
        <v>27</v>
      </c>
      <c r="D3" t="s">
        <v>215</v>
      </c>
      <c r="E3" t="s">
        <v>212</v>
      </c>
    </row>
    <row r="4" spans="1:5" x14ac:dyDescent="0.25">
      <c r="A4">
        <v>14835</v>
      </c>
      <c r="B4" t="s">
        <v>164</v>
      </c>
      <c r="C4" t="s">
        <v>27</v>
      </c>
      <c r="D4" t="s">
        <v>215</v>
      </c>
      <c r="E4" t="s">
        <v>212</v>
      </c>
    </row>
    <row r="5" spans="1:5" x14ac:dyDescent="0.25">
      <c r="A5">
        <v>106</v>
      </c>
      <c r="B5" t="s">
        <v>164</v>
      </c>
      <c r="C5" t="s">
        <v>67</v>
      </c>
      <c r="D5" t="s">
        <v>263</v>
      </c>
      <c r="E5" t="s">
        <v>264</v>
      </c>
    </row>
    <row r="6" spans="1:5" x14ac:dyDescent="0.25">
      <c r="A6">
        <v>107</v>
      </c>
      <c r="B6" t="s">
        <v>164</v>
      </c>
      <c r="C6" t="s">
        <v>67</v>
      </c>
      <c r="D6" t="s">
        <v>263</v>
      </c>
      <c r="E6" t="s">
        <v>264</v>
      </c>
    </row>
    <row r="7" spans="1:5" x14ac:dyDescent="0.25">
      <c r="A7">
        <v>108</v>
      </c>
      <c r="B7" t="s">
        <v>164</v>
      </c>
      <c r="C7" t="s">
        <v>67</v>
      </c>
      <c r="D7" t="s">
        <v>263</v>
      </c>
      <c r="E7" t="s">
        <v>264</v>
      </c>
    </row>
    <row r="8" spans="1:5" x14ac:dyDescent="0.25">
      <c r="A8">
        <v>109</v>
      </c>
      <c r="B8" t="s">
        <v>164</v>
      </c>
      <c r="C8" t="s">
        <v>67</v>
      </c>
      <c r="D8" t="s">
        <v>263</v>
      </c>
      <c r="E8" t="s">
        <v>264</v>
      </c>
    </row>
    <row r="9" spans="1:5" x14ac:dyDescent="0.25">
      <c r="A9">
        <v>110</v>
      </c>
      <c r="B9" t="s">
        <v>164</v>
      </c>
      <c r="C9" t="s">
        <v>67</v>
      </c>
      <c r="D9" t="s">
        <v>263</v>
      </c>
      <c r="E9" t="s">
        <v>264</v>
      </c>
    </row>
    <row r="10" spans="1:5" x14ac:dyDescent="0.25">
      <c r="A10">
        <v>111</v>
      </c>
      <c r="B10" t="s">
        <v>164</v>
      </c>
      <c r="C10" t="s">
        <v>67</v>
      </c>
      <c r="D10" t="s">
        <v>263</v>
      </c>
      <c r="E10" t="s">
        <v>264</v>
      </c>
    </row>
    <row r="11" spans="1:5" x14ac:dyDescent="0.25">
      <c r="A11">
        <v>111</v>
      </c>
      <c r="B11" t="s">
        <v>164</v>
      </c>
      <c r="C11" t="s">
        <v>67</v>
      </c>
      <c r="D11" t="s">
        <v>263</v>
      </c>
      <c r="E11" t="s">
        <v>264</v>
      </c>
    </row>
    <row r="12" spans="1:5" x14ac:dyDescent="0.25">
      <c r="A12">
        <v>111</v>
      </c>
      <c r="B12" t="s">
        <v>164</v>
      </c>
      <c r="C12" t="s">
        <v>67</v>
      </c>
      <c r="D12" t="s">
        <v>263</v>
      </c>
      <c r="E12" t="s">
        <v>264</v>
      </c>
    </row>
    <row r="13" spans="1:5" x14ac:dyDescent="0.25">
      <c r="A13">
        <v>111</v>
      </c>
      <c r="B13" t="s">
        <v>164</v>
      </c>
      <c r="C13" t="s">
        <v>67</v>
      </c>
      <c r="D13" t="s">
        <v>263</v>
      </c>
      <c r="E13" t="s">
        <v>264</v>
      </c>
    </row>
    <row r="14" spans="1:5" x14ac:dyDescent="0.25">
      <c r="A14">
        <v>130</v>
      </c>
      <c r="B14" t="s">
        <v>168</v>
      </c>
      <c r="C14" t="s">
        <v>67</v>
      </c>
      <c r="D14" t="s">
        <v>263</v>
      </c>
      <c r="E14" t="s">
        <v>264</v>
      </c>
    </row>
    <row r="15" spans="1:5" x14ac:dyDescent="0.25">
      <c r="A15">
        <v>61</v>
      </c>
      <c r="B15" t="s">
        <v>168</v>
      </c>
      <c r="C15" t="s">
        <v>67</v>
      </c>
      <c r="D15" t="s">
        <v>263</v>
      </c>
      <c r="E15" t="s">
        <v>264</v>
      </c>
    </row>
    <row r="16" spans="1:5" x14ac:dyDescent="0.25">
      <c r="A16">
        <v>61</v>
      </c>
      <c r="B16" t="s">
        <v>168</v>
      </c>
      <c r="C16" t="s">
        <v>67</v>
      </c>
      <c r="D16" t="s">
        <v>263</v>
      </c>
      <c r="E16" t="s">
        <v>264</v>
      </c>
    </row>
    <row r="17" spans="1:5" x14ac:dyDescent="0.25">
      <c r="A17">
        <v>105</v>
      </c>
      <c r="B17" t="s">
        <v>169</v>
      </c>
      <c r="C17" t="s">
        <v>67</v>
      </c>
      <c r="D17" t="s">
        <v>263</v>
      </c>
      <c r="E17" t="s">
        <v>264</v>
      </c>
    </row>
    <row r="18" spans="1:5" x14ac:dyDescent="0.25">
      <c r="A18">
        <v>14837</v>
      </c>
      <c r="B18" t="s">
        <v>169</v>
      </c>
      <c r="C18" t="s">
        <v>103</v>
      </c>
      <c r="D18" t="s">
        <v>265</v>
      </c>
      <c r="E18" t="s">
        <v>266</v>
      </c>
    </row>
    <row r="19" spans="1:5" x14ac:dyDescent="0.25">
      <c r="A19">
        <v>14838</v>
      </c>
      <c r="B19" t="s">
        <v>169</v>
      </c>
      <c r="C19" t="s">
        <v>103</v>
      </c>
      <c r="D19" t="s">
        <v>265</v>
      </c>
      <c r="E19" t="s">
        <v>266</v>
      </c>
    </row>
    <row r="20" spans="1:5" x14ac:dyDescent="0.25">
      <c r="A20">
        <v>14881</v>
      </c>
      <c r="B20" t="s">
        <v>166</v>
      </c>
      <c r="C20" t="s">
        <v>51</v>
      </c>
      <c r="D20" t="s">
        <v>272</v>
      </c>
      <c r="E20" t="s">
        <v>262</v>
      </c>
    </row>
    <row r="21" spans="1:5" x14ac:dyDescent="0.25">
      <c r="A21">
        <v>14842</v>
      </c>
      <c r="B21" t="s">
        <v>166</v>
      </c>
      <c r="C21" t="s">
        <v>37</v>
      </c>
      <c r="D21" t="s">
        <v>270</v>
      </c>
      <c r="E21" t="s">
        <v>271</v>
      </c>
    </row>
    <row r="22" spans="1:5" x14ac:dyDescent="0.25">
      <c r="A22">
        <v>14843</v>
      </c>
      <c r="B22" t="s">
        <v>166</v>
      </c>
      <c r="C22" t="s">
        <v>37</v>
      </c>
      <c r="D22" t="s">
        <v>270</v>
      </c>
      <c r="E22" t="s">
        <v>271</v>
      </c>
    </row>
    <row r="23" spans="1:5" x14ac:dyDescent="0.25">
      <c r="A23">
        <v>70</v>
      </c>
      <c r="B23" t="s">
        <v>166</v>
      </c>
      <c r="C23" t="s">
        <v>267</v>
      </c>
      <c r="D23" t="s">
        <v>268</v>
      </c>
      <c r="E23" t="s">
        <v>264</v>
      </c>
    </row>
    <row r="24" spans="1:5" x14ac:dyDescent="0.25">
      <c r="A24">
        <v>14839</v>
      </c>
      <c r="B24" t="s">
        <v>166</v>
      </c>
      <c r="C24" t="s">
        <v>103</v>
      </c>
      <c r="D24" t="s">
        <v>265</v>
      </c>
      <c r="E24" t="s">
        <v>266</v>
      </c>
    </row>
    <row r="25" spans="1:5" x14ac:dyDescent="0.25">
      <c r="A25">
        <v>14840</v>
      </c>
      <c r="B25" t="s">
        <v>166</v>
      </c>
      <c r="C25" t="s">
        <v>115</v>
      </c>
      <c r="D25" t="s">
        <v>269</v>
      </c>
      <c r="E25" t="s">
        <v>266</v>
      </c>
    </row>
    <row r="26" spans="1:5" x14ac:dyDescent="0.25">
      <c r="A26">
        <v>14841</v>
      </c>
      <c r="B26" t="s">
        <v>166</v>
      </c>
      <c r="C26" t="s">
        <v>103</v>
      </c>
      <c r="D26" t="s">
        <v>265</v>
      </c>
      <c r="E26" t="s">
        <v>266</v>
      </c>
    </row>
    <row r="27" spans="1:5" x14ac:dyDescent="0.25">
      <c r="A27">
        <v>14846</v>
      </c>
      <c r="B27" t="s">
        <v>165</v>
      </c>
      <c r="C27" t="s">
        <v>37</v>
      </c>
      <c r="D27" t="s">
        <v>270</v>
      </c>
      <c r="E27" t="s">
        <v>271</v>
      </c>
    </row>
    <row r="28" spans="1:5" x14ac:dyDescent="0.25">
      <c r="A28">
        <v>14847</v>
      </c>
      <c r="B28" t="s">
        <v>165</v>
      </c>
      <c r="C28" t="s">
        <v>37</v>
      </c>
      <c r="D28" t="s">
        <v>270</v>
      </c>
      <c r="E28" t="s">
        <v>271</v>
      </c>
    </row>
    <row r="29" spans="1:5" x14ac:dyDescent="0.25">
      <c r="A29">
        <v>103</v>
      </c>
      <c r="B29" t="s">
        <v>165</v>
      </c>
      <c r="C29" t="s">
        <v>67</v>
      </c>
      <c r="D29" t="s">
        <v>263</v>
      </c>
      <c r="E29" t="s">
        <v>264</v>
      </c>
    </row>
    <row r="30" spans="1:5" x14ac:dyDescent="0.25">
      <c r="A30">
        <v>104</v>
      </c>
      <c r="B30" t="s">
        <v>165</v>
      </c>
      <c r="C30" t="s">
        <v>67</v>
      </c>
      <c r="D30" t="s">
        <v>263</v>
      </c>
      <c r="E30" t="s">
        <v>264</v>
      </c>
    </row>
    <row r="31" spans="1:5" x14ac:dyDescent="0.25">
      <c r="A31">
        <v>68</v>
      </c>
      <c r="B31" t="s">
        <v>165</v>
      </c>
      <c r="C31" t="s">
        <v>267</v>
      </c>
      <c r="D31" t="s">
        <v>268</v>
      </c>
      <c r="E31" t="s">
        <v>264</v>
      </c>
    </row>
    <row r="32" spans="1:5" x14ac:dyDescent="0.25">
      <c r="A32">
        <v>69</v>
      </c>
      <c r="B32" t="s">
        <v>165</v>
      </c>
      <c r="C32" t="s">
        <v>267</v>
      </c>
      <c r="D32" t="s">
        <v>268</v>
      </c>
      <c r="E32" t="s">
        <v>264</v>
      </c>
    </row>
    <row r="33" spans="1:5" x14ac:dyDescent="0.25">
      <c r="A33">
        <v>14844</v>
      </c>
      <c r="B33" t="s">
        <v>165</v>
      </c>
      <c r="C33" t="s">
        <v>103</v>
      </c>
      <c r="D33" t="s">
        <v>265</v>
      </c>
      <c r="E33" t="s">
        <v>266</v>
      </c>
    </row>
    <row r="34" spans="1:5" x14ac:dyDescent="0.25">
      <c r="A34">
        <v>14845</v>
      </c>
      <c r="B34" t="s">
        <v>165</v>
      </c>
      <c r="C34" t="s">
        <v>103</v>
      </c>
      <c r="D34" t="s">
        <v>265</v>
      </c>
      <c r="E34" t="s">
        <v>266</v>
      </c>
    </row>
    <row r="35" spans="1:5" x14ac:dyDescent="0.25">
      <c r="A35">
        <v>71</v>
      </c>
      <c r="B35" t="s">
        <v>171</v>
      </c>
      <c r="C35" t="s">
        <v>273</v>
      </c>
      <c r="D35" t="s">
        <v>274</v>
      </c>
      <c r="E35" t="s">
        <v>275</v>
      </c>
    </row>
    <row r="36" spans="1:5" x14ac:dyDescent="0.25">
      <c r="A36">
        <v>72</v>
      </c>
      <c r="B36" t="s">
        <v>171</v>
      </c>
      <c r="C36" t="s">
        <v>273</v>
      </c>
      <c r="D36" t="s">
        <v>274</v>
      </c>
      <c r="E36" t="s">
        <v>275</v>
      </c>
    </row>
    <row r="37" spans="1:5" x14ac:dyDescent="0.25">
      <c r="A37">
        <v>72</v>
      </c>
      <c r="B37" t="s">
        <v>171</v>
      </c>
      <c r="C37" t="s">
        <v>273</v>
      </c>
      <c r="D37" t="s">
        <v>274</v>
      </c>
      <c r="E37" t="s">
        <v>275</v>
      </c>
    </row>
    <row r="38" spans="1:5" x14ac:dyDescent="0.25">
      <c r="A38">
        <v>73</v>
      </c>
      <c r="B38" t="s">
        <v>171</v>
      </c>
      <c r="C38" t="s">
        <v>273</v>
      </c>
      <c r="D38" t="s">
        <v>274</v>
      </c>
      <c r="E38" t="s">
        <v>275</v>
      </c>
    </row>
    <row r="39" spans="1:5" x14ac:dyDescent="0.25">
      <c r="A39">
        <v>73</v>
      </c>
      <c r="B39" t="s">
        <v>171</v>
      </c>
      <c r="C39" t="s">
        <v>273</v>
      </c>
      <c r="D39" t="s">
        <v>274</v>
      </c>
      <c r="E39" t="s">
        <v>275</v>
      </c>
    </row>
    <row r="40" spans="1:5" x14ac:dyDescent="0.25">
      <c r="A40">
        <v>74</v>
      </c>
      <c r="B40" t="s">
        <v>171</v>
      </c>
      <c r="C40" t="s">
        <v>18</v>
      </c>
      <c r="D40" t="s">
        <v>276</v>
      </c>
      <c r="E40" t="s">
        <v>275</v>
      </c>
    </row>
    <row r="41" spans="1:5" x14ac:dyDescent="0.25">
      <c r="A41">
        <v>62</v>
      </c>
      <c r="B41" t="s">
        <v>171</v>
      </c>
      <c r="C41" t="s">
        <v>273</v>
      </c>
      <c r="D41" t="s">
        <v>274</v>
      </c>
      <c r="E41" t="s">
        <v>275</v>
      </c>
    </row>
    <row r="42" spans="1:5" x14ac:dyDescent="0.25">
      <c r="A42">
        <v>63</v>
      </c>
      <c r="B42" t="s">
        <v>171</v>
      </c>
      <c r="C42" t="s">
        <v>273</v>
      </c>
      <c r="D42" t="s">
        <v>274</v>
      </c>
      <c r="E42" t="s">
        <v>275</v>
      </c>
    </row>
    <row r="43" spans="1:5" x14ac:dyDescent="0.25">
      <c r="A43">
        <v>64</v>
      </c>
      <c r="B43" t="s">
        <v>171</v>
      </c>
      <c r="C43" t="s">
        <v>273</v>
      </c>
      <c r="D43" t="s">
        <v>274</v>
      </c>
      <c r="E43" t="s">
        <v>275</v>
      </c>
    </row>
    <row r="44" spans="1:5" x14ac:dyDescent="0.25">
      <c r="A44">
        <v>65</v>
      </c>
      <c r="B44" t="s">
        <v>171</v>
      </c>
      <c r="C44" t="s">
        <v>273</v>
      </c>
      <c r="D44" t="s">
        <v>274</v>
      </c>
      <c r="E44" t="s">
        <v>275</v>
      </c>
    </row>
    <row r="45" spans="1:5" x14ac:dyDescent="0.25">
      <c r="A45">
        <v>66</v>
      </c>
      <c r="B45" t="s">
        <v>171</v>
      </c>
      <c r="C45" t="s">
        <v>273</v>
      </c>
      <c r="D45" t="s">
        <v>274</v>
      </c>
      <c r="E45" t="s">
        <v>275</v>
      </c>
    </row>
    <row r="46" spans="1:5" x14ac:dyDescent="0.25">
      <c r="A46">
        <v>95</v>
      </c>
      <c r="B46" t="s">
        <v>171</v>
      </c>
      <c r="C46" t="s">
        <v>273</v>
      </c>
      <c r="D46" t="s">
        <v>274</v>
      </c>
      <c r="E46" t="s">
        <v>275</v>
      </c>
    </row>
    <row r="47" spans="1:5" x14ac:dyDescent="0.25">
      <c r="A47">
        <v>96</v>
      </c>
      <c r="B47" t="s">
        <v>171</v>
      </c>
      <c r="C47" t="s">
        <v>273</v>
      </c>
      <c r="D47" t="s">
        <v>274</v>
      </c>
      <c r="E47" t="s">
        <v>275</v>
      </c>
    </row>
    <row r="48" spans="1:5" x14ac:dyDescent="0.25">
      <c r="A48">
        <v>97</v>
      </c>
      <c r="B48" t="s">
        <v>171</v>
      </c>
      <c r="C48" t="s">
        <v>273</v>
      </c>
      <c r="D48" t="s">
        <v>274</v>
      </c>
      <c r="E48" t="s">
        <v>275</v>
      </c>
    </row>
    <row r="49" spans="1:5" x14ac:dyDescent="0.25">
      <c r="A49">
        <v>98</v>
      </c>
      <c r="B49" t="s">
        <v>171</v>
      </c>
      <c r="C49" t="s">
        <v>273</v>
      </c>
      <c r="D49" t="s">
        <v>274</v>
      </c>
      <c r="E49" t="s">
        <v>275</v>
      </c>
    </row>
    <row r="50" spans="1:5" x14ac:dyDescent="0.25">
      <c r="A50">
        <v>99</v>
      </c>
      <c r="B50" t="s">
        <v>171</v>
      </c>
      <c r="C50" t="s">
        <v>18</v>
      </c>
      <c r="D50" t="s">
        <v>276</v>
      </c>
      <c r="E50" t="s">
        <v>275</v>
      </c>
    </row>
    <row r="51" spans="1:5" x14ac:dyDescent="0.25">
      <c r="A51">
        <v>14848</v>
      </c>
      <c r="B51" t="s">
        <v>171</v>
      </c>
      <c r="C51" t="s">
        <v>103</v>
      </c>
      <c r="D51" t="s">
        <v>265</v>
      </c>
      <c r="E51" t="s">
        <v>266</v>
      </c>
    </row>
    <row r="52" spans="1:5" x14ac:dyDescent="0.25">
      <c r="A52">
        <v>14849</v>
      </c>
      <c r="B52" t="s">
        <v>170</v>
      </c>
      <c r="C52" t="s">
        <v>103</v>
      </c>
      <c r="D52" t="s">
        <v>265</v>
      </c>
      <c r="E52" t="s">
        <v>266</v>
      </c>
    </row>
    <row r="53" spans="1:5" x14ac:dyDescent="0.25">
      <c r="A53">
        <v>14851</v>
      </c>
      <c r="B53" t="s">
        <v>160</v>
      </c>
      <c r="C53" t="s">
        <v>37</v>
      </c>
      <c r="D53" t="s">
        <v>270</v>
      </c>
      <c r="E53" t="s">
        <v>271</v>
      </c>
    </row>
    <row r="54" spans="1:5" x14ac:dyDescent="0.25">
      <c r="A54">
        <v>14850</v>
      </c>
      <c r="B54" t="s">
        <v>160</v>
      </c>
      <c r="C54" t="s">
        <v>37</v>
      </c>
      <c r="D54" t="s">
        <v>270</v>
      </c>
      <c r="E54" t="s">
        <v>271</v>
      </c>
    </row>
    <row r="55" spans="1:5" x14ac:dyDescent="0.25">
      <c r="A55">
        <v>14852</v>
      </c>
      <c r="B55" t="s">
        <v>160</v>
      </c>
      <c r="C55" t="s">
        <v>103</v>
      </c>
      <c r="D55" t="s">
        <v>265</v>
      </c>
      <c r="E55" t="s">
        <v>266</v>
      </c>
    </row>
    <row r="56" spans="1:5" x14ac:dyDescent="0.25">
      <c r="A56">
        <v>14855</v>
      </c>
      <c r="B56" t="s">
        <v>162</v>
      </c>
      <c r="C56" t="s">
        <v>37</v>
      </c>
      <c r="D56" t="s">
        <v>270</v>
      </c>
      <c r="E56" t="s">
        <v>271</v>
      </c>
    </row>
    <row r="57" spans="1:5" x14ac:dyDescent="0.25">
      <c r="A57">
        <v>14856</v>
      </c>
      <c r="B57" t="s">
        <v>162</v>
      </c>
      <c r="C57" t="s">
        <v>37</v>
      </c>
      <c r="D57" t="s">
        <v>270</v>
      </c>
      <c r="E57" t="s">
        <v>271</v>
      </c>
    </row>
    <row r="58" spans="1:5" x14ac:dyDescent="0.25">
      <c r="A58">
        <v>14862</v>
      </c>
      <c r="B58" t="s">
        <v>162</v>
      </c>
      <c r="C58" t="s">
        <v>37</v>
      </c>
      <c r="D58" t="s">
        <v>270</v>
      </c>
      <c r="E58" t="s">
        <v>271</v>
      </c>
    </row>
    <row r="59" spans="1:5" x14ac:dyDescent="0.25">
      <c r="A59">
        <v>14884</v>
      </c>
      <c r="B59" t="s">
        <v>162</v>
      </c>
      <c r="C59" t="s">
        <v>14</v>
      </c>
      <c r="D59" t="s">
        <v>280</v>
      </c>
      <c r="E59" t="s">
        <v>281</v>
      </c>
    </row>
    <row r="60" spans="1:5" x14ac:dyDescent="0.25">
      <c r="A60">
        <v>14854</v>
      </c>
      <c r="B60" t="s">
        <v>162</v>
      </c>
      <c r="C60" t="s">
        <v>27</v>
      </c>
      <c r="D60" t="s">
        <v>215</v>
      </c>
      <c r="E60" t="s">
        <v>212</v>
      </c>
    </row>
    <row r="61" spans="1:5" x14ac:dyDescent="0.25">
      <c r="A61">
        <v>131</v>
      </c>
      <c r="B61" t="s">
        <v>162</v>
      </c>
      <c r="C61" t="s">
        <v>267</v>
      </c>
      <c r="D61" t="s">
        <v>268</v>
      </c>
      <c r="E61" t="s">
        <v>264</v>
      </c>
    </row>
    <row r="62" spans="1:5" x14ac:dyDescent="0.25">
      <c r="A62">
        <v>14900</v>
      </c>
      <c r="B62" t="s">
        <v>162</v>
      </c>
      <c r="C62" t="s">
        <v>82</v>
      </c>
      <c r="D62" t="s">
        <v>277</v>
      </c>
      <c r="E62" t="s">
        <v>278</v>
      </c>
    </row>
    <row r="63" spans="1:5" x14ac:dyDescent="0.25">
      <c r="A63">
        <v>14900</v>
      </c>
      <c r="B63" t="s">
        <v>162</v>
      </c>
      <c r="C63" t="s">
        <v>81</v>
      </c>
      <c r="D63" t="s">
        <v>279</v>
      </c>
      <c r="E63" t="s">
        <v>278</v>
      </c>
    </row>
    <row r="64" spans="1:5" x14ac:dyDescent="0.25">
      <c r="A64">
        <v>14853</v>
      </c>
      <c r="B64" t="s">
        <v>162</v>
      </c>
      <c r="C64" t="s">
        <v>103</v>
      </c>
      <c r="D64" t="s">
        <v>265</v>
      </c>
      <c r="E64" t="s">
        <v>266</v>
      </c>
    </row>
    <row r="65" spans="1:5" x14ac:dyDescent="0.25">
      <c r="A65">
        <v>14857</v>
      </c>
      <c r="B65" t="s">
        <v>162</v>
      </c>
      <c r="C65" t="s">
        <v>103</v>
      </c>
      <c r="D65" t="s">
        <v>265</v>
      </c>
      <c r="E65" t="s">
        <v>266</v>
      </c>
    </row>
    <row r="66" spans="1:5" x14ac:dyDescent="0.25">
      <c r="A66">
        <v>14858</v>
      </c>
      <c r="B66" t="s">
        <v>162</v>
      </c>
      <c r="C66" t="s">
        <v>103</v>
      </c>
      <c r="D66" t="s">
        <v>265</v>
      </c>
      <c r="E66" t="s">
        <v>266</v>
      </c>
    </row>
    <row r="67" spans="1:5" x14ac:dyDescent="0.25">
      <c r="A67">
        <v>14885</v>
      </c>
      <c r="B67" t="s">
        <v>159</v>
      </c>
      <c r="C67" t="s">
        <v>28</v>
      </c>
      <c r="D67" t="s">
        <v>282</v>
      </c>
      <c r="E67" t="s">
        <v>283</v>
      </c>
    </row>
    <row r="68" spans="1:5" x14ac:dyDescent="0.25">
      <c r="A68">
        <v>14885</v>
      </c>
      <c r="B68" t="s">
        <v>159</v>
      </c>
      <c r="C68" t="s">
        <v>15</v>
      </c>
      <c r="D68" t="s">
        <v>284</v>
      </c>
      <c r="E68" t="s">
        <v>283</v>
      </c>
    </row>
    <row r="69" spans="1:5" x14ac:dyDescent="0.25">
      <c r="A69">
        <v>14859</v>
      </c>
      <c r="B69" t="s">
        <v>159</v>
      </c>
      <c r="C69" t="s">
        <v>27</v>
      </c>
      <c r="D69" t="s">
        <v>215</v>
      </c>
      <c r="E69" t="s">
        <v>212</v>
      </c>
    </row>
    <row r="70" spans="1:5" x14ac:dyDescent="0.25">
      <c r="A70">
        <v>14863</v>
      </c>
      <c r="B70" t="s">
        <v>159</v>
      </c>
      <c r="C70" t="s">
        <v>27</v>
      </c>
      <c r="D70" t="s">
        <v>215</v>
      </c>
      <c r="E70" t="s">
        <v>212</v>
      </c>
    </row>
    <row r="71" spans="1:5" x14ac:dyDescent="0.25">
      <c r="A71">
        <v>101</v>
      </c>
      <c r="B71" t="s">
        <v>159</v>
      </c>
      <c r="C71" t="s">
        <v>267</v>
      </c>
      <c r="D71" t="s">
        <v>268</v>
      </c>
      <c r="E71" t="s">
        <v>264</v>
      </c>
    </row>
    <row r="72" spans="1:5" x14ac:dyDescent="0.25">
      <c r="A72">
        <v>102</v>
      </c>
      <c r="B72" t="s">
        <v>159</v>
      </c>
      <c r="C72" t="s">
        <v>67</v>
      </c>
      <c r="D72" t="s">
        <v>263</v>
      </c>
      <c r="E72" t="s">
        <v>264</v>
      </c>
    </row>
    <row r="73" spans="1:5" x14ac:dyDescent="0.25">
      <c r="A73">
        <v>189</v>
      </c>
      <c r="B73" t="s">
        <v>159</v>
      </c>
      <c r="C73" t="s">
        <v>18</v>
      </c>
      <c r="D73" t="s">
        <v>276</v>
      </c>
      <c r="E73" t="s">
        <v>275</v>
      </c>
    </row>
    <row r="74" spans="1:5" x14ac:dyDescent="0.25">
      <c r="A74">
        <v>190</v>
      </c>
      <c r="B74" t="s">
        <v>159</v>
      </c>
      <c r="C74" t="s">
        <v>273</v>
      </c>
      <c r="D74" t="s">
        <v>274</v>
      </c>
      <c r="E74" t="s">
        <v>275</v>
      </c>
    </row>
    <row r="75" spans="1:5" x14ac:dyDescent="0.25">
      <c r="A75">
        <v>191</v>
      </c>
      <c r="B75" t="s">
        <v>159</v>
      </c>
      <c r="C75" t="s">
        <v>273</v>
      </c>
      <c r="D75" t="s">
        <v>274</v>
      </c>
      <c r="E75" t="s">
        <v>275</v>
      </c>
    </row>
    <row r="76" spans="1:5" x14ac:dyDescent="0.25">
      <c r="A76">
        <v>192</v>
      </c>
      <c r="B76" t="s">
        <v>159</v>
      </c>
      <c r="C76" t="s">
        <v>273</v>
      </c>
      <c r="D76" t="s">
        <v>274</v>
      </c>
      <c r="E76" t="s">
        <v>275</v>
      </c>
    </row>
    <row r="77" spans="1:5" x14ac:dyDescent="0.25">
      <c r="A77">
        <v>193</v>
      </c>
      <c r="B77" t="s">
        <v>159</v>
      </c>
      <c r="C77" t="s">
        <v>273</v>
      </c>
      <c r="D77" t="s">
        <v>274</v>
      </c>
      <c r="E77" t="s">
        <v>275</v>
      </c>
    </row>
    <row r="78" spans="1:5" x14ac:dyDescent="0.25">
      <c r="A78">
        <v>14860</v>
      </c>
      <c r="B78" t="s">
        <v>159</v>
      </c>
      <c r="C78" t="s">
        <v>103</v>
      </c>
      <c r="D78" t="s">
        <v>265</v>
      </c>
      <c r="E78" t="s">
        <v>266</v>
      </c>
    </row>
    <row r="79" spans="1:5" x14ac:dyDescent="0.25">
      <c r="A79">
        <v>14861</v>
      </c>
      <c r="B79" t="s">
        <v>159</v>
      </c>
      <c r="C79" t="s">
        <v>103</v>
      </c>
      <c r="D79" t="s">
        <v>265</v>
      </c>
      <c r="E79" t="s">
        <v>266</v>
      </c>
    </row>
    <row r="80" spans="1:5" x14ac:dyDescent="0.25">
      <c r="A80">
        <v>14868</v>
      </c>
      <c r="B80" t="s">
        <v>167</v>
      </c>
      <c r="C80" t="s">
        <v>37</v>
      </c>
      <c r="D80" t="s">
        <v>270</v>
      </c>
      <c r="E80" t="s">
        <v>271</v>
      </c>
    </row>
    <row r="81" spans="1:5" x14ac:dyDescent="0.25">
      <c r="A81">
        <v>14866</v>
      </c>
      <c r="B81" t="s">
        <v>167</v>
      </c>
      <c r="C81" t="s">
        <v>27</v>
      </c>
      <c r="D81" t="s">
        <v>215</v>
      </c>
      <c r="E81" t="s">
        <v>212</v>
      </c>
    </row>
    <row r="82" spans="1:5" x14ac:dyDescent="0.25">
      <c r="A82">
        <v>14867</v>
      </c>
      <c r="B82" t="s">
        <v>167</v>
      </c>
      <c r="C82" t="s">
        <v>27</v>
      </c>
      <c r="D82" t="s">
        <v>215</v>
      </c>
      <c r="E82" t="s">
        <v>212</v>
      </c>
    </row>
    <row r="83" spans="1:5" x14ac:dyDescent="0.25">
      <c r="A83">
        <v>7</v>
      </c>
      <c r="B83" t="s">
        <v>167</v>
      </c>
      <c r="C83" t="s">
        <v>267</v>
      </c>
      <c r="D83" t="s">
        <v>268</v>
      </c>
      <c r="E83" t="s">
        <v>264</v>
      </c>
    </row>
    <row r="84" spans="1:5" x14ac:dyDescent="0.25">
      <c r="A84">
        <v>8</v>
      </c>
      <c r="B84" t="s">
        <v>167</v>
      </c>
      <c r="C84" t="s">
        <v>267</v>
      </c>
      <c r="D84" t="s">
        <v>268</v>
      </c>
      <c r="E84" t="s">
        <v>264</v>
      </c>
    </row>
    <row r="85" spans="1:5" x14ac:dyDescent="0.25">
      <c r="A85">
        <v>9</v>
      </c>
      <c r="B85" t="s">
        <v>167</v>
      </c>
      <c r="C85" t="s">
        <v>267</v>
      </c>
      <c r="D85" t="s">
        <v>268</v>
      </c>
      <c r="E85" t="s">
        <v>264</v>
      </c>
    </row>
    <row r="86" spans="1:5" x14ac:dyDescent="0.25">
      <c r="A86">
        <v>14864</v>
      </c>
      <c r="B86" t="s">
        <v>167</v>
      </c>
      <c r="C86" t="s">
        <v>103</v>
      </c>
      <c r="D86" t="s">
        <v>265</v>
      </c>
      <c r="E86" t="s">
        <v>266</v>
      </c>
    </row>
    <row r="87" spans="1:5" x14ac:dyDescent="0.25">
      <c r="A87">
        <v>14865</v>
      </c>
      <c r="B87" t="s">
        <v>167</v>
      </c>
      <c r="C87" t="s">
        <v>103</v>
      </c>
      <c r="D87" t="s">
        <v>265</v>
      </c>
      <c r="E87" t="s">
        <v>266</v>
      </c>
    </row>
    <row r="88" spans="1:5" x14ac:dyDescent="0.25">
      <c r="A88">
        <v>100</v>
      </c>
      <c r="B88" t="s">
        <v>285</v>
      </c>
      <c r="C88" t="s">
        <v>18</v>
      </c>
      <c r="D88" t="s">
        <v>276</v>
      </c>
      <c r="E88" t="s">
        <v>275</v>
      </c>
    </row>
    <row r="89" spans="1:5" x14ac:dyDescent="0.25">
      <c r="A89">
        <v>1</v>
      </c>
      <c r="B89" t="s">
        <v>286</v>
      </c>
      <c r="C89" t="s">
        <v>267</v>
      </c>
      <c r="D89" t="s">
        <v>268</v>
      </c>
      <c r="E89" t="s">
        <v>264</v>
      </c>
    </row>
    <row r="90" spans="1:5" x14ac:dyDescent="0.25">
      <c r="A90">
        <v>14870</v>
      </c>
      <c r="B90" t="s">
        <v>158</v>
      </c>
      <c r="C90" t="s">
        <v>27</v>
      </c>
      <c r="D90" t="s">
        <v>215</v>
      </c>
      <c r="E90" t="s">
        <v>212</v>
      </c>
    </row>
    <row r="91" spans="1:5" x14ac:dyDescent="0.25">
      <c r="A91">
        <v>29</v>
      </c>
      <c r="B91" t="s">
        <v>161</v>
      </c>
      <c r="C91" t="s">
        <v>298</v>
      </c>
      <c r="D91" t="s">
        <v>299</v>
      </c>
      <c r="E91" t="s">
        <v>304</v>
      </c>
    </row>
    <row r="92" spans="1:5" x14ac:dyDescent="0.25">
      <c r="A92">
        <v>16</v>
      </c>
      <c r="B92" t="s">
        <v>161</v>
      </c>
      <c r="C92" t="s">
        <v>323</v>
      </c>
      <c r="D92" t="s">
        <v>324</v>
      </c>
      <c r="E92" t="s">
        <v>325</v>
      </c>
    </row>
    <row r="93" spans="1:5" x14ac:dyDescent="0.25">
      <c r="A93">
        <v>14873</v>
      </c>
      <c r="B93" t="s">
        <v>161</v>
      </c>
      <c r="C93" t="s">
        <v>37</v>
      </c>
      <c r="D93" t="s">
        <v>270</v>
      </c>
      <c r="E93" t="s">
        <v>271</v>
      </c>
    </row>
    <row r="94" spans="1:5" x14ac:dyDescent="0.25">
      <c r="A94">
        <v>24</v>
      </c>
      <c r="B94" t="s">
        <v>161</v>
      </c>
      <c r="C94" t="s">
        <v>290</v>
      </c>
      <c r="D94" t="s">
        <v>291</v>
      </c>
      <c r="E94" t="s">
        <v>292</v>
      </c>
    </row>
    <row r="95" spans="1:5" x14ac:dyDescent="0.25">
      <c r="A95">
        <v>24</v>
      </c>
      <c r="B95" t="s">
        <v>161</v>
      </c>
      <c r="C95" t="s">
        <v>293</v>
      </c>
      <c r="D95" t="s">
        <v>294</v>
      </c>
      <c r="E95" t="s">
        <v>292</v>
      </c>
    </row>
    <row r="96" spans="1:5" x14ac:dyDescent="0.25">
      <c r="A96">
        <v>11</v>
      </c>
      <c r="B96" t="s">
        <v>161</v>
      </c>
      <c r="C96" t="s">
        <v>305</v>
      </c>
      <c r="D96" t="s">
        <v>306</v>
      </c>
      <c r="E96" t="s">
        <v>307</v>
      </c>
    </row>
    <row r="97" spans="1:5" x14ac:dyDescent="0.25">
      <c r="A97">
        <v>12</v>
      </c>
      <c r="B97" t="s">
        <v>161</v>
      </c>
      <c r="C97" t="s">
        <v>317</v>
      </c>
      <c r="D97" t="s">
        <v>318</v>
      </c>
      <c r="E97" t="s">
        <v>319</v>
      </c>
    </row>
    <row r="98" spans="1:5" x14ac:dyDescent="0.25">
      <c r="A98">
        <v>12</v>
      </c>
      <c r="B98" t="s">
        <v>161</v>
      </c>
      <c r="C98" t="s">
        <v>317</v>
      </c>
      <c r="D98" t="s">
        <v>318</v>
      </c>
      <c r="E98" t="s">
        <v>319</v>
      </c>
    </row>
    <row r="99" spans="1:5" x14ac:dyDescent="0.25">
      <c r="A99">
        <v>28</v>
      </c>
      <c r="B99" t="s">
        <v>161</v>
      </c>
      <c r="C99" t="s">
        <v>335</v>
      </c>
      <c r="D99" t="s">
        <v>336</v>
      </c>
      <c r="E99" t="s">
        <v>337</v>
      </c>
    </row>
    <row r="100" spans="1:5" x14ac:dyDescent="0.25">
      <c r="A100">
        <v>28</v>
      </c>
      <c r="B100" t="s">
        <v>161</v>
      </c>
      <c r="C100" t="s">
        <v>338</v>
      </c>
      <c r="D100" t="s">
        <v>339</v>
      </c>
      <c r="E100" t="s">
        <v>337</v>
      </c>
    </row>
    <row r="101" spans="1:5" x14ac:dyDescent="0.25">
      <c r="A101">
        <v>14876</v>
      </c>
      <c r="B101" t="s">
        <v>161</v>
      </c>
      <c r="C101" t="s">
        <v>154</v>
      </c>
      <c r="D101" t="s">
        <v>342</v>
      </c>
      <c r="E101" t="s">
        <v>343</v>
      </c>
    </row>
    <row r="102" spans="1:5" x14ac:dyDescent="0.25">
      <c r="A102">
        <v>14877</v>
      </c>
      <c r="B102" t="s">
        <v>161</v>
      </c>
      <c r="C102" t="s">
        <v>40</v>
      </c>
      <c r="D102" t="s">
        <v>344</v>
      </c>
      <c r="E102" t="s">
        <v>343</v>
      </c>
    </row>
    <row r="103" spans="1:5" x14ac:dyDescent="0.25">
      <c r="A103">
        <v>14874</v>
      </c>
      <c r="B103" t="s">
        <v>161</v>
      </c>
      <c r="C103" t="s">
        <v>64</v>
      </c>
      <c r="D103" t="s">
        <v>340</v>
      </c>
      <c r="E103" t="s">
        <v>341</v>
      </c>
    </row>
    <row r="104" spans="1:5" x14ac:dyDescent="0.25">
      <c r="A104">
        <v>14875</v>
      </c>
      <c r="B104" t="s">
        <v>161</v>
      </c>
      <c r="C104" t="s">
        <v>64</v>
      </c>
      <c r="D104" t="s">
        <v>340</v>
      </c>
      <c r="E104" t="s">
        <v>341</v>
      </c>
    </row>
    <row r="105" spans="1:5" x14ac:dyDescent="0.25">
      <c r="A105">
        <v>20</v>
      </c>
      <c r="B105" t="s">
        <v>161</v>
      </c>
      <c r="C105" t="s">
        <v>320</v>
      </c>
      <c r="D105" t="s">
        <v>321</v>
      </c>
      <c r="E105" t="s">
        <v>322</v>
      </c>
    </row>
    <row r="106" spans="1:5" x14ac:dyDescent="0.25">
      <c r="A106">
        <v>26</v>
      </c>
      <c r="B106" t="s">
        <v>161</v>
      </c>
      <c r="C106" t="s">
        <v>301</v>
      </c>
      <c r="D106" t="s">
        <v>302</v>
      </c>
      <c r="E106" t="s">
        <v>303</v>
      </c>
    </row>
    <row r="107" spans="1:5" x14ac:dyDescent="0.25">
      <c r="A107">
        <v>18</v>
      </c>
      <c r="B107" t="s">
        <v>161</v>
      </c>
      <c r="C107" t="s">
        <v>326</v>
      </c>
      <c r="D107" t="s">
        <v>327</v>
      </c>
      <c r="E107" t="s">
        <v>328</v>
      </c>
    </row>
    <row r="108" spans="1:5" x14ac:dyDescent="0.25">
      <c r="A108">
        <v>25</v>
      </c>
      <c r="B108" t="s">
        <v>161</v>
      </c>
      <c r="C108" t="s">
        <v>329</v>
      </c>
      <c r="D108" t="s">
        <v>330</v>
      </c>
      <c r="E108" t="s">
        <v>331</v>
      </c>
    </row>
    <row r="109" spans="1:5" x14ac:dyDescent="0.25">
      <c r="A109">
        <v>2</v>
      </c>
      <c r="B109" t="s">
        <v>161</v>
      </c>
      <c r="C109" t="s">
        <v>18</v>
      </c>
      <c r="D109" t="s">
        <v>276</v>
      </c>
      <c r="E109" t="s">
        <v>275</v>
      </c>
    </row>
    <row r="110" spans="1:5" x14ac:dyDescent="0.25">
      <c r="A110">
        <v>3</v>
      </c>
      <c r="B110" t="s">
        <v>161</v>
      </c>
      <c r="C110" t="s">
        <v>273</v>
      </c>
      <c r="D110" t="s">
        <v>274</v>
      </c>
      <c r="E110" t="s">
        <v>275</v>
      </c>
    </row>
    <row r="111" spans="1:5" x14ac:dyDescent="0.25">
      <c r="A111">
        <v>4</v>
      </c>
      <c r="B111" t="s">
        <v>161</v>
      </c>
      <c r="C111" t="s">
        <v>273</v>
      </c>
      <c r="D111" t="s">
        <v>274</v>
      </c>
      <c r="E111" t="s">
        <v>275</v>
      </c>
    </row>
    <row r="112" spans="1:5" x14ac:dyDescent="0.25">
      <c r="A112">
        <v>5</v>
      </c>
      <c r="B112" t="s">
        <v>161</v>
      </c>
      <c r="C112" t="s">
        <v>273</v>
      </c>
      <c r="D112" t="s">
        <v>274</v>
      </c>
      <c r="E112" t="s">
        <v>275</v>
      </c>
    </row>
    <row r="113" spans="1:5" x14ac:dyDescent="0.25">
      <c r="A113">
        <v>6</v>
      </c>
      <c r="B113" t="s">
        <v>161</v>
      </c>
      <c r="C113" t="s">
        <v>273</v>
      </c>
      <c r="D113" t="s">
        <v>274</v>
      </c>
      <c r="E113" t="s">
        <v>275</v>
      </c>
    </row>
    <row r="114" spans="1:5" x14ac:dyDescent="0.25">
      <c r="A114">
        <v>21</v>
      </c>
      <c r="B114" t="s">
        <v>161</v>
      </c>
      <c r="C114" t="s">
        <v>298</v>
      </c>
      <c r="D114" t="s">
        <v>299</v>
      </c>
      <c r="E114" t="s">
        <v>300</v>
      </c>
    </row>
    <row r="115" spans="1:5" x14ac:dyDescent="0.25">
      <c r="A115">
        <v>23</v>
      </c>
      <c r="B115" t="s">
        <v>161</v>
      </c>
      <c r="C115" t="s">
        <v>311</v>
      </c>
      <c r="D115" t="s">
        <v>312</v>
      </c>
      <c r="E115" t="s">
        <v>313</v>
      </c>
    </row>
    <row r="116" spans="1:5" x14ac:dyDescent="0.25">
      <c r="A116">
        <v>27</v>
      </c>
      <c r="B116" t="s">
        <v>161</v>
      </c>
      <c r="C116" t="s">
        <v>314</v>
      </c>
      <c r="D116" t="s">
        <v>315</v>
      </c>
      <c r="E116" t="s">
        <v>316</v>
      </c>
    </row>
    <row r="117" spans="1:5" x14ac:dyDescent="0.25">
      <c r="A117">
        <v>22</v>
      </c>
      <c r="B117" t="s">
        <v>161</v>
      </c>
      <c r="C117" t="s">
        <v>287</v>
      </c>
      <c r="D117" t="s">
        <v>288</v>
      </c>
      <c r="E117" t="s">
        <v>289</v>
      </c>
    </row>
    <row r="118" spans="1:5" x14ac:dyDescent="0.25">
      <c r="A118">
        <v>13</v>
      </c>
      <c r="B118" t="s">
        <v>161</v>
      </c>
      <c r="C118" t="s">
        <v>332</v>
      </c>
      <c r="D118" t="s">
        <v>333</v>
      </c>
      <c r="E118" t="s">
        <v>334</v>
      </c>
    </row>
    <row r="119" spans="1:5" x14ac:dyDescent="0.25">
      <c r="A119">
        <v>15</v>
      </c>
      <c r="B119" t="s">
        <v>161</v>
      </c>
      <c r="C119" t="s">
        <v>308</v>
      </c>
      <c r="D119" t="s">
        <v>309</v>
      </c>
      <c r="E119" t="s">
        <v>310</v>
      </c>
    </row>
    <row r="120" spans="1:5" x14ac:dyDescent="0.25">
      <c r="A120">
        <v>19</v>
      </c>
      <c r="B120" t="s">
        <v>161</v>
      </c>
      <c r="C120" t="s">
        <v>308</v>
      </c>
      <c r="D120" t="s">
        <v>309</v>
      </c>
      <c r="E120" t="s">
        <v>310</v>
      </c>
    </row>
    <row r="121" spans="1:5" x14ac:dyDescent="0.25">
      <c r="A121">
        <v>14</v>
      </c>
      <c r="B121" t="s">
        <v>161</v>
      </c>
      <c r="C121" t="s">
        <v>295</v>
      </c>
      <c r="D121" t="s">
        <v>296</v>
      </c>
      <c r="E121" t="s">
        <v>297</v>
      </c>
    </row>
    <row r="122" spans="1:5" x14ac:dyDescent="0.25">
      <c r="A122">
        <v>14871</v>
      </c>
      <c r="B122" t="s">
        <v>161</v>
      </c>
      <c r="C122" t="s">
        <v>103</v>
      </c>
      <c r="D122" t="s">
        <v>265</v>
      </c>
      <c r="E122" t="s">
        <v>266</v>
      </c>
    </row>
    <row r="123" spans="1:5" x14ac:dyDescent="0.25">
      <c r="A123">
        <v>14872</v>
      </c>
      <c r="B123" t="s">
        <v>161</v>
      </c>
      <c r="C123" t="s">
        <v>103</v>
      </c>
      <c r="D123" t="s">
        <v>265</v>
      </c>
      <c r="E123" t="s">
        <v>266</v>
      </c>
    </row>
    <row r="124" spans="1:5" x14ac:dyDescent="0.25">
      <c r="A124">
        <v>10</v>
      </c>
      <c r="B124" t="s">
        <v>163</v>
      </c>
      <c r="C124" t="s">
        <v>260</v>
      </c>
      <c r="D124" t="s">
        <v>261</v>
      </c>
      <c r="E124" t="s">
        <v>262</v>
      </c>
    </row>
    <row r="125" spans="1:5" x14ac:dyDescent="0.25">
      <c r="A125">
        <v>14883</v>
      </c>
      <c r="B125" t="s">
        <v>163</v>
      </c>
      <c r="C125" t="s">
        <v>37</v>
      </c>
      <c r="D125" t="s">
        <v>270</v>
      </c>
      <c r="E125" t="s">
        <v>271</v>
      </c>
    </row>
    <row r="126" spans="1:5" x14ac:dyDescent="0.25">
      <c r="A126">
        <v>14882</v>
      </c>
      <c r="B126" t="s">
        <v>163</v>
      </c>
      <c r="C126" t="s">
        <v>345</v>
      </c>
      <c r="D126" t="s">
        <v>346</v>
      </c>
      <c r="E126" t="s">
        <v>347</v>
      </c>
    </row>
    <row r="127" spans="1:5" x14ac:dyDescent="0.25">
      <c r="A127">
        <v>14878</v>
      </c>
      <c r="B127" t="s">
        <v>163</v>
      </c>
      <c r="C127" t="s">
        <v>27</v>
      </c>
      <c r="D127" t="s">
        <v>215</v>
      </c>
      <c r="E127" t="s">
        <v>212</v>
      </c>
    </row>
    <row r="128" spans="1:5" x14ac:dyDescent="0.25">
      <c r="A128">
        <v>14879</v>
      </c>
      <c r="B128" t="s">
        <v>163</v>
      </c>
      <c r="C128" t="s">
        <v>103</v>
      </c>
      <c r="D128" t="s">
        <v>265</v>
      </c>
      <c r="E128" t="s">
        <v>266</v>
      </c>
    </row>
    <row r="129" spans="1:5" x14ac:dyDescent="0.25">
      <c r="A129">
        <v>14880</v>
      </c>
      <c r="B129" t="s">
        <v>163</v>
      </c>
      <c r="C129" t="s">
        <v>103</v>
      </c>
      <c r="D129" t="s">
        <v>265</v>
      </c>
      <c r="E129" t="s">
        <v>266</v>
      </c>
    </row>
    <row r="130" spans="1:5" x14ac:dyDescent="0.25">
      <c r="A130">
        <v>14886</v>
      </c>
      <c r="B130" t="s">
        <v>163</v>
      </c>
      <c r="C130" t="s">
        <v>103</v>
      </c>
      <c r="D130" t="s">
        <v>265</v>
      </c>
      <c r="E130" t="s">
        <v>266</v>
      </c>
    </row>
    <row r="131" spans="1:5" x14ac:dyDescent="0.25">
      <c r="A131">
        <v>34</v>
      </c>
      <c r="B131" t="s">
        <v>172</v>
      </c>
      <c r="C131" t="s">
        <v>389</v>
      </c>
      <c r="D131" t="s">
        <v>390</v>
      </c>
      <c r="E131" t="s">
        <v>391</v>
      </c>
    </row>
    <row r="132" spans="1:5" x14ac:dyDescent="0.25">
      <c r="A132">
        <v>34</v>
      </c>
      <c r="B132" t="s">
        <v>172</v>
      </c>
      <c r="C132" t="s">
        <v>392</v>
      </c>
      <c r="D132" t="s">
        <v>393</v>
      </c>
      <c r="E132" t="s">
        <v>391</v>
      </c>
    </row>
    <row r="133" spans="1:5" x14ac:dyDescent="0.25">
      <c r="A133">
        <v>44</v>
      </c>
      <c r="B133" t="s">
        <v>172</v>
      </c>
      <c r="C133" t="s">
        <v>357</v>
      </c>
      <c r="D133" t="s">
        <v>358</v>
      </c>
      <c r="E133" t="s">
        <v>359</v>
      </c>
    </row>
    <row r="134" spans="1:5" x14ac:dyDescent="0.25">
      <c r="A134">
        <v>14892</v>
      </c>
      <c r="B134" t="s">
        <v>172</v>
      </c>
      <c r="C134" t="s">
        <v>37</v>
      </c>
      <c r="D134" t="s">
        <v>270</v>
      </c>
      <c r="E134" t="s">
        <v>271</v>
      </c>
    </row>
    <row r="135" spans="1:5" x14ac:dyDescent="0.25">
      <c r="A135">
        <v>39</v>
      </c>
      <c r="B135" t="s">
        <v>172</v>
      </c>
      <c r="C135" t="s">
        <v>382</v>
      </c>
      <c r="D135" t="s">
        <v>383</v>
      </c>
      <c r="E135" t="s">
        <v>384</v>
      </c>
    </row>
    <row r="136" spans="1:5" x14ac:dyDescent="0.25">
      <c r="A136">
        <v>42</v>
      </c>
      <c r="B136" t="s">
        <v>172</v>
      </c>
      <c r="C136" t="s">
        <v>385</v>
      </c>
      <c r="D136" t="s">
        <v>386</v>
      </c>
      <c r="E136" t="s">
        <v>384</v>
      </c>
    </row>
    <row r="137" spans="1:5" x14ac:dyDescent="0.25">
      <c r="A137">
        <v>36</v>
      </c>
      <c r="B137" t="s">
        <v>172</v>
      </c>
      <c r="C137" t="s">
        <v>387</v>
      </c>
      <c r="D137" t="s">
        <v>388</v>
      </c>
      <c r="E137" t="s">
        <v>384</v>
      </c>
    </row>
    <row r="138" spans="1:5" x14ac:dyDescent="0.25">
      <c r="A138">
        <v>45</v>
      </c>
      <c r="B138" t="s">
        <v>172</v>
      </c>
      <c r="C138" t="s">
        <v>380</v>
      </c>
      <c r="D138" t="s">
        <v>381</v>
      </c>
      <c r="E138" t="s">
        <v>337</v>
      </c>
    </row>
    <row r="139" spans="1:5" x14ac:dyDescent="0.25">
      <c r="A139">
        <v>45</v>
      </c>
      <c r="B139" t="s">
        <v>172</v>
      </c>
      <c r="C139" t="s">
        <v>380</v>
      </c>
      <c r="D139" t="s">
        <v>381</v>
      </c>
      <c r="E139" t="s">
        <v>337</v>
      </c>
    </row>
    <row r="140" spans="1:5" x14ac:dyDescent="0.25">
      <c r="A140">
        <v>31</v>
      </c>
      <c r="B140" t="s">
        <v>172</v>
      </c>
      <c r="C140" t="s">
        <v>394</v>
      </c>
      <c r="D140" t="s">
        <v>395</v>
      </c>
      <c r="E140" t="s">
        <v>396</v>
      </c>
    </row>
    <row r="141" spans="1:5" x14ac:dyDescent="0.25">
      <c r="A141">
        <v>31</v>
      </c>
      <c r="B141" t="s">
        <v>172</v>
      </c>
      <c r="C141" t="s">
        <v>397</v>
      </c>
      <c r="D141" t="s">
        <v>398</v>
      </c>
      <c r="E141" t="s">
        <v>396</v>
      </c>
    </row>
    <row r="142" spans="1:5" x14ac:dyDescent="0.25">
      <c r="A142">
        <v>31</v>
      </c>
      <c r="B142" t="s">
        <v>172</v>
      </c>
      <c r="C142" t="s">
        <v>399</v>
      </c>
      <c r="D142" t="s">
        <v>400</v>
      </c>
      <c r="E142" t="s">
        <v>396</v>
      </c>
    </row>
    <row r="143" spans="1:5" x14ac:dyDescent="0.25">
      <c r="A143">
        <v>31</v>
      </c>
      <c r="B143" t="s">
        <v>172</v>
      </c>
      <c r="C143" t="s">
        <v>401</v>
      </c>
      <c r="D143" t="s">
        <v>402</v>
      </c>
      <c r="E143" t="s">
        <v>396</v>
      </c>
    </row>
    <row r="144" spans="1:5" x14ac:dyDescent="0.25">
      <c r="A144">
        <v>32</v>
      </c>
      <c r="B144" t="s">
        <v>172</v>
      </c>
      <c r="C144" t="s">
        <v>401</v>
      </c>
      <c r="D144" t="s">
        <v>402</v>
      </c>
      <c r="E144" t="s">
        <v>396</v>
      </c>
    </row>
    <row r="145" spans="1:5" x14ac:dyDescent="0.25">
      <c r="A145">
        <v>32</v>
      </c>
      <c r="B145" t="s">
        <v>172</v>
      </c>
      <c r="C145" t="s">
        <v>399</v>
      </c>
      <c r="D145" t="s">
        <v>400</v>
      </c>
      <c r="E145" t="s">
        <v>396</v>
      </c>
    </row>
    <row r="146" spans="1:5" x14ac:dyDescent="0.25">
      <c r="A146">
        <v>32</v>
      </c>
      <c r="B146" t="s">
        <v>172</v>
      </c>
      <c r="C146" t="s">
        <v>403</v>
      </c>
      <c r="D146" t="s">
        <v>404</v>
      </c>
      <c r="E146" t="s">
        <v>396</v>
      </c>
    </row>
    <row r="147" spans="1:5" x14ac:dyDescent="0.25">
      <c r="A147">
        <v>32</v>
      </c>
      <c r="B147" t="s">
        <v>172</v>
      </c>
      <c r="C147" t="s">
        <v>405</v>
      </c>
      <c r="D147" t="s">
        <v>406</v>
      </c>
      <c r="E147" t="s">
        <v>396</v>
      </c>
    </row>
    <row r="148" spans="1:5" x14ac:dyDescent="0.25">
      <c r="A148">
        <v>33</v>
      </c>
      <c r="B148" t="s">
        <v>172</v>
      </c>
      <c r="C148" t="s">
        <v>407</v>
      </c>
      <c r="D148" t="s">
        <v>408</v>
      </c>
      <c r="E148" t="s">
        <v>396</v>
      </c>
    </row>
    <row r="149" spans="1:5" x14ac:dyDescent="0.25">
      <c r="A149">
        <v>14887</v>
      </c>
      <c r="B149" t="s">
        <v>172</v>
      </c>
      <c r="C149" t="s">
        <v>25</v>
      </c>
      <c r="D149" t="s">
        <v>378</v>
      </c>
      <c r="E149" t="s">
        <v>379</v>
      </c>
    </row>
    <row r="150" spans="1:5" x14ac:dyDescent="0.25">
      <c r="A150">
        <v>14888</v>
      </c>
      <c r="B150" t="s">
        <v>172</v>
      </c>
      <c r="C150" t="s">
        <v>27</v>
      </c>
      <c r="D150" t="s">
        <v>215</v>
      </c>
      <c r="E150" t="s">
        <v>212</v>
      </c>
    </row>
    <row r="151" spans="1:5" x14ac:dyDescent="0.25">
      <c r="A151">
        <v>30</v>
      </c>
      <c r="B151" t="s">
        <v>172</v>
      </c>
      <c r="C151" t="s">
        <v>57</v>
      </c>
      <c r="D151" t="s">
        <v>371</v>
      </c>
      <c r="E151" t="s">
        <v>372</v>
      </c>
    </row>
    <row r="152" spans="1:5" x14ac:dyDescent="0.25">
      <c r="A152">
        <v>30</v>
      </c>
      <c r="B152" t="s">
        <v>172</v>
      </c>
      <c r="C152" t="s">
        <v>58</v>
      </c>
      <c r="D152" t="s">
        <v>373</v>
      </c>
      <c r="E152" t="s">
        <v>372</v>
      </c>
    </row>
    <row r="153" spans="1:5" x14ac:dyDescent="0.25">
      <c r="A153">
        <v>30</v>
      </c>
      <c r="B153" t="s">
        <v>172</v>
      </c>
      <c r="C153" t="s">
        <v>59</v>
      </c>
      <c r="D153" t="s">
        <v>374</v>
      </c>
      <c r="E153" t="s">
        <v>372</v>
      </c>
    </row>
    <row r="154" spans="1:5" x14ac:dyDescent="0.25">
      <c r="A154">
        <v>30</v>
      </c>
      <c r="B154" t="s">
        <v>172</v>
      </c>
      <c r="C154" t="s">
        <v>60</v>
      </c>
      <c r="D154" t="s">
        <v>375</v>
      </c>
      <c r="E154" t="s">
        <v>372</v>
      </c>
    </row>
    <row r="155" spans="1:5" x14ac:dyDescent="0.25">
      <c r="A155">
        <v>40</v>
      </c>
      <c r="B155" t="s">
        <v>172</v>
      </c>
      <c r="C155" t="s">
        <v>348</v>
      </c>
      <c r="D155" t="s">
        <v>349</v>
      </c>
      <c r="E155" t="s">
        <v>350</v>
      </c>
    </row>
    <row r="156" spans="1:5" x14ac:dyDescent="0.25">
      <c r="A156">
        <v>41</v>
      </c>
      <c r="B156" t="s">
        <v>172</v>
      </c>
      <c r="C156" t="s">
        <v>351</v>
      </c>
      <c r="D156" t="s">
        <v>352</v>
      </c>
      <c r="E156" t="s">
        <v>350</v>
      </c>
    </row>
    <row r="157" spans="1:5" x14ac:dyDescent="0.25">
      <c r="A157">
        <v>41</v>
      </c>
      <c r="B157" t="s">
        <v>172</v>
      </c>
      <c r="C157" t="s">
        <v>353</v>
      </c>
      <c r="D157" t="s">
        <v>354</v>
      </c>
      <c r="E157" t="s">
        <v>350</v>
      </c>
    </row>
    <row r="158" spans="1:5" x14ac:dyDescent="0.25">
      <c r="A158">
        <v>41</v>
      </c>
      <c r="B158" t="s">
        <v>172</v>
      </c>
      <c r="C158" t="s">
        <v>355</v>
      </c>
      <c r="D158" t="s">
        <v>356</v>
      </c>
      <c r="E158" t="s">
        <v>350</v>
      </c>
    </row>
    <row r="159" spans="1:5" x14ac:dyDescent="0.25">
      <c r="A159">
        <v>46</v>
      </c>
      <c r="B159" t="s">
        <v>172</v>
      </c>
      <c r="C159" t="s">
        <v>376</v>
      </c>
      <c r="D159" t="s">
        <v>377</v>
      </c>
      <c r="E159" t="s">
        <v>275</v>
      </c>
    </row>
    <row r="160" spans="1:5" x14ac:dyDescent="0.25">
      <c r="A160">
        <v>47</v>
      </c>
      <c r="B160" t="s">
        <v>172</v>
      </c>
      <c r="C160" t="s">
        <v>376</v>
      </c>
      <c r="D160" t="s">
        <v>377</v>
      </c>
      <c r="E160" t="s">
        <v>275</v>
      </c>
    </row>
    <row r="161" spans="1:5" x14ac:dyDescent="0.25">
      <c r="A161">
        <v>48</v>
      </c>
      <c r="B161" t="s">
        <v>172</v>
      </c>
      <c r="C161" t="s">
        <v>376</v>
      </c>
      <c r="D161" t="s">
        <v>377</v>
      </c>
      <c r="E161" t="s">
        <v>275</v>
      </c>
    </row>
    <row r="162" spans="1:5" x14ac:dyDescent="0.25">
      <c r="A162">
        <v>49</v>
      </c>
      <c r="B162" t="s">
        <v>172</v>
      </c>
      <c r="C162" t="s">
        <v>376</v>
      </c>
      <c r="D162" t="s">
        <v>377</v>
      </c>
      <c r="E162" t="s">
        <v>275</v>
      </c>
    </row>
    <row r="163" spans="1:5" x14ac:dyDescent="0.25">
      <c r="A163">
        <v>50</v>
      </c>
      <c r="B163" t="s">
        <v>172</v>
      </c>
      <c r="C163" t="s">
        <v>18</v>
      </c>
      <c r="D163" t="s">
        <v>276</v>
      </c>
      <c r="E163" t="s">
        <v>275</v>
      </c>
    </row>
    <row r="164" spans="1:5" x14ac:dyDescent="0.25">
      <c r="A164">
        <v>35</v>
      </c>
      <c r="B164" t="s">
        <v>172</v>
      </c>
      <c r="C164" t="s">
        <v>362</v>
      </c>
      <c r="D164" t="s">
        <v>363</v>
      </c>
      <c r="E164" t="s">
        <v>313</v>
      </c>
    </row>
    <row r="165" spans="1:5" x14ac:dyDescent="0.25">
      <c r="A165">
        <v>37</v>
      </c>
      <c r="B165" t="s">
        <v>172</v>
      </c>
      <c r="C165" t="s">
        <v>364</v>
      </c>
      <c r="D165" t="s">
        <v>365</v>
      </c>
      <c r="E165" t="s">
        <v>366</v>
      </c>
    </row>
    <row r="166" spans="1:5" x14ac:dyDescent="0.25">
      <c r="A166">
        <v>37</v>
      </c>
      <c r="B166" t="s">
        <v>172</v>
      </c>
      <c r="C166" t="s">
        <v>367</v>
      </c>
      <c r="D166" t="s">
        <v>368</v>
      </c>
      <c r="E166" t="s">
        <v>366</v>
      </c>
    </row>
    <row r="167" spans="1:5" x14ac:dyDescent="0.25">
      <c r="A167">
        <v>37</v>
      </c>
      <c r="B167" t="s">
        <v>172</v>
      </c>
      <c r="C167" t="s">
        <v>369</v>
      </c>
      <c r="D167" t="s">
        <v>370</v>
      </c>
      <c r="E167" t="s">
        <v>366</v>
      </c>
    </row>
    <row r="168" spans="1:5" x14ac:dyDescent="0.25">
      <c r="A168">
        <v>43</v>
      </c>
      <c r="B168" t="s">
        <v>172</v>
      </c>
      <c r="C168" t="s">
        <v>360</v>
      </c>
      <c r="D168" t="s">
        <v>361</v>
      </c>
      <c r="E168" t="s">
        <v>310</v>
      </c>
    </row>
    <row r="169" spans="1:5" x14ac:dyDescent="0.25">
      <c r="A169">
        <v>14889</v>
      </c>
      <c r="B169" t="s">
        <v>172</v>
      </c>
      <c r="C169" t="s">
        <v>103</v>
      </c>
      <c r="D169" t="s">
        <v>265</v>
      </c>
      <c r="E169" t="s">
        <v>266</v>
      </c>
    </row>
    <row r="170" spans="1:5" x14ac:dyDescent="0.25">
      <c r="A170">
        <v>14890</v>
      </c>
      <c r="B170" t="s">
        <v>172</v>
      </c>
      <c r="C170" t="s">
        <v>103</v>
      </c>
      <c r="D170" t="s">
        <v>265</v>
      </c>
      <c r="E170" t="s">
        <v>266</v>
      </c>
    </row>
    <row r="171" spans="1:5" x14ac:dyDescent="0.25">
      <c r="A171">
        <v>14891</v>
      </c>
      <c r="B171" t="s">
        <v>172</v>
      </c>
      <c r="C171" t="s">
        <v>103</v>
      </c>
      <c r="D171" t="s">
        <v>265</v>
      </c>
      <c r="E171" t="s">
        <v>266</v>
      </c>
    </row>
    <row r="172" spans="1:5" x14ac:dyDescent="0.25">
      <c r="A172">
        <v>59</v>
      </c>
      <c r="B172" t="s">
        <v>173</v>
      </c>
      <c r="C172" t="s">
        <v>409</v>
      </c>
      <c r="D172" t="s">
        <v>410</v>
      </c>
      <c r="E172" t="s">
        <v>304</v>
      </c>
    </row>
    <row r="173" spans="1:5" x14ac:dyDescent="0.25">
      <c r="A173">
        <v>59</v>
      </c>
      <c r="B173" t="s">
        <v>173</v>
      </c>
      <c r="C173" t="s">
        <v>411</v>
      </c>
      <c r="D173" t="s">
        <v>412</v>
      </c>
      <c r="E173" t="s">
        <v>304</v>
      </c>
    </row>
    <row r="174" spans="1:5" x14ac:dyDescent="0.25">
      <c r="A174">
        <v>51</v>
      </c>
      <c r="B174" t="s">
        <v>173</v>
      </c>
      <c r="C174" t="s">
        <v>429</v>
      </c>
      <c r="D174" t="s">
        <v>430</v>
      </c>
      <c r="E174" t="s">
        <v>431</v>
      </c>
    </row>
    <row r="175" spans="1:5" x14ac:dyDescent="0.25">
      <c r="A175">
        <v>132</v>
      </c>
      <c r="B175" t="s">
        <v>173</v>
      </c>
      <c r="C175" t="s">
        <v>423</v>
      </c>
      <c r="D175" t="s">
        <v>424</v>
      </c>
      <c r="E175" t="s">
        <v>425</v>
      </c>
    </row>
    <row r="176" spans="1:5" x14ac:dyDescent="0.25">
      <c r="A176">
        <v>132</v>
      </c>
      <c r="B176" t="s">
        <v>173</v>
      </c>
      <c r="C176" t="s">
        <v>426</v>
      </c>
      <c r="D176" t="s">
        <v>427</v>
      </c>
      <c r="E176" t="s">
        <v>425</v>
      </c>
    </row>
    <row r="177" spans="1:5" x14ac:dyDescent="0.25">
      <c r="A177">
        <v>14893</v>
      </c>
      <c r="B177" t="s">
        <v>173</v>
      </c>
      <c r="C177" t="s">
        <v>37</v>
      </c>
      <c r="D177" t="s">
        <v>270</v>
      </c>
      <c r="E177" t="s">
        <v>271</v>
      </c>
    </row>
    <row r="178" spans="1:5" x14ac:dyDescent="0.25">
      <c r="A178">
        <v>14894</v>
      </c>
      <c r="B178" t="s">
        <v>173</v>
      </c>
      <c r="C178" t="s">
        <v>37</v>
      </c>
      <c r="D178" t="s">
        <v>270</v>
      </c>
      <c r="E178" t="s">
        <v>428</v>
      </c>
    </row>
    <row r="179" spans="1:5" x14ac:dyDescent="0.25">
      <c r="A179">
        <v>14896</v>
      </c>
      <c r="B179" t="s">
        <v>173</v>
      </c>
      <c r="C179" t="s">
        <v>40</v>
      </c>
      <c r="D179" t="s">
        <v>344</v>
      </c>
      <c r="E179" t="s">
        <v>343</v>
      </c>
    </row>
    <row r="180" spans="1:5" x14ac:dyDescent="0.25">
      <c r="A180">
        <v>52</v>
      </c>
      <c r="B180" t="s">
        <v>173</v>
      </c>
      <c r="C180" t="s">
        <v>420</v>
      </c>
      <c r="D180" t="s">
        <v>421</v>
      </c>
      <c r="E180" t="s">
        <v>422</v>
      </c>
    </row>
    <row r="181" spans="1:5" x14ac:dyDescent="0.25">
      <c r="A181">
        <v>53</v>
      </c>
      <c r="B181" t="s">
        <v>173</v>
      </c>
      <c r="C181" t="s">
        <v>413</v>
      </c>
      <c r="D181" t="s">
        <v>414</v>
      </c>
      <c r="E181" t="s">
        <v>313</v>
      </c>
    </row>
    <row r="182" spans="1:5" x14ac:dyDescent="0.25">
      <c r="A182">
        <v>58</v>
      </c>
      <c r="B182" t="s">
        <v>173</v>
      </c>
      <c r="C182" t="s">
        <v>415</v>
      </c>
      <c r="D182" t="s">
        <v>416</v>
      </c>
      <c r="E182" t="s">
        <v>417</v>
      </c>
    </row>
    <row r="183" spans="1:5" x14ac:dyDescent="0.25">
      <c r="A183">
        <v>58</v>
      </c>
      <c r="B183" t="s">
        <v>173</v>
      </c>
      <c r="C183" t="s">
        <v>418</v>
      </c>
      <c r="D183" t="s">
        <v>419</v>
      </c>
      <c r="E183" t="s">
        <v>417</v>
      </c>
    </row>
    <row r="184" spans="1:5" x14ac:dyDescent="0.25">
      <c r="A184">
        <v>14897</v>
      </c>
      <c r="B184" t="s">
        <v>173</v>
      </c>
      <c r="C184" t="s">
        <v>103</v>
      </c>
      <c r="D184" t="s">
        <v>265</v>
      </c>
      <c r="E184" t="s">
        <v>266</v>
      </c>
    </row>
    <row r="185" spans="1:5" x14ac:dyDescent="0.25">
      <c r="A185">
        <v>14895</v>
      </c>
      <c r="B185" t="s">
        <v>173</v>
      </c>
      <c r="C185" t="s">
        <v>103</v>
      </c>
      <c r="D185" t="s">
        <v>265</v>
      </c>
      <c r="E185" t="s">
        <v>266</v>
      </c>
    </row>
    <row r="186" spans="1:5" x14ac:dyDescent="0.25">
      <c r="A186">
        <v>114</v>
      </c>
      <c r="B186" t="s">
        <v>174</v>
      </c>
      <c r="C186" t="s">
        <v>461</v>
      </c>
      <c r="D186" t="s">
        <v>462</v>
      </c>
      <c r="E186" t="s">
        <v>463</v>
      </c>
    </row>
    <row r="187" spans="1:5" x14ac:dyDescent="0.25">
      <c r="A187">
        <v>114</v>
      </c>
      <c r="B187" t="s">
        <v>174</v>
      </c>
      <c r="C187" t="s">
        <v>464</v>
      </c>
      <c r="D187" t="s">
        <v>465</v>
      </c>
      <c r="E187" t="s">
        <v>463</v>
      </c>
    </row>
    <row r="188" spans="1:5" x14ac:dyDescent="0.25">
      <c r="A188">
        <v>114</v>
      </c>
      <c r="B188" t="s">
        <v>174</v>
      </c>
      <c r="C188" t="s">
        <v>466</v>
      </c>
      <c r="D188" t="s">
        <v>467</v>
      </c>
      <c r="E188" t="s">
        <v>463</v>
      </c>
    </row>
    <row r="189" spans="1:5" x14ac:dyDescent="0.25">
      <c r="A189">
        <v>114</v>
      </c>
      <c r="B189" t="s">
        <v>174</v>
      </c>
      <c r="C189" t="s">
        <v>468</v>
      </c>
      <c r="D189" t="s">
        <v>469</v>
      </c>
      <c r="E189" t="s">
        <v>463</v>
      </c>
    </row>
    <row r="190" spans="1:5" x14ac:dyDescent="0.25">
      <c r="A190">
        <v>114</v>
      </c>
      <c r="B190" t="s">
        <v>174</v>
      </c>
      <c r="C190" t="s">
        <v>468</v>
      </c>
      <c r="D190" t="s">
        <v>469</v>
      </c>
      <c r="E190" t="s">
        <v>463</v>
      </c>
    </row>
    <row r="191" spans="1:5" x14ac:dyDescent="0.25">
      <c r="A191">
        <v>92</v>
      </c>
      <c r="B191" t="s">
        <v>174</v>
      </c>
      <c r="C191" t="s">
        <v>522</v>
      </c>
      <c r="D191" t="s">
        <v>523</v>
      </c>
      <c r="E191" t="s">
        <v>524</v>
      </c>
    </row>
    <row r="192" spans="1:5" x14ac:dyDescent="0.25">
      <c r="A192">
        <v>118</v>
      </c>
      <c r="B192" t="s">
        <v>174</v>
      </c>
      <c r="C192" t="s">
        <v>411</v>
      </c>
      <c r="D192" t="s">
        <v>412</v>
      </c>
      <c r="E192" t="s">
        <v>304</v>
      </c>
    </row>
    <row r="193" spans="1:5" x14ac:dyDescent="0.25">
      <c r="A193">
        <v>81</v>
      </c>
      <c r="B193" t="s">
        <v>174</v>
      </c>
      <c r="C193" t="s">
        <v>443</v>
      </c>
      <c r="D193" t="s">
        <v>444</v>
      </c>
      <c r="E193" t="s">
        <v>359</v>
      </c>
    </row>
    <row r="194" spans="1:5" x14ac:dyDescent="0.25">
      <c r="A194">
        <v>82</v>
      </c>
      <c r="B194" t="s">
        <v>174</v>
      </c>
      <c r="C194" t="s">
        <v>445</v>
      </c>
      <c r="D194" t="s">
        <v>446</v>
      </c>
      <c r="E194" t="s">
        <v>359</v>
      </c>
    </row>
    <row r="195" spans="1:5" x14ac:dyDescent="0.25">
      <c r="A195">
        <v>93</v>
      </c>
      <c r="B195" t="s">
        <v>174</v>
      </c>
      <c r="C195" t="s">
        <v>447</v>
      </c>
      <c r="D195" t="s">
        <v>448</v>
      </c>
      <c r="E195" t="s">
        <v>359</v>
      </c>
    </row>
    <row r="196" spans="1:5" x14ac:dyDescent="0.25">
      <c r="A196">
        <v>94</v>
      </c>
      <c r="B196" t="s">
        <v>174</v>
      </c>
      <c r="C196" t="s">
        <v>480</v>
      </c>
      <c r="D196" t="s">
        <v>481</v>
      </c>
      <c r="E196" t="s">
        <v>325</v>
      </c>
    </row>
    <row r="197" spans="1:5" x14ac:dyDescent="0.25">
      <c r="A197">
        <v>76</v>
      </c>
      <c r="B197" t="s">
        <v>174</v>
      </c>
      <c r="C197" t="s">
        <v>432</v>
      </c>
      <c r="D197" t="s">
        <v>433</v>
      </c>
      <c r="E197" t="s">
        <v>434</v>
      </c>
    </row>
    <row r="198" spans="1:5" x14ac:dyDescent="0.25">
      <c r="A198">
        <v>113</v>
      </c>
      <c r="B198" t="s">
        <v>174</v>
      </c>
      <c r="C198" t="s">
        <v>482</v>
      </c>
      <c r="D198" t="s">
        <v>483</v>
      </c>
      <c r="E198" t="s">
        <v>425</v>
      </c>
    </row>
    <row r="199" spans="1:5" x14ac:dyDescent="0.25">
      <c r="A199">
        <v>251</v>
      </c>
      <c r="B199" t="s">
        <v>174</v>
      </c>
      <c r="C199" t="s">
        <v>484</v>
      </c>
      <c r="D199" t="s">
        <v>485</v>
      </c>
      <c r="E199" t="s">
        <v>486</v>
      </c>
    </row>
    <row r="200" spans="1:5" x14ac:dyDescent="0.25">
      <c r="A200">
        <v>112</v>
      </c>
      <c r="B200" t="s">
        <v>174</v>
      </c>
      <c r="C200" t="s">
        <v>482</v>
      </c>
      <c r="D200" t="s">
        <v>483</v>
      </c>
      <c r="E200" t="s">
        <v>486</v>
      </c>
    </row>
    <row r="201" spans="1:5" x14ac:dyDescent="0.25">
      <c r="A201">
        <v>75</v>
      </c>
      <c r="B201" t="s">
        <v>174</v>
      </c>
      <c r="C201" t="s">
        <v>487</v>
      </c>
      <c r="D201" t="s">
        <v>488</v>
      </c>
      <c r="E201" t="s">
        <v>489</v>
      </c>
    </row>
    <row r="202" spans="1:5" x14ac:dyDescent="0.25">
      <c r="A202">
        <v>90</v>
      </c>
      <c r="B202" t="s">
        <v>174</v>
      </c>
      <c r="C202" t="s">
        <v>490</v>
      </c>
      <c r="D202" t="s">
        <v>491</v>
      </c>
      <c r="E202" t="s">
        <v>489</v>
      </c>
    </row>
    <row r="203" spans="1:5" x14ac:dyDescent="0.25">
      <c r="A203">
        <v>120</v>
      </c>
      <c r="B203" t="s">
        <v>174</v>
      </c>
      <c r="C203" t="s">
        <v>504</v>
      </c>
      <c r="D203" t="s">
        <v>505</v>
      </c>
      <c r="E203" t="s">
        <v>384</v>
      </c>
    </row>
    <row r="204" spans="1:5" x14ac:dyDescent="0.25">
      <c r="A204">
        <v>120</v>
      </c>
      <c r="B204" t="s">
        <v>174</v>
      </c>
      <c r="C204" t="s">
        <v>506</v>
      </c>
      <c r="D204" t="s">
        <v>507</v>
      </c>
      <c r="E204" t="s">
        <v>384</v>
      </c>
    </row>
    <row r="205" spans="1:5" x14ac:dyDescent="0.25">
      <c r="A205">
        <v>120</v>
      </c>
      <c r="B205" t="s">
        <v>174</v>
      </c>
      <c r="C205" t="s">
        <v>508</v>
      </c>
      <c r="D205" t="s">
        <v>509</v>
      </c>
      <c r="E205" t="s">
        <v>384</v>
      </c>
    </row>
    <row r="206" spans="1:5" x14ac:dyDescent="0.25">
      <c r="A206">
        <v>14902</v>
      </c>
      <c r="B206" t="s">
        <v>174</v>
      </c>
      <c r="C206" t="s">
        <v>14</v>
      </c>
      <c r="D206" t="s">
        <v>280</v>
      </c>
      <c r="E206" t="s">
        <v>283</v>
      </c>
    </row>
    <row r="207" spans="1:5" x14ac:dyDescent="0.25">
      <c r="A207">
        <v>14903</v>
      </c>
      <c r="B207" t="s">
        <v>174</v>
      </c>
      <c r="C207" t="s">
        <v>30</v>
      </c>
      <c r="D207" t="s">
        <v>525</v>
      </c>
      <c r="E207" t="s">
        <v>526</v>
      </c>
    </row>
    <row r="208" spans="1:5" x14ac:dyDescent="0.25">
      <c r="A208">
        <v>77</v>
      </c>
      <c r="B208" t="s">
        <v>174</v>
      </c>
      <c r="C208" t="s">
        <v>449</v>
      </c>
      <c r="D208" t="s">
        <v>450</v>
      </c>
      <c r="E208" t="s">
        <v>307</v>
      </c>
    </row>
    <row r="209" spans="1:5" x14ac:dyDescent="0.25">
      <c r="A209">
        <v>78</v>
      </c>
      <c r="B209" t="s">
        <v>174</v>
      </c>
      <c r="C209" t="s">
        <v>449</v>
      </c>
      <c r="D209" t="s">
        <v>450</v>
      </c>
      <c r="E209" t="s">
        <v>307</v>
      </c>
    </row>
    <row r="210" spans="1:5" x14ac:dyDescent="0.25">
      <c r="A210">
        <v>78</v>
      </c>
      <c r="B210" t="s">
        <v>174</v>
      </c>
      <c r="C210" t="s">
        <v>451</v>
      </c>
      <c r="D210" t="s">
        <v>452</v>
      </c>
      <c r="E210" t="s">
        <v>307</v>
      </c>
    </row>
    <row r="211" spans="1:5" x14ac:dyDescent="0.25">
      <c r="A211">
        <v>78</v>
      </c>
      <c r="B211" t="s">
        <v>174</v>
      </c>
      <c r="C211" t="s">
        <v>453</v>
      </c>
      <c r="D211" t="s">
        <v>454</v>
      </c>
      <c r="E211" t="s">
        <v>307</v>
      </c>
    </row>
    <row r="212" spans="1:5" x14ac:dyDescent="0.25">
      <c r="A212">
        <v>78</v>
      </c>
      <c r="B212" t="s">
        <v>174</v>
      </c>
      <c r="C212" t="s">
        <v>455</v>
      </c>
      <c r="D212" t="s">
        <v>456</v>
      </c>
      <c r="E212" t="s">
        <v>307</v>
      </c>
    </row>
    <row r="213" spans="1:5" x14ac:dyDescent="0.25">
      <c r="A213">
        <v>78</v>
      </c>
      <c r="B213" t="s">
        <v>174</v>
      </c>
      <c r="C213" t="s">
        <v>457</v>
      </c>
      <c r="D213" t="s">
        <v>458</v>
      </c>
      <c r="E213" t="s">
        <v>307</v>
      </c>
    </row>
    <row r="214" spans="1:5" x14ac:dyDescent="0.25">
      <c r="A214">
        <v>78</v>
      </c>
      <c r="B214" t="s">
        <v>174</v>
      </c>
      <c r="C214" t="s">
        <v>459</v>
      </c>
      <c r="D214" t="s">
        <v>460</v>
      </c>
      <c r="E214" t="s">
        <v>307</v>
      </c>
    </row>
    <row r="215" spans="1:5" x14ac:dyDescent="0.25">
      <c r="A215">
        <v>117</v>
      </c>
      <c r="B215" t="s">
        <v>174</v>
      </c>
      <c r="C215" t="s">
        <v>470</v>
      </c>
      <c r="D215" t="s">
        <v>471</v>
      </c>
      <c r="E215" t="s">
        <v>319</v>
      </c>
    </row>
    <row r="216" spans="1:5" x14ac:dyDescent="0.25">
      <c r="A216">
        <v>91</v>
      </c>
      <c r="B216" t="s">
        <v>174</v>
      </c>
      <c r="C216" t="s">
        <v>500</v>
      </c>
      <c r="D216" t="s">
        <v>501</v>
      </c>
      <c r="E216" t="s">
        <v>337</v>
      </c>
    </row>
    <row r="217" spans="1:5" x14ac:dyDescent="0.25">
      <c r="A217">
        <v>91</v>
      </c>
      <c r="B217" t="s">
        <v>174</v>
      </c>
      <c r="C217" t="s">
        <v>502</v>
      </c>
      <c r="D217" t="s">
        <v>503</v>
      </c>
      <c r="E217" t="s">
        <v>337</v>
      </c>
    </row>
    <row r="218" spans="1:5" x14ac:dyDescent="0.25">
      <c r="A218">
        <v>88</v>
      </c>
      <c r="B218" t="s">
        <v>174</v>
      </c>
      <c r="C218" t="s">
        <v>510</v>
      </c>
      <c r="D218" t="s">
        <v>511</v>
      </c>
      <c r="E218" t="s">
        <v>512</v>
      </c>
    </row>
    <row r="219" spans="1:5" x14ac:dyDescent="0.25">
      <c r="A219">
        <v>89</v>
      </c>
      <c r="B219" t="s">
        <v>174</v>
      </c>
      <c r="C219" t="s">
        <v>513</v>
      </c>
      <c r="D219" t="s">
        <v>514</v>
      </c>
      <c r="E219" t="s">
        <v>512</v>
      </c>
    </row>
    <row r="220" spans="1:5" x14ac:dyDescent="0.25">
      <c r="A220">
        <v>84</v>
      </c>
      <c r="B220" t="s">
        <v>174</v>
      </c>
      <c r="C220" t="s">
        <v>515</v>
      </c>
      <c r="D220" t="s">
        <v>516</v>
      </c>
      <c r="E220" t="s">
        <v>517</v>
      </c>
    </row>
    <row r="221" spans="1:5" x14ac:dyDescent="0.25">
      <c r="A221">
        <v>84</v>
      </c>
      <c r="B221" t="s">
        <v>174</v>
      </c>
      <c r="C221" t="s">
        <v>518</v>
      </c>
      <c r="D221" t="s">
        <v>519</v>
      </c>
      <c r="E221" t="s">
        <v>517</v>
      </c>
    </row>
    <row r="222" spans="1:5" x14ac:dyDescent="0.25">
      <c r="A222">
        <v>84</v>
      </c>
      <c r="B222" t="s">
        <v>174</v>
      </c>
      <c r="C222" t="s">
        <v>439</v>
      </c>
      <c r="D222" t="s">
        <v>440</v>
      </c>
      <c r="E222" t="s">
        <v>517</v>
      </c>
    </row>
    <row r="223" spans="1:5" x14ac:dyDescent="0.25">
      <c r="A223">
        <v>84</v>
      </c>
      <c r="B223" t="s">
        <v>174</v>
      </c>
      <c r="C223" t="s">
        <v>435</v>
      </c>
      <c r="D223" t="s">
        <v>436</v>
      </c>
      <c r="E223" t="s">
        <v>517</v>
      </c>
    </row>
    <row r="224" spans="1:5" x14ac:dyDescent="0.25">
      <c r="A224">
        <v>84</v>
      </c>
      <c r="B224" t="s">
        <v>174</v>
      </c>
      <c r="C224" t="s">
        <v>520</v>
      </c>
      <c r="D224" t="s">
        <v>521</v>
      </c>
      <c r="E224" t="s">
        <v>517</v>
      </c>
    </row>
    <row r="225" spans="1:5" x14ac:dyDescent="0.25">
      <c r="A225">
        <v>85</v>
      </c>
      <c r="B225" t="s">
        <v>174</v>
      </c>
      <c r="C225" t="s">
        <v>435</v>
      </c>
      <c r="D225" t="s">
        <v>436</v>
      </c>
      <c r="E225" t="s">
        <v>517</v>
      </c>
    </row>
    <row r="226" spans="1:5" x14ac:dyDescent="0.25">
      <c r="A226">
        <v>85</v>
      </c>
      <c r="B226" t="s">
        <v>174</v>
      </c>
      <c r="C226" t="s">
        <v>439</v>
      </c>
      <c r="D226" t="s">
        <v>440</v>
      </c>
      <c r="E226" t="s">
        <v>517</v>
      </c>
    </row>
    <row r="227" spans="1:5" x14ac:dyDescent="0.25">
      <c r="A227">
        <v>121</v>
      </c>
      <c r="B227" t="s">
        <v>174</v>
      </c>
      <c r="C227" t="s">
        <v>435</v>
      </c>
      <c r="D227" t="s">
        <v>436</v>
      </c>
      <c r="E227" t="s">
        <v>303</v>
      </c>
    </row>
    <row r="228" spans="1:5" x14ac:dyDescent="0.25">
      <c r="A228">
        <v>121</v>
      </c>
      <c r="B228" t="s">
        <v>174</v>
      </c>
      <c r="C228" t="s">
        <v>437</v>
      </c>
      <c r="D228" t="s">
        <v>438</v>
      </c>
      <c r="E228" t="s">
        <v>303</v>
      </c>
    </row>
    <row r="229" spans="1:5" x14ac:dyDescent="0.25">
      <c r="A229">
        <v>121</v>
      </c>
      <c r="B229" t="s">
        <v>174</v>
      </c>
      <c r="C229" t="s">
        <v>335</v>
      </c>
      <c r="D229" t="s">
        <v>336</v>
      </c>
      <c r="E229" t="s">
        <v>303</v>
      </c>
    </row>
    <row r="230" spans="1:5" x14ac:dyDescent="0.25">
      <c r="A230">
        <v>115</v>
      </c>
      <c r="B230" t="s">
        <v>174</v>
      </c>
      <c r="C230" t="s">
        <v>439</v>
      </c>
      <c r="D230" t="s">
        <v>440</v>
      </c>
      <c r="E230" t="s">
        <v>303</v>
      </c>
    </row>
    <row r="231" spans="1:5" x14ac:dyDescent="0.25">
      <c r="A231">
        <v>116</v>
      </c>
      <c r="B231" t="s">
        <v>174</v>
      </c>
      <c r="C231" t="s">
        <v>439</v>
      </c>
      <c r="D231" t="s">
        <v>440</v>
      </c>
      <c r="E231" t="s">
        <v>303</v>
      </c>
    </row>
    <row r="232" spans="1:5" x14ac:dyDescent="0.25">
      <c r="A232">
        <v>122</v>
      </c>
      <c r="B232" t="s">
        <v>174</v>
      </c>
      <c r="C232" t="s">
        <v>441</v>
      </c>
      <c r="D232" t="s">
        <v>442</v>
      </c>
      <c r="E232" t="s">
        <v>350</v>
      </c>
    </row>
    <row r="233" spans="1:5" x14ac:dyDescent="0.25">
      <c r="A233">
        <v>80</v>
      </c>
      <c r="B233" t="s">
        <v>174</v>
      </c>
      <c r="C233" t="s">
        <v>472</v>
      </c>
      <c r="D233" t="s">
        <v>473</v>
      </c>
      <c r="E233" t="s">
        <v>417</v>
      </c>
    </row>
    <row r="234" spans="1:5" x14ac:dyDescent="0.25">
      <c r="A234">
        <v>80</v>
      </c>
      <c r="B234" t="s">
        <v>174</v>
      </c>
      <c r="C234" t="s">
        <v>474</v>
      </c>
      <c r="D234" t="s">
        <v>475</v>
      </c>
      <c r="E234" t="s">
        <v>417</v>
      </c>
    </row>
    <row r="235" spans="1:5" x14ac:dyDescent="0.25">
      <c r="A235">
        <v>83</v>
      </c>
      <c r="B235" t="s">
        <v>174</v>
      </c>
      <c r="C235" t="s">
        <v>476</v>
      </c>
      <c r="D235" t="s">
        <v>477</v>
      </c>
      <c r="E235" t="s">
        <v>417</v>
      </c>
    </row>
    <row r="236" spans="1:5" x14ac:dyDescent="0.25">
      <c r="A236">
        <v>83</v>
      </c>
      <c r="B236" t="s">
        <v>174</v>
      </c>
      <c r="C236" t="s">
        <v>478</v>
      </c>
      <c r="D236" t="s">
        <v>479</v>
      </c>
      <c r="E236" t="s">
        <v>417</v>
      </c>
    </row>
    <row r="237" spans="1:5" x14ac:dyDescent="0.25">
      <c r="A237">
        <v>119</v>
      </c>
      <c r="B237" t="s">
        <v>174</v>
      </c>
      <c r="C237" t="s">
        <v>497</v>
      </c>
      <c r="D237" t="s">
        <v>498</v>
      </c>
      <c r="E237" t="s">
        <v>499</v>
      </c>
    </row>
    <row r="238" spans="1:5" x14ac:dyDescent="0.25">
      <c r="A238">
        <v>79</v>
      </c>
      <c r="B238" t="s">
        <v>174</v>
      </c>
      <c r="C238" t="s">
        <v>527</v>
      </c>
      <c r="D238" t="s">
        <v>528</v>
      </c>
      <c r="E238" t="s">
        <v>529</v>
      </c>
    </row>
    <row r="239" spans="1:5" x14ac:dyDescent="0.25">
      <c r="A239">
        <v>86</v>
      </c>
      <c r="B239" t="s">
        <v>174</v>
      </c>
      <c r="C239" t="s">
        <v>492</v>
      </c>
      <c r="D239" t="s">
        <v>493</v>
      </c>
      <c r="E239" t="s">
        <v>494</v>
      </c>
    </row>
    <row r="240" spans="1:5" x14ac:dyDescent="0.25">
      <c r="A240">
        <v>87</v>
      </c>
      <c r="B240" t="s">
        <v>174</v>
      </c>
      <c r="C240" t="s">
        <v>495</v>
      </c>
      <c r="D240" t="s">
        <v>496</v>
      </c>
      <c r="E240" t="s">
        <v>494</v>
      </c>
    </row>
    <row r="241" spans="1:5" x14ac:dyDescent="0.25">
      <c r="A241">
        <v>14898</v>
      </c>
      <c r="B241" t="s">
        <v>174</v>
      </c>
      <c r="C241" t="s">
        <v>103</v>
      </c>
      <c r="D241" t="s">
        <v>265</v>
      </c>
      <c r="E241" t="s">
        <v>266</v>
      </c>
    </row>
    <row r="242" spans="1:5" x14ac:dyDescent="0.25">
      <c r="A242">
        <v>14899</v>
      </c>
      <c r="B242" t="s">
        <v>174</v>
      </c>
      <c r="C242" t="s">
        <v>103</v>
      </c>
      <c r="D242" t="s">
        <v>265</v>
      </c>
      <c r="E242" t="s">
        <v>266</v>
      </c>
    </row>
    <row r="243" spans="1:5" x14ac:dyDescent="0.25">
      <c r="A243">
        <v>14909</v>
      </c>
      <c r="B243" t="s">
        <v>175</v>
      </c>
      <c r="C243" t="s">
        <v>18</v>
      </c>
      <c r="D243" t="s">
        <v>276</v>
      </c>
      <c r="E243" t="s">
        <v>532</v>
      </c>
    </row>
    <row r="244" spans="1:5" x14ac:dyDescent="0.25">
      <c r="A244">
        <v>14907</v>
      </c>
      <c r="B244" t="s">
        <v>175</v>
      </c>
      <c r="C244" t="s">
        <v>37</v>
      </c>
      <c r="D244" t="s">
        <v>270</v>
      </c>
      <c r="E244" t="s">
        <v>271</v>
      </c>
    </row>
    <row r="245" spans="1:5" x14ac:dyDescent="0.25">
      <c r="A245">
        <v>123</v>
      </c>
      <c r="B245" t="s">
        <v>175</v>
      </c>
      <c r="C245" t="s">
        <v>533</v>
      </c>
      <c r="D245" t="s">
        <v>534</v>
      </c>
      <c r="E245" t="s">
        <v>384</v>
      </c>
    </row>
    <row r="246" spans="1:5" x14ac:dyDescent="0.25">
      <c r="A246">
        <v>14904</v>
      </c>
      <c r="B246" t="s">
        <v>175</v>
      </c>
      <c r="C246" t="s">
        <v>40</v>
      </c>
      <c r="D246" t="s">
        <v>344</v>
      </c>
      <c r="E246" t="s">
        <v>343</v>
      </c>
    </row>
    <row r="247" spans="1:5" x14ac:dyDescent="0.25">
      <c r="A247">
        <v>14905</v>
      </c>
      <c r="B247" t="s">
        <v>175</v>
      </c>
      <c r="C247" t="s">
        <v>40</v>
      </c>
      <c r="D247" t="s">
        <v>344</v>
      </c>
      <c r="E247" t="s">
        <v>343</v>
      </c>
    </row>
    <row r="248" spans="1:5" x14ac:dyDescent="0.25">
      <c r="A248">
        <v>14908</v>
      </c>
      <c r="B248" t="s">
        <v>175</v>
      </c>
      <c r="C248" t="s">
        <v>345</v>
      </c>
      <c r="D248" t="s">
        <v>346</v>
      </c>
      <c r="E248" t="s">
        <v>347</v>
      </c>
    </row>
    <row r="249" spans="1:5" x14ac:dyDescent="0.25">
      <c r="A249">
        <v>124</v>
      </c>
      <c r="B249" t="s">
        <v>175</v>
      </c>
      <c r="C249" t="s">
        <v>267</v>
      </c>
      <c r="D249" t="s">
        <v>268</v>
      </c>
      <c r="E249" t="s">
        <v>264</v>
      </c>
    </row>
    <row r="250" spans="1:5" x14ac:dyDescent="0.25">
      <c r="A250">
        <v>125</v>
      </c>
      <c r="B250" t="s">
        <v>175</v>
      </c>
      <c r="C250" t="s">
        <v>530</v>
      </c>
      <c r="D250" t="s">
        <v>531</v>
      </c>
      <c r="E250" t="s">
        <v>275</v>
      </c>
    </row>
    <row r="251" spans="1:5" x14ac:dyDescent="0.25">
      <c r="A251">
        <v>126</v>
      </c>
      <c r="B251" t="s">
        <v>175</v>
      </c>
      <c r="C251" t="s">
        <v>530</v>
      </c>
      <c r="D251" t="s">
        <v>531</v>
      </c>
      <c r="E251" t="s">
        <v>275</v>
      </c>
    </row>
    <row r="252" spans="1:5" x14ac:dyDescent="0.25">
      <c r="A252">
        <v>127</v>
      </c>
      <c r="B252" t="s">
        <v>175</v>
      </c>
      <c r="C252" t="s">
        <v>530</v>
      </c>
      <c r="D252" t="s">
        <v>531</v>
      </c>
      <c r="E252" t="s">
        <v>275</v>
      </c>
    </row>
    <row r="253" spans="1:5" x14ac:dyDescent="0.25">
      <c r="A253">
        <v>128</v>
      </c>
      <c r="B253" t="s">
        <v>175</v>
      </c>
      <c r="C253" t="s">
        <v>18</v>
      </c>
      <c r="D253" t="s">
        <v>276</v>
      </c>
      <c r="E253" t="s">
        <v>275</v>
      </c>
    </row>
    <row r="254" spans="1:5" x14ac:dyDescent="0.25">
      <c r="A254">
        <v>14906</v>
      </c>
      <c r="B254" t="s">
        <v>175</v>
      </c>
      <c r="C254" t="s">
        <v>103</v>
      </c>
      <c r="D254" t="s">
        <v>265</v>
      </c>
      <c r="E254" t="s">
        <v>266</v>
      </c>
    </row>
    <row r="255" spans="1:5" x14ac:dyDescent="0.25">
      <c r="A255">
        <v>14901</v>
      </c>
      <c r="B255" t="s">
        <v>175</v>
      </c>
      <c r="C255" t="s">
        <v>103</v>
      </c>
      <c r="D255" t="s">
        <v>265</v>
      </c>
      <c r="E255" t="s">
        <v>266</v>
      </c>
    </row>
    <row r="256" spans="1:5" x14ac:dyDescent="0.25">
      <c r="A256">
        <v>14910</v>
      </c>
      <c r="B256" t="s">
        <v>176</v>
      </c>
      <c r="C256" t="s">
        <v>107</v>
      </c>
      <c r="D256" t="s">
        <v>535</v>
      </c>
      <c r="E256" t="s">
        <v>536</v>
      </c>
    </row>
    <row r="257" spans="1:5" x14ac:dyDescent="0.25">
      <c r="A257">
        <v>14911</v>
      </c>
      <c r="B257" t="s">
        <v>177</v>
      </c>
      <c r="C257" t="s">
        <v>37</v>
      </c>
      <c r="D257" t="s">
        <v>270</v>
      </c>
      <c r="E257" t="s">
        <v>271</v>
      </c>
    </row>
    <row r="258" spans="1:5" x14ac:dyDescent="0.25">
      <c r="A258">
        <v>14914</v>
      </c>
      <c r="B258" t="s">
        <v>177</v>
      </c>
      <c r="C258" t="s">
        <v>66</v>
      </c>
      <c r="D258" t="s">
        <v>540</v>
      </c>
      <c r="E258" t="s">
        <v>541</v>
      </c>
    </row>
    <row r="259" spans="1:5" x14ac:dyDescent="0.25">
      <c r="A259">
        <v>14915</v>
      </c>
      <c r="B259" t="s">
        <v>177</v>
      </c>
      <c r="C259" t="s">
        <v>542</v>
      </c>
      <c r="D259" t="s">
        <v>543</v>
      </c>
      <c r="E259" t="s">
        <v>541</v>
      </c>
    </row>
    <row r="260" spans="1:5" x14ac:dyDescent="0.25">
      <c r="A260">
        <v>14916</v>
      </c>
      <c r="B260" t="s">
        <v>177</v>
      </c>
      <c r="C260" t="s">
        <v>107</v>
      </c>
      <c r="D260" t="s">
        <v>535</v>
      </c>
      <c r="E260" t="s">
        <v>536</v>
      </c>
    </row>
    <row r="261" spans="1:5" x14ac:dyDescent="0.25">
      <c r="A261">
        <v>135</v>
      </c>
      <c r="B261" t="s">
        <v>177</v>
      </c>
      <c r="C261" t="s">
        <v>426</v>
      </c>
      <c r="D261" t="s">
        <v>427</v>
      </c>
      <c r="E261" t="s">
        <v>537</v>
      </c>
    </row>
    <row r="262" spans="1:5" x14ac:dyDescent="0.25">
      <c r="A262">
        <v>135</v>
      </c>
      <c r="B262" t="s">
        <v>177</v>
      </c>
      <c r="C262" t="s">
        <v>423</v>
      </c>
      <c r="D262" t="s">
        <v>424</v>
      </c>
      <c r="E262" t="s">
        <v>537</v>
      </c>
    </row>
    <row r="263" spans="1:5" x14ac:dyDescent="0.25">
      <c r="A263">
        <v>135</v>
      </c>
      <c r="B263" t="s">
        <v>177</v>
      </c>
      <c r="C263" t="s">
        <v>538</v>
      </c>
      <c r="D263" t="s">
        <v>539</v>
      </c>
      <c r="E263" t="s">
        <v>537</v>
      </c>
    </row>
    <row r="264" spans="1:5" x14ac:dyDescent="0.25">
      <c r="A264">
        <v>14912</v>
      </c>
      <c r="B264" t="s">
        <v>177</v>
      </c>
      <c r="C264" t="s">
        <v>103</v>
      </c>
      <c r="D264" t="s">
        <v>265</v>
      </c>
      <c r="E264" t="s">
        <v>266</v>
      </c>
    </row>
    <row r="265" spans="1:5" x14ac:dyDescent="0.25">
      <c r="A265">
        <v>14913</v>
      </c>
      <c r="B265" t="s">
        <v>177</v>
      </c>
      <c r="C265" t="s">
        <v>103</v>
      </c>
      <c r="D265" t="s">
        <v>265</v>
      </c>
      <c r="E265" t="s">
        <v>266</v>
      </c>
    </row>
    <row r="266" spans="1:5" x14ac:dyDescent="0.25">
      <c r="A266">
        <v>14923</v>
      </c>
      <c r="B266" t="s">
        <v>178</v>
      </c>
      <c r="C266" t="s">
        <v>51</v>
      </c>
      <c r="D266" t="s">
        <v>272</v>
      </c>
      <c r="E266" t="s">
        <v>544</v>
      </c>
    </row>
    <row r="267" spans="1:5" x14ac:dyDescent="0.25">
      <c r="A267">
        <v>14921</v>
      </c>
      <c r="B267" t="s">
        <v>178</v>
      </c>
      <c r="C267" t="s">
        <v>40</v>
      </c>
      <c r="D267" t="s">
        <v>344</v>
      </c>
      <c r="E267" t="s">
        <v>343</v>
      </c>
    </row>
    <row r="268" spans="1:5" x14ac:dyDescent="0.25">
      <c r="A268">
        <v>14922</v>
      </c>
      <c r="B268" t="s">
        <v>178</v>
      </c>
      <c r="C268" t="s">
        <v>40</v>
      </c>
      <c r="D268" t="s">
        <v>344</v>
      </c>
      <c r="E268" t="s">
        <v>343</v>
      </c>
    </row>
    <row r="269" spans="1:5" x14ac:dyDescent="0.25">
      <c r="A269">
        <v>14919</v>
      </c>
      <c r="B269" t="s">
        <v>178</v>
      </c>
      <c r="C269" t="s">
        <v>25</v>
      </c>
      <c r="D269" t="s">
        <v>378</v>
      </c>
      <c r="E269" t="s">
        <v>379</v>
      </c>
    </row>
    <row r="270" spans="1:5" x14ac:dyDescent="0.25">
      <c r="A270">
        <v>14918</v>
      </c>
      <c r="B270" t="s">
        <v>178</v>
      </c>
      <c r="C270" t="s">
        <v>64</v>
      </c>
      <c r="D270" t="s">
        <v>340</v>
      </c>
      <c r="E270" t="s">
        <v>341</v>
      </c>
    </row>
    <row r="271" spans="1:5" x14ac:dyDescent="0.25">
      <c r="A271">
        <v>14917</v>
      </c>
      <c r="B271" t="s">
        <v>178</v>
      </c>
      <c r="C271" t="s">
        <v>103</v>
      </c>
      <c r="D271" t="s">
        <v>265</v>
      </c>
      <c r="E271" t="s">
        <v>266</v>
      </c>
    </row>
    <row r="272" spans="1:5" x14ac:dyDescent="0.25">
      <c r="A272">
        <v>14920</v>
      </c>
      <c r="B272" t="s">
        <v>178</v>
      </c>
      <c r="C272" t="s">
        <v>103</v>
      </c>
      <c r="D272" t="s">
        <v>265</v>
      </c>
      <c r="E272" t="s">
        <v>266</v>
      </c>
    </row>
    <row r="273" spans="1:5" x14ac:dyDescent="0.25">
      <c r="A273">
        <v>136</v>
      </c>
      <c r="B273" t="s">
        <v>179</v>
      </c>
      <c r="C273" t="s">
        <v>260</v>
      </c>
      <c r="D273" t="s">
        <v>261</v>
      </c>
      <c r="E273" t="s">
        <v>262</v>
      </c>
    </row>
    <row r="274" spans="1:5" x14ac:dyDescent="0.25">
      <c r="A274">
        <v>14926</v>
      </c>
      <c r="B274" t="s">
        <v>179</v>
      </c>
      <c r="C274" t="s">
        <v>34</v>
      </c>
      <c r="D274" t="s">
        <v>545</v>
      </c>
      <c r="E274" t="s">
        <v>546</v>
      </c>
    </row>
    <row r="275" spans="1:5" x14ac:dyDescent="0.25">
      <c r="A275">
        <v>14927</v>
      </c>
      <c r="B275" t="s">
        <v>179</v>
      </c>
      <c r="C275" t="s">
        <v>34</v>
      </c>
      <c r="D275" t="s">
        <v>545</v>
      </c>
      <c r="E275" t="s">
        <v>546</v>
      </c>
    </row>
    <row r="276" spans="1:5" x14ac:dyDescent="0.25">
      <c r="A276">
        <v>14928</v>
      </c>
      <c r="B276" t="s">
        <v>179</v>
      </c>
      <c r="C276" t="s">
        <v>34</v>
      </c>
      <c r="D276" t="s">
        <v>545</v>
      </c>
      <c r="E276" t="s">
        <v>546</v>
      </c>
    </row>
    <row r="277" spans="1:5" x14ac:dyDescent="0.25">
      <c r="A277">
        <v>14929</v>
      </c>
      <c r="B277" t="s">
        <v>179</v>
      </c>
      <c r="C277" t="s">
        <v>34</v>
      </c>
      <c r="D277" t="s">
        <v>545</v>
      </c>
      <c r="E277" t="s">
        <v>546</v>
      </c>
    </row>
    <row r="278" spans="1:5" x14ac:dyDescent="0.25">
      <c r="A278">
        <v>14930</v>
      </c>
      <c r="B278" t="s">
        <v>179</v>
      </c>
      <c r="C278" t="s">
        <v>37</v>
      </c>
      <c r="D278" t="s">
        <v>270</v>
      </c>
      <c r="E278" t="s">
        <v>428</v>
      </c>
    </row>
    <row r="279" spans="1:5" x14ac:dyDescent="0.25">
      <c r="A279">
        <v>14931</v>
      </c>
      <c r="B279" t="s">
        <v>179</v>
      </c>
      <c r="C279" t="s">
        <v>42</v>
      </c>
      <c r="D279" t="s">
        <v>547</v>
      </c>
      <c r="E279" t="s">
        <v>343</v>
      </c>
    </row>
    <row r="280" spans="1:5" x14ac:dyDescent="0.25">
      <c r="A280">
        <v>129</v>
      </c>
      <c r="B280" t="s">
        <v>179</v>
      </c>
      <c r="C280" t="s">
        <v>548</v>
      </c>
      <c r="D280" t="s">
        <v>549</v>
      </c>
      <c r="E280" t="s">
        <v>550</v>
      </c>
    </row>
    <row r="281" spans="1:5" x14ac:dyDescent="0.25">
      <c r="A281">
        <v>129</v>
      </c>
      <c r="B281" t="s">
        <v>179</v>
      </c>
      <c r="C281" t="s">
        <v>548</v>
      </c>
      <c r="D281" t="s">
        <v>549</v>
      </c>
      <c r="E281" t="s">
        <v>550</v>
      </c>
    </row>
    <row r="282" spans="1:5" x14ac:dyDescent="0.25">
      <c r="A282">
        <v>14924</v>
      </c>
      <c r="B282" t="s">
        <v>179</v>
      </c>
      <c r="C282" t="s">
        <v>103</v>
      </c>
      <c r="D282" t="s">
        <v>265</v>
      </c>
      <c r="E282" t="s">
        <v>266</v>
      </c>
    </row>
    <row r="283" spans="1:5" x14ac:dyDescent="0.25">
      <c r="A283">
        <v>14925</v>
      </c>
      <c r="B283" t="s">
        <v>179</v>
      </c>
      <c r="C283" t="s">
        <v>103</v>
      </c>
      <c r="D283" t="s">
        <v>265</v>
      </c>
      <c r="E283" t="s">
        <v>266</v>
      </c>
    </row>
    <row r="284" spans="1:5" x14ac:dyDescent="0.25">
      <c r="A284">
        <v>14933</v>
      </c>
      <c r="B284" t="s">
        <v>180</v>
      </c>
      <c r="C284" t="s">
        <v>34</v>
      </c>
      <c r="D284" t="s">
        <v>545</v>
      </c>
      <c r="E284" t="s">
        <v>546</v>
      </c>
    </row>
    <row r="285" spans="1:5" x14ac:dyDescent="0.25">
      <c r="A285">
        <v>14932</v>
      </c>
      <c r="B285" t="s">
        <v>180</v>
      </c>
      <c r="C285" t="s">
        <v>103</v>
      </c>
      <c r="D285" t="s">
        <v>265</v>
      </c>
      <c r="E285" t="s">
        <v>553</v>
      </c>
    </row>
    <row r="286" spans="1:5" x14ac:dyDescent="0.25">
      <c r="A286">
        <v>14944</v>
      </c>
      <c r="B286" t="s">
        <v>180</v>
      </c>
      <c r="C286" t="s">
        <v>14</v>
      </c>
      <c r="D286" t="s">
        <v>280</v>
      </c>
      <c r="E286" t="s">
        <v>551</v>
      </c>
    </row>
    <row r="287" spans="1:5" x14ac:dyDescent="0.25">
      <c r="A287">
        <v>14944</v>
      </c>
      <c r="B287" t="s">
        <v>180</v>
      </c>
      <c r="C287" t="s">
        <v>35</v>
      </c>
      <c r="D287" t="s">
        <v>552</v>
      </c>
      <c r="E287" t="s">
        <v>551</v>
      </c>
    </row>
    <row r="288" spans="1:5" x14ac:dyDescent="0.25">
      <c r="A288">
        <v>133</v>
      </c>
      <c r="B288" t="s">
        <v>180</v>
      </c>
      <c r="C288" t="s">
        <v>267</v>
      </c>
      <c r="D288" t="s">
        <v>268</v>
      </c>
      <c r="E288" t="s">
        <v>264</v>
      </c>
    </row>
    <row r="289" spans="1:5" x14ac:dyDescent="0.25">
      <c r="A289">
        <v>134</v>
      </c>
      <c r="B289" t="s">
        <v>180</v>
      </c>
      <c r="C289" t="s">
        <v>67</v>
      </c>
      <c r="D289" t="s">
        <v>263</v>
      </c>
      <c r="E289" t="s">
        <v>264</v>
      </c>
    </row>
    <row r="290" spans="1:5" x14ac:dyDescent="0.25">
      <c r="A290">
        <v>14934</v>
      </c>
      <c r="B290" t="s">
        <v>180</v>
      </c>
      <c r="C290" t="s">
        <v>103</v>
      </c>
      <c r="D290" t="s">
        <v>265</v>
      </c>
      <c r="E290" t="s">
        <v>266</v>
      </c>
    </row>
    <row r="291" spans="1:5" x14ac:dyDescent="0.25">
      <c r="A291">
        <v>143</v>
      </c>
      <c r="B291" t="s">
        <v>181</v>
      </c>
      <c r="C291" t="s">
        <v>392</v>
      </c>
      <c r="D291" t="s">
        <v>393</v>
      </c>
      <c r="E291" t="s">
        <v>606</v>
      </c>
    </row>
    <row r="292" spans="1:5" x14ac:dyDescent="0.25">
      <c r="A292">
        <v>143</v>
      </c>
      <c r="B292" t="s">
        <v>181</v>
      </c>
      <c r="C292" t="s">
        <v>607</v>
      </c>
      <c r="D292" t="s">
        <v>608</v>
      </c>
      <c r="E292" t="s">
        <v>606</v>
      </c>
    </row>
    <row r="293" spans="1:5" x14ac:dyDescent="0.25">
      <c r="A293">
        <v>143</v>
      </c>
      <c r="B293" t="s">
        <v>181</v>
      </c>
      <c r="C293" t="s">
        <v>609</v>
      </c>
      <c r="D293" t="s">
        <v>610</v>
      </c>
      <c r="E293" t="s">
        <v>606</v>
      </c>
    </row>
    <row r="294" spans="1:5" x14ac:dyDescent="0.25">
      <c r="A294">
        <v>158</v>
      </c>
      <c r="B294" t="s">
        <v>181</v>
      </c>
      <c r="C294" t="s">
        <v>588</v>
      </c>
      <c r="D294" t="s">
        <v>589</v>
      </c>
      <c r="E294" t="s">
        <v>590</v>
      </c>
    </row>
    <row r="295" spans="1:5" x14ac:dyDescent="0.25">
      <c r="A295">
        <v>137</v>
      </c>
      <c r="B295" t="s">
        <v>181</v>
      </c>
      <c r="C295" t="s">
        <v>260</v>
      </c>
      <c r="D295" t="s">
        <v>261</v>
      </c>
      <c r="E295" t="s">
        <v>262</v>
      </c>
    </row>
    <row r="296" spans="1:5" x14ac:dyDescent="0.25">
      <c r="A296">
        <v>250</v>
      </c>
      <c r="B296" t="s">
        <v>181</v>
      </c>
      <c r="C296" t="s">
        <v>484</v>
      </c>
      <c r="D296" t="s">
        <v>485</v>
      </c>
      <c r="E296" t="s">
        <v>486</v>
      </c>
    </row>
    <row r="297" spans="1:5" x14ac:dyDescent="0.25">
      <c r="A297">
        <v>161</v>
      </c>
      <c r="B297" t="s">
        <v>181</v>
      </c>
      <c r="C297" t="s">
        <v>612</v>
      </c>
      <c r="D297" t="s">
        <v>613</v>
      </c>
      <c r="E297" t="s">
        <v>384</v>
      </c>
    </row>
    <row r="298" spans="1:5" x14ac:dyDescent="0.25">
      <c r="A298">
        <v>146</v>
      </c>
      <c r="B298" t="s">
        <v>181</v>
      </c>
      <c r="C298" t="s">
        <v>554</v>
      </c>
      <c r="D298" t="s">
        <v>555</v>
      </c>
      <c r="E298" t="s">
        <v>292</v>
      </c>
    </row>
    <row r="299" spans="1:5" x14ac:dyDescent="0.25">
      <c r="A299">
        <v>146</v>
      </c>
      <c r="B299" t="s">
        <v>181</v>
      </c>
      <c r="C299" t="s">
        <v>556</v>
      </c>
      <c r="D299" t="s">
        <v>557</v>
      </c>
      <c r="E299" t="s">
        <v>292</v>
      </c>
    </row>
    <row r="300" spans="1:5" x14ac:dyDescent="0.25">
      <c r="A300">
        <v>151</v>
      </c>
      <c r="B300" t="s">
        <v>181</v>
      </c>
      <c r="C300" t="s">
        <v>631</v>
      </c>
      <c r="D300" t="s">
        <v>632</v>
      </c>
      <c r="E300" t="s">
        <v>396</v>
      </c>
    </row>
    <row r="301" spans="1:5" x14ac:dyDescent="0.25">
      <c r="A301">
        <v>14937</v>
      </c>
      <c r="B301" t="s">
        <v>181</v>
      </c>
      <c r="C301" t="s">
        <v>97</v>
      </c>
      <c r="D301" t="s">
        <v>598</v>
      </c>
      <c r="E301" t="s">
        <v>599</v>
      </c>
    </row>
    <row r="302" spans="1:5" x14ac:dyDescent="0.25">
      <c r="A302">
        <v>14938</v>
      </c>
      <c r="B302" t="s">
        <v>181</v>
      </c>
      <c r="C302" t="s">
        <v>97</v>
      </c>
      <c r="D302" t="s">
        <v>598</v>
      </c>
      <c r="E302" t="s">
        <v>599</v>
      </c>
    </row>
    <row r="303" spans="1:5" x14ac:dyDescent="0.25">
      <c r="A303">
        <v>14939</v>
      </c>
      <c r="B303" t="s">
        <v>181</v>
      </c>
      <c r="C303" t="s">
        <v>97</v>
      </c>
      <c r="D303" t="s">
        <v>598</v>
      </c>
      <c r="E303" t="s">
        <v>599</v>
      </c>
    </row>
    <row r="304" spans="1:5" x14ac:dyDescent="0.25">
      <c r="A304">
        <v>14940</v>
      </c>
      <c r="B304" t="s">
        <v>181</v>
      </c>
      <c r="C304" t="s">
        <v>97</v>
      </c>
      <c r="D304" t="s">
        <v>598</v>
      </c>
      <c r="E304" t="s">
        <v>599</v>
      </c>
    </row>
    <row r="305" spans="1:5" x14ac:dyDescent="0.25">
      <c r="A305">
        <v>14941</v>
      </c>
      <c r="B305" t="s">
        <v>181</v>
      </c>
      <c r="C305" t="s">
        <v>97</v>
      </c>
      <c r="D305" t="s">
        <v>598</v>
      </c>
      <c r="E305" t="s">
        <v>599</v>
      </c>
    </row>
    <row r="306" spans="1:5" x14ac:dyDescent="0.25">
      <c r="A306">
        <v>14942</v>
      </c>
      <c r="B306" t="s">
        <v>181</v>
      </c>
      <c r="C306" t="s">
        <v>97</v>
      </c>
      <c r="D306" t="s">
        <v>598</v>
      </c>
      <c r="E306" t="s">
        <v>599</v>
      </c>
    </row>
    <row r="307" spans="1:5" x14ac:dyDescent="0.25">
      <c r="A307">
        <v>14943</v>
      </c>
      <c r="B307" t="s">
        <v>181</v>
      </c>
      <c r="C307" t="s">
        <v>97</v>
      </c>
      <c r="D307" t="s">
        <v>598</v>
      </c>
      <c r="E307" t="s">
        <v>599</v>
      </c>
    </row>
    <row r="308" spans="1:5" x14ac:dyDescent="0.25">
      <c r="A308">
        <v>14947</v>
      </c>
      <c r="B308" t="s">
        <v>181</v>
      </c>
      <c r="C308" t="s">
        <v>97</v>
      </c>
      <c r="D308" t="s">
        <v>598</v>
      </c>
      <c r="E308" t="s">
        <v>599</v>
      </c>
    </row>
    <row r="309" spans="1:5" x14ac:dyDescent="0.25">
      <c r="A309">
        <v>14948</v>
      </c>
      <c r="B309" t="s">
        <v>181</v>
      </c>
      <c r="C309" t="s">
        <v>97</v>
      </c>
      <c r="D309" t="s">
        <v>598</v>
      </c>
      <c r="E309" t="s">
        <v>599</v>
      </c>
    </row>
    <row r="310" spans="1:5" x14ac:dyDescent="0.25">
      <c r="A310">
        <v>14945</v>
      </c>
      <c r="B310" t="s">
        <v>181</v>
      </c>
      <c r="C310" t="s">
        <v>97</v>
      </c>
      <c r="D310" t="s">
        <v>598</v>
      </c>
      <c r="E310" t="s">
        <v>599</v>
      </c>
    </row>
    <row r="311" spans="1:5" x14ac:dyDescent="0.25">
      <c r="A311">
        <v>14946</v>
      </c>
      <c r="B311" t="s">
        <v>181</v>
      </c>
      <c r="C311" t="s">
        <v>97</v>
      </c>
      <c r="D311" t="s">
        <v>598</v>
      </c>
      <c r="E311" t="s">
        <v>599</v>
      </c>
    </row>
    <row r="312" spans="1:5" x14ac:dyDescent="0.25">
      <c r="A312">
        <v>138</v>
      </c>
      <c r="B312" t="s">
        <v>181</v>
      </c>
      <c r="C312" t="s">
        <v>593</v>
      </c>
      <c r="D312" t="s">
        <v>594</v>
      </c>
      <c r="E312" t="s">
        <v>595</v>
      </c>
    </row>
    <row r="313" spans="1:5" x14ac:dyDescent="0.25">
      <c r="A313">
        <v>149</v>
      </c>
      <c r="B313" t="s">
        <v>181</v>
      </c>
      <c r="C313" t="s">
        <v>614</v>
      </c>
      <c r="D313" t="s">
        <v>615</v>
      </c>
      <c r="E313" t="s">
        <v>512</v>
      </c>
    </row>
    <row r="314" spans="1:5" x14ac:dyDescent="0.25">
      <c r="A314">
        <v>14949</v>
      </c>
      <c r="B314" t="s">
        <v>181</v>
      </c>
      <c r="C314" t="s">
        <v>107</v>
      </c>
      <c r="D314" t="s">
        <v>535</v>
      </c>
      <c r="E314" t="s">
        <v>536</v>
      </c>
    </row>
    <row r="315" spans="1:5" x14ac:dyDescent="0.25">
      <c r="A315">
        <v>139</v>
      </c>
      <c r="B315" t="s">
        <v>181</v>
      </c>
      <c r="C315" t="s">
        <v>558</v>
      </c>
      <c r="D315" t="s">
        <v>559</v>
      </c>
      <c r="E315" t="s">
        <v>560</v>
      </c>
    </row>
    <row r="316" spans="1:5" x14ac:dyDescent="0.25">
      <c r="A316">
        <v>14950</v>
      </c>
      <c r="B316" t="s">
        <v>181</v>
      </c>
      <c r="C316" t="s">
        <v>30</v>
      </c>
      <c r="D316" t="s">
        <v>525</v>
      </c>
      <c r="E316" t="s">
        <v>611</v>
      </c>
    </row>
    <row r="317" spans="1:5" x14ac:dyDescent="0.25">
      <c r="A317">
        <v>145</v>
      </c>
      <c r="B317" t="s">
        <v>181</v>
      </c>
      <c r="C317" t="s">
        <v>616</v>
      </c>
      <c r="D317" t="s">
        <v>617</v>
      </c>
      <c r="E317" t="s">
        <v>517</v>
      </c>
    </row>
    <row r="318" spans="1:5" x14ac:dyDescent="0.25">
      <c r="A318">
        <v>145</v>
      </c>
      <c r="B318" t="s">
        <v>181</v>
      </c>
      <c r="C318" t="s">
        <v>618</v>
      </c>
      <c r="D318" t="s">
        <v>619</v>
      </c>
      <c r="E318" t="s">
        <v>517</v>
      </c>
    </row>
    <row r="319" spans="1:5" x14ac:dyDescent="0.25">
      <c r="A319">
        <v>154</v>
      </c>
      <c r="B319" t="s">
        <v>181</v>
      </c>
      <c r="C319" t="s">
        <v>620</v>
      </c>
      <c r="D319" t="s">
        <v>621</v>
      </c>
      <c r="E319" t="s">
        <v>517</v>
      </c>
    </row>
    <row r="320" spans="1:5" x14ac:dyDescent="0.25">
      <c r="A320">
        <v>154</v>
      </c>
      <c r="B320" t="s">
        <v>181</v>
      </c>
      <c r="C320" t="s">
        <v>620</v>
      </c>
      <c r="D320" t="s">
        <v>621</v>
      </c>
      <c r="E320" t="s">
        <v>517</v>
      </c>
    </row>
    <row r="321" spans="1:5" x14ac:dyDescent="0.25">
      <c r="A321">
        <v>140</v>
      </c>
      <c r="B321" t="s">
        <v>181</v>
      </c>
      <c r="C321" t="s">
        <v>260</v>
      </c>
      <c r="D321" t="s">
        <v>261</v>
      </c>
      <c r="E321" t="s">
        <v>627</v>
      </c>
    </row>
    <row r="322" spans="1:5" x14ac:dyDescent="0.25">
      <c r="A322">
        <v>142</v>
      </c>
      <c r="B322" t="s">
        <v>181</v>
      </c>
      <c r="C322" t="s">
        <v>566</v>
      </c>
      <c r="D322" t="s">
        <v>567</v>
      </c>
      <c r="E322" t="s">
        <v>303</v>
      </c>
    </row>
    <row r="323" spans="1:5" x14ac:dyDescent="0.25">
      <c r="A323">
        <v>159</v>
      </c>
      <c r="B323" t="s">
        <v>181</v>
      </c>
      <c r="C323" t="s">
        <v>596</v>
      </c>
      <c r="D323" t="s">
        <v>597</v>
      </c>
      <c r="E323" t="s">
        <v>328</v>
      </c>
    </row>
    <row r="324" spans="1:5" x14ac:dyDescent="0.25">
      <c r="A324">
        <v>155</v>
      </c>
      <c r="B324" t="s">
        <v>181</v>
      </c>
      <c r="C324" t="s">
        <v>622</v>
      </c>
      <c r="D324" t="s">
        <v>623</v>
      </c>
      <c r="E324" t="s">
        <v>624</v>
      </c>
    </row>
    <row r="325" spans="1:5" x14ac:dyDescent="0.25">
      <c r="A325">
        <v>155</v>
      </c>
      <c r="B325" t="s">
        <v>181</v>
      </c>
      <c r="C325" t="s">
        <v>625</v>
      </c>
      <c r="D325" t="s">
        <v>626</v>
      </c>
      <c r="E325" t="s">
        <v>624</v>
      </c>
    </row>
    <row r="326" spans="1:5" x14ac:dyDescent="0.25">
      <c r="A326">
        <v>157</v>
      </c>
      <c r="B326" t="s">
        <v>181</v>
      </c>
      <c r="C326" t="s">
        <v>600</v>
      </c>
      <c r="D326" t="s">
        <v>601</v>
      </c>
      <c r="E326" t="s">
        <v>331</v>
      </c>
    </row>
    <row r="327" spans="1:5" x14ac:dyDescent="0.25">
      <c r="A327">
        <v>157</v>
      </c>
      <c r="B327" t="s">
        <v>181</v>
      </c>
      <c r="C327" t="s">
        <v>602</v>
      </c>
      <c r="D327" t="s">
        <v>603</v>
      </c>
      <c r="E327" t="s">
        <v>331</v>
      </c>
    </row>
    <row r="328" spans="1:5" x14ac:dyDescent="0.25">
      <c r="A328">
        <v>157</v>
      </c>
      <c r="B328" t="s">
        <v>181</v>
      </c>
      <c r="C328" t="s">
        <v>604</v>
      </c>
      <c r="D328" t="s">
        <v>605</v>
      </c>
      <c r="E328" t="s">
        <v>331</v>
      </c>
    </row>
    <row r="329" spans="1:5" x14ac:dyDescent="0.25">
      <c r="A329">
        <v>163</v>
      </c>
      <c r="B329" t="s">
        <v>181</v>
      </c>
      <c r="C329" t="s">
        <v>561</v>
      </c>
      <c r="D329" t="s">
        <v>562</v>
      </c>
      <c r="E329" t="s">
        <v>563</v>
      </c>
    </row>
    <row r="330" spans="1:5" x14ac:dyDescent="0.25">
      <c r="A330">
        <v>163</v>
      </c>
      <c r="B330" t="s">
        <v>181</v>
      </c>
      <c r="C330" t="s">
        <v>561</v>
      </c>
      <c r="D330" t="s">
        <v>562</v>
      </c>
      <c r="E330" t="s">
        <v>563</v>
      </c>
    </row>
    <row r="331" spans="1:5" x14ac:dyDescent="0.25">
      <c r="A331">
        <v>164</v>
      </c>
      <c r="B331" t="s">
        <v>181</v>
      </c>
      <c r="C331" t="s">
        <v>564</v>
      </c>
      <c r="D331" t="s">
        <v>565</v>
      </c>
      <c r="E331" t="s">
        <v>563</v>
      </c>
    </row>
    <row r="332" spans="1:5" x14ac:dyDescent="0.25">
      <c r="A332">
        <v>164</v>
      </c>
      <c r="B332" t="s">
        <v>181</v>
      </c>
      <c r="C332" t="s">
        <v>564</v>
      </c>
      <c r="D332" t="s">
        <v>565</v>
      </c>
      <c r="E332" t="s">
        <v>563</v>
      </c>
    </row>
    <row r="333" spans="1:5" x14ac:dyDescent="0.25">
      <c r="A333">
        <v>164</v>
      </c>
      <c r="B333" t="s">
        <v>181</v>
      </c>
      <c r="C333" t="s">
        <v>564</v>
      </c>
      <c r="D333" t="s">
        <v>565</v>
      </c>
      <c r="E333" t="s">
        <v>563</v>
      </c>
    </row>
    <row r="334" spans="1:5" x14ac:dyDescent="0.25">
      <c r="A334">
        <v>144</v>
      </c>
      <c r="B334" t="s">
        <v>181</v>
      </c>
      <c r="C334" t="s">
        <v>568</v>
      </c>
      <c r="D334" t="s">
        <v>569</v>
      </c>
      <c r="E334" t="s">
        <v>570</v>
      </c>
    </row>
    <row r="335" spans="1:5" x14ac:dyDescent="0.25">
      <c r="A335">
        <v>147</v>
      </c>
      <c r="B335" t="s">
        <v>181</v>
      </c>
      <c r="C335" t="s">
        <v>418</v>
      </c>
      <c r="D335" t="s">
        <v>419</v>
      </c>
      <c r="E335" t="s">
        <v>417</v>
      </c>
    </row>
    <row r="336" spans="1:5" x14ac:dyDescent="0.25">
      <c r="A336">
        <v>148</v>
      </c>
      <c r="B336" t="s">
        <v>181</v>
      </c>
      <c r="C336" t="s">
        <v>418</v>
      </c>
      <c r="D336" t="s">
        <v>419</v>
      </c>
      <c r="E336" t="s">
        <v>417</v>
      </c>
    </row>
    <row r="337" spans="1:5" x14ac:dyDescent="0.25">
      <c r="A337">
        <v>148</v>
      </c>
      <c r="B337" t="s">
        <v>181</v>
      </c>
      <c r="C337" t="s">
        <v>571</v>
      </c>
      <c r="D337" t="s">
        <v>572</v>
      </c>
      <c r="E337" t="s">
        <v>417</v>
      </c>
    </row>
    <row r="338" spans="1:5" x14ac:dyDescent="0.25">
      <c r="A338">
        <v>162</v>
      </c>
      <c r="B338" t="s">
        <v>181</v>
      </c>
      <c r="C338" t="s">
        <v>633</v>
      </c>
      <c r="D338" t="s">
        <v>634</v>
      </c>
      <c r="E338" t="s">
        <v>635</v>
      </c>
    </row>
    <row r="339" spans="1:5" x14ac:dyDescent="0.25">
      <c r="A339">
        <v>141</v>
      </c>
      <c r="B339" t="s">
        <v>181</v>
      </c>
      <c r="C339" t="s">
        <v>573</v>
      </c>
      <c r="D339" t="s">
        <v>574</v>
      </c>
      <c r="E339" t="s">
        <v>575</v>
      </c>
    </row>
    <row r="340" spans="1:5" x14ac:dyDescent="0.25">
      <c r="A340">
        <v>141</v>
      </c>
      <c r="B340" t="s">
        <v>181</v>
      </c>
      <c r="C340" t="s">
        <v>576</v>
      </c>
      <c r="D340" t="s">
        <v>577</v>
      </c>
      <c r="E340" t="s">
        <v>575</v>
      </c>
    </row>
    <row r="341" spans="1:5" x14ac:dyDescent="0.25">
      <c r="A341">
        <v>141</v>
      </c>
      <c r="B341" t="s">
        <v>181</v>
      </c>
      <c r="C341" t="s">
        <v>578</v>
      </c>
      <c r="D341" t="s">
        <v>579</v>
      </c>
      <c r="E341" t="s">
        <v>575</v>
      </c>
    </row>
    <row r="342" spans="1:5" x14ac:dyDescent="0.25">
      <c r="A342">
        <v>150</v>
      </c>
      <c r="B342" t="s">
        <v>181</v>
      </c>
      <c r="C342" t="s">
        <v>580</v>
      </c>
      <c r="D342" t="s">
        <v>581</v>
      </c>
      <c r="E342" t="s">
        <v>575</v>
      </c>
    </row>
    <row r="343" spans="1:5" x14ac:dyDescent="0.25">
      <c r="A343">
        <v>150</v>
      </c>
      <c r="B343" t="s">
        <v>181</v>
      </c>
      <c r="C343" t="s">
        <v>314</v>
      </c>
      <c r="D343" t="s">
        <v>315</v>
      </c>
      <c r="E343" t="s">
        <v>575</v>
      </c>
    </row>
    <row r="344" spans="1:5" x14ac:dyDescent="0.25">
      <c r="A344">
        <v>150</v>
      </c>
      <c r="B344" t="s">
        <v>181</v>
      </c>
      <c r="C344" t="s">
        <v>582</v>
      </c>
      <c r="D344" t="s">
        <v>583</v>
      </c>
      <c r="E344" t="s">
        <v>575</v>
      </c>
    </row>
    <row r="345" spans="1:5" x14ac:dyDescent="0.25">
      <c r="A345">
        <v>150</v>
      </c>
      <c r="B345" t="s">
        <v>181</v>
      </c>
      <c r="C345" t="s">
        <v>584</v>
      </c>
      <c r="D345" t="s">
        <v>585</v>
      </c>
      <c r="E345" t="s">
        <v>575</v>
      </c>
    </row>
    <row r="346" spans="1:5" x14ac:dyDescent="0.25">
      <c r="A346">
        <v>150</v>
      </c>
      <c r="B346" t="s">
        <v>181</v>
      </c>
      <c r="C346" t="s">
        <v>586</v>
      </c>
      <c r="D346" t="s">
        <v>587</v>
      </c>
      <c r="E346" t="s">
        <v>575</v>
      </c>
    </row>
    <row r="347" spans="1:5" x14ac:dyDescent="0.25">
      <c r="A347">
        <v>152</v>
      </c>
      <c r="B347" t="s">
        <v>181</v>
      </c>
      <c r="C347" t="s">
        <v>591</v>
      </c>
      <c r="D347" t="s">
        <v>592</v>
      </c>
      <c r="E347" t="s">
        <v>494</v>
      </c>
    </row>
    <row r="348" spans="1:5" x14ac:dyDescent="0.25">
      <c r="A348">
        <v>14935</v>
      </c>
      <c r="B348" t="s">
        <v>181</v>
      </c>
      <c r="C348" t="s">
        <v>103</v>
      </c>
      <c r="D348" t="s">
        <v>265</v>
      </c>
      <c r="E348" t="s">
        <v>266</v>
      </c>
    </row>
    <row r="349" spans="1:5" x14ac:dyDescent="0.25">
      <c r="A349">
        <v>14936</v>
      </c>
      <c r="B349" t="s">
        <v>181</v>
      </c>
      <c r="C349" t="s">
        <v>103</v>
      </c>
      <c r="D349" t="s">
        <v>265</v>
      </c>
      <c r="E349" t="s">
        <v>266</v>
      </c>
    </row>
    <row r="350" spans="1:5" x14ac:dyDescent="0.25">
      <c r="A350">
        <v>153</v>
      </c>
      <c r="B350" t="s">
        <v>181</v>
      </c>
      <c r="C350" t="s">
        <v>628</v>
      </c>
      <c r="D350" t="s">
        <v>629</v>
      </c>
      <c r="E350" t="s">
        <v>630</v>
      </c>
    </row>
    <row r="351" spans="1:5" x14ac:dyDescent="0.25">
      <c r="A351">
        <v>14956</v>
      </c>
      <c r="B351" t="s">
        <v>182</v>
      </c>
      <c r="C351" t="s">
        <v>37</v>
      </c>
      <c r="D351" t="s">
        <v>270</v>
      </c>
      <c r="E351" t="s">
        <v>428</v>
      </c>
    </row>
    <row r="352" spans="1:5" x14ac:dyDescent="0.25">
      <c r="A352">
        <v>14951</v>
      </c>
      <c r="B352" t="s">
        <v>182</v>
      </c>
      <c r="C352" t="s">
        <v>97</v>
      </c>
      <c r="D352" t="s">
        <v>598</v>
      </c>
      <c r="E352" t="s">
        <v>599</v>
      </c>
    </row>
    <row r="353" spans="1:5" x14ac:dyDescent="0.25">
      <c r="A353">
        <v>14952</v>
      </c>
      <c r="B353" t="s">
        <v>182</v>
      </c>
      <c r="C353" t="s">
        <v>97</v>
      </c>
      <c r="D353" t="s">
        <v>598</v>
      </c>
      <c r="E353" t="s">
        <v>599</v>
      </c>
    </row>
    <row r="354" spans="1:5" x14ac:dyDescent="0.25">
      <c r="A354">
        <v>14957</v>
      </c>
      <c r="B354" t="s">
        <v>182</v>
      </c>
      <c r="C354" t="s">
        <v>107</v>
      </c>
      <c r="D354" t="s">
        <v>535</v>
      </c>
      <c r="E354" t="s">
        <v>536</v>
      </c>
    </row>
    <row r="355" spans="1:5" x14ac:dyDescent="0.25">
      <c r="A355">
        <v>14953</v>
      </c>
      <c r="B355" t="s">
        <v>182</v>
      </c>
      <c r="C355" t="s">
        <v>27</v>
      </c>
      <c r="D355" t="s">
        <v>215</v>
      </c>
      <c r="E355" t="s">
        <v>212</v>
      </c>
    </row>
    <row r="356" spans="1:5" x14ac:dyDescent="0.25">
      <c r="A356">
        <v>14959</v>
      </c>
      <c r="B356" t="s">
        <v>182</v>
      </c>
      <c r="C356" t="s">
        <v>103</v>
      </c>
      <c r="D356" t="s">
        <v>265</v>
      </c>
      <c r="E356" t="s">
        <v>266</v>
      </c>
    </row>
    <row r="357" spans="1:5" x14ac:dyDescent="0.25">
      <c r="A357">
        <v>14960</v>
      </c>
      <c r="B357" t="s">
        <v>182</v>
      </c>
      <c r="C357" t="s">
        <v>115</v>
      </c>
      <c r="D357" t="s">
        <v>269</v>
      </c>
      <c r="E357" t="s">
        <v>266</v>
      </c>
    </row>
    <row r="358" spans="1:5" x14ac:dyDescent="0.25">
      <c r="A358">
        <v>14955</v>
      </c>
      <c r="B358" t="s">
        <v>182</v>
      </c>
      <c r="C358" t="s">
        <v>103</v>
      </c>
      <c r="D358" t="s">
        <v>265</v>
      </c>
      <c r="E358" t="s">
        <v>266</v>
      </c>
    </row>
    <row r="359" spans="1:5" x14ac:dyDescent="0.25">
      <c r="A359">
        <v>167</v>
      </c>
      <c r="B359" t="s">
        <v>183</v>
      </c>
      <c r="C359" t="s">
        <v>260</v>
      </c>
      <c r="D359" t="s">
        <v>261</v>
      </c>
      <c r="E359" t="s">
        <v>262</v>
      </c>
    </row>
    <row r="360" spans="1:5" x14ac:dyDescent="0.25">
      <c r="A360">
        <v>14961</v>
      </c>
      <c r="B360" t="s">
        <v>183</v>
      </c>
      <c r="C360" t="s">
        <v>99</v>
      </c>
      <c r="D360" t="s">
        <v>645</v>
      </c>
      <c r="E360" t="s">
        <v>271</v>
      </c>
    </row>
    <row r="361" spans="1:5" x14ac:dyDescent="0.25">
      <c r="A361">
        <v>14963</v>
      </c>
      <c r="B361" t="s">
        <v>183</v>
      </c>
      <c r="C361" t="s">
        <v>14</v>
      </c>
      <c r="D361" t="s">
        <v>280</v>
      </c>
      <c r="E361" t="s">
        <v>281</v>
      </c>
    </row>
    <row r="362" spans="1:5" x14ac:dyDescent="0.25">
      <c r="A362">
        <v>14958</v>
      </c>
      <c r="B362" t="s">
        <v>183</v>
      </c>
      <c r="C362" t="s">
        <v>107</v>
      </c>
      <c r="D362" t="s">
        <v>535</v>
      </c>
      <c r="E362" t="s">
        <v>536</v>
      </c>
    </row>
    <row r="363" spans="1:5" x14ac:dyDescent="0.25">
      <c r="A363">
        <v>165</v>
      </c>
      <c r="B363" t="s">
        <v>183</v>
      </c>
      <c r="C363" t="s">
        <v>636</v>
      </c>
      <c r="D363" t="s">
        <v>637</v>
      </c>
      <c r="E363" t="s">
        <v>638</v>
      </c>
    </row>
    <row r="364" spans="1:5" x14ac:dyDescent="0.25">
      <c r="A364">
        <v>165</v>
      </c>
      <c r="B364" t="s">
        <v>183</v>
      </c>
      <c r="C364" t="s">
        <v>639</v>
      </c>
      <c r="D364" t="s">
        <v>640</v>
      </c>
      <c r="E364" t="s">
        <v>638</v>
      </c>
    </row>
    <row r="365" spans="1:5" x14ac:dyDescent="0.25">
      <c r="A365">
        <v>165</v>
      </c>
      <c r="B365" t="s">
        <v>183</v>
      </c>
      <c r="C365" t="s">
        <v>641</v>
      </c>
      <c r="D365" t="s">
        <v>642</v>
      </c>
      <c r="E365" t="s">
        <v>638</v>
      </c>
    </row>
    <row r="366" spans="1:5" x14ac:dyDescent="0.25">
      <c r="A366">
        <v>165</v>
      </c>
      <c r="B366" t="s">
        <v>183</v>
      </c>
      <c r="C366" t="s">
        <v>643</v>
      </c>
      <c r="D366" t="s">
        <v>644</v>
      </c>
      <c r="E366" t="s">
        <v>638</v>
      </c>
    </row>
    <row r="367" spans="1:5" x14ac:dyDescent="0.25">
      <c r="A367">
        <v>14962</v>
      </c>
      <c r="B367" t="s">
        <v>183</v>
      </c>
      <c r="C367" t="s">
        <v>103</v>
      </c>
      <c r="D367" t="s">
        <v>265</v>
      </c>
      <c r="E367" t="s">
        <v>266</v>
      </c>
    </row>
    <row r="368" spans="1:5" x14ac:dyDescent="0.25">
      <c r="A368">
        <v>14954</v>
      </c>
      <c r="B368" t="s">
        <v>183</v>
      </c>
      <c r="C368" t="s">
        <v>103</v>
      </c>
      <c r="D368" t="s">
        <v>265</v>
      </c>
      <c r="E368" t="s">
        <v>266</v>
      </c>
    </row>
    <row r="369" spans="1:5" x14ac:dyDescent="0.25">
      <c r="A369">
        <v>172</v>
      </c>
      <c r="B369" t="s">
        <v>184</v>
      </c>
      <c r="C369" t="s">
        <v>658</v>
      </c>
      <c r="D369" t="s">
        <v>659</v>
      </c>
      <c r="E369" t="s">
        <v>660</v>
      </c>
    </row>
    <row r="370" spans="1:5" x14ac:dyDescent="0.25">
      <c r="A370">
        <v>168</v>
      </c>
      <c r="B370" t="s">
        <v>184</v>
      </c>
      <c r="C370" t="s">
        <v>661</v>
      </c>
      <c r="D370" t="s">
        <v>662</v>
      </c>
      <c r="E370" t="s">
        <v>663</v>
      </c>
    </row>
    <row r="371" spans="1:5" x14ac:dyDescent="0.25">
      <c r="A371">
        <v>14969</v>
      </c>
      <c r="B371" t="s">
        <v>184</v>
      </c>
      <c r="C371" t="s">
        <v>105</v>
      </c>
      <c r="D371" t="s">
        <v>652</v>
      </c>
      <c r="E371" t="s">
        <v>653</v>
      </c>
    </row>
    <row r="372" spans="1:5" x14ac:dyDescent="0.25">
      <c r="A372">
        <v>14966</v>
      </c>
      <c r="B372" t="s">
        <v>184</v>
      </c>
      <c r="C372" t="s">
        <v>40</v>
      </c>
      <c r="D372" t="s">
        <v>344</v>
      </c>
      <c r="E372" t="s">
        <v>343</v>
      </c>
    </row>
    <row r="373" spans="1:5" x14ac:dyDescent="0.25">
      <c r="A373">
        <v>14965</v>
      </c>
      <c r="B373" t="s">
        <v>184</v>
      </c>
      <c r="C373" t="s">
        <v>25</v>
      </c>
      <c r="D373" t="s">
        <v>378</v>
      </c>
      <c r="E373" t="s">
        <v>379</v>
      </c>
    </row>
    <row r="374" spans="1:5" x14ac:dyDescent="0.25">
      <c r="A374">
        <v>14970</v>
      </c>
      <c r="B374" t="s">
        <v>184</v>
      </c>
      <c r="C374" t="s">
        <v>107</v>
      </c>
      <c r="D374" t="s">
        <v>535</v>
      </c>
      <c r="E374" t="s">
        <v>536</v>
      </c>
    </row>
    <row r="375" spans="1:5" x14ac:dyDescent="0.25">
      <c r="A375">
        <v>14967</v>
      </c>
      <c r="B375" t="s">
        <v>184</v>
      </c>
      <c r="C375" t="s">
        <v>27</v>
      </c>
      <c r="D375" t="s">
        <v>215</v>
      </c>
      <c r="E375" t="s">
        <v>212</v>
      </c>
    </row>
    <row r="376" spans="1:5" x14ac:dyDescent="0.25">
      <c r="A376">
        <v>182</v>
      </c>
      <c r="B376" t="s">
        <v>184</v>
      </c>
      <c r="C376" t="s">
        <v>67</v>
      </c>
      <c r="D376" t="s">
        <v>263</v>
      </c>
      <c r="E376" t="s">
        <v>264</v>
      </c>
    </row>
    <row r="377" spans="1:5" x14ac:dyDescent="0.25">
      <c r="A377">
        <v>183</v>
      </c>
      <c r="B377" t="s">
        <v>184</v>
      </c>
      <c r="C377" t="s">
        <v>67</v>
      </c>
      <c r="D377" t="s">
        <v>263</v>
      </c>
      <c r="E377" t="s">
        <v>264</v>
      </c>
    </row>
    <row r="378" spans="1:5" x14ac:dyDescent="0.25">
      <c r="A378">
        <v>184</v>
      </c>
      <c r="B378" t="s">
        <v>184</v>
      </c>
      <c r="C378" t="s">
        <v>67</v>
      </c>
      <c r="D378" t="s">
        <v>263</v>
      </c>
      <c r="E378" t="s">
        <v>264</v>
      </c>
    </row>
    <row r="379" spans="1:5" x14ac:dyDescent="0.25">
      <c r="A379">
        <v>171</v>
      </c>
      <c r="B379" t="s">
        <v>184</v>
      </c>
      <c r="C379" t="s">
        <v>654</v>
      </c>
      <c r="D379" t="s">
        <v>655</v>
      </c>
      <c r="E379" t="s">
        <v>331</v>
      </c>
    </row>
    <row r="380" spans="1:5" x14ac:dyDescent="0.25">
      <c r="A380">
        <v>173</v>
      </c>
      <c r="B380" t="s">
        <v>184</v>
      </c>
      <c r="C380" t="s">
        <v>654</v>
      </c>
      <c r="D380" t="s">
        <v>655</v>
      </c>
      <c r="E380" t="s">
        <v>331</v>
      </c>
    </row>
    <row r="381" spans="1:5" x14ac:dyDescent="0.25">
      <c r="A381">
        <v>174</v>
      </c>
      <c r="B381" t="s">
        <v>184</v>
      </c>
      <c r="C381" t="s">
        <v>656</v>
      </c>
      <c r="D381" t="s">
        <v>657</v>
      </c>
      <c r="E381" t="s">
        <v>331</v>
      </c>
    </row>
    <row r="382" spans="1:5" x14ac:dyDescent="0.25">
      <c r="A382">
        <v>175</v>
      </c>
      <c r="B382" t="s">
        <v>184</v>
      </c>
      <c r="C382" t="s">
        <v>648</v>
      </c>
      <c r="D382" t="s">
        <v>649</v>
      </c>
      <c r="E382" t="s">
        <v>563</v>
      </c>
    </row>
    <row r="383" spans="1:5" x14ac:dyDescent="0.25">
      <c r="A383">
        <v>177</v>
      </c>
      <c r="B383" t="s">
        <v>184</v>
      </c>
      <c r="C383" t="s">
        <v>415</v>
      </c>
      <c r="D383" t="s">
        <v>416</v>
      </c>
      <c r="E383" t="s">
        <v>417</v>
      </c>
    </row>
    <row r="384" spans="1:5" x14ac:dyDescent="0.25">
      <c r="A384">
        <v>177</v>
      </c>
      <c r="B384" t="s">
        <v>184</v>
      </c>
      <c r="C384" t="s">
        <v>650</v>
      </c>
      <c r="D384" t="s">
        <v>651</v>
      </c>
      <c r="E384" t="s">
        <v>417</v>
      </c>
    </row>
    <row r="385" spans="1:5" x14ac:dyDescent="0.25">
      <c r="A385">
        <v>170</v>
      </c>
      <c r="B385" t="s">
        <v>184</v>
      </c>
      <c r="C385" t="s">
        <v>646</v>
      </c>
      <c r="D385" t="s">
        <v>647</v>
      </c>
      <c r="E385" t="s">
        <v>289</v>
      </c>
    </row>
    <row r="386" spans="1:5" x14ac:dyDescent="0.25">
      <c r="A386">
        <v>14968</v>
      </c>
      <c r="B386" t="s">
        <v>184</v>
      </c>
      <c r="C386" t="s">
        <v>103</v>
      </c>
      <c r="D386" t="s">
        <v>265</v>
      </c>
      <c r="E386" t="s">
        <v>266</v>
      </c>
    </row>
    <row r="387" spans="1:5" x14ac:dyDescent="0.25">
      <c r="A387">
        <v>14964</v>
      </c>
      <c r="B387" t="s">
        <v>184</v>
      </c>
      <c r="C387" t="s">
        <v>103</v>
      </c>
      <c r="D387" t="s">
        <v>265</v>
      </c>
      <c r="E387" t="s">
        <v>266</v>
      </c>
    </row>
    <row r="388" spans="1:5" x14ac:dyDescent="0.25">
      <c r="A388">
        <v>178</v>
      </c>
      <c r="B388" t="s">
        <v>185</v>
      </c>
      <c r="C388" t="s">
        <v>588</v>
      </c>
      <c r="D388" t="s">
        <v>589</v>
      </c>
      <c r="E388" t="s">
        <v>590</v>
      </c>
    </row>
    <row r="389" spans="1:5" x14ac:dyDescent="0.25">
      <c r="A389">
        <v>14971</v>
      </c>
      <c r="B389" t="s">
        <v>185</v>
      </c>
      <c r="C389" t="s">
        <v>51</v>
      </c>
      <c r="D389" t="s">
        <v>272</v>
      </c>
      <c r="E389" t="s">
        <v>670</v>
      </c>
    </row>
    <row r="390" spans="1:5" x14ac:dyDescent="0.25">
      <c r="A390">
        <v>187</v>
      </c>
      <c r="B390" t="s">
        <v>185</v>
      </c>
      <c r="C390" t="s">
        <v>671</v>
      </c>
      <c r="D390" t="s">
        <v>672</v>
      </c>
      <c r="E390" t="s">
        <v>384</v>
      </c>
    </row>
    <row r="391" spans="1:5" x14ac:dyDescent="0.25">
      <c r="A391">
        <v>187</v>
      </c>
      <c r="B391" t="s">
        <v>185</v>
      </c>
      <c r="C391" t="s">
        <v>673</v>
      </c>
      <c r="D391" t="s">
        <v>674</v>
      </c>
      <c r="E391" t="s">
        <v>384</v>
      </c>
    </row>
    <row r="392" spans="1:5" x14ac:dyDescent="0.25">
      <c r="A392">
        <v>187</v>
      </c>
      <c r="B392" t="s">
        <v>185</v>
      </c>
      <c r="C392" t="s">
        <v>675</v>
      </c>
      <c r="D392" t="s">
        <v>676</v>
      </c>
      <c r="E392" t="s">
        <v>384</v>
      </c>
    </row>
    <row r="393" spans="1:5" x14ac:dyDescent="0.25">
      <c r="A393">
        <v>187</v>
      </c>
      <c r="B393" t="s">
        <v>185</v>
      </c>
      <c r="C393" t="s">
        <v>677</v>
      </c>
      <c r="D393" t="s">
        <v>678</v>
      </c>
      <c r="E393" t="s">
        <v>384</v>
      </c>
    </row>
    <row r="394" spans="1:5" x14ac:dyDescent="0.25">
      <c r="A394">
        <v>187</v>
      </c>
      <c r="B394" t="s">
        <v>185</v>
      </c>
      <c r="C394" t="s">
        <v>679</v>
      </c>
      <c r="D394" t="s">
        <v>680</v>
      </c>
      <c r="E394" t="s">
        <v>384</v>
      </c>
    </row>
    <row r="395" spans="1:5" x14ac:dyDescent="0.25">
      <c r="A395">
        <v>187</v>
      </c>
      <c r="B395" t="s">
        <v>185</v>
      </c>
      <c r="C395" t="s">
        <v>681</v>
      </c>
      <c r="D395" t="s">
        <v>682</v>
      </c>
      <c r="E395" t="s">
        <v>384</v>
      </c>
    </row>
    <row r="396" spans="1:5" x14ac:dyDescent="0.25">
      <c r="A396">
        <v>187</v>
      </c>
      <c r="B396" t="s">
        <v>185</v>
      </c>
      <c r="C396" t="s">
        <v>683</v>
      </c>
      <c r="D396" t="s">
        <v>684</v>
      </c>
      <c r="E396" t="s">
        <v>384</v>
      </c>
    </row>
    <row r="397" spans="1:5" x14ac:dyDescent="0.25">
      <c r="A397">
        <v>187</v>
      </c>
      <c r="B397" t="s">
        <v>185</v>
      </c>
      <c r="C397" t="s">
        <v>685</v>
      </c>
      <c r="D397" t="s">
        <v>686</v>
      </c>
      <c r="E397" t="s">
        <v>384</v>
      </c>
    </row>
    <row r="398" spans="1:5" x14ac:dyDescent="0.25">
      <c r="A398">
        <v>14973</v>
      </c>
      <c r="B398" t="s">
        <v>185</v>
      </c>
      <c r="C398" t="s">
        <v>20</v>
      </c>
      <c r="D398" t="s">
        <v>666</v>
      </c>
      <c r="E398" t="s">
        <v>599</v>
      </c>
    </row>
    <row r="399" spans="1:5" x14ac:dyDescent="0.25">
      <c r="A399">
        <v>14974</v>
      </c>
      <c r="B399" t="s">
        <v>185</v>
      </c>
      <c r="C399" t="s">
        <v>20</v>
      </c>
      <c r="D399" t="s">
        <v>666</v>
      </c>
      <c r="E399" t="s">
        <v>599</v>
      </c>
    </row>
    <row r="400" spans="1:5" x14ac:dyDescent="0.25">
      <c r="A400">
        <v>14976</v>
      </c>
      <c r="B400" t="s">
        <v>185</v>
      </c>
      <c r="C400" t="s">
        <v>20</v>
      </c>
      <c r="D400" t="s">
        <v>666</v>
      </c>
      <c r="E400" t="s">
        <v>599</v>
      </c>
    </row>
    <row r="401" spans="1:5" x14ac:dyDescent="0.25">
      <c r="A401">
        <v>14977</v>
      </c>
      <c r="B401" t="s">
        <v>185</v>
      </c>
      <c r="C401" t="s">
        <v>20</v>
      </c>
      <c r="D401" t="s">
        <v>666</v>
      </c>
      <c r="E401" t="s">
        <v>599</v>
      </c>
    </row>
    <row r="402" spans="1:5" x14ac:dyDescent="0.25">
      <c r="A402">
        <v>14978</v>
      </c>
      <c r="B402" t="s">
        <v>185</v>
      </c>
      <c r="C402" t="s">
        <v>107</v>
      </c>
      <c r="D402" t="s">
        <v>535</v>
      </c>
      <c r="E402" t="s">
        <v>536</v>
      </c>
    </row>
    <row r="403" spans="1:5" x14ac:dyDescent="0.25">
      <c r="A403">
        <v>14979</v>
      </c>
      <c r="B403" t="s">
        <v>185</v>
      </c>
      <c r="C403" t="s">
        <v>14</v>
      </c>
      <c r="D403" t="s">
        <v>280</v>
      </c>
      <c r="E403" t="s">
        <v>551</v>
      </c>
    </row>
    <row r="404" spans="1:5" x14ac:dyDescent="0.25">
      <c r="A404">
        <v>14979</v>
      </c>
      <c r="B404" t="s">
        <v>185</v>
      </c>
      <c r="C404" t="s">
        <v>35</v>
      </c>
      <c r="D404" t="s">
        <v>552</v>
      </c>
      <c r="E404" t="s">
        <v>551</v>
      </c>
    </row>
    <row r="405" spans="1:5" x14ac:dyDescent="0.25">
      <c r="A405">
        <v>188</v>
      </c>
      <c r="B405" t="s">
        <v>185</v>
      </c>
      <c r="C405" t="s">
        <v>67</v>
      </c>
      <c r="D405" t="s">
        <v>263</v>
      </c>
      <c r="E405" t="s">
        <v>264</v>
      </c>
    </row>
    <row r="406" spans="1:5" x14ac:dyDescent="0.25">
      <c r="A406">
        <v>185</v>
      </c>
      <c r="B406" t="s">
        <v>185</v>
      </c>
      <c r="C406" t="s">
        <v>664</v>
      </c>
      <c r="D406" t="s">
        <v>665</v>
      </c>
      <c r="E406" t="s">
        <v>570</v>
      </c>
    </row>
    <row r="407" spans="1:5" x14ac:dyDescent="0.25">
      <c r="A407">
        <v>186</v>
      </c>
      <c r="B407" t="s">
        <v>185</v>
      </c>
      <c r="C407" t="s">
        <v>664</v>
      </c>
      <c r="D407" t="s">
        <v>665</v>
      </c>
      <c r="E407" t="s">
        <v>570</v>
      </c>
    </row>
    <row r="408" spans="1:5" x14ac:dyDescent="0.25">
      <c r="A408">
        <v>179</v>
      </c>
      <c r="B408" t="s">
        <v>185</v>
      </c>
      <c r="C408" t="s">
        <v>667</v>
      </c>
      <c r="D408" t="s">
        <v>668</v>
      </c>
      <c r="E408" t="s">
        <v>669</v>
      </c>
    </row>
    <row r="409" spans="1:5" x14ac:dyDescent="0.25">
      <c r="A409">
        <v>180</v>
      </c>
      <c r="B409" t="s">
        <v>185</v>
      </c>
      <c r="C409" t="s">
        <v>667</v>
      </c>
      <c r="D409" t="s">
        <v>668</v>
      </c>
      <c r="E409" t="s">
        <v>669</v>
      </c>
    </row>
    <row r="410" spans="1:5" x14ac:dyDescent="0.25">
      <c r="A410">
        <v>181</v>
      </c>
      <c r="B410" t="s">
        <v>185</v>
      </c>
      <c r="C410" t="s">
        <v>667</v>
      </c>
      <c r="D410" t="s">
        <v>668</v>
      </c>
      <c r="E410" t="s">
        <v>669</v>
      </c>
    </row>
    <row r="411" spans="1:5" x14ac:dyDescent="0.25">
      <c r="A411">
        <v>14975</v>
      </c>
      <c r="B411" t="s">
        <v>185</v>
      </c>
      <c r="C411" t="s">
        <v>103</v>
      </c>
      <c r="D411" t="s">
        <v>265</v>
      </c>
      <c r="E411" t="s">
        <v>266</v>
      </c>
    </row>
    <row r="412" spans="1:5" x14ac:dyDescent="0.25">
      <c r="A412">
        <v>14972</v>
      </c>
      <c r="B412" t="s">
        <v>185</v>
      </c>
      <c r="C412" t="s">
        <v>103</v>
      </c>
      <c r="D412" t="s">
        <v>265</v>
      </c>
      <c r="E412" t="s">
        <v>266</v>
      </c>
    </row>
    <row r="413" spans="1:5" x14ac:dyDescent="0.25">
      <c r="A413">
        <v>296</v>
      </c>
      <c r="B413" t="s">
        <v>186</v>
      </c>
      <c r="C413" t="s">
        <v>687</v>
      </c>
      <c r="D413" t="s">
        <v>688</v>
      </c>
      <c r="E413" t="s">
        <v>486</v>
      </c>
    </row>
    <row r="414" spans="1:5" x14ac:dyDescent="0.25">
      <c r="A414">
        <v>14984</v>
      </c>
      <c r="B414" t="s">
        <v>186</v>
      </c>
      <c r="C414" t="s">
        <v>107</v>
      </c>
      <c r="D414" t="s">
        <v>535</v>
      </c>
      <c r="E414" t="s">
        <v>536</v>
      </c>
    </row>
    <row r="415" spans="1:5" x14ac:dyDescent="0.25">
      <c r="A415">
        <v>14983</v>
      </c>
      <c r="B415" t="s">
        <v>186</v>
      </c>
      <c r="C415" t="s">
        <v>27</v>
      </c>
      <c r="D415" t="s">
        <v>215</v>
      </c>
      <c r="E415" t="s">
        <v>212</v>
      </c>
    </row>
    <row r="416" spans="1:5" x14ac:dyDescent="0.25">
      <c r="A416">
        <v>194</v>
      </c>
      <c r="B416" t="s">
        <v>186</v>
      </c>
      <c r="C416" t="s">
        <v>67</v>
      </c>
      <c r="D416" t="s">
        <v>263</v>
      </c>
      <c r="E416" t="s">
        <v>264</v>
      </c>
    </row>
    <row r="417" spans="1:5" x14ac:dyDescent="0.25">
      <c r="A417">
        <v>195</v>
      </c>
      <c r="B417" t="s">
        <v>186</v>
      </c>
      <c r="C417" t="s">
        <v>67</v>
      </c>
      <c r="D417" t="s">
        <v>263</v>
      </c>
      <c r="E417" t="s">
        <v>264</v>
      </c>
    </row>
    <row r="418" spans="1:5" x14ac:dyDescent="0.25">
      <c r="A418">
        <v>195</v>
      </c>
      <c r="B418" t="s">
        <v>186</v>
      </c>
      <c r="C418" t="s">
        <v>67</v>
      </c>
      <c r="D418" t="s">
        <v>263</v>
      </c>
      <c r="E418" t="s">
        <v>264</v>
      </c>
    </row>
    <row r="419" spans="1:5" x14ac:dyDescent="0.25">
      <c r="A419">
        <v>14980</v>
      </c>
      <c r="B419" t="s">
        <v>186</v>
      </c>
      <c r="C419" t="s">
        <v>103</v>
      </c>
      <c r="D419" t="s">
        <v>265</v>
      </c>
      <c r="E419" t="s">
        <v>266</v>
      </c>
    </row>
    <row r="420" spans="1:5" x14ac:dyDescent="0.25">
      <c r="A420">
        <v>14981</v>
      </c>
      <c r="B420" t="s">
        <v>186</v>
      </c>
      <c r="C420" t="s">
        <v>103</v>
      </c>
      <c r="D420" t="s">
        <v>265</v>
      </c>
      <c r="E420" t="s">
        <v>266</v>
      </c>
    </row>
    <row r="421" spans="1:5" x14ac:dyDescent="0.25">
      <c r="A421">
        <v>14982</v>
      </c>
      <c r="B421" t="s">
        <v>186</v>
      </c>
      <c r="C421" t="s">
        <v>115</v>
      </c>
      <c r="D421" t="s">
        <v>269</v>
      </c>
      <c r="E421" t="s">
        <v>266</v>
      </c>
    </row>
    <row r="422" spans="1:5" x14ac:dyDescent="0.25">
      <c r="A422">
        <v>14985</v>
      </c>
      <c r="B422" t="s">
        <v>187</v>
      </c>
      <c r="C422" t="s">
        <v>64</v>
      </c>
      <c r="D422" t="s">
        <v>340</v>
      </c>
      <c r="E422" t="s">
        <v>691</v>
      </c>
    </row>
    <row r="423" spans="1:5" x14ac:dyDescent="0.25">
      <c r="A423">
        <v>14990</v>
      </c>
      <c r="B423" t="s">
        <v>187</v>
      </c>
      <c r="C423" t="s">
        <v>20</v>
      </c>
      <c r="D423" t="s">
        <v>666</v>
      </c>
      <c r="E423" t="s">
        <v>599</v>
      </c>
    </row>
    <row r="424" spans="1:5" x14ac:dyDescent="0.25">
      <c r="A424">
        <v>14986</v>
      </c>
      <c r="B424" t="s">
        <v>187</v>
      </c>
      <c r="C424" t="s">
        <v>20</v>
      </c>
      <c r="D424" t="s">
        <v>666</v>
      </c>
      <c r="E424" t="s">
        <v>599</v>
      </c>
    </row>
    <row r="425" spans="1:5" x14ac:dyDescent="0.25">
      <c r="A425">
        <v>14987</v>
      </c>
      <c r="B425" t="s">
        <v>187</v>
      </c>
      <c r="C425" t="s">
        <v>20</v>
      </c>
      <c r="D425" t="s">
        <v>666</v>
      </c>
      <c r="E425" t="s">
        <v>599</v>
      </c>
    </row>
    <row r="426" spans="1:5" x14ac:dyDescent="0.25">
      <c r="A426">
        <v>14988</v>
      </c>
      <c r="B426" t="s">
        <v>187</v>
      </c>
      <c r="C426" t="s">
        <v>20</v>
      </c>
      <c r="D426" t="s">
        <v>666</v>
      </c>
      <c r="E426" t="s">
        <v>599</v>
      </c>
    </row>
    <row r="427" spans="1:5" x14ac:dyDescent="0.25">
      <c r="A427">
        <v>14992</v>
      </c>
      <c r="B427" t="s">
        <v>187</v>
      </c>
      <c r="C427" t="s">
        <v>107</v>
      </c>
      <c r="D427" t="s">
        <v>535</v>
      </c>
      <c r="E427" t="s">
        <v>536</v>
      </c>
    </row>
    <row r="428" spans="1:5" x14ac:dyDescent="0.25">
      <c r="A428">
        <v>14993</v>
      </c>
      <c r="B428" t="s">
        <v>187</v>
      </c>
      <c r="C428" t="s">
        <v>27</v>
      </c>
      <c r="D428" t="s">
        <v>215</v>
      </c>
      <c r="E428" t="s">
        <v>212</v>
      </c>
    </row>
    <row r="429" spans="1:5" x14ac:dyDescent="0.25">
      <c r="A429">
        <v>199</v>
      </c>
      <c r="B429" t="s">
        <v>187</v>
      </c>
      <c r="C429" t="s">
        <v>67</v>
      </c>
      <c r="D429" t="s">
        <v>263</v>
      </c>
      <c r="E429" t="s">
        <v>264</v>
      </c>
    </row>
    <row r="430" spans="1:5" x14ac:dyDescent="0.25">
      <c r="A430">
        <v>14994</v>
      </c>
      <c r="B430" t="s">
        <v>187</v>
      </c>
      <c r="C430" t="s">
        <v>85</v>
      </c>
      <c r="D430" t="s">
        <v>689</v>
      </c>
      <c r="E430" t="s">
        <v>690</v>
      </c>
    </row>
    <row r="431" spans="1:5" x14ac:dyDescent="0.25">
      <c r="A431">
        <v>14994</v>
      </c>
      <c r="B431" t="s">
        <v>187</v>
      </c>
      <c r="C431" t="s">
        <v>15</v>
      </c>
      <c r="D431" t="s">
        <v>284</v>
      </c>
      <c r="E431" t="s">
        <v>690</v>
      </c>
    </row>
    <row r="432" spans="1:5" x14ac:dyDescent="0.25">
      <c r="A432">
        <v>197</v>
      </c>
      <c r="B432" t="s">
        <v>187</v>
      </c>
      <c r="C432" t="s">
        <v>692</v>
      </c>
      <c r="D432" t="s">
        <v>693</v>
      </c>
      <c r="E432" t="s">
        <v>694</v>
      </c>
    </row>
    <row r="433" spans="1:5" x14ac:dyDescent="0.25">
      <c r="A433">
        <v>197</v>
      </c>
      <c r="B433" t="s">
        <v>187</v>
      </c>
      <c r="C433" t="s">
        <v>695</v>
      </c>
      <c r="D433" t="s">
        <v>696</v>
      </c>
      <c r="E433" t="s">
        <v>694</v>
      </c>
    </row>
    <row r="434" spans="1:5" x14ac:dyDescent="0.25">
      <c r="A434">
        <v>197</v>
      </c>
      <c r="B434" t="s">
        <v>187</v>
      </c>
      <c r="C434" t="s">
        <v>697</v>
      </c>
      <c r="D434" t="s">
        <v>698</v>
      </c>
      <c r="E434" t="s">
        <v>694</v>
      </c>
    </row>
    <row r="435" spans="1:5" x14ac:dyDescent="0.25">
      <c r="A435">
        <v>197</v>
      </c>
      <c r="B435" t="s">
        <v>187</v>
      </c>
      <c r="C435" t="s">
        <v>699</v>
      </c>
      <c r="D435" t="s">
        <v>700</v>
      </c>
      <c r="E435" t="s">
        <v>694</v>
      </c>
    </row>
    <row r="436" spans="1:5" x14ac:dyDescent="0.25">
      <c r="A436">
        <v>197</v>
      </c>
      <c r="B436" t="s">
        <v>187</v>
      </c>
      <c r="C436" t="s">
        <v>701</v>
      </c>
      <c r="D436" t="s">
        <v>702</v>
      </c>
      <c r="E436" t="s">
        <v>694</v>
      </c>
    </row>
    <row r="437" spans="1:5" x14ac:dyDescent="0.25">
      <c r="A437">
        <v>196</v>
      </c>
      <c r="B437" t="s">
        <v>187</v>
      </c>
      <c r="C437" t="s">
        <v>703</v>
      </c>
      <c r="D437" t="s">
        <v>704</v>
      </c>
      <c r="E437" t="s">
        <v>705</v>
      </c>
    </row>
    <row r="438" spans="1:5" x14ac:dyDescent="0.25">
      <c r="A438">
        <v>196</v>
      </c>
      <c r="B438" t="s">
        <v>187</v>
      </c>
      <c r="C438" t="s">
        <v>706</v>
      </c>
      <c r="D438" t="s">
        <v>707</v>
      </c>
      <c r="E438" t="s">
        <v>705</v>
      </c>
    </row>
    <row r="439" spans="1:5" x14ac:dyDescent="0.25">
      <c r="A439">
        <v>14989</v>
      </c>
      <c r="B439" t="s">
        <v>187</v>
      </c>
      <c r="C439" t="s">
        <v>103</v>
      </c>
      <c r="D439" t="s">
        <v>265</v>
      </c>
      <c r="E439" t="s">
        <v>266</v>
      </c>
    </row>
    <row r="440" spans="1:5" x14ac:dyDescent="0.25">
      <c r="A440">
        <v>14991</v>
      </c>
      <c r="B440" t="s">
        <v>187</v>
      </c>
      <c r="C440" t="s">
        <v>103</v>
      </c>
      <c r="D440" t="s">
        <v>265</v>
      </c>
      <c r="E440" t="s">
        <v>266</v>
      </c>
    </row>
    <row r="441" spans="1:5" x14ac:dyDescent="0.25">
      <c r="A441">
        <v>14999</v>
      </c>
      <c r="B441" t="s">
        <v>708</v>
      </c>
      <c r="C441" t="s">
        <v>101</v>
      </c>
      <c r="D441" t="s">
        <v>712</v>
      </c>
      <c r="E441" t="s">
        <v>271</v>
      </c>
    </row>
    <row r="442" spans="1:5" x14ac:dyDescent="0.25">
      <c r="A442">
        <v>14995</v>
      </c>
      <c r="B442" t="s">
        <v>708</v>
      </c>
      <c r="C442" t="s">
        <v>40</v>
      </c>
      <c r="D442" t="s">
        <v>344</v>
      </c>
      <c r="E442" t="s">
        <v>343</v>
      </c>
    </row>
    <row r="443" spans="1:5" x14ac:dyDescent="0.25">
      <c r="A443">
        <v>14997</v>
      </c>
      <c r="B443" t="s">
        <v>708</v>
      </c>
      <c r="C443" t="s">
        <v>107</v>
      </c>
      <c r="D443" t="s">
        <v>535</v>
      </c>
      <c r="E443" t="s">
        <v>536</v>
      </c>
    </row>
    <row r="444" spans="1:5" x14ac:dyDescent="0.25">
      <c r="A444">
        <v>198</v>
      </c>
      <c r="B444" t="s">
        <v>708</v>
      </c>
      <c r="C444" t="s">
        <v>709</v>
      </c>
      <c r="D444" t="s">
        <v>710</v>
      </c>
      <c r="E444" t="s">
        <v>711</v>
      </c>
    </row>
    <row r="445" spans="1:5" x14ac:dyDescent="0.25">
      <c r="A445">
        <v>14996</v>
      </c>
      <c r="B445" t="s">
        <v>708</v>
      </c>
      <c r="C445" t="s">
        <v>103</v>
      </c>
      <c r="D445" t="s">
        <v>265</v>
      </c>
      <c r="E445" t="s">
        <v>266</v>
      </c>
    </row>
    <row r="446" spans="1:5" x14ac:dyDescent="0.25">
      <c r="A446">
        <v>14998</v>
      </c>
      <c r="B446" t="s">
        <v>708</v>
      </c>
      <c r="C446" t="s">
        <v>103</v>
      </c>
      <c r="D446" t="s">
        <v>265</v>
      </c>
      <c r="E446" t="s">
        <v>266</v>
      </c>
    </row>
    <row r="447" spans="1:5" x14ac:dyDescent="0.25">
      <c r="A447">
        <v>15000</v>
      </c>
      <c r="B447" t="s">
        <v>708</v>
      </c>
      <c r="C447" t="s">
        <v>18</v>
      </c>
      <c r="D447" t="s">
        <v>276</v>
      </c>
      <c r="E447" t="s">
        <v>713</v>
      </c>
    </row>
    <row r="448" spans="1:5" x14ac:dyDescent="0.25">
      <c r="A448">
        <v>210</v>
      </c>
      <c r="B448" t="s">
        <v>714</v>
      </c>
      <c r="C448" t="s">
        <v>715</v>
      </c>
      <c r="D448" t="s">
        <v>716</v>
      </c>
      <c r="E448" t="s">
        <v>717</v>
      </c>
    </row>
    <row r="449" spans="1:5" x14ac:dyDescent="0.25">
      <c r="A449">
        <v>210</v>
      </c>
      <c r="B449" t="s">
        <v>714</v>
      </c>
      <c r="C449" t="s">
        <v>718</v>
      </c>
      <c r="D449" t="s">
        <v>719</v>
      </c>
      <c r="E449" t="s">
        <v>717</v>
      </c>
    </row>
    <row r="450" spans="1:5" x14ac:dyDescent="0.25">
      <c r="A450">
        <v>210</v>
      </c>
      <c r="B450" t="s">
        <v>714</v>
      </c>
      <c r="C450" t="s">
        <v>720</v>
      </c>
      <c r="D450" t="s">
        <v>721</v>
      </c>
      <c r="E450" t="s">
        <v>717</v>
      </c>
    </row>
    <row r="451" spans="1:5" x14ac:dyDescent="0.25">
      <c r="A451">
        <v>210</v>
      </c>
      <c r="B451" t="s">
        <v>714</v>
      </c>
      <c r="C451" t="s">
        <v>722</v>
      </c>
      <c r="D451" t="s">
        <v>723</v>
      </c>
      <c r="E451" t="s">
        <v>717</v>
      </c>
    </row>
    <row r="452" spans="1:5" x14ac:dyDescent="0.25">
      <c r="A452">
        <v>210</v>
      </c>
      <c r="B452" t="s">
        <v>714</v>
      </c>
      <c r="C452" t="s">
        <v>724</v>
      </c>
      <c r="D452" t="s">
        <v>725</v>
      </c>
      <c r="E452" t="s">
        <v>717</v>
      </c>
    </row>
    <row r="453" spans="1:5" x14ac:dyDescent="0.25">
      <c r="A453">
        <v>210</v>
      </c>
      <c r="B453" t="s">
        <v>714</v>
      </c>
      <c r="C453" t="s">
        <v>726</v>
      </c>
      <c r="D453" t="s">
        <v>727</v>
      </c>
      <c r="E453" t="s">
        <v>717</v>
      </c>
    </row>
    <row r="454" spans="1:5" x14ac:dyDescent="0.25">
      <c r="A454">
        <v>210</v>
      </c>
      <c r="B454" t="s">
        <v>714</v>
      </c>
      <c r="C454" t="s">
        <v>728</v>
      </c>
      <c r="D454" t="s">
        <v>729</v>
      </c>
      <c r="E454" t="s">
        <v>717</v>
      </c>
    </row>
    <row r="455" spans="1:5" x14ac:dyDescent="0.25">
      <c r="A455">
        <v>210</v>
      </c>
      <c r="B455" t="s">
        <v>714</v>
      </c>
      <c r="C455" t="s">
        <v>730</v>
      </c>
      <c r="D455" t="s">
        <v>731</v>
      </c>
      <c r="E455" t="s">
        <v>717</v>
      </c>
    </row>
    <row r="456" spans="1:5" x14ac:dyDescent="0.25">
      <c r="A456">
        <v>210</v>
      </c>
      <c r="B456" t="s">
        <v>714</v>
      </c>
      <c r="C456" t="s">
        <v>732</v>
      </c>
      <c r="D456" t="s">
        <v>733</v>
      </c>
      <c r="E456" t="s">
        <v>717</v>
      </c>
    </row>
    <row r="457" spans="1:5" x14ac:dyDescent="0.25">
      <c r="A457">
        <v>207</v>
      </c>
      <c r="B457" t="s">
        <v>714</v>
      </c>
      <c r="C457" t="s">
        <v>744</v>
      </c>
      <c r="D457" t="s">
        <v>745</v>
      </c>
      <c r="E457" t="s">
        <v>746</v>
      </c>
    </row>
    <row r="458" spans="1:5" x14ac:dyDescent="0.25">
      <c r="A458">
        <v>15008</v>
      </c>
      <c r="B458" t="s">
        <v>714</v>
      </c>
      <c r="C458" t="s">
        <v>18</v>
      </c>
      <c r="D458" t="s">
        <v>276</v>
      </c>
      <c r="E458" t="s">
        <v>532</v>
      </c>
    </row>
    <row r="459" spans="1:5" x14ac:dyDescent="0.25">
      <c r="A459">
        <v>208</v>
      </c>
      <c r="B459" t="s">
        <v>714</v>
      </c>
      <c r="C459" t="s">
        <v>323</v>
      </c>
      <c r="D459" t="s">
        <v>324</v>
      </c>
      <c r="E459" t="s">
        <v>325</v>
      </c>
    </row>
    <row r="460" spans="1:5" x14ac:dyDescent="0.25">
      <c r="A460">
        <v>15001</v>
      </c>
      <c r="B460" t="s">
        <v>714</v>
      </c>
      <c r="C460" t="s">
        <v>37</v>
      </c>
      <c r="D460" t="s">
        <v>270</v>
      </c>
      <c r="E460" t="s">
        <v>271</v>
      </c>
    </row>
    <row r="461" spans="1:5" x14ac:dyDescent="0.25">
      <c r="A461">
        <v>15005</v>
      </c>
      <c r="B461" t="s">
        <v>714</v>
      </c>
      <c r="C461" t="s">
        <v>25</v>
      </c>
      <c r="D461" t="s">
        <v>378</v>
      </c>
      <c r="E461" t="s">
        <v>379</v>
      </c>
    </row>
    <row r="462" spans="1:5" x14ac:dyDescent="0.25">
      <c r="A462">
        <v>15006</v>
      </c>
      <c r="B462" t="s">
        <v>714</v>
      </c>
      <c r="C462" t="s">
        <v>107</v>
      </c>
      <c r="D462" t="s">
        <v>535</v>
      </c>
      <c r="E462" t="s">
        <v>536</v>
      </c>
    </row>
    <row r="463" spans="1:5" x14ac:dyDescent="0.25">
      <c r="A463">
        <v>204</v>
      </c>
      <c r="B463" t="s">
        <v>714</v>
      </c>
      <c r="C463" t="s">
        <v>760</v>
      </c>
      <c r="D463" t="s">
        <v>761</v>
      </c>
      <c r="E463" t="s">
        <v>762</v>
      </c>
    </row>
    <row r="464" spans="1:5" x14ac:dyDescent="0.25">
      <c r="A464">
        <v>209</v>
      </c>
      <c r="B464" t="s">
        <v>714</v>
      </c>
      <c r="C464" t="s">
        <v>648</v>
      </c>
      <c r="D464" t="s">
        <v>649</v>
      </c>
      <c r="E464" t="s">
        <v>563</v>
      </c>
    </row>
    <row r="465" spans="1:5" x14ac:dyDescent="0.25">
      <c r="A465">
        <v>206</v>
      </c>
      <c r="B465" t="s">
        <v>714</v>
      </c>
      <c r="C465" t="s">
        <v>734</v>
      </c>
      <c r="D465" t="s">
        <v>735</v>
      </c>
      <c r="E465" t="s">
        <v>313</v>
      </c>
    </row>
    <row r="466" spans="1:5" x14ac:dyDescent="0.25">
      <c r="A466">
        <v>206</v>
      </c>
      <c r="B466" t="s">
        <v>714</v>
      </c>
      <c r="C466" t="s">
        <v>736</v>
      </c>
      <c r="D466" t="s">
        <v>737</v>
      </c>
      <c r="E466" t="s">
        <v>313</v>
      </c>
    </row>
    <row r="467" spans="1:5" x14ac:dyDescent="0.25">
      <c r="A467">
        <v>206</v>
      </c>
      <c r="B467" t="s">
        <v>714</v>
      </c>
      <c r="C467" t="s">
        <v>738</v>
      </c>
      <c r="D467" t="s">
        <v>739</v>
      </c>
      <c r="E467" t="s">
        <v>313</v>
      </c>
    </row>
    <row r="468" spans="1:5" x14ac:dyDescent="0.25">
      <c r="A468">
        <v>206</v>
      </c>
      <c r="B468" t="s">
        <v>714</v>
      </c>
      <c r="C468" t="s">
        <v>740</v>
      </c>
      <c r="D468" t="s">
        <v>741</v>
      </c>
      <c r="E468" t="s">
        <v>313</v>
      </c>
    </row>
    <row r="469" spans="1:5" x14ac:dyDescent="0.25">
      <c r="A469">
        <v>200</v>
      </c>
      <c r="B469" t="s">
        <v>714</v>
      </c>
      <c r="C469" t="s">
        <v>755</v>
      </c>
      <c r="D469" t="s">
        <v>756</v>
      </c>
      <c r="E469" t="s">
        <v>757</v>
      </c>
    </row>
    <row r="470" spans="1:5" x14ac:dyDescent="0.25">
      <c r="A470">
        <v>200</v>
      </c>
      <c r="B470" t="s">
        <v>714</v>
      </c>
      <c r="C470" t="s">
        <v>758</v>
      </c>
      <c r="D470" t="s">
        <v>759</v>
      </c>
      <c r="E470" t="s">
        <v>757</v>
      </c>
    </row>
    <row r="471" spans="1:5" x14ac:dyDescent="0.25">
      <c r="A471">
        <v>203</v>
      </c>
      <c r="B471" t="s">
        <v>714</v>
      </c>
      <c r="C471" t="s">
        <v>415</v>
      </c>
      <c r="D471" t="s">
        <v>416</v>
      </c>
      <c r="E471" t="s">
        <v>417</v>
      </c>
    </row>
    <row r="472" spans="1:5" x14ac:dyDescent="0.25">
      <c r="A472">
        <v>203</v>
      </c>
      <c r="B472" t="s">
        <v>714</v>
      </c>
      <c r="C472" t="s">
        <v>742</v>
      </c>
      <c r="D472" t="s">
        <v>743</v>
      </c>
      <c r="E472" t="s">
        <v>417</v>
      </c>
    </row>
    <row r="473" spans="1:5" x14ac:dyDescent="0.25">
      <c r="A473">
        <v>205</v>
      </c>
      <c r="B473" t="s">
        <v>714</v>
      </c>
      <c r="C473" t="s">
        <v>753</v>
      </c>
      <c r="D473" t="s">
        <v>754</v>
      </c>
      <c r="E473" t="s">
        <v>334</v>
      </c>
    </row>
    <row r="474" spans="1:5" x14ac:dyDescent="0.25">
      <c r="A474">
        <v>205</v>
      </c>
      <c r="B474" t="s">
        <v>714</v>
      </c>
      <c r="C474" t="s">
        <v>753</v>
      </c>
      <c r="D474" t="s">
        <v>754</v>
      </c>
      <c r="E474" t="s">
        <v>334</v>
      </c>
    </row>
    <row r="475" spans="1:5" x14ac:dyDescent="0.25">
      <c r="A475">
        <v>205</v>
      </c>
      <c r="B475" t="s">
        <v>714</v>
      </c>
      <c r="C475" t="s">
        <v>332</v>
      </c>
      <c r="D475" t="s">
        <v>333</v>
      </c>
      <c r="E475" t="s">
        <v>334</v>
      </c>
    </row>
    <row r="476" spans="1:5" x14ac:dyDescent="0.25">
      <c r="A476">
        <v>202</v>
      </c>
      <c r="B476" t="s">
        <v>714</v>
      </c>
      <c r="C476" t="s">
        <v>747</v>
      </c>
      <c r="D476" t="s">
        <v>748</v>
      </c>
      <c r="E476" t="s">
        <v>494</v>
      </c>
    </row>
    <row r="477" spans="1:5" x14ac:dyDescent="0.25">
      <c r="A477">
        <v>202</v>
      </c>
      <c r="B477" t="s">
        <v>714</v>
      </c>
      <c r="C477" t="s">
        <v>749</v>
      </c>
      <c r="D477" t="s">
        <v>750</v>
      </c>
      <c r="E477" t="s">
        <v>494</v>
      </c>
    </row>
    <row r="478" spans="1:5" x14ac:dyDescent="0.25">
      <c r="A478">
        <v>202</v>
      </c>
      <c r="B478" t="s">
        <v>714</v>
      </c>
      <c r="C478" t="s">
        <v>751</v>
      </c>
      <c r="D478" t="s">
        <v>752</v>
      </c>
      <c r="E478" t="s">
        <v>494</v>
      </c>
    </row>
    <row r="479" spans="1:5" x14ac:dyDescent="0.25">
      <c r="A479">
        <v>15002</v>
      </c>
      <c r="B479" t="s">
        <v>714</v>
      </c>
      <c r="C479" t="s">
        <v>51</v>
      </c>
      <c r="D479" t="s">
        <v>272</v>
      </c>
      <c r="E479" t="s">
        <v>763</v>
      </c>
    </row>
    <row r="480" spans="1:5" x14ac:dyDescent="0.25">
      <c r="A480">
        <v>15003</v>
      </c>
      <c r="B480" t="s">
        <v>714</v>
      </c>
      <c r="C480" t="s">
        <v>103</v>
      </c>
      <c r="D480" t="s">
        <v>265</v>
      </c>
      <c r="E480" t="s">
        <v>266</v>
      </c>
    </row>
    <row r="481" spans="1:5" x14ac:dyDescent="0.25">
      <c r="A481">
        <v>15004</v>
      </c>
      <c r="B481" t="s">
        <v>714</v>
      </c>
      <c r="C481" t="s">
        <v>103</v>
      </c>
      <c r="D481" t="s">
        <v>265</v>
      </c>
      <c r="E481" t="s">
        <v>266</v>
      </c>
    </row>
    <row r="482" spans="1:5" x14ac:dyDescent="0.25">
      <c r="A482">
        <v>15010</v>
      </c>
      <c r="B482" t="s">
        <v>764</v>
      </c>
      <c r="C482" t="s">
        <v>40</v>
      </c>
      <c r="D482" t="s">
        <v>344</v>
      </c>
      <c r="E482" t="s">
        <v>262</v>
      </c>
    </row>
    <row r="483" spans="1:5" x14ac:dyDescent="0.25">
      <c r="A483">
        <v>211</v>
      </c>
      <c r="B483" t="s">
        <v>764</v>
      </c>
      <c r="C483" t="s">
        <v>804</v>
      </c>
      <c r="D483" t="s">
        <v>805</v>
      </c>
      <c r="E483" t="s">
        <v>806</v>
      </c>
    </row>
    <row r="484" spans="1:5" x14ac:dyDescent="0.25">
      <c r="A484">
        <v>211</v>
      </c>
      <c r="B484" t="s">
        <v>764</v>
      </c>
      <c r="C484" t="s">
        <v>765</v>
      </c>
      <c r="D484" t="s">
        <v>766</v>
      </c>
      <c r="E484" t="s">
        <v>806</v>
      </c>
    </row>
    <row r="485" spans="1:5" x14ac:dyDescent="0.25">
      <c r="A485">
        <v>216</v>
      </c>
      <c r="B485" t="s">
        <v>764</v>
      </c>
      <c r="C485" t="s">
        <v>777</v>
      </c>
      <c r="D485" t="s">
        <v>778</v>
      </c>
      <c r="E485" t="s">
        <v>512</v>
      </c>
    </row>
    <row r="486" spans="1:5" x14ac:dyDescent="0.25">
      <c r="A486">
        <v>216</v>
      </c>
      <c r="B486" t="s">
        <v>764</v>
      </c>
      <c r="C486" t="s">
        <v>779</v>
      </c>
      <c r="D486" t="s">
        <v>780</v>
      </c>
      <c r="E486" t="s">
        <v>512</v>
      </c>
    </row>
    <row r="487" spans="1:5" x14ac:dyDescent="0.25">
      <c r="A487">
        <v>216</v>
      </c>
      <c r="B487" t="s">
        <v>764</v>
      </c>
      <c r="C487" t="s">
        <v>781</v>
      </c>
      <c r="D487" t="s">
        <v>782</v>
      </c>
      <c r="E487" t="s">
        <v>512</v>
      </c>
    </row>
    <row r="488" spans="1:5" x14ac:dyDescent="0.25">
      <c r="A488">
        <v>216</v>
      </c>
      <c r="B488" t="s">
        <v>764</v>
      </c>
      <c r="C488" t="s">
        <v>783</v>
      </c>
      <c r="D488" t="s">
        <v>784</v>
      </c>
      <c r="E488" t="s">
        <v>512</v>
      </c>
    </row>
    <row r="489" spans="1:5" x14ac:dyDescent="0.25">
      <c r="A489">
        <v>15007</v>
      </c>
      <c r="B489" t="s">
        <v>764</v>
      </c>
      <c r="C489" t="s">
        <v>27</v>
      </c>
      <c r="D489" t="s">
        <v>215</v>
      </c>
      <c r="E489" t="s">
        <v>212</v>
      </c>
    </row>
    <row r="490" spans="1:5" x14ac:dyDescent="0.25">
      <c r="A490">
        <v>214</v>
      </c>
      <c r="B490" t="s">
        <v>764</v>
      </c>
      <c r="C490" t="s">
        <v>785</v>
      </c>
      <c r="D490" t="s">
        <v>786</v>
      </c>
      <c r="E490" t="s">
        <v>787</v>
      </c>
    </row>
    <row r="491" spans="1:5" x14ac:dyDescent="0.25">
      <c r="A491">
        <v>214</v>
      </c>
      <c r="B491" t="s">
        <v>764</v>
      </c>
      <c r="C491" t="s">
        <v>788</v>
      </c>
      <c r="D491" t="s">
        <v>789</v>
      </c>
      <c r="E491" t="s">
        <v>787</v>
      </c>
    </row>
    <row r="492" spans="1:5" x14ac:dyDescent="0.25">
      <c r="A492">
        <v>214</v>
      </c>
      <c r="B492" t="s">
        <v>764</v>
      </c>
      <c r="C492" t="s">
        <v>790</v>
      </c>
      <c r="D492" t="s">
        <v>791</v>
      </c>
      <c r="E492" t="s">
        <v>787</v>
      </c>
    </row>
    <row r="493" spans="1:5" x14ac:dyDescent="0.25">
      <c r="A493">
        <v>214</v>
      </c>
      <c r="B493" t="s">
        <v>764</v>
      </c>
      <c r="C493" t="s">
        <v>792</v>
      </c>
      <c r="D493" t="s">
        <v>793</v>
      </c>
      <c r="E493" t="s">
        <v>787</v>
      </c>
    </row>
    <row r="494" spans="1:5" x14ac:dyDescent="0.25">
      <c r="A494">
        <v>214</v>
      </c>
      <c r="B494" t="s">
        <v>764</v>
      </c>
      <c r="C494" t="s">
        <v>794</v>
      </c>
      <c r="D494" t="s">
        <v>795</v>
      </c>
      <c r="E494" t="s">
        <v>787</v>
      </c>
    </row>
    <row r="495" spans="1:5" x14ac:dyDescent="0.25">
      <c r="A495">
        <v>214</v>
      </c>
      <c r="B495" t="s">
        <v>764</v>
      </c>
      <c r="C495" t="s">
        <v>796</v>
      </c>
      <c r="D495" t="s">
        <v>797</v>
      </c>
      <c r="E495" t="s">
        <v>787</v>
      </c>
    </row>
    <row r="496" spans="1:5" x14ac:dyDescent="0.25">
      <c r="A496">
        <v>214</v>
      </c>
      <c r="B496" t="s">
        <v>764</v>
      </c>
      <c r="C496" t="s">
        <v>798</v>
      </c>
      <c r="D496" t="s">
        <v>799</v>
      </c>
      <c r="E496" t="s">
        <v>787</v>
      </c>
    </row>
    <row r="497" spans="1:5" x14ac:dyDescent="0.25">
      <c r="A497">
        <v>214</v>
      </c>
      <c r="B497" t="s">
        <v>764</v>
      </c>
      <c r="C497" t="s">
        <v>800</v>
      </c>
      <c r="D497" t="s">
        <v>801</v>
      </c>
      <c r="E497" t="s">
        <v>787</v>
      </c>
    </row>
    <row r="498" spans="1:5" x14ac:dyDescent="0.25">
      <c r="A498">
        <v>214</v>
      </c>
      <c r="B498" t="s">
        <v>764</v>
      </c>
      <c r="C498" t="s">
        <v>802</v>
      </c>
      <c r="D498" t="s">
        <v>803</v>
      </c>
      <c r="E498" t="s">
        <v>787</v>
      </c>
    </row>
    <row r="499" spans="1:5" x14ac:dyDescent="0.25">
      <c r="A499">
        <v>212</v>
      </c>
      <c r="B499" t="s">
        <v>764</v>
      </c>
      <c r="C499" t="s">
        <v>771</v>
      </c>
      <c r="D499" t="s">
        <v>772</v>
      </c>
      <c r="E499" t="s">
        <v>303</v>
      </c>
    </row>
    <row r="500" spans="1:5" x14ac:dyDescent="0.25">
      <c r="A500">
        <v>212</v>
      </c>
      <c r="B500" t="s">
        <v>764</v>
      </c>
      <c r="C500" t="s">
        <v>773</v>
      </c>
      <c r="D500" t="s">
        <v>774</v>
      </c>
      <c r="E500" t="s">
        <v>303</v>
      </c>
    </row>
    <row r="501" spans="1:5" x14ac:dyDescent="0.25">
      <c r="A501">
        <v>243</v>
      </c>
      <c r="B501" t="s">
        <v>764</v>
      </c>
      <c r="C501" t="s">
        <v>67</v>
      </c>
      <c r="D501" t="s">
        <v>263</v>
      </c>
      <c r="E501" t="s">
        <v>264</v>
      </c>
    </row>
    <row r="502" spans="1:5" x14ac:dyDescent="0.25">
      <c r="A502">
        <v>243</v>
      </c>
      <c r="B502" t="s">
        <v>764</v>
      </c>
      <c r="C502" t="s">
        <v>267</v>
      </c>
      <c r="D502" t="s">
        <v>268</v>
      </c>
      <c r="E502" t="s">
        <v>264</v>
      </c>
    </row>
    <row r="503" spans="1:5" x14ac:dyDescent="0.25">
      <c r="A503">
        <v>243</v>
      </c>
      <c r="B503" t="s">
        <v>764</v>
      </c>
      <c r="C503" t="s">
        <v>267</v>
      </c>
      <c r="D503" t="s">
        <v>268</v>
      </c>
      <c r="E503" t="s">
        <v>264</v>
      </c>
    </row>
    <row r="504" spans="1:5" x14ac:dyDescent="0.25">
      <c r="A504">
        <v>243</v>
      </c>
      <c r="B504" t="s">
        <v>764</v>
      </c>
      <c r="C504" t="s">
        <v>267</v>
      </c>
      <c r="D504" t="s">
        <v>268</v>
      </c>
      <c r="E504" t="s">
        <v>264</v>
      </c>
    </row>
    <row r="505" spans="1:5" x14ac:dyDescent="0.25">
      <c r="A505">
        <v>215</v>
      </c>
      <c r="B505" t="s">
        <v>764</v>
      </c>
      <c r="C505" t="s">
        <v>765</v>
      </c>
      <c r="D505" t="s">
        <v>766</v>
      </c>
      <c r="E505" t="s">
        <v>289</v>
      </c>
    </row>
    <row r="506" spans="1:5" x14ac:dyDescent="0.25">
      <c r="A506">
        <v>215</v>
      </c>
      <c r="B506" t="s">
        <v>764</v>
      </c>
      <c r="C506" t="s">
        <v>767</v>
      </c>
      <c r="D506" t="s">
        <v>768</v>
      </c>
      <c r="E506" t="s">
        <v>289</v>
      </c>
    </row>
    <row r="507" spans="1:5" x14ac:dyDescent="0.25">
      <c r="A507">
        <v>215</v>
      </c>
      <c r="B507" t="s">
        <v>764</v>
      </c>
      <c r="C507" t="s">
        <v>769</v>
      </c>
      <c r="D507" t="s">
        <v>770</v>
      </c>
      <c r="E507" t="s">
        <v>289</v>
      </c>
    </row>
    <row r="508" spans="1:5" x14ac:dyDescent="0.25">
      <c r="A508">
        <v>213</v>
      </c>
      <c r="B508" t="s">
        <v>764</v>
      </c>
      <c r="C508" t="s">
        <v>364</v>
      </c>
      <c r="D508" t="s">
        <v>365</v>
      </c>
      <c r="E508" t="s">
        <v>366</v>
      </c>
    </row>
    <row r="509" spans="1:5" x14ac:dyDescent="0.25">
      <c r="A509">
        <v>213</v>
      </c>
      <c r="B509" t="s">
        <v>764</v>
      </c>
      <c r="C509" t="s">
        <v>775</v>
      </c>
      <c r="D509" t="s">
        <v>776</v>
      </c>
      <c r="E509" t="s">
        <v>366</v>
      </c>
    </row>
    <row r="510" spans="1:5" x14ac:dyDescent="0.25">
      <c r="A510">
        <v>15011</v>
      </c>
      <c r="B510" t="s">
        <v>764</v>
      </c>
      <c r="C510" t="s">
        <v>103</v>
      </c>
      <c r="D510" t="s">
        <v>265</v>
      </c>
      <c r="E510" t="s">
        <v>266</v>
      </c>
    </row>
    <row r="511" spans="1:5" x14ac:dyDescent="0.25">
      <c r="A511">
        <v>15009</v>
      </c>
      <c r="B511" t="s">
        <v>764</v>
      </c>
      <c r="C511" t="s">
        <v>103</v>
      </c>
      <c r="D511" t="s">
        <v>265</v>
      </c>
      <c r="E511" t="s">
        <v>266</v>
      </c>
    </row>
    <row r="512" spans="1:5" x14ac:dyDescent="0.25">
      <c r="A512">
        <v>223</v>
      </c>
      <c r="B512" t="s">
        <v>807</v>
      </c>
      <c r="C512" t="s">
        <v>815</v>
      </c>
      <c r="D512" t="s">
        <v>816</v>
      </c>
      <c r="E512" t="s">
        <v>717</v>
      </c>
    </row>
    <row r="513" spans="1:5" x14ac:dyDescent="0.25">
      <c r="A513">
        <v>15024</v>
      </c>
      <c r="B513" t="s">
        <v>807</v>
      </c>
      <c r="C513" t="s">
        <v>18</v>
      </c>
      <c r="D513" t="s">
        <v>276</v>
      </c>
      <c r="E513" t="s">
        <v>848</v>
      </c>
    </row>
    <row r="514" spans="1:5" x14ac:dyDescent="0.25">
      <c r="A514">
        <v>217</v>
      </c>
      <c r="B514" t="s">
        <v>807</v>
      </c>
      <c r="C514" t="s">
        <v>367</v>
      </c>
      <c r="D514" t="s">
        <v>368</v>
      </c>
      <c r="E514" t="s">
        <v>851</v>
      </c>
    </row>
    <row r="515" spans="1:5" x14ac:dyDescent="0.25">
      <c r="A515">
        <v>218</v>
      </c>
      <c r="B515" t="s">
        <v>807</v>
      </c>
      <c r="C515" t="s">
        <v>852</v>
      </c>
      <c r="D515" t="s">
        <v>853</v>
      </c>
      <c r="E515" t="s">
        <v>851</v>
      </c>
    </row>
    <row r="516" spans="1:5" x14ac:dyDescent="0.25">
      <c r="A516">
        <v>330</v>
      </c>
      <c r="B516" t="s">
        <v>807</v>
      </c>
      <c r="C516" t="s">
        <v>825</v>
      </c>
      <c r="D516" t="s">
        <v>826</v>
      </c>
      <c r="E516" t="s">
        <v>590</v>
      </c>
    </row>
    <row r="517" spans="1:5" x14ac:dyDescent="0.25">
      <c r="A517">
        <v>15016</v>
      </c>
      <c r="B517" t="s">
        <v>807</v>
      </c>
      <c r="C517" t="s">
        <v>37</v>
      </c>
      <c r="D517" t="s">
        <v>270</v>
      </c>
      <c r="E517" t="s">
        <v>271</v>
      </c>
    </row>
    <row r="518" spans="1:5" x14ac:dyDescent="0.25">
      <c r="A518">
        <v>15017</v>
      </c>
      <c r="B518" t="s">
        <v>807</v>
      </c>
      <c r="C518" t="s">
        <v>101</v>
      </c>
      <c r="D518" t="s">
        <v>712</v>
      </c>
      <c r="E518" t="s">
        <v>271</v>
      </c>
    </row>
    <row r="519" spans="1:5" x14ac:dyDescent="0.25">
      <c r="A519">
        <v>219</v>
      </c>
      <c r="B519" t="s">
        <v>807</v>
      </c>
      <c r="C519" t="s">
        <v>840</v>
      </c>
      <c r="D519" t="s">
        <v>841</v>
      </c>
      <c r="E519" t="s">
        <v>337</v>
      </c>
    </row>
    <row r="520" spans="1:5" x14ac:dyDescent="0.25">
      <c r="A520">
        <v>219</v>
      </c>
      <c r="B520" t="s">
        <v>807</v>
      </c>
      <c r="C520" t="s">
        <v>842</v>
      </c>
      <c r="D520" t="s">
        <v>843</v>
      </c>
      <c r="E520" t="s">
        <v>337</v>
      </c>
    </row>
    <row r="521" spans="1:5" x14ac:dyDescent="0.25">
      <c r="A521">
        <v>15018</v>
      </c>
      <c r="B521" t="s">
        <v>807</v>
      </c>
      <c r="C521" t="s">
        <v>122</v>
      </c>
      <c r="D521" t="s">
        <v>829</v>
      </c>
      <c r="E521" t="s">
        <v>653</v>
      </c>
    </row>
    <row r="522" spans="1:5" x14ac:dyDescent="0.25">
      <c r="A522">
        <v>15019</v>
      </c>
      <c r="B522" t="s">
        <v>807</v>
      </c>
      <c r="C522" t="s">
        <v>105</v>
      </c>
      <c r="D522" t="s">
        <v>652</v>
      </c>
      <c r="E522" t="s">
        <v>653</v>
      </c>
    </row>
    <row r="523" spans="1:5" x14ac:dyDescent="0.25">
      <c r="A523">
        <v>15014</v>
      </c>
      <c r="B523" t="s">
        <v>807</v>
      </c>
      <c r="C523" t="s">
        <v>121</v>
      </c>
      <c r="D523" t="s">
        <v>849</v>
      </c>
      <c r="E523" t="s">
        <v>850</v>
      </c>
    </row>
    <row r="524" spans="1:5" x14ac:dyDescent="0.25">
      <c r="A524">
        <v>225</v>
      </c>
      <c r="B524" t="s">
        <v>807</v>
      </c>
      <c r="C524" t="s">
        <v>827</v>
      </c>
      <c r="D524" t="s">
        <v>828</v>
      </c>
      <c r="E524" t="s">
        <v>537</v>
      </c>
    </row>
    <row r="525" spans="1:5" x14ac:dyDescent="0.25">
      <c r="A525">
        <v>15015</v>
      </c>
      <c r="B525" t="s">
        <v>807</v>
      </c>
      <c r="C525" t="s">
        <v>14</v>
      </c>
      <c r="D525" t="s">
        <v>280</v>
      </c>
      <c r="E525" t="s">
        <v>847</v>
      </c>
    </row>
    <row r="526" spans="1:5" x14ac:dyDescent="0.25">
      <c r="A526">
        <v>222</v>
      </c>
      <c r="B526" t="s">
        <v>807</v>
      </c>
      <c r="C526" t="s">
        <v>320</v>
      </c>
      <c r="D526" t="s">
        <v>321</v>
      </c>
      <c r="E526" t="s">
        <v>322</v>
      </c>
    </row>
    <row r="527" spans="1:5" x14ac:dyDescent="0.25">
      <c r="A527">
        <v>238</v>
      </c>
      <c r="B527" t="s">
        <v>807</v>
      </c>
      <c r="C527" t="s">
        <v>67</v>
      </c>
      <c r="D527" t="s">
        <v>263</v>
      </c>
      <c r="E527" t="s">
        <v>264</v>
      </c>
    </row>
    <row r="528" spans="1:5" x14ac:dyDescent="0.25">
      <c r="A528">
        <v>227</v>
      </c>
      <c r="B528" t="s">
        <v>807</v>
      </c>
      <c r="C528" t="s">
        <v>808</v>
      </c>
      <c r="D528" t="s">
        <v>809</v>
      </c>
      <c r="E528" t="s">
        <v>810</v>
      </c>
    </row>
    <row r="529" spans="1:5" x14ac:dyDescent="0.25">
      <c r="A529">
        <v>227</v>
      </c>
      <c r="B529" t="s">
        <v>807</v>
      </c>
      <c r="C529" t="s">
        <v>811</v>
      </c>
      <c r="D529" t="s">
        <v>812</v>
      </c>
      <c r="E529" t="s">
        <v>810</v>
      </c>
    </row>
    <row r="530" spans="1:5" x14ac:dyDescent="0.25">
      <c r="A530">
        <v>227</v>
      </c>
      <c r="B530" t="s">
        <v>807</v>
      </c>
      <c r="C530" t="s">
        <v>813</v>
      </c>
      <c r="D530" t="s">
        <v>814</v>
      </c>
      <c r="E530" t="s">
        <v>810</v>
      </c>
    </row>
    <row r="531" spans="1:5" x14ac:dyDescent="0.25">
      <c r="A531">
        <v>221</v>
      </c>
      <c r="B531" t="s">
        <v>807</v>
      </c>
      <c r="C531" t="s">
        <v>830</v>
      </c>
      <c r="D531" t="s">
        <v>831</v>
      </c>
      <c r="E531" t="s">
        <v>331</v>
      </c>
    </row>
    <row r="532" spans="1:5" x14ac:dyDescent="0.25">
      <c r="A532">
        <v>221</v>
      </c>
      <c r="B532" t="s">
        <v>807</v>
      </c>
      <c r="C532" t="s">
        <v>832</v>
      </c>
      <c r="D532" t="s">
        <v>833</v>
      </c>
      <c r="E532" t="s">
        <v>331</v>
      </c>
    </row>
    <row r="533" spans="1:5" x14ac:dyDescent="0.25">
      <c r="A533">
        <v>221</v>
      </c>
      <c r="B533" t="s">
        <v>807</v>
      </c>
      <c r="C533" t="s">
        <v>834</v>
      </c>
      <c r="D533" t="s">
        <v>835</v>
      </c>
      <c r="E533" t="s">
        <v>331</v>
      </c>
    </row>
    <row r="534" spans="1:5" x14ac:dyDescent="0.25">
      <c r="A534">
        <v>221</v>
      </c>
      <c r="B534" t="s">
        <v>807</v>
      </c>
      <c r="C534" t="s">
        <v>836</v>
      </c>
      <c r="D534" t="s">
        <v>837</v>
      </c>
      <c r="E534" t="s">
        <v>331</v>
      </c>
    </row>
    <row r="535" spans="1:5" x14ac:dyDescent="0.25">
      <c r="A535">
        <v>221</v>
      </c>
      <c r="B535" t="s">
        <v>807</v>
      </c>
      <c r="C535" t="s">
        <v>838</v>
      </c>
      <c r="D535" t="s">
        <v>839</v>
      </c>
      <c r="E535" t="s">
        <v>331</v>
      </c>
    </row>
    <row r="536" spans="1:5" x14ac:dyDescent="0.25">
      <c r="A536">
        <v>224</v>
      </c>
      <c r="B536" t="s">
        <v>807</v>
      </c>
      <c r="C536" t="s">
        <v>854</v>
      </c>
      <c r="D536" t="s">
        <v>855</v>
      </c>
      <c r="E536" t="s">
        <v>856</v>
      </c>
    </row>
    <row r="537" spans="1:5" x14ac:dyDescent="0.25">
      <c r="A537">
        <v>220</v>
      </c>
      <c r="B537" t="s">
        <v>807</v>
      </c>
      <c r="C537" t="s">
        <v>817</v>
      </c>
      <c r="D537" t="s">
        <v>818</v>
      </c>
      <c r="E537" t="s">
        <v>575</v>
      </c>
    </row>
    <row r="538" spans="1:5" x14ac:dyDescent="0.25">
      <c r="A538">
        <v>220</v>
      </c>
      <c r="B538" t="s">
        <v>807</v>
      </c>
      <c r="C538" t="s">
        <v>819</v>
      </c>
      <c r="D538" t="s">
        <v>820</v>
      </c>
      <c r="E538" t="s">
        <v>575</v>
      </c>
    </row>
    <row r="539" spans="1:5" x14ac:dyDescent="0.25">
      <c r="A539">
        <v>220</v>
      </c>
      <c r="B539" t="s">
        <v>807</v>
      </c>
      <c r="C539" t="s">
        <v>821</v>
      </c>
      <c r="D539" t="s">
        <v>822</v>
      </c>
      <c r="E539" t="s">
        <v>575</v>
      </c>
    </row>
    <row r="540" spans="1:5" x14ac:dyDescent="0.25">
      <c r="A540">
        <v>220</v>
      </c>
      <c r="B540" t="s">
        <v>807</v>
      </c>
      <c r="C540" t="s">
        <v>823</v>
      </c>
      <c r="D540" t="s">
        <v>824</v>
      </c>
      <c r="E540" t="s">
        <v>575</v>
      </c>
    </row>
    <row r="541" spans="1:5" x14ac:dyDescent="0.25">
      <c r="A541">
        <v>226</v>
      </c>
      <c r="B541" t="s">
        <v>807</v>
      </c>
      <c r="C541" t="s">
        <v>844</v>
      </c>
      <c r="D541" t="s">
        <v>845</v>
      </c>
      <c r="E541" t="s">
        <v>846</v>
      </c>
    </row>
    <row r="542" spans="1:5" x14ac:dyDescent="0.25">
      <c r="A542">
        <v>15012</v>
      </c>
      <c r="B542" t="s">
        <v>807</v>
      </c>
      <c r="C542" t="s">
        <v>103</v>
      </c>
      <c r="D542" t="s">
        <v>265</v>
      </c>
      <c r="E542" t="s">
        <v>266</v>
      </c>
    </row>
    <row r="543" spans="1:5" x14ac:dyDescent="0.25">
      <c r="A543">
        <v>15013</v>
      </c>
      <c r="B543" t="s">
        <v>807</v>
      </c>
      <c r="C543" t="s">
        <v>103</v>
      </c>
      <c r="D543" t="s">
        <v>265</v>
      </c>
      <c r="E543" t="s">
        <v>266</v>
      </c>
    </row>
    <row r="544" spans="1:5" x14ac:dyDescent="0.25">
      <c r="A544">
        <v>15022</v>
      </c>
      <c r="B544" t="s">
        <v>857</v>
      </c>
      <c r="C544" t="s">
        <v>123</v>
      </c>
      <c r="D544" t="s">
        <v>858</v>
      </c>
      <c r="E544" t="s">
        <v>860</v>
      </c>
    </row>
    <row r="545" spans="1:5" x14ac:dyDescent="0.25">
      <c r="A545">
        <v>15023</v>
      </c>
      <c r="B545" t="s">
        <v>857</v>
      </c>
      <c r="C545" t="s">
        <v>123</v>
      </c>
      <c r="D545" t="s">
        <v>858</v>
      </c>
      <c r="E545" t="s">
        <v>860</v>
      </c>
    </row>
    <row r="546" spans="1:5" x14ac:dyDescent="0.25">
      <c r="A546">
        <v>249</v>
      </c>
      <c r="B546" t="s">
        <v>857</v>
      </c>
      <c r="C546" t="s">
        <v>484</v>
      </c>
      <c r="D546" t="s">
        <v>485</v>
      </c>
      <c r="E546" t="s">
        <v>486</v>
      </c>
    </row>
    <row r="547" spans="1:5" x14ac:dyDescent="0.25">
      <c r="A547">
        <v>249</v>
      </c>
      <c r="B547" t="s">
        <v>857</v>
      </c>
      <c r="C547" t="s">
        <v>484</v>
      </c>
      <c r="D547" t="s">
        <v>485</v>
      </c>
      <c r="E547" t="s">
        <v>486</v>
      </c>
    </row>
    <row r="548" spans="1:5" x14ac:dyDescent="0.25">
      <c r="A548">
        <v>249</v>
      </c>
      <c r="B548" t="s">
        <v>857</v>
      </c>
      <c r="C548" t="s">
        <v>484</v>
      </c>
      <c r="D548" t="s">
        <v>485</v>
      </c>
      <c r="E548" t="s">
        <v>486</v>
      </c>
    </row>
    <row r="549" spans="1:5" x14ac:dyDescent="0.25">
      <c r="A549">
        <v>15021</v>
      </c>
      <c r="B549" t="s">
        <v>857</v>
      </c>
      <c r="C549" t="s">
        <v>123</v>
      </c>
      <c r="D549" t="s">
        <v>858</v>
      </c>
      <c r="E549" t="s">
        <v>859</v>
      </c>
    </row>
    <row r="550" spans="1:5" x14ac:dyDescent="0.25">
      <c r="A550">
        <v>15025</v>
      </c>
      <c r="B550" t="s">
        <v>857</v>
      </c>
      <c r="C550" t="s">
        <v>37</v>
      </c>
      <c r="D550" t="s">
        <v>270</v>
      </c>
      <c r="E550" t="s">
        <v>271</v>
      </c>
    </row>
    <row r="551" spans="1:5" x14ac:dyDescent="0.25">
      <c r="A551">
        <v>15026</v>
      </c>
      <c r="B551" t="s">
        <v>857</v>
      </c>
      <c r="C551" t="s">
        <v>37</v>
      </c>
      <c r="D551" t="s">
        <v>270</v>
      </c>
      <c r="E551" t="s">
        <v>271</v>
      </c>
    </row>
    <row r="552" spans="1:5" x14ac:dyDescent="0.25">
      <c r="A552">
        <v>15027</v>
      </c>
      <c r="B552" t="s">
        <v>857</v>
      </c>
      <c r="C552" t="s">
        <v>121</v>
      </c>
      <c r="D552" t="s">
        <v>849</v>
      </c>
      <c r="E552" t="s">
        <v>850</v>
      </c>
    </row>
    <row r="553" spans="1:5" x14ac:dyDescent="0.25">
      <c r="A553">
        <v>15020</v>
      </c>
      <c r="B553" t="s">
        <v>857</v>
      </c>
      <c r="C553" t="s">
        <v>27</v>
      </c>
      <c r="D553" t="s">
        <v>215</v>
      </c>
      <c r="E553" t="s">
        <v>212</v>
      </c>
    </row>
    <row r="554" spans="1:5" x14ac:dyDescent="0.25">
      <c r="A554">
        <v>228</v>
      </c>
      <c r="B554" t="s">
        <v>861</v>
      </c>
      <c r="C554" t="s">
        <v>892</v>
      </c>
      <c r="D554" t="s">
        <v>893</v>
      </c>
      <c r="E554" t="s">
        <v>894</v>
      </c>
    </row>
    <row r="555" spans="1:5" x14ac:dyDescent="0.25">
      <c r="A555">
        <v>246</v>
      </c>
      <c r="B555" t="s">
        <v>861</v>
      </c>
      <c r="C555" t="s">
        <v>260</v>
      </c>
      <c r="D555" t="s">
        <v>261</v>
      </c>
      <c r="E555" t="s">
        <v>262</v>
      </c>
    </row>
    <row r="556" spans="1:5" x14ac:dyDescent="0.25">
      <c r="A556">
        <v>237</v>
      </c>
      <c r="B556" t="s">
        <v>861</v>
      </c>
      <c r="C556" t="s">
        <v>260</v>
      </c>
      <c r="D556" t="s">
        <v>261</v>
      </c>
      <c r="E556" t="s">
        <v>486</v>
      </c>
    </row>
    <row r="557" spans="1:5" x14ac:dyDescent="0.25">
      <c r="A557">
        <v>15028</v>
      </c>
      <c r="B557" t="s">
        <v>861</v>
      </c>
      <c r="C557" t="s">
        <v>37</v>
      </c>
      <c r="D557" t="s">
        <v>270</v>
      </c>
      <c r="E557" t="s">
        <v>271</v>
      </c>
    </row>
    <row r="558" spans="1:5" x14ac:dyDescent="0.25">
      <c r="A558">
        <v>231</v>
      </c>
      <c r="B558" t="s">
        <v>861</v>
      </c>
      <c r="C558" t="s">
        <v>566</v>
      </c>
      <c r="D558" t="s">
        <v>567</v>
      </c>
      <c r="E558" t="s">
        <v>384</v>
      </c>
    </row>
    <row r="559" spans="1:5" x14ac:dyDescent="0.25">
      <c r="A559">
        <v>231</v>
      </c>
      <c r="B559" t="s">
        <v>861</v>
      </c>
      <c r="C559" t="s">
        <v>878</v>
      </c>
      <c r="D559" t="s">
        <v>879</v>
      </c>
      <c r="E559" t="s">
        <v>384</v>
      </c>
    </row>
    <row r="560" spans="1:5" x14ac:dyDescent="0.25">
      <c r="A560">
        <v>231</v>
      </c>
      <c r="B560" t="s">
        <v>861</v>
      </c>
      <c r="C560" t="s">
        <v>533</v>
      </c>
      <c r="D560" t="s">
        <v>534</v>
      </c>
      <c r="E560" t="s">
        <v>384</v>
      </c>
    </row>
    <row r="561" spans="1:5" x14ac:dyDescent="0.25">
      <c r="A561">
        <v>231</v>
      </c>
      <c r="B561" t="s">
        <v>861</v>
      </c>
      <c r="C561" t="s">
        <v>880</v>
      </c>
      <c r="D561" t="s">
        <v>881</v>
      </c>
      <c r="E561" t="s">
        <v>384</v>
      </c>
    </row>
    <row r="562" spans="1:5" x14ac:dyDescent="0.25">
      <c r="A562">
        <v>231</v>
      </c>
      <c r="B562" t="s">
        <v>861</v>
      </c>
      <c r="C562" t="s">
        <v>882</v>
      </c>
      <c r="D562" t="s">
        <v>883</v>
      </c>
      <c r="E562" t="s">
        <v>384</v>
      </c>
    </row>
    <row r="563" spans="1:5" x14ac:dyDescent="0.25">
      <c r="A563">
        <v>244</v>
      </c>
      <c r="B563" t="s">
        <v>861</v>
      </c>
      <c r="C563" t="s">
        <v>862</v>
      </c>
      <c r="D563" t="s">
        <v>863</v>
      </c>
      <c r="E563" t="s">
        <v>864</v>
      </c>
    </row>
    <row r="564" spans="1:5" x14ac:dyDescent="0.25">
      <c r="A564">
        <v>244</v>
      </c>
      <c r="B564" t="s">
        <v>861</v>
      </c>
      <c r="C564" t="s">
        <v>865</v>
      </c>
      <c r="D564" t="s">
        <v>866</v>
      </c>
      <c r="E564" t="s">
        <v>864</v>
      </c>
    </row>
    <row r="565" spans="1:5" x14ac:dyDescent="0.25">
      <c r="A565">
        <v>245</v>
      </c>
      <c r="B565" t="s">
        <v>861</v>
      </c>
      <c r="C565" t="s">
        <v>867</v>
      </c>
      <c r="D565" t="s">
        <v>868</v>
      </c>
      <c r="E565" t="s">
        <v>864</v>
      </c>
    </row>
    <row r="566" spans="1:5" x14ac:dyDescent="0.25">
      <c r="A566">
        <v>245</v>
      </c>
      <c r="B566" t="s">
        <v>861</v>
      </c>
      <c r="C566" t="s">
        <v>869</v>
      </c>
      <c r="D566" t="s">
        <v>870</v>
      </c>
      <c r="E566" t="s">
        <v>864</v>
      </c>
    </row>
    <row r="567" spans="1:5" x14ac:dyDescent="0.25">
      <c r="A567">
        <v>245</v>
      </c>
      <c r="B567" t="s">
        <v>861</v>
      </c>
      <c r="C567" t="s">
        <v>871</v>
      </c>
      <c r="D567" t="s">
        <v>872</v>
      </c>
      <c r="E567" t="s">
        <v>864</v>
      </c>
    </row>
    <row r="568" spans="1:5" x14ac:dyDescent="0.25">
      <c r="A568">
        <v>245</v>
      </c>
      <c r="B568" t="s">
        <v>861</v>
      </c>
      <c r="C568" t="s">
        <v>873</v>
      </c>
      <c r="D568" t="s">
        <v>874</v>
      </c>
      <c r="E568" t="s">
        <v>864</v>
      </c>
    </row>
    <row r="569" spans="1:5" x14ac:dyDescent="0.25">
      <c r="A569">
        <v>232</v>
      </c>
      <c r="B569" t="s">
        <v>861</v>
      </c>
      <c r="C569" t="s">
        <v>895</v>
      </c>
      <c r="D569" t="s">
        <v>896</v>
      </c>
      <c r="E569" t="s">
        <v>897</v>
      </c>
    </row>
    <row r="570" spans="1:5" x14ac:dyDescent="0.25">
      <c r="A570">
        <v>230</v>
      </c>
      <c r="B570" t="s">
        <v>861</v>
      </c>
      <c r="C570" t="s">
        <v>884</v>
      </c>
      <c r="D570" t="s">
        <v>885</v>
      </c>
      <c r="E570" t="s">
        <v>886</v>
      </c>
    </row>
    <row r="571" spans="1:5" x14ac:dyDescent="0.25">
      <c r="A571">
        <v>229</v>
      </c>
      <c r="B571" t="s">
        <v>861</v>
      </c>
      <c r="C571" t="s">
        <v>875</v>
      </c>
      <c r="D571" t="s">
        <v>876</v>
      </c>
      <c r="E571" t="s">
        <v>877</v>
      </c>
    </row>
    <row r="572" spans="1:5" x14ac:dyDescent="0.25">
      <c r="A572">
        <v>239</v>
      </c>
      <c r="B572" t="s">
        <v>861</v>
      </c>
      <c r="C572" t="s">
        <v>67</v>
      </c>
      <c r="D572" t="s">
        <v>263</v>
      </c>
      <c r="E572" t="s">
        <v>264</v>
      </c>
    </row>
    <row r="573" spans="1:5" x14ac:dyDescent="0.25">
      <c r="A573">
        <v>240</v>
      </c>
      <c r="B573" t="s">
        <v>861</v>
      </c>
      <c r="C573" t="s">
        <v>267</v>
      </c>
      <c r="D573" t="s">
        <v>268</v>
      </c>
      <c r="E573" t="s">
        <v>264</v>
      </c>
    </row>
    <row r="574" spans="1:5" x14ac:dyDescent="0.25">
      <c r="A574">
        <v>241</v>
      </c>
      <c r="B574" t="s">
        <v>861</v>
      </c>
      <c r="C574" t="s">
        <v>67</v>
      </c>
      <c r="D574" t="s">
        <v>263</v>
      </c>
      <c r="E574" t="s">
        <v>264</v>
      </c>
    </row>
    <row r="575" spans="1:5" x14ac:dyDescent="0.25">
      <c r="A575">
        <v>242</v>
      </c>
      <c r="B575" t="s">
        <v>861</v>
      </c>
      <c r="C575" t="s">
        <v>67</v>
      </c>
      <c r="D575" t="s">
        <v>263</v>
      </c>
      <c r="E575" t="s">
        <v>264</v>
      </c>
    </row>
    <row r="576" spans="1:5" x14ac:dyDescent="0.25">
      <c r="A576">
        <v>233</v>
      </c>
      <c r="B576" t="s">
        <v>861</v>
      </c>
      <c r="C576" t="s">
        <v>67</v>
      </c>
      <c r="D576" t="s">
        <v>263</v>
      </c>
      <c r="E576" t="s">
        <v>264</v>
      </c>
    </row>
    <row r="577" spans="1:5" x14ac:dyDescent="0.25">
      <c r="A577">
        <v>234</v>
      </c>
      <c r="B577" t="s">
        <v>861</v>
      </c>
      <c r="C577" t="s">
        <v>67</v>
      </c>
      <c r="D577" t="s">
        <v>263</v>
      </c>
      <c r="E577" t="s">
        <v>264</v>
      </c>
    </row>
    <row r="578" spans="1:5" x14ac:dyDescent="0.25">
      <c r="A578">
        <v>277</v>
      </c>
      <c r="B578" t="s">
        <v>861</v>
      </c>
      <c r="C578" t="s">
        <v>67</v>
      </c>
      <c r="D578" t="s">
        <v>263</v>
      </c>
      <c r="E578" t="s">
        <v>264</v>
      </c>
    </row>
    <row r="579" spans="1:5" x14ac:dyDescent="0.25">
      <c r="A579">
        <v>278</v>
      </c>
      <c r="B579" t="s">
        <v>861</v>
      </c>
      <c r="C579" t="s">
        <v>67</v>
      </c>
      <c r="D579" t="s">
        <v>263</v>
      </c>
      <c r="E579" t="s">
        <v>264</v>
      </c>
    </row>
    <row r="580" spans="1:5" x14ac:dyDescent="0.25">
      <c r="A580">
        <v>278</v>
      </c>
      <c r="B580" t="s">
        <v>861</v>
      </c>
      <c r="C580" t="s">
        <v>67</v>
      </c>
      <c r="D580" t="s">
        <v>263</v>
      </c>
      <c r="E580" t="s">
        <v>264</v>
      </c>
    </row>
    <row r="581" spans="1:5" x14ac:dyDescent="0.25">
      <c r="A581">
        <v>279</v>
      </c>
      <c r="B581" t="s">
        <v>861</v>
      </c>
      <c r="C581" t="s">
        <v>267</v>
      </c>
      <c r="D581" t="s">
        <v>268</v>
      </c>
      <c r="E581" t="s">
        <v>264</v>
      </c>
    </row>
    <row r="582" spans="1:5" x14ac:dyDescent="0.25">
      <c r="A582">
        <v>280</v>
      </c>
      <c r="B582" t="s">
        <v>861</v>
      </c>
      <c r="C582" t="s">
        <v>267</v>
      </c>
      <c r="D582" t="s">
        <v>268</v>
      </c>
      <c r="E582" t="s">
        <v>264</v>
      </c>
    </row>
    <row r="583" spans="1:5" x14ac:dyDescent="0.25">
      <c r="A583">
        <v>281</v>
      </c>
      <c r="B583" t="s">
        <v>861</v>
      </c>
      <c r="C583" t="s">
        <v>267</v>
      </c>
      <c r="D583" t="s">
        <v>268</v>
      </c>
      <c r="E583" t="s">
        <v>264</v>
      </c>
    </row>
    <row r="584" spans="1:5" x14ac:dyDescent="0.25">
      <c r="A584">
        <v>284</v>
      </c>
      <c r="B584" t="s">
        <v>861</v>
      </c>
      <c r="C584" t="s">
        <v>267</v>
      </c>
      <c r="D584" t="s">
        <v>268</v>
      </c>
      <c r="E584" t="s">
        <v>264</v>
      </c>
    </row>
    <row r="585" spans="1:5" x14ac:dyDescent="0.25">
      <c r="A585">
        <v>235</v>
      </c>
      <c r="B585" t="s">
        <v>861</v>
      </c>
      <c r="C585" t="s">
        <v>887</v>
      </c>
      <c r="D585" t="s">
        <v>888</v>
      </c>
      <c r="E585" t="s">
        <v>889</v>
      </c>
    </row>
    <row r="586" spans="1:5" x14ac:dyDescent="0.25">
      <c r="A586">
        <v>235</v>
      </c>
      <c r="B586" t="s">
        <v>861</v>
      </c>
      <c r="C586" t="s">
        <v>890</v>
      </c>
      <c r="D586" t="s">
        <v>891</v>
      </c>
      <c r="E586" t="s">
        <v>889</v>
      </c>
    </row>
    <row r="587" spans="1:5" x14ac:dyDescent="0.25">
      <c r="A587">
        <v>236</v>
      </c>
      <c r="B587" t="s">
        <v>861</v>
      </c>
      <c r="C587" t="s">
        <v>890</v>
      </c>
      <c r="D587" t="s">
        <v>891</v>
      </c>
      <c r="E587" t="s">
        <v>889</v>
      </c>
    </row>
    <row r="588" spans="1:5" x14ac:dyDescent="0.25">
      <c r="A588">
        <v>236</v>
      </c>
      <c r="B588" t="s">
        <v>861</v>
      </c>
      <c r="C588" t="s">
        <v>887</v>
      </c>
      <c r="D588" t="s">
        <v>888</v>
      </c>
      <c r="E588" t="s">
        <v>889</v>
      </c>
    </row>
    <row r="589" spans="1:5" x14ac:dyDescent="0.25">
      <c r="A589">
        <v>258</v>
      </c>
      <c r="B589" t="s">
        <v>861</v>
      </c>
      <c r="C589" t="s">
        <v>18</v>
      </c>
      <c r="D589" t="s">
        <v>276</v>
      </c>
      <c r="E589" t="s">
        <v>275</v>
      </c>
    </row>
    <row r="590" spans="1:5" x14ac:dyDescent="0.25">
      <c r="A590">
        <v>263</v>
      </c>
      <c r="B590" t="s">
        <v>861</v>
      </c>
      <c r="C590" t="s">
        <v>273</v>
      </c>
      <c r="D590" t="s">
        <v>274</v>
      </c>
      <c r="E590" t="s">
        <v>275</v>
      </c>
    </row>
    <row r="591" spans="1:5" x14ac:dyDescent="0.25">
      <c r="A591">
        <v>264</v>
      </c>
      <c r="B591" t="s">
        <v>861</v>
      </c>
      <c r="C591" t="s">
        <v>273</v>
      </c>
      <c r="D591" t="s">
        <v>274</v>
      </c>
      <c r="E591" t="s">
        <v>275</v>
      </c>
    </row>
    <row r="592" spans="1:5" x14ac:dyDescent="0.25">
      <c r="A592">
        <v>265</v>
      </c>
      <c r="B592" t="s">
        <v>861</v>
      </c>
      <c r="C592" t="s">
        <v>273</v>
      </c>
      <c r="D592" t="s">
        <v>274</v>
      </c>
      <c r="E592" t="s">
        <v>275</v>
      </c>
    </row>
    <row r="593" spans="1:5" x14ac:dyDescent="0.25">
      <c r="A593">
        <v>266</v>
      </c>
      <c r="B593" t="s">
        <v>861</v>
      </c>
      <c r="C593" t="s">
        <v>273</v>
      </c>
      <c r="D593" t="s">
        <v>274</v>
      </c>
      <c r="E593" t="s">
        <v>275</v>
      </c>
    </row>
    <row r="594" spans="1:5" x14ac:dyDescent="0.25">
      <c r="A594">
        <v>267</v>
      </c>
      <c r="B594" t="s">
        <v>861</v>
      </c>
      <c r="C594" t="s">
        <v>18</v>
      </c>
      <c r="D594" t="s">
        <v>276</v>
      </c>
      <c r="E594" t="s">
        <v>275</v>
      </c>
    </row>
    <row r="595" spans="1:5" x14ac:dyDescent="0.25">
      <c r="A595">
        <v>247</v>
      </c>
      <c r="B595" t="s">
        <v>861</v>
      </c>
      <c r="C595" t="s">
        <v>844</v>
      </c>
      <c r="D595" t="s">
        <v>845</v>
      </c>
      <c r="E595" t="s">
        <v>846</v>
      </c>
    </row>
    <row r="596" spans="1:5" x14ac:dyDescent="0.25">
      <c r="A596">
        <v>15031</v>
      </c>
      <c r="B596" t="s">
        <v>898</v>
      </c>
      <c r="C596" t="s">
        <v>27</v>
      </c>
      <c r="D596" t="s">
        <v>215</v>
      </c>
      <c r="E596" t="s">
        <v>212</v>
      </c>
    </row>
    <row r="597" spans="1:5" x14ac:dyDescent="0.25">
      <c r="A597">
        <v>273</v>
      </c>
      <c r="B597" t="s">
        <v>898</v>
      </c>
      <c r="C597" t="s">
        <v>267</v>
      </c>
      <c r="D597" t="s">
        <v>268</v>
      </c>
      <c r="E597" t="s">
        <v>264</v>
      </c>
    </row>
    <row r="598" spans="1:5" x14ac:dyDescent="0.25">
      <c r="A598">
        <v>275</v>
      </c>
      <c r="B598" t="s">
        <v>898</v>
      </c>
      <c r="C598" t="s">
        <v>67</v>
      </c>
      <c r="D598" t="s">
        <v>263</v>
      </c>
      <c r="E598" t="s">
        <v>264</v>
      </c>
    </row>
    <row r="599" spans="1:5" x14ac:dyDescent="0.25">
      <c r="A599">
        <v>276</v>
      </c>
      <c r="B599" t="s">
        <v>898</v>
      </c>
      <c r="C599" t="s">
        <v>267</v>
      </c>
      <c r="D599" t="s">
        <v>268</v>
      </c>
      <c r="E599" t="s">
        <v>264</v>
      </c>
    </row>
    <row r="600" spans="1:5" x14ac:dyDescent="0.25">
      <c r="A600">
        <v>268</v>
      </c>
      <c r="B600" t="s">
        <v>898</v>
      </c>
      <c r="C600" t="s">
        <v>273</v>
      </c>
      <c r="D600" t="s">
        <v>274</v>
      </c>
      <c r="E600" t="s">
        <v>275</v>
      </c>
    </row>
    <row r="601" spans="1:5" x14ac:dyDescent="0.25">
      <c r="A601">
        <v>269</v>
      </c>
      <c r="B601" t="s">
        <v>898</v>
      </c>
      <c r="C601" t="s">
        <v>376</v>
      </c>
      <c r="D601" t="s">
        <v>377</v>
      </c>
      <c r="E601" t="s">
        <v>275</v>
      </c>
    </row>
    <row r="602" spans="1:5" x14ac:dyDescent="0.25">
      <c r="A602">
        <v>270</v>
      </c>
      <c r="B602" t="s">
        <v>898</v>
      </c>
      <c r="C602" t="s">
        <v>376</v>
      </c>
      <c r="D602" t="s">
        <v>377</v>
      </c>
      <c r="E602" t="s">
        <v>275</v>
      </c>
    </row>
    <row r="603" spans="1:5" x14ac:dyDescent="0.25">
      <c r="A603">
        <v>271</v>
      </c>
      <c r="B603" t="s">
        <v>898</v>
      </c>
      <c r="C603" t="s">
        <v>376</v>
      </c>
      <c r="D603" t="s">
        <v>377</v>
      </c>
      <c r="E603" t="s">
        <v>275</v>
      </c>
    </row>
    <row r="604" spans="1:5" x14ac:dyDescent="0.25">
      <c r="A604">
        <v>272</v>
      </c>
      <c r="B604" t="s">
        <v>898</v>
      </c>
      <c r="C604" t="s">
        <v>18</v>
      </c>
      <c r="D604" t="s">
        <v>276</v>
      </c>
      <c r="E604" t="s">
        <v>275</v>
      </c>
    </row>
    <row r="605" spans="1:5" x14ac:dyDescent="0.25">
      <c r="A605">
        <v>15029</v>
      </c>
      <c r="B605" t="s">
        <v>898</v>
      </c>
      <c r="C605" t="s">
        <v>103</v>
      </c>
      <c r="D605" t="s">
        <v>265</v>
      </c>
      <c r="E605" t="s">
        <v>266</v>
      </c>
    </row>
    <row r="606" spans="1:5" x14ac:dyDescent="0.25">
      <c r="A606">
        <v>15030</v>
      </c>
      <c r="B606" t="s">
        <v>898</v>
      </c>
      <c r="C606" t="s">
        <v>103</v>
      </c>
      <c r="D606" t="s">
        <v>265</v>
      </c>
      <c r="E606" t="s">
        <v>266</v>
      </c>
    </row>
    <row r="607" spans="1:5" x14ac:dyDescent="0.25">
      <c r="A607">
        <v>252</v>
      </c>
      <c r="B607" t="s">
        <v>899</v>
      </c>
      <c r="C607" t="s">
        <v>484</v>
      </c>
      <c r="D607" t="s">
        <v>485</v>
      </c>
      <c r="E607" t="s">
        <v>425</v>
      </c>
    </row>
    <row r="608" spans="1:5" x14ac:dyDescent="0.25">
      <c r="A608">
        <v>15032</v>
      </c>
      <c r="B608" t="s">
        <v>899</v>
      </c>
      <c r="C608" t="s">
        <v>37</v>
      </c>
      <c r="D608" t="s">
        <v>270</v>
      </c>
      <c r="E608" t="s">
        <v>271</v>
      </c>
    </row>
    <row r="609" spans="1:5" x14ac:dyDescent="0.25">
      <c r="A609">
        <v>15033</v>
      </c>
      <c r="B609" t="s">
        <v>899</v>
      </c>
      <c r="C609" t="s">
        <v>37</v>
      </c>
      <c r="D609" t="s">
        <v>270</v>
      </c>
      <c r="E609" t="s">
        <v>271</v>
      </c>
    </row>
    <row r="610" spans="1:5" x14ac:dyDescent="0.25">
      <c r="A610">
        <v>248</v>
      </c>
      <c r="B610" t="s">
        <v>899</v>
      </c>
      <c r="C610" t="s">
        <v>902</v>
      </c>
      <c r="D610" t="s">
        <v>903</v>
      </c>
      <c r="E610" t="s">
        <v>384</v>
      </c>
    </row>
    <row r="611" spans="1:5" x14ac:dyDescent="0.25">
      <c r="A611">
        <v>274</v>
      </c>
      <c r="B611" t="s">
        <v>899</v>
      </c>
      <c r="C611" t="s">
        <v>267</v>
      </c>
      <c r="D611" t="s">
        <v>268</v>
      </c>
      <c r="E611" t="s">
        <v>264</v>
      </c>
    </row>
    <row r="612" spans="1:5" x14ac:dyDescent="0.25">
      <c r="A612">
        <v>283</v>
      </c>
      <c r="B612" t="s">
        <v>899</v>
      </c>
      <c r="C612" t="s">
        <v>267</v>
      </c>
      <c r="D612" t="s">
        <v>268</v>
      </c>
      <c r="E612" t="s">
        <v>264</v>
      </c>
    </row>
    <row r="613" spans="1:5" x14ac:dyDescent="0.25">
      <c r="A613">
        <v>254</v>
      </c>
      <c r="B613" t="s">
        <v>899</v>
      </c>
      <c r="C613" t="s">
        <v>18</v>
      </c>
      <c r="D613" t="s">
        <v>276</v>
      </c>
      <c r="E613" t="s">
        <v>275</v>
      </c>
    </row>
    <row r="614" spans="1:5" x14ac:dyDescent="0.25">
      <c r="A614">
        <v>259</v>
      </c>
      <c r="B614" t="s">
        <v>899</v>
      </c>
      <c r="C614" t="s">
        <v>376</v>
      </c>
      <c r="D614" t="s">
        <v>377</v>
      </c>
      <c r="E614" t="s">
        <v>275</v>
      </c>
    </row>
    <row r="615" spans="1:5" x14ac:dyDescent="0.25">
      <c r="A615">
        <v>260</v>
      </c>
      <c r="B615" t="s">
        <v>899</v>
      </c>
      <c r="C615" t="s">
        <v>376</v>
      </c>
      <c r="D615" t="s">
        <v>377</v>
      </c>
      <c r="E615" t="s">
        <v>275</v>
      </c>
    </row>
    <row r="616" spans="1:5" x14ac:dyDescent="0.25">
      <c r="A616">
        <v>261</v>
      </c>
      <c r="B616" t="s">
        <v>899</v>
      </c>
      <c r="C616" t="s">
        <v>376</v>
      </c>
      <c r="D616" t="s">
        <v>377</v>
      </c>
      <c r="E616" t="s">
        <v>275</v>
      </c>
    </row>
    <row r="617" spans="1:5" x14ac:dyDescent="0.25">
      <c r="A617">
        <v>262</v>
      </c>
      <c r="B617" t="s">
        <v>899</v>
      </c>
      <c r="C617" t="s">
        <v>273</v>
      </c>
      <c r="D617" t="s">
        <v>274</v>
      </c>
      <c r="E617" t="s">
        <v>275</v>
      </c>
    </row>
    <row r="618" spans="1:5" x14ac:dyDescent="0.25">
      <c r="A618">
        <v>253</v>
      </c>
      <c r="B618" t="s">
        <v>899</v>
      </c>
      <c r="C618" t="s">
        <v>804</v>
      </c>
      <c r="D618" t="s">
        <v>805</v>
      </c>
      <c r="E618" t="s">
        <v>313</v>
      </c>
    </row>
    <row r="619" spans="1:5" x14ac:dyDescent="0.25">
      <c r="A619">
        <v>253</v>
      </c>
      <c r="B619" t="s">
        <v>899</v>
      </c>
      <c r="C619" t="s">
        <v>364</v>
      </c>
      <c r="D619" t="s">
        <v>365</v>
      </c>
      <c r="E619" t="s">
        <v>313</v>
      </c>
    </row>
    <row r="620" spans="1:5" x14ac:dyDescent="0.25">
      <c r="A620">
        <v>253</v>
      </c>
      <c r="B620" t="s">
        <v>899</v>
      </c>
      <c r="C620" t="s">
        <v>900</v>
      </c>
      <c r="D620" t="s">
        <v>901</v>
      </c>
      <c r="E620" t="s">
        <v>313</v>
      </c>
    </row>
    <row r="621" spans="1:5" x14ac:dyDescent="0.25">
      <c r="A621">
        <v>295</v>
      </c>
      <c r="B621" t="s">
        <v>904</v>
      </c>
      <c r="C621" t="s">
        <v>260</v>
      </c>
      <c r="D621" t="s">
        <v>261</v>
      </c>
      <c r="E621" t="s">
        <v>262</v>
      </c>
    </row>
    <row r="622" spans="1:5" x14ac:dyDescent="0.25">
      <c r="A622">
        <v>291</v>
      </c>
      <c r="B622" t="s">
        <v>904</v>
      </c>
      <c r="C622" t="s">
        <v>484</v>
      </c>
      <c r="D622" t="s">
        <v>485</v>
      </c>
      <c r="E622" t="s">
        <v>486</v>
      </c>
    </row>
    <row r="623" spans="1:5" x14ac:dyDescent="0.25">
      <c r="A623">
        <v>15039</v>
      </c>
      <c r="B623" t="s">
        <v>904</v>
      </c>
      <c r="C623" t="s">
        <v>37</v>
      </c>
      <c r="D623" t="s">
        <v>270</v>
      </c>
      <c r="E623" t="s">
        <v>271</v>
      </c>
    </row>
    <row r="624" spans="1:5" x14ac:dyDescent="0.25">
      <c r="A624">
        <v>15040</v>
      </c>
      <c r="B624" t="s">
        <v>904</v>
      </c>
      <c r="C624" t="s">
        <v>37</v>
      </c>
      <c r="D624" t="s">
        <v>270</v>
      </c>
      <c r="E624" t="s">
        <v>271</v>
      </c>
    </row>
    <row r="625" spans="1:5" x14ac:dyDescent="0.25">
      <c r="A625">
        <v>287</v>
      </c>
      <c r="B625" t="s">
        <v>904</v>
      </c>
      <c r="C625" t="s">
        <v>917</v>
      </c>
      <c r="D625" t="s">
        <v>918</v>
      </c>
      <c r="E625" t="s">
        <v>919</v>
      </c>
    </row>
    <row r="626" spans="1:5" x14ac:dyDescent="0.25">
      <c r="A626">
        <v>289</v>
      </c>
      <c r="B626" t="s">
        <v>904</v>
      </c>
      <c r="C626" t="s">
        <v>905</v>
      </c>
      <c r="D626" t="s">
        <v>906</v>
      </c>
      <c r="E626" t="s">
        <v>292</v>
      </c>
    </row>
    <row r="627" spans="1:5" x14ac:dyDescent="0.25">
      <c r="A627">
        <v>15035</v>
      </c>
      <c r="B627" t="s">
        <v>904</v>
      </c>
      <c r="C627" t="s">
        <v>121</v>
      </c>
      <c r="D627" t="s">
        <v>849</v>
      </c>
      <c r="E627" t="s">
        <v>850</v>
      </c>
    </row>
    <row r="628" spans="1:5" x14ac:dyDescent="0.25">
      <c r="A628">
        <v>15036</v>
      </c>
      <c r="B628" t="s">
        <v>904</v>
      </c>
      <c r="C628" t="s">
        <v>121</v>
      </c>
      <c r="D628" t="s">
        <v>849</v>
      </c>
      <c r="E628" t="s">
        <v>850</v>
      </c>
    </row>
    <row r="629" spans="1:5" x14ac:dyDescent="0.25">
      <c r="A629">
        <v>15038</v>
      </c>
      <c r="B629" t="s">
        <v>904</v>
      </c>
      <c r="C629" t="s">
        <v>40</v>
      </c>
      <c r="D629" t="s">
        <v>344</v>
      </c>
      <c r="E629" t="s">
        <v>343</v>
      </c>
    </row>
    <row r="630" spans="1:5" x14ac:dyDescent="0.25">
      <c r="A630">
        <v>15037</v>
      </c>
      <c r="B630" t="s">
        <v>904</v>
      </c>
      <c r="C630" t="s">
        <v>25</v>
      </c>
      <c r="D630" t="s">
        <v>378</v>
      </c>
      <c r="E630" t="s">
        <v>379</v>
      </c>
    </row>
    <row r="631" spans="1:5" x14ac:dyDescent="0.25">
      <c r="A631">
        <v>294</v>
      </c>
      <c r="B631" t="s">
        <v>904</v>
      </c>
      <c r="C631" t="s">
        <v>914</v>
      </c>
      <c r="D631" t="s">
        <v>915</v>
      </c>
      <c r="E631" t="s">
        <v>916</v>
      </c>
    </row>
    <row r="632" spans="1:5" x14ac:dyDescent="0.25">
      <c r="A632">
        <v>290</v>
      </c>
      <c r="B632" t="s">
        <v>904</v>
      </c>
      <c r="C632" t="s">
        <v>912</v>
      </c>
      <c r="D632" t="s">
        <v>913</v>
      </c>
      <c r="E632" t="s">
        <v>537</v>
      </c>
    </row>
    <row r="633" spans="1:5" x14ac:dyDescent="0.25">
      <c r="A633">
        <v>286</v>
      </c>
      <c r="B633" t="s">
        <v>904</v>
      </c>
      <c r="C633" t="s">
        <v>907</v>
      </c>
      <c r="D633" t="s">
        <v>908</v>
      </c>
      <c r="E633" t="s">
        <v>909</v>
      </c>
    </row>
    <row r="634" spans="1:5" x14ac:dyDescent="0.25">
      <c r="A634">
        <v>286</v>
      </c>
      <c r="B634" t="s">
        <v>904</v>
      </c>
      <c r="C634" t="s">
        <v>566</v>
      </c>
      <c r="D634" t="s">
        <v>567</v>
      </c>
      <c r="E634" t="s">
        <v>909</v>
      </c>
    </row>
    <row r="635" spans="1:5" x14ac:dyDescent="0.25">
      <c r="A635">
        <v>286</v>
      </c>
      <c r="B635" t="s">
        <v>904</v>
      </c>
      <c r="C635" t="s">
        <v>671</v>
      </c>
      <c r="D635" t="s">
        <v>672</v>
      </c>
      <c r="E635" t="s">
        <v>909</v>
      </c>
    </row>
    <row r="636" spans="1:5" x14ac:dyDescent="0.25">
      <c r="A636">
        <v>286</v>
      </c>
      <c r="B636" t="s">
        <v>904</v>
      </c>
      <c r="C636" t="s">
        <v>910</v>
      </c>
      <c r="D636" t="s">
        <v>911</v>
      </c>
      <c r="E636" t="s">
        <v>909</v>
      </c>
    </row>
    <row r="637" spans="1:5" x14ac:dyDescent="0.25">
      <c r="A637">
        <v>285</v>
      </c>
      <c r="B637" t="s">
        <v>904</v>
      </c>
      <c r="C637" t="s">
        <v>67</v>
      </c>
      <c r="D637" t="s">
        <v>263</v>
      </c>
      <c r="E637" t="s">
        <v>264</v>
      </c>
    </row>
    <row r="638" spans="1:5" x14ac:dyDescent="0.25">
      <c r="A638">
        <v>303</v>
      </c>
      <c r="B638" t="s">
        <v>904</v>
      </c>
      <c r="C638" t="s">
        <v>18</v>
      </c>
      <c r="D638" t="s">
        <v>276</v>
      </c>
      <c r="E638" t="s">
        <v>275</v>
      </c>
    </row>
    <row r="639" spans="1:5" x14ac:dyDescent="0.25">
      <c r="A639">
        <v>297</v>
      </c>
      <c r="B639" t="s">
        <v>904</v>
      </c>
      <c r="C639" t="s">
        <v>273</v>
      </c>
      <c r="D639" t="s">
        <v>274</v>
      </c>
      <c r="E639" t="s">
        <v>275</v>
      </c>
    </row>
    <row r="640" spans="1:5" x14ac:dyDescent="0.25">
      <c r="A640">
        <v>298</v>
      </c>
      <c r="B640" t="s">
        <v>904</v>
      </c>
      <c r="C640" t="s">
        <v>376</v>
      </c>
      <c r="D640" t="s">
        <v>377</v>
      </c>
      <c r="E640" t="s">
        <v>275</v>
      </c>
    </row>
    <row r="641" spans="1:5" x14ac:dyDescent="0.25">
      <c r="A641">
        <v>299</v>
      </c>
      <c r="B641" t="s">
        <v>904</v>
      </c>
      <c r="C641" t="s">
        <v>376</v>
      </c>
      <c r="D641" t="s">
        <v>377</v>
      </c>
      <c r="E641" t="s">
        <v>275</v>
      </c>
    </row>
    <row r="642" spans="1:5" x14ac:dyDescent="0.25">
      <c r="A642">
        <v>300</v>
      </c>
      <c r="B642" t="s">
        <v>904</v>
      </c>
      <c r="C642" t="s">
        <v>376</v>
      </c>
      <c r="D642" t="s">
        <v>377</v>
      </c>
      <c r="E642" t="s">
        <v>275</v>
      </c>
    </row>
    <row r="643" spans="1:5" x14ac:dyDescent="0.25">
      <c r="A643">
        <v>288</v>
      </c>
      <c r="B643" t="s">
        <v>904</v>
      </c>
      <c r="C643" t="s">
        <v>920</v>
      </c>
      <c r="D643" t="s">
        <v>921</v>
      </c>
      <c r="E643" t="s">
        <v>922</v>
      </c>
    </row>
    <row r="644" spans="1:5" x14ac:dyDescent="0.25">
      <c r="A644">
        <v>15034</v>
      </c>
      <c r="B644" t="s">
        <v>904</v>
      </c>
      <c r="C644" t="s">
        <v>103</v>
      </c>
      <c r="D644" t="s">
        <v>265</v>
      </c>
      <c r="E644" t="s">
        <v>266</v>
      </c>
    </row>
    <row r="645" spans="1:5" x14ac:dyDescent="0.25">
      <c r="A645">
        <v>15049</v>
      </c>
      <c r="B645" t="s">
        <v>923</v>
      </c>
      <c r="C645" t="s">
        <v>37</v>
      </c>
      <c r="D645" t="s">
        <v>270</v>
      </c>
      <c r="E645" t="s">
        <v>271</v>
      </c>
    </row>
    <row r="646" spans="1:5" x14ac:dyDescent="0.25">
      <c r="A646">
        <v>15058</v>
      </c>
      <c r="B646" t="s">
        <v>923</v>
      </c>
      <c r="C646" t="s">
        <v>37</v>
      </c>
      <c r="D646" t="s">
        <v>270</v>
      </c>
      <c r="E646" t="s">
        <v>271</v>
      </c>
    </row>
    <row r="647" spans="1:5" x14ac:dyDescent="0.25">
      <c r="A647">
        <v>308</v>
      </c>
      <c r="B647" t="s">
        <v>923</v>
      </c>
      <c r="C647" t="s">
        <v>490</v>
      </c>
      <c r="D647" t="s">
        <v>491</v>
      </c>
      <c r="E647" t="s">
        <v>489</v>
      </c>
    </row>
    <row r="648" spans="1:5" x14ac:dyDescent="0.25">
      <c r="A648">
        <v>301</v>
      </c>
      <c r="B648" t="s">
        <v>923</v>
      </c>
      <c r="C648" t="s">
        <v>944</v>
      </c>
      <c r="D648" t="s">
        <v>945</v>
      </c>
      <c r="E648" t="s">
        <v>919</v>
      </c>
    </row>
    <row r="649" spans="1:5" x14ac:dyDescent="0.25">
      <c r="A649">
        <v>301</v>
      </c>
      <c r="B649" t="s">
        <v>923</v>
      </c>
      <c r="C649" t="s">
        <v>944</v>
      </c>
      <c r="D649" t="s">
        <v>945</v>
      </c>
      <c r="E649" t="s">
        <v>919</v>
      </c>
    </row>
    <row r="650" spans="1:5" x14ac:dyDescent="0.25">
      <c r="A650">
        <v>15046</v>
      </c>
      <c r="B650" t="s">
        <v>923</v>
      </c>
      <c r="C650" t="s">
        <v>109</v>
      </c>
      <c r="D650" t="s">
        <v>949</v>
      </c>
      <c r="E650" t="s">
        <v>553</v>
      </c>
    </row>
    <row r="651" spans="1:5" x14ac:dyDescent="0.25">
      <c r="A651">
        <v>304</v>
      </c>
      <c r="B651" t="s">
        <v>923</v>
      </c>
      <c r="C651" t="s">
        <v>941</v>
      </c>
      <c r="D651" t="s">
        <v>942</v>
      </c>
      <c r="E651" t="s">
        <v>943</v>
      </c>
    </row>
    <row r="652" spans="1:5" x14ac:dyDescent="0.25">
      <c r="A652">
        <v>15047</v>
      </c>
      <c r="B652" t="s">
        <v>923</v>
      </c>
      <c r="C652" t="s">
        <v>107</v>
      </c>
      <c r="D652" t="s">
        <v>535</v>
      </c>
      <c r="E652" t="s">
        <v>536</v>
      </c>
    </row>
    <row r="653" spans="1:5" x14ac:dyDescent="0.25">
      <c r="A653">
        <v>15041</v>
      </c>
      <c r="B653" t="s">
        <v>923</v>
      </c>
      <c r="C653" t="s">
        <v>27</v>
      </c>
      <c r="D653" t="s">
        <v>215</v>
      </c>
      <c r="E653" t="s">
        <v>212</v>
      </c>
    </row>
    <row r="654" spans="1:5" x14ac:dyDescent="0.25">
      <c r="A654">
        <v>307</v>
      </c>
      <c r="B654" t="s">
        <v>923</v>
      </c>
      <c r="C654" t="s">
        <v>938</v>
      </c>
      <c r="D654" t="s">
        <v>939</v>
      </c>
      <c r="E654" t="s">
        <v>940</v>
      </c>
    </row>
    <row r="655" spans="1:5" x14ac:dyDescent="0.25">
      <c r="A655">
        <v>305</v>
      </c>
      <c r="B655" t="s">
        <v>923</v>
      </c>
      <c r="C655" t="s">
        <v>930</v>
      </c>
      <c r="D655" t="s">
        <v>931</v>
      </c>
      <c r="E655" t="s">
        <v>303</v>
      </c>
    </row>
    <row r="656" spans="1:5" x14ac:dyDescent="0.25">
      <c r="A656">
        <v>305</v>
      </c>
      <c r="B656" t="s">
        <v>923</v>
      </c>
      <c r="C656" t="s">
        <v>932</v>
      </c>
      <c r="D656" t="s">
        <v>933</v>
      </c>
      <c r="E656" t="s">
        <v>303</v>
      </c>
    </row>
    <row r="657" spans="1:5" x14ac:dyDescent="0.25">
      <c r="A657">
        <v>305</v>
      </c>
      <c r="B657" t="s">
        <v>923</v>
      </c>
      <c r="C657" t="s">
        <v>934</v>
      </c>
      <c r="D657" t="s">
        <v>935</v>
      </c>
      <c r="E657" t="s">
        <v>303</v>
      </c>
    </row>
    <row r="658" spans="1:5" x14ac:dyDescent="0.25">
      <c r="A658">
        <v>305</v>
      </c>
      <c r="B658" t="s">
        <v>923</v>
      </c>
      <c r="C658" t="s">
        <v>936</v>
      </c>
      <c r="D658" t="s">
        <v>937</v>
      </c>
      <c r="E658" t="s">
        <v>303</v>
      </c>
    </row>
    <row r="659" spans="1:5" x14ac:dyDescent="0.25">
      <c r="A659">
        <v>491</v>
      </c>
      <c r="B659" t="s">
        <v>923</v>
      </c>
      <c r="C659" t="s">
        <v>914</v>
      </c>
      <c r="D659" t="s">
        <v>915</v>
      </c>
      <c r="E659" t="s">
        <v>953</v>
      </c>
    </row>
    <row r="660" spans="1:5" x14ac:dyDescent="0.25">
      <c r="A660">
        <v>15043</v>
      </c>
      <c r="B660" t="s">
        <v>923</v>
      </c>
      <c r="C660" t="s">
        <v>96</v>
      </c>
      <c r="D660" t="s">
        <v>946</v>
      </c>
      <c r="E660" t="s">
        <v>947</v>
      </c>
    </row>
    <row r="661" spans="1:5" x14ac:dyDescent="0.25">
      <c r="A661">
        <v>15044</v>
      </c>
      <c r="B661" t="s">
        <v>923</v>
      </c>
      <c r="C661" t="s">
        <v>108</v>
      </c>
      <c r="D661" t="s">
        <v>948</v>
      </c>
      <c r="E661" t="s">
        <v>947</v>
      </c>
    </row>
    <row r="662" spans="1:5" x14ac:dyDescent="0.25">
      <c r="A662">
        <v>15045</v>
      </c>
      <c r="B662" t="s">
        <v>923</v>
      </c>
      <c r="C662" t="s">
        <v>42</v>
      </c>
      <c r="D662" t="s">
        <v>547</v>
      </c>
      <c r="E662" t="s">
        <v>947</v>
      </c>
    </row>
    <row r="663" spans="1:5" x14ac:dyDescent="0.25">
      <c r="A663">
        <v>302</v>
      </c>
      <c r="B663" t="s">
        <v>923</v>
      </c>
      <c r="C663" t="s">
        <v>950</v>
      </c>
      <c r="D663" t="s">
        <v>951</v>
      </c>
      <c r="E663" t="s">
        <v>952</v>
      </c>
    </row>
    <row r="664" spans="1:5" x14ac:dyDescent="0.25">
      <c r="A664">
        <v>302</v>
      </c>
      <c r="B664" t="s">
        <v>923</v>
      </c>
      <c r="C664" t="s">
        <v>854</v>
      </c>
      <c r="D664" t="s">
        <v>855</v>
      </c>
      <c r="E664" t="s">
        <v>952</v>
      </c>
    </row>
    <row r="665" spans="1:5" x14ac:dyDescent="0.25">
      <c r="A665">
        <v>306</v>
      </c>
      <c r="B665" t="s">
        <v>923</v>
      </c>
      <c r="C665" t="s">
        <v>924</v>
      </c>
      <c r="D665" t="s">
        <v>925</v>
      </c>
      <c r="E665" t="s">
        <v>300</v>
      </c>
    </row>
    <row r="666" spans="1:5" x14ac:dyDescent="0.25">
      <c r="A666">
        <v>306</v>
      </c>
      <c r="B666" t="s">
        <v>923</v>
      </c>
      <c r="C666" t="s">
        <v>926</v>
      </c>
      <c r="D666" t="s">
        <v>927</v>
      </c>
      <c r="E666" t="s">
        <v>300</v>
      </c>
    </row>
    <row r="667" spans="1:5" x14ac:dyDescent="0.25">
      <c r="A667">
        <v>306</v>
      </c>
      <c r="B667" t="s">
        <v>923</v>
      </c>
      <c r="C667" t="s">
        <v>928</v>
      </c>
      <c r="D667" t="s">
        <v>929</v>
      </c>
      <c r="E667" t="s">
        <v>300</v>
      </c>
    </row>
    <row r="668" spans="1:5" x14ac:dyDescent="0.25">
      <c r="A668">
        <v>15042</v>
      </c>
      <c r="B668" t="s">
        <v>923</v>
      </c>
      <c r="C668" t="s">
        <v>103</v>
      </c>
      <c r="D668" t="s">
        <v>265</v>
      </c>
      <c r="E668" t="s">
        <v>266</v>
      </c>
    </row>
    <row r="669" spans="1:5" x14ac:dyDescent="0.25">
      <c r="A669">
        <v>15048</v>
      </c>
      <c r="B669" t="s">
        <v>923</v>
      </c>
      <c r="C669" t="s">
        <v>103</v>
      </c>
      <c r="D669" t="s">
        <v>265</v>
      </c>
      <c r="E669" t="s">
        <v>266</v>
      </c>
    </row>
    <row r="670" spans="1:5" x14ac:dyDescent="0.25">
      <c r="A670">
        <v>15051</v>
      </c>
      <c r="B670" t="s">
        <v>250</v>
      </c>
      <c r="C670" t="s">
        <v>121</v>
      </c>
      <c r="D670" t="s">
        <v>849</v>
      </c>
      <c r="E670" t="s">
        <v>850</v>
      </c>
    </row>
    <row r="671" spans="1:5" x14ac:dyDescent="0.25">
      <c r="A671">
        <v>15052</v>
      </c>
      <c r="B671" t="s">
        <v>250</v>
      </c>
      <c r="C671" t="s">
        <v>25</v>
      </c>
      <c r="D671" t="s">
        <v>378</v>
      </c>
      <c r="E671" t="s">
        <v>379</v>
      </c>
    </row>
    <row r="672" spans="1:5" x14ac:dyDescent="0.25">
      <c r="A672">
        <v>309</v>
      </c>
      <c r="B672" t="s">
        <v>250</v>
      </c>
      <c r="C672" t="s">
        <v>260</v>
      </c>
      <c r="D672" t="s">
        <v>261</v>
      </c>
      <c r="E672" t="s">
        <v>627</v>
      </c>
    </row>
    <row r="673" spans="1:5" x14ac:dyDescent="0.25">
      <c r="A673">
        <v>15050</v>
      </c>
      <c r="B673" t="s">
        <v>250</v>
      </c>
      <c r="C673" t="s">
        <v>103</v>
      </c>
      <c r="D673" t="s">
        <v>265</v>
      </c>
      <c r="E673" t="s">
        <v>266</v>
      </c>
    </row>
    <row r="674" spans="1:5" x14ac:dyDescent="0.25">
      <c r="A674">
        <v>15053</v>
      </c>
      <c r="B674" t="s">
        <v>250</v>
      </c>
      <c r="C674" t="s">
        <v>103</v>
      </c>
      <c r="D674" t="s">
        <v>265</v>
      </c>
      <c r="E674" t="s">
        <v>266</v>
      </c>
    </row>
    <row r="675" spans="1:5" x14ac:dyDescent="0.25">
      <c r="A675">
        <v>314</v>
      </c>
      <c r="B675" t="s">
        <v>954</v>
      </c>
      <c r="C675" t="s">
        <v>999</v>
      </c>
      <c r="D675" t="s">
        <v>1000</v>
      </c>
      <c r="E675" t="s">
        <v>1001</v>
      </c>
    </row>
    <row r="676" spans="1:5" x14ac:dyDescent="0.25">
      <c r="A676">
        <v>436</v>
      </c>
      <c r="B676" t="s">
        <v>954</v>
      </c>
      <c r="C676" t="s">
        <v>960</v>
      </c>
      <c r="D676" t="s">
        <v>961</v>
      </c>
      <c r="E676" t="s">
        <v>431</v>
      </c>
    </row>
    <row r="677" spans="1:5" x14ac:dyDescent="0.25">
      <c r="A677">
        <v>437</v>
      </c>
      <c r="B677" t="s">
        <v>954</v>
      </c>
      <c r="C677" t="s">
        <v>962</v>
      </c>
      <c r="D677" t="s">
        <v>963</v>
      </c>
      <c r="E677" t="s">
        <v>431</v>
      </c>
    </row>
    <row r="678" spans="1:5" x14ac:dyDescent="0.25">
      <c r="A678">
        <v>438</v>
      </c>
      <c r="B678" t="s">
        <v>954</v>
      </c>
      <c r="C678" t="s">
        <v>964</v>
      </c>
      <c r="D678" t="s">
        <v>965</v>
      </c>
      <c r="E678" t="s">
        <v>431</v>
      </c>
    </row>
    <row r="679" spans="1:5" x14ac:dyDescent="0.25">
      <c r="A679">
        <v>15059</v>
      </c>
      <c r="B679" t="s">
        <v>954</v>
      </c>
      <c r="C679" t="s">
        <v>34</v>
      </c>
      <c r="D679" t="s">
        <v>545</v>
      </c>
      <c r="E679" t="s">
        <v>546</v>
      </c>
    </row>
    <row r="680" spans="1:5" x14ac:dyDescent="0.25">
      <c r="A680">
        <v>15060</v>
      </c>
      <c r="B680" t="s">
        <v>954</v>
      </c>
      <c r="C680" t="s">
        <v>34</v>
      </c>
      <c r="D680" t="s">
        <v>545</v>
      </c>
      <c r="E680" t="s">
        <v>546</v>
      </c>
    </row>
    <row r="681" spans="1:5" x14ac:dyDescent="0.25">
      <c r="A681">
        <v>311</v>
      </c>
      <c r="B681" t="s">
        <v>954</v>
      </c>
      <c r="C681" t="s">
        <v>1005</v>
      </c>
      <c r="D681" t="s">
        <v>1006</v>
      </c>
      <c r="E681" t="s">
        <v>1007</v>
      </c>
    </row>
    <row r="682" spans="1:5" x14ac:dyDescent="0.25">
      <c r="A682">
        <v>311</v>
      </c>
      <c r="B682" t="s">
        <v>954</v>
      </c>
      <c r="C682" t="s">
        <v>1008</v>
      </c>
      <c r="D682" t="s">
        <v>1009</v>
      </c>
      <c r="E682" t="s">
        <v>1007</v>
      </c>
    </row>
    <row r="683" spans="1:5" x14ac:dyDescent="0.25">
      <c r="A683">
        <v>311</v>
      </c>
      <c r="B683" t="s">
        <v>954</v>
      </c>
      <c r="C683" t="s">
        <v>1010</v>
      </c>
      <c r="D683" t="s">
        <v>1011</v>
      </c>
      <c r="E683" t="s">
        <v>1007</v>
      </c>
    </row>
    <row r="684" spans="1:5" x14ac:dyDescent="0.25">
      <c r="A684">
        <v>311</v>
      </c>
      <c r="B684" t="s">
        <v>954</v>
      </c>
      <c r="C684" t="s">
        <v>1012</v>
      </c>
      <c r="D684" t="s">
        <v>1013</v>
      </c>
      <c r="E684" t="s">
        <v>1007</v>
      </c>
    </row>
    <row r="685" spans="1:5" x14ac:dyDescent="0.25">
      <c r="A685">
        <v>316</v>
      </c>
      <c r="B685" t="s">
        <v>954</v>
      </c>
      <c r="C685" t="s">
        <v>996</v>
      </c>
      <c r="D685" t="s">
        <v>997</v>
      </c>
      <c r="E685" t="s">
        <v>998</v>
      </c>
    </row>
    <row r="686" spans="1:5" x14ac:dyDescent="0.25">
      <c r="A686">
        <v>15054</v>
      </c>
      <c r="B686" t="s">
        <v>954</v>
      </c>
      <c r="C686" t="s">
        <v>27</v>
      </c>
      <c r="D686" t="s">
        <v>215</v>
      </c>
      <c r="E686" t="s">
        <v>212</v>
      </c>
    </row>
    <row r="687" spans="1:5" x14ac:dyDescent="0.25">
      <c r="A687">
        <v>315</v>
      </c>
      <c r="B687" t="s">
        <v>954</v>
      </c>
      <c r="C687" t="s">
        <v>966</v>
      </c>
      <c r="D687" t="s">
        <v>967</v>
      </c>
      <c r="E687" t="s">
        <v>787</v>
      </c>
    </row>
    <row r="688" spans="1:5" x14ac:dyDescent="0.25">
      <c r="A688">
        <v>315</v>
      </c>
      <c r="B688" t="s">
        <v>954</v>
      </c>
      <c r="C688" t="s">
        <v>968</v>
      </c>
      <c r="D688" t="s">
        <v>969</v>
      </c>
      <c r="E688" t="s">
        <v>787</v>
      </c>
    </row>
    <row r="689" spans="1:5" x14ac:dyDescent="0.25">
      <c r="A689">
        <v>315</v>
      </c>
      <c r="B689" t="s">
        <v>954</v>
      </c>
      <c r="C689" t="s">
        <v>970</v>
      </c>
      <c r="D689" t="s">
        <v>971</v>
      </c>
      <c r="E689" t="s">
        <v>787</v>
      </c>
    </row>
    <row r="690" spans="1:5" x14ac:dyDescent="0.25">
      <c r="A690">
        <v>315</v>
      </c>
      <c r="B690" t="s">
        <v>954</v>
      </c>
      <c r="C690" t="s">
        <v>972</v>
      </c>
      <c r="D690" t="s">
        <v>973</v>
      </c>
      <c r="E690" t="s">
        <v>787</v>
      </c>
    </row>
    <row r="691" spans="1:5" x14ac:dyDescent="0.25">
      <c r="A691">
        <v>315</v>
      </c>
      <c r="B691" t="s">
        <v>954</v>
      </c>
      <c r="C691" t="s">
        <v>974</v>
      </c>
      <c r="D691" t="s">
        <v>975</v>
      </c>
      <c r="E691" t="s">
        <v>787</v>
      </c>
    </row>
    <row r="692" spans="1:5" x14ac:dyDescent="0.25">
      <c r="A692">
        <v>315</v>
      </c>
      <c r="B692" t="s">
        <v>954</v>
      </c>
      <c r="C692" t="s">
        <v>976</v>
      </c>
      <c r="D692" t="s">
        <v>977</v>
      </c>
      <c r="E692" t="s">
        <v>787</v>
      </c>
    </row>
    <row r="693" spans="1:5" x14ac:dyDescent="0.25">
      <c r="A693">
        <v>315</v>
      </c>
      <c r="B693" t="s">
        <v>954</v>
      </c>
      <c r="C693" t="s">
        <v>978</v>
      </c>
      <c r="D693" t="s">
        <v>979</v>
      </c>
      <c r="E693" t="s">
        <v>787</v>
      </c>
    </row>
    <row r="694" spans="1:5" x14ac:dyDescent="0.25">
      <c r="A694">
        <v>315</v>
      </c>
      <c r="B694" t="s">
        <v>954</v>
      </c>
      <c r="C694" t="s">
        <v>980</v>
      </c>
      <c r="D694" t="s">
        <v>981</v>
      </c>
      <c r="E694" t="s">
        <v>787</v>
      </c>
    </row>
    <row r="695" spans="1:5" x14ac:dyDescent="0.25">
      <c r="A695">
        <v>315</v>
      </c>
      <c r="B695" t="s">
        <v>954</v>
      </c>
      <c r="C695" t="s">
        <v>982</v>
      </c>
      <c r="D695" t="s">
        <v>983</v>
      </c>
      <c r="E695" t="s">
        <v>787</v>
      </c>
    </row>
    <row r="696" spans="1:5" x14ac:dyDescent="0.25">
      <c r="A696">
        <v>315</v>
      </c>
      <c r="B696" t="s">
        <v>954</v>
      </c>
      <c r="C696" t="s">
        <v>984</v>
      </c>
      <c r="D696" t="s">
        <v>985</v>
      </c>
      <c r="E696" t="s">
        <v>787</v>
      </c>
    </row>
    <row r="697" spans="1:5" x14ac:dyDescent="0.25">
      <c r="A697">
        <v>315</v>
      </c>
      <c r="B697" t="s">
        <v>954</v>
      </c>
      <c r="C697" t="s">
        <v>986</v>
      </c>
      <c r="D697" t="s">
        <v>987</v>
      </c>
      <c r="E697" t="s">
        <v>787</v>
      </c>
    </row>
    <row r="698" spans="1:5" x14ac:dyDescent="0.25">
      <c r="A698">
        <v>315</v>
      </c>
      <c r="B698" t="s">
        <v>954</v>
      </c>
      <c r="C698" t="s">
        <v>988</v>
      </c>
      <c r="D698" t="s">
        <v>989</v>
      </c>
      <c r="E698" t="s">
        <v>787</v>
      </c>
    </row>
    <row r="699" spans="1:5" x14ac:dyDescent="0.25">
      <c r="A699">
        <v>315</v>
      </c>
      <c r="B699" t="s">
        <v>954</v>
      </c>
      <c r="C699" t="s">
        <v>990</v>
      </c>
      <c r="D699" t="s">
        <v>991</v>
      </c>
      <c r="E699" t="s">
        <v>787</v>
      </c>
    </row>
    <row r="700" spans="1:5" x14ac:dyDescent="0.25">
      <c r="A700">
        <v>315</v>
      </c>
      <c r="B700" t="s">
        <v>954</v>
      </c>
      <c r="C700" t="s">
        <v>788</v>
      </c>
      <c r="D700" t="s">
        <v>789</v>
      </c>
      <c r="E700" t="s">
        <v>787</v>
      </c>
    </row>
    <row r="701" spans="1:5" x14ac:dyDescent="0.25">
      <c r="A701">
        <v>315</v>
      </c>
      <c r="B701" t="s">
        <v>954</v>
      </c>
      <c r="C701" t="s">
        <v>992</v>
      </c>
      <c r="D701" t="s">
        <v>993</v>
      </c>
      <c r="E701" t="s">
        <v>787</v>
      </c>
    </row>
    <row r="702" spans="1:5" x14ac:dyDescent="0.25">
      <c r="A702">
        <v>315</v>
      </c>
      <c r="B702" t="s">
        <v>954</v>
      </c>
      <c r="C702" t="s">
        <v>994</v>
      </c>
      <c r="D702" t="s">
        <v>995</v>
      </c>
      <c r="E702" t="s">
        <v>787</v>
      </c>
    </row>
    <row r="703" spans="1:5" x14ac:dyDescent="0.25">
      <c r="A703">
        <v>15056</v>
      </c>
      <c r="B703" t="s">
        <v>954</v>
      </c>
      <c r="C703" t="s">
        <v>40</v>
      </c>
      <c r="D703" t="s">
        <v>344</v>
      </c>
      <c r="E703" t="s">
        <v>947</v>
      </c>
    </row>
    <row r="704" spans="1:5" x14ac:dyDescent="0.25">
      <c r="A704">
        <v>312</v>
      </c>
      <c r="B704" t="s">
        <v>954</v>
      </c>
      <c r="C704" t="s">
        <v>364</v>
      </c>
      <c r="D704" t="s">
        <v>365</v>
      </c>
      <c r="E704" t="s">
        <v>366</v>
      </c>
    </row>
    <row r="705" spans="1:5" x14ac:dyDescent="0.25">
      <c r="A705">
        <v>312</v>
      </c>
      <c r="B705" t="s">
        <v>954</v>
      </c>
      <c r="C705" t="s">
        <v>367</v>
      </c>
      <c r="D705" t="s">
        <v>368</v>
      </c>
      <c r="E705" t="s">
        <v>366</v>
      </c>
    </row>
    <row r="706" spans="1:5" x14ac:dyDescent="0.25">
      <c r="A706">
        <v>310</v>
      </c>
      <c r="B706" t="s">
        <v>954</v>
      </c>
      <c r="C706" t="s">
        <v>1002</v>
      </c>
      <c r="D706" t="s">
        <v>1003</v>
      </c>
      <c r="E706" t="s">
        <v>1004</v>
      </c>
    </row>
    <row r="707" spans="1:5" x14ac:dyDescent="0.25">
      <c r="A707">
        <v>313</v>
      </c>
      <c r="B707" t="s">
        <v>954</v>
      </c>
      <c r="C707" t="s">
        <v>955</v>
      </c>
      <c r="D707" t="s">
        <v>956</v>
      </c>
      <c r="E707" t="s">
        <v>957</v>
      </c>
    </row>
    <row r="708" spans="1:5" x14ac:dyDescent="0.25">
      <c r="A708">
        <v>313</v>
      </c>
      <c r="B708" t="s">
        <v>954</v>
      </c>
      <c r="C708" t="s">
        <v>958</v>
      </c>
      <c r="D708" t="s">
        <v>959</v>
      </c>
      <c r="E708" t="s">
        <v>957</v>
      </c>
    </row>
    <row r="709" spans="1:5" x14ac:dyDescent="0.25">
      <c r="A709">
        <v>15055</v>
      </c>
      <c r="B709" t="s">
        <v>954</v>
      </c>
      <c r="C709" t="s">
        <v>103</v>
      </c>
      <c r="D709" t="s">
        <v>265</v>
      </c>
      <c r="E709" t="s">
        <v>266</v>
      </c>
    </row>
    <row r="710" spans="1:5" x14ac:dyDescent="0.25">
      <c r="A710">
        <v>15057</v>
      </c>
      <c r="B710" t="s">
        <v>954</v>
      </c>
      <c r="C710" t="s">
        <v>103</v>
      </c>
      <c r="D710" t="s">
        <v>265</v>
      </c>
      <c r="E710" t="s">
        <v>266</v>
      </c>
    </row>
    <row r="711" spans="1:5" x14ac:dyDescent="0.25">
      <c r="A711">
        <v>15064</v>
      </c>
      <c r="B711" t="s">
        <v>1014</v>
      </c>
      <c r="C711" t="s">
        <v>1015</v>
      </c>
      <c r="D711" t="s">
        <v>1016</v>
      </c>
      <c r="E711" t="s">
        <v>1017</v>
      </c>
    </row>
    <row r="712" spans="1:5" x14ac:dyDescent="0.25">
      <c r="A712">
        <v>15065</v>
      </c>
      <c r="B712" t="s">
        <v>1014</v>
      </c>
      <c r="C712" t="s">
        <v>30</v>
      </c>
      <c r="D712" t="s">
        <v>525</v>
      </c>
      <c r="E712" t="s">
        <v>1018</v>
      </c>
    </row>
    <row r="713" spans="1:5" x14ac:dyDescent="0.25">
      <c r="A713">
        <v>15061</v>
      </c>
      <c r="B713" t="s">
        <v>1014</v>
      </c>
      <c r="C713" t="s">
        <v>25</v>
      </c>
      <c r="D713" t="s">
        <v>378</v>
      </c>
      <c r="E713" t="s">
        <v>379</v>
      </c>
    </row>
    <row r="714" spans="1:5" x14ac:dyDescent="0.25">
      <c r="A714">
        <v>318</v>
      </c>
      <c r="B714" t="s">
        <v>1014</v>
      </c>
      <c r="C714" t="s">
        <v>267</v>
      </c>
      <c r="D714" t="s">
        <v>268</v>
      </c>
      <c r="E714" t="s">
        <v>264</v>
      </c>
    </row>
    <row r="715" spans="1:5" x14ac:dyDescent="0.25">
      <c r="A715">
        <v>319</v>
      </c>
      <c r="B715" t="s">
        <v>1014</v>
      </c>
      <c r="C715" t="s">
        <v>267</v>
      </c>
      <c r="D715" t="s">
        <v>268</v>
      </c>
      <c r="E715" t="s">
        <v>264</v>
      </c>
    </row>
    <row r="716" spans="1:5" x14ac:dyDescent="0.25">
      <c r="A716">
        <v>320</v>
      </c>
      <c r="B716" t="s">
        <v>1014</v>
      </c>
      <c r="C716" t="s">
        <v>267</v>
      </c>
      <c r="D716" t="s">
        <v>268</v>
      </c>
      <c r="E716" t="s">
        <v>264</v>
      </c>
    </row>
    <row r="717" spans="1:5" x14ac:dyDescent="0.25">
      <c r="A717">
        <v>320</v>
      </c>
      <c r="B717" t="s">
        <v>1014</v>
      </c>
      <c r="C717" t="s">
        <v>67</v>
      </c>
      <c r="D717" t="s">
        <v>263</v>
      </c>
      <c r="E717" t="s">
        <v>264</v>
      </c>
    </row>
    <row r="718" spans="1:5" x14ac:dyDescent="0.25">
      <c r="A718">
        <v>15063</v>
      </c>
      <c r="B718" t="s">
        <v>1014</v>
      </c>
      <c r="C718" t="s">
        <v>103</v>
      </c>
      <c r="D718" t="s">
        <v>265</v>
      </c>
      <c r="E718" t="s">
        <v>266</v>
      </c>
    </row>
    <row r="719" spans="1:5" x14ac:dyDescent="0.25">
      <c r="A719">
        <v>15062</v>
      </c>
      <c r="B719" t="s">
        <v>1014</v>
      </c>
      <c r="C719" t="s">
        <v>115</v>
      </c>
      <c r="D719" t="s">
        <v>269</v>
      </c>
      <c r="E719" t="s">
        <v>266</v>
      </c>
    </row>
    <row r="720" spans="1:5" x14ac:dyDescent="0.25">
      <c r="A720">
        <v>15068</v>
      </c>
      <c r="B720" t="s">
        <v>1019</v>
      </c>
      <c r="C720" t="s">
        <v>34</v>
      </c>
      <c r="D720" t="s">
        <v>545</v>
      </c>
      <c r="E720" t="s">
        <v>546</v>
      </c>
    </row>
    <row r="721" spans="1:5" x14ac:dyDescent="0.25">
      <c r="A721">
        <v>15069</v>
      </c>
      <c r="B721" t="s">
        <v>1019</v>
      </c>
      <c r="C721" t="s">
        <v>34</v>
      </c>
      <c r="D721" t="s">
        <v>545</v>
      </c>
      <c r="E721" t="s">
        <v>546</v>
      </c>
    </row>
    <row r="722" spans="1:5" x14ac:dyDescent="0.25">
      <c r="A722">
        <v>15079</v>
      </c>
      <c r="B722" t="s">
        <v>1019</v>
      </c>
      <c r="C722" t="s">
        <v>37</v>
      </c>
      <c r="D722" t="s">
        <v>270</v>
      </c>
      <c r="E722" t="s">
        <v>271</v>
      </c>
    </row>
    <row r="723" spans="1:5" x14ac:dyDescent="0.25">
      <c r="A723">
        <v>15070</v>
      </c>
      <c r="B723" t="s">
        <v>1019</v>
      </c>
      <c r="C723" t="s">
        <v>37</v>
      </c>
      <c r="D723" t="s">
        <v>270</v>
      </c>
      <c r="E723" t="s">
        <v>271</v>
      </c>
    </row>
    <row r="724" spans="1:5" x14ac:dyDescent="0.25">
      <c r="A724">
        <v>15071</v>
      </c>
      <c r="B724" t="s">
        <v>1019</v>
      </c>
      <c r="C724" t="s">
        <v>40</v>
      </c>
      <c r="D724" t="s">
        <v>344</v>
      </c>
      <c r="E724" t="s">
        <v>343</v>
      </c>
    </row>
    <row r="725" spans="1:5" x14ac:dyDescent="0.25">
      <c r="A725">
        <v>15066</v>
      </c>
      <c r="B725" t="s">
        <v>1019</v>
      </c>
      <c r="C725" t="s">
        <v>27</v>
      </c>
      <c r="D725" t="s">
        <v>215</v>
      </c>
      <c r="E725" t="s">
        <v>212</v>
      </c>
    </row>
    <row r="726" spans="1:5" x14ac:dyDescent="0.25">
      <c r="A726">
        <v>15073</v>
      </c>
      <c r="B726" t="s">
        <v>1019</v>
      </c>
      <c r="C726" t="s">
        <v>107</v>
      </c>
      <c r="D726" t="s">
        <v>535</v>
      </c>
      <c r="E726" t="s">
        <v>1021</v>
      </c>
    </row>
    <row r="727" spans="1:5" x14ac:dyDescent="0.25">
      <c r="A727">
        <v>15072</v>
      </c>
      <c r="B727" t="s">
        <v>1019</v>
      </c>
      <c r="C727" t="s">
        <v>18</v>
      </c>
      <c r="D727" t="s">
        <v>276</v>
      </c>
      <c r="E727" t="s">
        <v>1020</v>
      </c>
    </row>
    <row r="728" spans="1:5" x14ac:dyDescent="0.25">
      <c r="A728">
        <v>15067</v>
      </c>
      <c r="B728" t="s">
        <v>1019</v>
      </c>
      <c r="C728" t="s">
        <v>103</v>
      </c>
      <c r="D728" t="s">
        <v>265</v>
      </c>
      <c r="E728" t="s">
        <v>266</v>
      </c>
    </row>
    <row r="729" spans="1:5" x14ac:dyDescent="0.25">
      <c r="A729">
        <v>15094</v>
      </c>
      <c r="B729" t="s">
        <v>1022</v>
      </c>
      <c r="C729" t="s">
        <v>34</v>
      </c>
      <c r="D729" t="s">
        <v>545</v>
      </c>
      <c r="E729" t="s">
        <v>546</v>
      </c>
    </row>
    <row r="730" spans="1:5" x14ac:dyDescent="0.25">
      <c r="A730">
        <v>15077</v>
      </c>
      <c r="B730" t="s">
        <v>1022</v>
      </c>
      <c r="C730" t="s">
        <v>37</v>
      </c>
      <c r="D730" t="s">
        <v>270</v>
      </c>
      <c r="E730" t="s">
        <v>271</v>
      </c>
    </row>
    <row r="731" spans="1:5" x14ac:dyDescent="0.25">
      <c r="A731">
        <v>15078</v>
      </c>
      <c r="B731" t="s">
        <v>1022</v>
      </c>
      <c r="C731" t="s">
        <v>20</v>
      </c>
      <c r="D731" t="s">
        <v>666</v>
      </c>
      <c r="E731" t="s">
        <v>599</v>
      </c>
    </row>
    <row r="732" spans="1:5" x14ac:dyDescent="0.25">
      <c r="A732">
        <v>15080</v>
      </c>
      <c r="B732" t="s">
        <v>1022</v>
      </c>
      <c r="C732" t="s">
        <v>20</v>
      </c>
      <c r="D732" t="s">
        <v>666</v>
      </c>
      <c r="E732" t="s">
        <v>599</v>
      </c>
    </row>
    <row r="733" spans="1:5" x14ac:dyDescent="0.25">
      <c r="A733">
        <v>15076</v>
      </c>
      <c r="B733" t="s">
        <v>1022</v>
      </c>
      <c r="C733" t="s">
        <v>20</v>
      </c>
      <c r="D733" t="s">
        <v>666</v>
      </c>
      <c r="E733" t="s">
        <v>599</v>
      </c>
    </row>
    <row r="734" spans="1:5" x14ac:dyDescent="0.25">
      <c r="A734">
        <v>15074</v>
      </c>
      <c r="B734" t="s">
        <v>1022</v>
      </c>
      <c r="C734" t="s">
        <v>20</v>
      </c>
      <c r="D734" t="s">
        <v>666</v>
      </c>
      <c r="E734" t="s">
        <v>599</v>
      </c>
    </row>
    <row r="735" spans="1:5" x14ac:dyDescent="0.25">
      <c r="A735">
        <v>15075</v>
      </c>
      <c r="B735" t="s">
        <v>1022</v>
      </c>
      <c r="C735" t="s">
        <v>27</v>
      </c>
      <c r="D735" t="s">
        <v>215</v>
      </c>
      <c r="E735" t="s">
        <v>212</v>
      </c>
    </row>
    <row r="736" spans="1:5" x14ac:dyDescent="0.25">
      <c r="A736">
        <v>15083</v>
      </c>
      <c r="B736" t="s">
        <v>1022</v>
      </c>
      <c r="C736" t="s">
        <v>27</v>
      </c>
      <c r="D736" t="s">
        <v>215</v>
      </c>
      <c r="E736" t="s">
        <v>212</v>
      </c>
    </row>
    <row r="737" spans="1:5" x14ac:dyDescent="0.25">
      <c r="A737">
        <v>321</v>
      </c>
      <c r="B737" t="s">
        <v>1022</v>
      </c>
      <c r="C737" t="s">
        <v>260</v>
      </c>
      <c r="D737" t="s">
        <v>261</v>
      </c>
      <c r="E737" t="s">
        <v>1027</v>
      </c>
    </row>
    <row r="738" spans="1:5" x14ac:dyDescent="0.25">
      <c r="A738">
        <v>321</v>
      </c>
      <c r="B738" t="s">
        <v>1022</v>
      </c>
      <c r="C738" t="s">
        <v>484</v>
      </c>
      <c r="D738" t="s">
        <v>485</v>
      </c>
      <c r="E738" t="s">
        <v>1027</v>
      </c>
    </row>
    <row r="739" spans="1:5" x14ac:dyDescent="0.25">
      <c r="A739">
        <v>15084</v>
      </c>
      <c r="B739" t="s">
        <v>1022</v>
      </c>
      <c r="C739" t="s">
        <v>14</v>
      </c>
      <c r="D739" t="s">
        <v>280</v>
      </c>
      <c r="E739" t="s">
        <v>551</v>
      </c>
    </row>
    <row r="740" spans="1:5" x14ac:dyDescent="0.25">
      <c r="A740">
        <v>338</v>
      </c>
      <c r="B740" t="s">
        <v>1022</v>
      </c>
      <c r="C740" t="s">
        <v>267</v>
      </c>
      <c r="D740" t="s">
        <v>268</v>
      </c>
      <c r="E740" t="s">
        <v>264</v>
      </c>
    </row>
    <row r="741" spans="1:5" x14ac:dyDescent="0.25">
      <c r="A741">
        <v>339</v>
      </c>
      <c r="B741" t="s">
        <v>1022</v>
      </c>
      <c r="C741" t="s">
        <v>67</v>
      </c>
      <c r="D741" t="s">
        <v>263</v>
      </c>
      <c r="E741" t="s">
        <v>264</v>
      </c>
    </row>
    <row r="742" spans="1:5" x14ac:dyDescent="0.25">
      <c r="A742">
        <v>341</v>
      </c>
      <c r="B742" t="s">
        <v>1022</v>
      </c>
      <c r="C742" t="s">
        <v>67</v>
      </c>
      <c r="D742" t="s">
        <v>263</v>
      </c>
      <c r="E742" t="s">
        <v>264</v>
      </c>
    </row>
    <row r="743" spans="1:5" x14ac:dyDescent="0.25">
      <c r="A743">
        <v>342</v>
      </c>
      <c r="B743" t="s">
        <v>1022</v>
      </c>
      <c r="C743" t="s">
        <v>67</v>
      </c>
      <c r="D743" t="s">
        <v>263</v>
      </c>
      <c r="E743" t="s">
        <v>264</v>
      </c>
    </row>
    <row r="744" spans="1:5" x14ac:dyDescent="0.25">
      <c r="A744">
        <v>343</v>
      </c>
      <c r="B744" t="s">
        <v>1022</v>
      </c>
      <c r="C744" t="s">
        <v>267</v>
      </c>
      <c r="D744" t="s">
        <v>268</v>
      </c>
      <c r="E744" t="s">
        <v>264</v>
      </c>
    </row>
    <row r="745" spans="1:5" x14ac:dyDescent="0.25">
      <c r="A745">
        <v>344</v>
      </c>
      <c r="B745" t="s">
        <v>1022</v>
      </c>
      <c r="C745" t="s">
        <v>267</v>
      </c>
      <c r="D745" t="s">
        <v>268</v>
      </c>
      <c r="E745" t="s">
        <v>264</v>
      </c>
    </row>
    <row r="746" spans="1:5" x14ac:dyDescent="0.25">
      <c r="A746">
        <v>326</v>
      </c>
      <c r="B746" t="s">
        <v>1022</v>
      </c>
      <c r="C746" t="s">
        <v>1033</v>
      </c>
      <c r="D746" t="s">
        <v>1034</v>
      </c>
      <c r="E746" t="s">
        <v>331</v>
      </c>
    </row>
    <row r="747" spans="1:5" x14ac:dyDescent="0.25">
      <c r="A747">
        <v>326</v>
      </c>
      <c r="B747" t="s">
        <v>1022</v>
      </c>
      <c r="C747" t="s">
        <v>1035</v>
      </c>
      <c r="D747" t="s">
        <v>1036</v>
      </c>
      <c r="E747" t="s">
        <v>331</v>
      </c>
    </row>
    <row r="748" spans="1:5" x14ac:dyDescent="0.25">
      <c r="A748">
        <v>323</v>
      </c>
      <c r="B748" t="s">
        <v>1022</v>
      </c>
      <c r="C748" t="s">
        <v>1023</v>
      </c>
      <c r="D748" t="s">
        <v>1024</v>
      </c>
      <c r="E748" t="s">
        <v>570</v>
      </c>
    </row>
    <row r="749" spans="1:5" x14ac:dyDescent="0.25">
      <c r="A749">
        <v>317</v>
      </c>
      <c r="B749" t="s">
        <v>1022</v>
      </c>
      <c r="C749" t="s">
        <v>332</v>
      </c>
      <c r="D749" t="s">
        <v>333</v>
      </c>
      <c r="E749" t="s">
        <v>334</v>
      </c>
    </row>
    <row r="750" spans="1:5" x14ac:dyDescent="0.25">
      <c r="A750">
        <v>322</v>
      </c>
      <c r="B750" t="s">
        <v>1022</v>
      </c>
      <c r="C750" t="s">
        <v>364</v>
      </c>
      <c r="D750" t="s">
        <v>365</v>
      </c>
      <c r="E750" t="s">
        <v>366</v>
      </c>
    </row>
    <row r="751" spans="1:5" x14ac:dyDescent="0.25">
      <c r="A751">
        <v>325</v>
      </c>
      <c r="B751" t="s">
        <v>1022</v>
      </c>
      <c r="C751" t="s">
        <v>1028</v>
      </c>
      <c r="D751" t="s">
        <v>1029</v>
      </c>
      <c r="E751" t="s">
        <v>1030</v>
      </c>
    </row>
    <row r="752" spans="1:5" x14ac:dyDescent="0.25">
      <c r="A752">
        <v>325</v>
      </c>
      <c r="B752" t="s">
        <v>1022</v>
      </c>
      <c r="C752" t="s">
        <v>1031</v>
      </c>
      <c r="D752" t="s">
        <v>1032</v>
      </c>
      <c r="E752" t="s">
        <v>1030</v>
      </c>
    </row>
    <row r="753" spans="1:5" x14ac:dyDescent="0.25">
      <c r="A753">
        <v>325</v>
      </c>
      <c r="B753" t="s">
        <v>1022</v>
      </c>
      <c r="C753" t="s">
        <v>1031</v>
      </c>
      <c r="D753" t="s">
        <v>1032</v>
      </c>
      <c r="E753" t="s">
        <v>1030</v>
      </c>
    </row>
    <row r="754" spans="1:5" x14ac:dyDescent="0.25">
      <c r="A754">
        <v>325</v>
      </c>
      <c r="B754" t="s">
        <v>1022</v>
      </c>
      <c r="C754" t="s">
        <v>1031</v>
      </c>
      <c r="D754" t="s">
        <v>1032</v>
      </c>
      <c r="E754" t="s">
        <v>1030</v>
      </c>
    </row>
    <row r="755" spans="1:5" x14ac:dyDescent="0.25">
      <c r="A755">
        <v>324</v>
      </c>
      <c r="B755" t="s">
        <v>1022</v>
      </c>
      <c r="C755" t="s">
        <v>308</v>
      </c>
      <c r="D755" t="s">
        <v>309</v>
      </c>
      <c r="E755" t="s">
        <v>310</v>
      </c>
    </row>
    <row r="756" spans="1:5" x14ac:dyDescent="0.25">
      <c r="A756">
        <v>324</v>
      </c>
      <c r="B756" t="s">
        <v>1022</v>
      </c>
      <c r="C756" t="s">
        <v>1025</v>
      </c>
      <c r="D756" t="s">
        <v>1026</v>
      </c>
      <c r="E756" t="s">
        <v>310</v>
      </c>
    </row>
    <row r="757" spans="1:5" x14ac:dyDescent="0.25">
      <c r="A757">
        <v>15081</v>
      </c>
      <c r="B757" t="s">
        <v>1022</v>
      </c>
      <c r="C757" t="s">
        <v>103</v>
      </c>
      <c r="D757" t="s">
        <v>265</v>
      </c>
      <c r="E757" t="s">
        <v>266</v>
      </c>
    </row>
    <row r="758" spans="1:5" x14ac:dyDescent="0.25">
      <c r="A758">
        <v>15082</v>
      </c>
      <c r="B758" t="s">
        <v>1022</v>
      </c>
      <c r="C758" t="s">
        <v>103</v>
      </c>
      <c r="D758" t="s">
        <v>265</v>
      </c>
      <c r="E758" t="s">
        <v>266</v>
      </c>
    </row>
    <row r="759" spans="1:5" x14ac:dyDescent="0.25">
      <c r="A759">
        <v>337</v>
      </c>
      <c r="B759" t="s">
        <v>1037</v>
      </c>
      <c r="C759" t="s">
        <v>1031</v>
      </c>
      <c r="D759" t="s">
        <v>1032</v>
      </c>
      <c r="E759" t="s">
        <v>359</v>
      </c>
    </row>
    <row r="760" spans="1:5" x14ac:dyDescent="0.25">
      <c r="A760">
        <v>329</v>
      </c>
      <c r="B760" t="s">
        <v>1037</v>
      </c>
      <c r="C760" t="s">
        <v>1047</v>
      </c>
      <c r="D760" t="s">
        <v>1048</v>
      </c>
      <c r="E760" t="s">
        <v>1049</v>
      </c>
    </row>
    <row r="761" spans="1:5" x14ac:dyDescent="0.25">
      <c r="A761">
        <v>331</v>
      </c>
      <c r="B761" t="s">
        <v>1037</v>
      </c>
      <c r="C761" t="s">
        <v>1040</v>
      </c>
      <c r="D761" t="s">
        <v>1041</v>
      </c>
      <c r="E761" t="s">
        <v>1042</v>
      </c>
    </row>
    <row r="762" spans="1:5" x14ac:dyDescent="0.25">
      <c r="A762">
        <v>332</v>
      </c>
      <c r="B762" t="s">
        <v>1037</v>
      </c>
      <c r="C762" t="s">
        <v>1040</v>
      </c>
      <c r="D762" t="s">
        <v>1041</v>
      </c>
      <c r="E762" t="s">
        <v>1042</v>
      </c>
    </row>
    <row r="763" spans="1:5" x14ac:dyDescent="0.25">
      <c r="A763">
        <v>15085</v>
      </c>
      <c r="B763" t="s">
        <v>1037</v>
      </c>
      <c r="C763" t="s">
        <v>25</v>
      </c>
      <c r="D763" t="s">
        <v>378</v>
      </c>
      <c r="E763" t="s">
        <v>379</v>
      </c>
    </row>
    <row r="764" spans="1:5" x14ac:dyDescent="0.25">
      <c r="A764">
        <v>15088</v>
      </c>
      <c r="B764" t="s">
        <v>1037</v>
      </c>
      <c r="C764" t="s">
        <v>27</v>
      </c>
      <c r="D764" t="s">
        <v>215</v>
      </c>
      <c r="E764" t="s">
        <v>212</v>
      </c>
    </row>
    <row r="765" spans="1:5" x14ac:dyDescent="0.25">
      <c r="A765">
        <v>15089</v>
      </c>
      <c r="B765" t="s">
        <v>1037</v>
      </c>
      <c r="C765" t="s">
        <v>14</v>
      </c>
      <c r="D765" t="s">
        <v>280</v>
      </c>
      <c r="E765" t="s">
        <v>551</v>
      </c>
    </row>
    <row r="766" spans="1:5" x14ac:dyDescent="0.25">
      <c r="A766">
        <v>15090</v>
      </c>
      <c r="B766" t="s">
        <v>1037</v>
      </c>
      <c r="C766" t="s">
        <v>35</v>
      </c>
      <c r="D766" t="s">
        <v>552</v>
      </c>
      <c r="E766" t="s">
        <v>551</v>
      </c>
    </row>
    <row r="767" spans="1:5" x14ac:dyDescent="0.25">
      <c r="A767">
        <v>336</v>
      </c>
      <c r="B767" t="s">
        <v>1037</v>
      </c>
      <c r="C767" t="s">
        <v>1045</v>
      </c>
      <c r="D767" t="s">
        <v>1046</v>
      </c>
      <c r="E767" t="s">
        <v>517</v>
      </c>
    </row>
    <row r="768" spans="1:5" x14ac:dyDescent="0.25">
      <c r="A768">
        <v>335</v>
      </c>
      <c r="B768" t="s">
        <v>1037</v>
      </c>
      <c r="C768" t="s">
        <v>1038</v>
      </c>
      <c r="D768" t="s">
        <v>1039</v>
      </c>
      <c r="E768" t="s">
        <v>303</v>
      </c>
    </row>
    <row r="769" spans="1:5" x14ac:dyDescent="0.25">
      <c r="A769">
        <v>345</v>
      </c>
      <c r="B769" t="s">
        <v>1037</v>
      </c>
      <c r="C769" t="s">
        <v>67</v>
      </c>
      <c r="D769" t="s">
        <v>263</v>
      </c>
      <c r="E769" t="s">
        <v>264</v>
      </c>
    </row>
    <row r="770" spans="1:5" x14ac:dyDescent="0.25">
      <c r="A770">
        <v>346</v>
      </c>
      <c r="B770" t="s">
        <v>1037</v>
      </c>
      <c r="C770" t="s">
        <v>67</v>
      </c>
      <c r="D770" t="s">
        <v>263</v>
      </c>
      <c r="E770" t="s">
        <v>264</v>
      </c>
    </row>
    <row r="771" spans="1:5" x14ac:dyDescent="0.25">
      <c r="A771">
        <v>439</v>
      </c>
      <c r="B771" t="s">
        <v>1037</v>
      </c>
      <c r="C771" t="s">
        <v>67</v>
      </c>
      <c r="D771" t="s">
        <v>263</v>
      </c>
      <c r="E771" t="s">
        <v>264</v>
      </c>
    </row>
    <row r="772" spans="1:5" x14ac:dyDescent="0.25">
      <c r="A772">
        <v>440</v>
      </c>
      <c r="B772" t="s">
        <v>1037</v>
      </c>
      <c r="C772" t="s">
        <v>267</v>
      </c>
      <c r="D772" t="s">
        <v>268</v>
      </c>
      <c r="E772" t="s">
        <v>264</v>
      </c>
    </row>
    <row r="773" spans="1:5" x14ac:dyDescent="0.25">
      <c r="A773">
        <v>333</v>
      </c>
      <c r="B773" t="s">
        <v>1037</v>
      </c>
      <c r="C773" t="s">
        <v>1043</v>
      </c>
      <c r="D773" t="s">
        <v>1044</v>
      </c>
      <c r="E773" t="s">
        <v>334</v>
      </c>
    </row>
    <row r="774" spans="1:5" x14ac:dyDescent="0.25">
      <c r="A774">
        <v>334</v>
      </c>
      <c r="B774" t="s">
        <v>1037</v>
      </c>
      <c r="C774" t="s">
        <v>753</v>
      </c>
      <c r="D774" t="s">
        <v>754</v>
      </c>
      <c r="E774" t="s">
        <v>334</v>
      </c>
    </row>
    <row r="775" spans="1:5" x14ac:dyDescent="0.25">
      <c r="A775">
        <v>15087</v>
      </c>
      <c r="B775" t="s">
        <v>1037</v>
      </c>
      <c r="C775" t="s">
        <v>103</v>
      </c>
      <c r="D775" t="s">
        <v>265</v>
      </c>
      <c r="E775" t="s">
        <v>266</v>
      </c>
    </row>
    <row r="776" spans="1:5" x14ac:dyDescent="0.25">
      <c r="A776">
        <v>15086</v>
      </c>
      <c r="B776" t="s">
        <v>1037</v>
      </c>
      <c r="C776" t="s">
        <v>103</v>
      </c>
      <c r="D776" t="s">
        <v>265</v>
      </c>
      <c r="E776" t="s">
        <v>266</v>
      </c>
    </row>
    <row r="777" spans="1:5" x14ac:dyDescent="0.25">
      <c r="A777">
        <v>15091</v>
      </c>
      <c r="B777" t="s">
        <v>1050</v>
      </c>
      <c r="C777" t="s">
        <v>25</v>
      </c>
      <c r="D777" t="s">
        <v>378</v>
      </c>
      <c r="E777" t="s">
        <v>271</v>
      </c>
    </row>
    <row r="778" spans="1:5" x14ac:dyDescent="0.25">
      <c r="A778">
        <v>349</v>
      </c>
      <c r="B778" t="s">
        <v>1051</v>
      </c>
      <c r="C778" t="s">
        <v>260</v>
      </c>
      <c r="D778" t="s">
        <v>261</v>
      </c>
      <c r="E778" t="s">
        <v>262</v>
      </c>
    </row>
    <row r="779" spans="1:5" x14ac:dyDescent="0.25">
      <c r="A779">
        <v>356</v>
      </c>
      <c r="B779" t="s">
        <v>1051</v>
      </c>
      <c r="C779" t="s">
        <v>484</v>
      </c>
      <c r="D779" t="s">
        <v>485</v>
      </c>
      <c r="E779" t="s">
        <v>425</v>
      </c>
    </row>
    <row r="780" spans="1:5" x14ac:dyDescent="0.25">
      <c r="A780">
        <v>15098</v>
      </c>
      <c r="B780" t="s">
        <v>1051</v>
      </c>
      <c r="C780" t="s">
        <v>40</v>
      </c>
      <c r="D780" t="s">
        <v>344</v>
      </c>
      <c r="E780" t="s">
        <v>343</v>
      </c>
    </row>
    <row r="781" spans="1:5" x14ac:dyDescent="0.25">
      <c r="A781">
        <v>15095</v>
      </c>
      <c r="B781" t="s">
        <v>1051</v>
      </c>
      <c r="C781" t="s">
        <v>107</v>
      </c>
      <c r="D781" t="s">
        <v>535</v>
      </c>
      <c r="E781" t="s">
        <v>536</v>
      </c>
    </row>
    <row r="782" spans="1:5" x14ac:dyDescent="0.25">
      <c r="A782">
        <v>15096</v>
      </c>
      <c r="B782" t="s">
        <v>1051</v>
      </c>
      <c r="C782" t="s">
        <v>107</v>
      </c>
      <c r="D782" t="s">
        <v>535</v>
      </c>
      <c r="E782" t="s">
        <v>536</v>
      </c>
    </row>
    <row r="783" spans="1:5" x14ac:dyDescent="0.25">
      <c r="A783">
        <v>15092</v>
      </c>
      <c r="B783" t="s">
        <v>1051</v>
      </c>
      <c r="C783" t="s">
        <v>27</v>
      </c>
      <c r="D783" t="s">
        <v>215</v>
      </c>
      <c r="E783" t="s">
        <v>212</v>
      </c>
    </row>
    <row r="784" spans="1:5" x14ac:dyDescent="0.25">
      <c r="A784">
        <v>354</v>
      </c>
      <c r="B784" t="s">
        <v>1051</v>
      </c>
      <c r="C784" t="s">
        <v>687</v>
      </c>
      <c r="D784" t="s">
        <v>688</v>
      </c>
      <c r="E784" t="s">
        <v>537</v>
      </c>
    </row>
    <row r="785" spans="1:5" x14ac:dyDescent="0.25">
      <c r="A785">
        <v>354</v>
      </c>
      <c r="B785" t="s">
        <v>1051</v>
      </c>
      <c r="C785" t="s">
        <v>423</v>
      </c>
      <c r="D785" t="s">
        <v>424</v>
      </c>
      <c r="E785" t="s">
        <v>537</v>
      </c>
    </row>
    <row r="786" spans="1:5" x14ac:dyDescent="0.25">
      <c r="A786">
        <v>354</v>
      </c>
      <c r="B786" t="s">
        <v>1051</v>
      </c>
      <c r="C786" t="s">
        <v>426</v>
      </c>
      <c r="D786" t="s">
        <v>427</v>
      </c>
      <c r="E786" t="s">
        <v>537</v>
      </c>
    </row>
    <row r="787" spans="1:5" x14ac:dyDescent="0.25">
      <c r="A787">
        <v>355</v>
      </c>
      <c r="B787" t="s">
        <v>1051</v>
      </c>
      <c r="C787" t="s">
        <v>484</v>
      </c>
      <c r="D787" t="s">
        <v>485</v>
      </c>
      <c r="E787" t="s">
        <v>537</v>
      </c>
    </row>
    <row r="788" spans="1:5" x14ac:dyDescent="0.25">
      <c r="A788">
        <v>15099</v>
      </c>
      <c r="B788" t="s">
        <v>1051</v>
      </c>
      <c r="C788" t="s">
        <v>103</v>
      </c>
      <c r="D788" t="s">
        <v>265</v>
      </c>
      <c r="E788" t="s">
        <v>266</v>
      </c>
    </row>
    <row r="789" spans="1:5" x14ac:dyDescent="0.25">
      <c r="A789">
        <v>15097</v>
      </c>
      <c r="B789" t="s">
        <v>1051</v>
      </c>
      <c r="C789" t="s">
        <v>103</v>
      </c>
      <c r="D789" t="s">
        <v>265</v>
      </c>
      <c r="E789" t="s">
        <v>266</v>
      </c>
    </row>
    <row r="790" spans="1:5" x14ac:dyDescent="0.25">
      <c r="A790">
        <v>350</v>
      </c>
      <c r="B790" t="s">
        <v>1052</v>
      </c>
      <c r="C790" t="s">
        <v>852</v>
      </c>
      <c r="D790" t="s">
        <v>853</v>
      </c>
      <c r="E790" t="s">
        <v>851</v>
      </c>
    </row>
    <row r="791" spans="1:5" x14ac:dyDescent="0.25">
      <c r="A791">
        <v>15102</v>
      </c>
      <c r="B791" t="s">
        <v>1052</v>
      </c>
      <c r="C791" t="s">
        <v>37</v>
      </c>
      <c r="D791" t="s">
        <v>270</v>
      </c>
      <c r="E791" t="s">
        <v>271</v>
      </c>
    </row>
    <row r="792" spans="1:5" x14ac:dyDescent="0.25">
      <c r="A792">
        <v>15103</v>
      </c>
      <c r="B792" t="s">
        <v>1052</v>
      </c>
      <c r="C792" t="s">
        <v>64</v>
      </c>
      <c r="D792" t="s">
        <v>340</v>
      </c>
      <c r="E792" t="s">
        <v>1053</v>
      </c>
    </row>
    <row r="793" spans="1:5" x14ac:dyDescent="0.25">
      <c r="A793">
        <v>15093</v>
      </c>
      <c r="B793" t="s">
        <v>1052</v>
      </c>
      <c r="C793" t="s">
        <v>27</v>
      </c>
      <c r="D793" t="s">
        <v>215</v>
      </c>
      <c r="E793" t="s">
        <v>212</v>
      </c>
    </row>
    <row r="794" spans="1:5" x14ac:dyDescent="0.25">
      <c r="A794">
        <v>15100</v>
      </c>
      <c r="B794" t="s">
        <v>1052</v>
      </c>
      <c r="C794" t="s">
        <v>27</v>
      </c>
      <c r="D794" t="s">
        <v>215</v>
      </c>
      <c r="E794" t="s">
        <v>212</v>
      </c>
    </row>
    <row r="795" spans="1:5" x14ac:dyDescent="0.25">
      <c r="A795">
        <v>353</v>
      </c>
      <c r="B795" t="s">
        <v>1052</v>
      </c>
      <c r="C795" t="s">
        <v>67</v>
      </c>
      <c r="D795" t="s">
        <v>263</v>
      </c>
      <c r="E795" t="s">
        <v>264</v>
      </c>
    </row>
    <row r="796" spans="1:5" x14ac:dyDescent="0.25">
      <c r="A796">
        <v>360</v>
      </c>
      <c r="B796" t="s">
        <v>1052</v>
      </c>
      <c r="C796" t="s">
        <v>914</v>
      </c>
      <c r="D796" t="s">
        <v>915</v>
      </c>
      <c r="E796" t="s">
        <v>264</v>
      </c>
    </row>
    <row r="797" spans="1:5" x14ac:dyDescent="0.25">
      <c r="A797">
        <v>361</v>
      </c>
      <c r="B797" t="s">
        <v>1052</v>
      </c>
      <c r="C797" t="s">
        <v>67</v>
      </c>
      <c r="D797" t="s">
        <v>263</v>
      </c>
      <c r="E797" t="s">
        <v>264</v>
      </c>
    </row>
    <row r="798" spans="1:5" x14ac:dyDescent="0.25">
      <c r="A798">
        <v>15101</v>
      </c>
      <c r="B798" t="s">
        <v>1052</v>
      </c>
      <c r="C798" t="s">
        <v>103</v>
      </c>
      <c r="D798" t="s">
        <v>265</v>
      </c>
      <c r="E798" t="s">
        <v>266</v>
      </c>
    </row>
    <row r="799" spans="1:5" x14ac:dyDescent="0.25">
      <c r="A799">
        <v>15104</v>
      </c>
      <c r="B799" t="s">
        <v>1052</v>
      </c>
      <c r="C799" t="s">
        <v>103</v>
      </c>
      <c r="D799" t="s">
        <v>265</v>
      </c>
      <c r="E799" t="s">
        <v>266</v>
      </c>
    </row>
    <row r="800" spans="1:5" x14ac:dyDescent="0.25">
      <c r="A800">
        <v>15106</v>
      </c>
      <c r="B800" t="s">
        <v>251</v>
      </c>
      <c r="C800" t="s">
        <v>64</v>
      </c>
      <c r="D800" t="s">
        <v>340</v>
      </c>
      <c r="E800" t="s">
        <v>691</v>
      </c>
    </row>
    <row r="801" spans="1:5" x14ac:dyDescent="0.25">
      <c r="A801">
        <v>15107</v>
      </c>
      <c r="B801" t="s">
        <v>251</v>
      </c>
      <c r="C801" t="s">
        <v>64</v>
      </c>
      <c r="D801" t="s">
        <v>340</v>
      </c>
      <c r="E801" t="s">
        <v>691</v>
      </c>
    </row>
    <row r="802" spans="1:5" x14ac:dyDescent="0.25">
      <c r="A802">
        <v>362</v>
      </c>
      <c r="B802" t="s">
        <v>251</v>
      </c>
      <c r="C802" t="s">
        <v>260</v>
      </c>
      <c r="D802" t="s">
        <v>261</v>
      </c>
      <c r="E802" t="s">
        <v>262</v>
      </c>
    </row>
    <row r="803" spans="1:5" x14ac:dyDescent="0.25">
      <c r="A803">
        <v>364</v>
      </c>
      <c r="B803" t="s">
        <v>251</v>
      </c>
      <c r="C803" t="s">
        <v>260</v>
      </c>
      <c r="D803" t="s">
        <v>261</v>
      </c>
      <c r="E803" t="s">
        <v>262</v>
      </c>
    </row>
    <row r="804" spans="1:5" x14ac:dyDescent="0.25">
      <c r="A804">
        <v>364</v>
      </c>
      <c r="B804" t="s">
        <v>251</v>
      </c>
      <c r="C804" t="s">
        <v>260</v>
      </c>
      <c r="D804" t="s">
        <v>261</v>
      </c>
      <c r="E804" t="s">
        <v>262</v>
      </c>
    </row>
    <row r="805" spans="1:5" x14ac:dyDescent="0.25">
      <c r="A805">
        <v>364</v>
      </c>
      <c r="B805" t="s">
        <v>251</v>
      </c>
      <c r="C805" t="s">
        <v>1072</v>
      </c>
      <c r="D805" t="s">
        <v>1073</v>
      </c>
      <c r="E805" t="s">
        <v>262</v>
      </c>
    </row>
    <row r="806" spans="1:5" x14ac:dyDescent="0.25">
      <c r="A806">
        <v>15110</v>
      </c>
      <c r="B806" t="s">
        <v>251</v>
      </c>
      <c r="C806" t="s">
        <v>37</v>
      </c>
      <c r="D806" t="s">
        <v>270</v>
      </c>
      <c r="E806" t="s">
        <v>428</v>
      </c>
    </row>
    <row r="807" spans="1:5" x14ac:dyDescent="0.25">
      <c r="A807">
        <v>358</v>
      </c>
      <c r="B807" t="s">
        <v>251</v>
      </c>
      <c r="C807" t="s">
        <v>1067</v>
      </c>
      <c r="D807" t="s">
        <v>1068</v>
      </c>
      <c r="E807" t="s">
        <v>489</v>
      </c>
    </row>
    <row r="808" spans="1:5" x14ac:dyDescent="0.25">
      <c r="A808">
        <v>358</v>
      </c>
      <c r="B808" t="s">
        <v>251</v>
      </c>
      <c r="C808" t="s">
        <v>1069</v>
      </c>
      <c r="D808" t="s">
        <v>1070</v>
      </c>
      <c r="E808" t="s">
        <v>489</v>
      </c>
    </row>
    <row r="809" spans="1:5" x14ac:dyDescent="0.25">
      <c r="A809">
        <v>359</v>
      </c>
      <c r="B809" t="s">
        <v>251</v>
      </c>
      <c r="C809" t="s">
        <v>631</v>
      </c>
      <c r="D809" t="s">
        <v>632</v>
      </c>
      <c r="E809" t="s">
        <v>1059</v>
      </c>
    </row>
    <row r="810" spans="1:5" x14ac:dyDescent="0.25">
      <c r="A810">
        <v>359</v>
      </c>
      <c r="B810" t="s">
        <v>251</v>
      </c>
      <c r="C810" t="s">
        <v>1060</v>
      </c>
      <c r="D810" t="s">
        <v>1061</v>
      </c>
      <c r="E810" t="s">
        <v>1059</v>
      </c>
    </row>
    <row r="811" spans="1:5" x14ac:dyDescent="0.25">
      <c r="A811">
        <v>15108</v>
      </c>
      <c r="B811" t="s">
        <v>251</v>
      </c>
      <c r="C811" t="s">
        <v>27</v>
      </c>
      <c r="D811" t="s">
        <v>215</v>
      </c>
      <c r="E811" t="s">
        <v>212</v>
      </c>
    </row>
    <row r="812" spans="1:5" x14ac:dyDescent="0.25">
      <c r="A812">
        <v>357</v>
      </c>
      <c r="B812" t="s">
        <v>251</v>
      </c>
      <c r="C812" t="s">
        <v>1062</v>
      </c>
      <c r="D812" t="s">
        <v>1063</v>
      </c>
      <c r="E812" t="s">
        <v>1064</v>
      </c>
    </row>
    <row r="813" spans="1:5" x14ac:dyDescent="0.25">
      <c r="A813">
        <v>357</v>
      </c>
      <c r="B813" t="s">
        <v>251</v>
      </c>
      <c r="C813" t="s">
        <v>1065</v>
      </c>
      <c r="D813" t="s">
        <v>1066</v>
      </c>
      <c r="E813" t="s">
        <v>1064</v>
      </c>
    </row>
    <row r="814" spans="1:5" x14ac:dyDescent="0.25">
      <c r="A814">
        <v>352</v>
      </c>
      <c r="B814" t="s">
        <v>251</v>
      </c>
      <c r="C814" t="s">
        <v>1054</v>
      </c>
      <c r="D814" t="s">
        <v>1055</v>
      </c>
      <c r="E814" t="s">
        <v>1056</v>
      </c>
    </row>
    <row r="815" spans="1:5" x14ac:dyDescent="0.25">
      <c r="A815">
        <v>352</v>
      </c>
      <c r="B815" t="s">
        <v>251</v>
      </c>
      <c r="C815" t="s">
        <v>1057</v>
      </c>
      <c r="D815" t="s">
        <v>1058</v>
      </c>
      <c r="E815" t="s">
        <v>1056</v>
      </c>
    </row>
    <row r="816" spans="1:5" x14ac:dyDescent="0.25">
      <c r="A816">
        <v>351</v>
      </c>
      <c r="B816" t="s">
        <v>251</v>
      </c>
      <c r="C816" t="s">
        <v>332</v>
      </c>
      <c r="D816" t="s">
        <v>333</v>
      </c>
      <c r="E816" t="s">
        <v>1071</v>
      </c>
    </row>
    <row r="817" spans="1:5" x14ac:dyDescent="0.25">
      <c r="A817">
        <v>15105</v>
      </c>
      <c r="B817" t="s">
        <v>251</v>
      </c>
      <c r="C817" t="s">
        <v>103</v>
      </c>
      <c r="D817" t="s">
        <v>265</v>
      </c>
      <c r="E817" t="s">
        <v>266</v>
      </c>
    </row>
    <row r="818" spans="1:5" x14ac:dyDescent="0.25">
      <c r="A818">
        <v>15109</v>
      </c>
      <c r="B818" t="s">
        <v>251</v>
      </c>
      <c r="C818" t="s">
        <v>103</v>
      </c>
      <c r="D818" t="s">
        <v>265</v>
      </c>
      <c r="E818" t="s">
        <v>266</v>
      </c>
    </row>
    <row r="819" spans="1:5" x14ac:dyDescent="0.25">
      <c r="A819">
        <v>370</v>
      </c>
      <c r="B819" t="s">
        <v>1074</v>
      </c>
      <c r="C819" t="s">
        <v>1094</v>
      </c>
      <c r="D819" t="s">
        <v>1095</v>
      </c>
      <c r="E819" t="s">
        <v>1096</v>
      </c>
    </row>
    <row r="820" spans="1:5" x14ac:dyDescent="0.25">
      <c r="A820">
        <v>371</v>
      </c>
      <c r="B820" t="s">
        <v>1074</v>
      </c>
      <c r="C820" t="s">
        <v>966</v>
      </c>
      <c r="D820" t="s">
        <v>967</v>
      </c>
      <c r="E820" t="s">
        <v>1001</v>
      </c>
    </row>
    <row r="821" spans="1:5" x14ac:dyDescent="0.25">
      <c r="A821">
        <v>371</v>
      </c>
      <c r="B821" t="s">
        <v>1074</v>
      </c>
      <c r="C821" t="s">
        <v>999</v>
      </c>
      <c r="D821" t="s">
        <v>1000</v>
      </c>
      <c r="E821" t="s">
        <v>1001</v>
      </c>
    </row>
    <row r="822" spans="1:5" x14ac:dyDescent="0.25">
      <c r="A822">
        <v>369</v>
      </c>
      <c r="B822" t="s">
        <v>1074</v>
      </c>
      <c r="C822" t="s">
        <v>1097</v>
      </c>
      <c r="D822" t="s">
        <v>1098</v>
      </c>
      <c r="E822" t="s">
        <v>1099</v>
      </c>
    </row>
    <row r="823" spans="1:5" x14ac:dyDescent="0.25">
      <c r="A823">
        <v>15113</v>
      </c>
      <c r="B823" t="s">
        <v>1074</v>
      </c>
      <c r="C823" t="s">
        <v>37</v>
      </c>
      <c r="D823" t="s">
        <v>270</v>
      </c>
      <c r="E823" t="s">
        <v>271</v>
      </c>
    </row>
    <row r="824" spans="1:5" x14ac:dyDescent="0.25">
      <c r="A824">
        <v>15118</v>
      </c>
      <c r="B824" t="s">
        <v>1074</v>
      </c>
      <c r="C824" t="s">
        <v>66</v>
      </c>
      <c r="D824" t="s">
        <v>540</v>
      </c>
      <c r="E824" t="s">
        <v>541</v>
      </c>
    </row>
    <row r="825" spans="1:5" x14ac:dyDescent="0.25">
      <c r="A825">
        <v>365</v>
      </c>
      <c r="B825" t="s">
        <v>1074</v>
      </c>
      <c r="C825" t="s">
        <v>1077</v>
      </c>
      <c r="D825" t="s">
        <v>1078</v>
      </c>
      <c r="E825" t="s">
        <v>489</v>
      </c>
    </row>
    <row r="826" spans="1:5" x14ac:dyDescent="0.25">
      <c r="A826">
        <v>367</v>
      </c>
      <c r="B826" t="s">
        <v>1074</v>
      </c>
      <c r="C826" t="s">
        <v>1084</v>
      </c>
      <c r="D826" t="s">
        <v>1085</v>
      </c>
      <c r="E826" t="s">
        <v>384</v>
      </c>
    </row>
    <row r="827" spans="1:5" x14ac:dyDescent="0.25">
      <c r="A827">
        <v>367</v>
      </c>
      <c r="B827" t="s">
        <v>1074</v>
      </c>
      <c r="C827" t="s">
        <v>1086</v>
      </c>
      <c r="D827" t="s">
        <v>1087</v>
      </c>
      <c r="E827" t="s">
        <v>384</v>
      </c>
    </row>
    <row r="828" spans="1:5" x14ac:dyDescent="0.25">
      <c r="A828">
        <v>367</v>
      </c>
      <c r="B828" t="s">
        <v>1074</v>
      </c>
      <c r="C828" t="s">
        <v>1088</v>
      </c>
      <c r="D828" t="s">
        <v>1089</v>
      </c>
      <c r="E828" t="s">
        <v>384</v>
      </c>
    </row>
    <row r="829" spans="1:5" x14ac:dyDescent="0.25">
      <c r="A829">
        <v>367</v>
      </c>
      <c r="B829" t="s">
        <v>1074</v>
      </c>
      <c r="C829" t="s">
        <v>1090</v>
      </c>
      <c r="D829" t="s">
        <v>1091</v>
      </c>
      <c r="E829" t="s">
        <v>384</v>
      </c>
    </row>
    <row r="830" spans="1:5" x14ac:dyDescent="0.25">
      <c r="A830">
        <v>15116</v>
      </c>
      <c r="B830" t="s">
        <v>1074</v>
      </c>
      <c r="C830" t="s">
        <v>105</v>
      </c>
      <c r="D830" t="s">
        <v>652</v>
      </c>
      <c r="E830" t="s">
        <v>653</v>
      </c>
    </row>
    <row r="831" spans="1:5" x14ac:dyDescent="0.25">
      <c r="A831">
        <v>15115</v>
      </c>
      <c r="B831" t="s">
        <v>1074</v>
      </c>
      <c r="C831" t="s">
        <v>107</v>
      </c>
      <c r="D831" t="s">
        <v>535</v>
      </c>
      <c r="E831" t="s">
        <v>536</v>
      </c>
    </row>
    <row r="832" spans="1:5" x14ac:dyDescent="0.25">
      <c r="A832">
        <v>15111</v>
      </c>
      <c r="B832" t="s">
        <v>1074</v>
      </c>
      <c r="C832" t="s">
        <v>27</v>
      </c>
      <c r="D832" t="s">
        <v>215</v>
      </c>
      <c r="E832" t="s">
        <v>212</v>
      </c>
    </row>
    <row r="833" spans="1:5" x14ac:dyDescent="0.25">
      <c r="A833">
        <v>368</v>
      </c>
      <c r="B833" t="s">
        <v>1074</v>
      </c>
      <c r="C833" t="s">
        <v>792</v>
      </c>
      <c r="D833" t="s">
        <v>793</v>
      </c>
      <c r="E833" t="s">
        <v>787</v>
      </c>
    </row>
    <row r="834" spans="1:5" x14ac:dyDescent="0.25">
      <c r="A834">
        <v>368</v>
      </c>
      <c r="B834" t="s">
        <v>1074</v>
      </c>
      <c r="C834" t="s">
        <v>1092</v>
      </c>
      <c r="D834" t="s">
        <v>1093</v>
      </c>
      <c r="E834" t="s">
        <v>787</v>
      </c>
    </row>
    <row r="835" spans="1:5" x14ac:dyDescent="0.25">
      <c r="A835">
        <v>368</v>
      </c>
      <c r="B835" t="s">
        <v>1074</v>
      </c>
      <c r="C835" t="s">
        <v>785</v>
      </c>
      <c r="D835" t="s">
        <v>786</v>
      </c>
      <c r="E835" t="s">
        <v>787</v>
      </c>
    </row>
    <row r="836" spans="1:5" x14ac:dyDescent="0.25">
      <c r="A836">
        <v>368</v>
      </c>
      <c r="B836" t="s">
        <v>1074</v>
      </c>
      <c r="C836" t="s">
        <v>802</v>
      </c>
      <c r="D836" t="s">
        <v>803</v>
      </c>
      <c r="E836" t="s">
        <v>787</v>
      </c>
    </row>
    <row r="837" spans="1:5" x14ac:dyDescent="0.25">
      <c r="A837">
        <v>366</v>
      </c>
      <c r="B837" t="s">
        <v>1074</v>
      </c>
      <c r="C837" t="s">
        <v>1075</v>
      </c>
      <c r="D837" t="s">
        <v>1076</v>
      </c>
      <c r="E837" t="s">
        <v>303</v>
      </c>
    </row>
    <row r="838" spans="1:5" x14ac:dyDescent="0.25">
      <c r="A838">
        <v>363</v>
      </c>
      <c r="B838" t="s">
        <v>1074</v>
      </c>
      <c r="C838" t="s">
        <v>332</v>
      </c>
      <c r="D838" t="s">
        <v>333</v>
      </c>
      <c r="E838" t="s">
        <v>334</v>
      </c>
    </row>
    <row r="839" spans="1:5" x14ac:dyDescent="0.25">
      <c r="A839">
        <v>363</v>
      </c>
      <c r="B839" t="s">
        <v>1074</v>
      </c>
      <c r="C839" t="s">
        <v>332</v>
      </c>
      <c r="D839" t="s">
        <v>333</v>
      </c>
      <c r="E839" t="s">
        <v>334</v>
      </c>
    </row>
    <row r="840" spans="1:5" x14ac:dyDescent="0.25">
      <c r="A840">
        <v>363</v>
      </c>
      <c r="B840" t="s">
        <v>1074</v>
      </c>
      <c r="C840" t="s">
        <v>753</v>
      </c>
      <c r="D840" t="s">
        <v>754</v>
      </c>
      <c r="E840" t="s">
        <v>334</v>
      </c>
    </row>
    <row r="841" spans="1:5" x14ac:dyDescent="0.25">
      <c r="A841">
        <v>363</v>
      </c>
      <c r="B841" t="s">
        <v>1074</v>
      </c>
      <c r="C841" t="s">
        <v>1082</v>
      </c>
      <c r="D841" t="s">
        <v>1083</v>
      </c>
      <c r="E841" t="s">
        <v>334</v>
      </c>
    </row>
    <row r="842" spans="1:5" x14ac:dyDescent="0.25">
      <c r="A842">
        <v>372</v>
      </c>
      <c r="B842" t="s">
        <v>1074</v>
      </c>
      <c r="C842" t="s">
        <v>295</v>
      </c>
      <c r="D842" t="s">
        <v>296</v>
      </c>
      <c r="E842" t="s">
        <v>297</v>
      </c>
    </row>
    <row r="843" spans="1:5" x14ac:dyDescent="0.25">
      <c r="A843">
        <v>15117</v>
      </c>
      <c r="B843" t="s">
        <v>1074</v>
      </c>
      <c r="C843" t="s">
        <v>1079</v>
      </c>
      <c r="D843" t="s">
        <v>1080</v>
      </c>
      <c r="E843" t="s">
        <v>1081</v>
      </c>
    </row>
    <row r="844" spans="1:5" x14ac:dyDescent="0.25">
      <c r="A844">
        <v>15112</v>
      </c>
      <c r="B844" t="s">
        <v>1074</v>
      </c>
      <c r="C844" t="s">
        <v>103</v>
      </c>
      <c r="D844" t="s">
        <v>265</v>
      </c>
      <c r="E844" t="s">
        <v>266</v>
      </c>
    </row>
    <row r="845" spans="1:5" x14ac:dyDescent="0.25">
      <c r="A845">
        <v>15114</v>
      </c>
      <c r="B845" t="s">
        <v>1074</v>
      </c>
      <c r="C845" t="s">
        <v>103</v>
      </c>
      <c r="D845" t="s">
        <v>265</v>
      </c>
      <c r="E845" t="s">
        <v>266</v>
      </c>
    </row>
    <row r="846" spans="1:5" x14ac:dyDescent="0.25">
      <c r="A846">
        <v>15123</v>
      </c>
      <c r="B846" t="s">
        <v>1100</v>
      </c>
      <c r="C846" t="s">
        <v>37</v>
      </c>
      <c r="D846" t="s">
        <v>270</v>
      </c>
      <c r="E846" t="s">
        <v>271</v>
      </c>
    </row>
    <row r="847" spans="1:5" x14ac:dyDescent="0.25">
      <c r="A847">
        <v>15124</v>
      </c>
      <c r="B847" t="s">
        <v>1100</v>
      </c>
      <c r="C847" t="s">
        <v>1101</v>
      </c>
      <c r="D847" t="s">
        <v>1102</v>
      </c>
      <c r="E847" t="s">
        <v>1103</v>
      </c>
    </row>
    <row r="848" spans="1:5" x14ac:dyDescent="0.25">
      <c r="A848">
        <v>15120</v>
      </c>
      <c r="B848" t="s">
        <v>1100</v>
      </c>
      <c r="C848" t="s">
        <v>42</v>
      </c>
      <c r="D848" t="s">
        <v>547</v>
      </c>
      <c r="E848" t="s">
        <v>1104</v>
      </c>
    </row>
    <row r="849" spans="1:5" x14ac:dyDescent="0.25">
      <c r="A849">
        <v>15125</v>
      </c>
      <c r="B849" t="s">
        <v>1100</v>
      </c>
      <c r="C849" t="s">
        <v>27</v>
      </c>
      <c r="D849" t="s">
        <v>215</v>
      </c>
      <c r="E849" t="s">
        <v>212</v>
      </c>
    </row>
    <row r="850" spans="1:5" x14ac:dyDescent="0.25">
      <c r="A850">
        <v>373</v>
      </c>
      <c r="B850" t="s">
        <v>1100</v>
      </c>
      <c r="C850" t="s">
        <v>260</v>
      </c>
      <c r="D850" t="s">
        <v>261</v>
      </c>
      <c r="E850" t="s">
        <v>627</v>
      </c>
    </row>
    <row r="851" spans="1:5" x14ac:dyDescent="0.25">
      <c r="A851">
        <v>15122</v>
      </c>
      <c r="B851" t="s">
        <v>1100</v>
      </c>
      <c r="C851" t="s">
        <v>30</v>
      </c>
      <c r="D851" t="s">
        <v>525</v>
      </c>
      <c r="E851" t="s">
        <v>1105</v>
      </c>
    </row>
    <row r="852" spans="1:5" x14ac:dyDescent="0.25">
      <c r="A852">
        <v>15119</v>
      </c>
      <c r="B852" t="s">
        <v>1100</v>
      </c>
      <c r="C852" t="s">
        <v>103</v>
      </c>
      <c r="D852" t="s">
        <v>265</v>
      </c>
      <c r="E852" t="s">
        <v>266</v>
      </c>
    </row>
    <row r="853" spans="1:5" x14ac:dyDescent="0.25">
      <c r="A853">
        <v>15121</v>
      </c>
      <c r="B853" t="s">
        <v>1100</v>
      </c>
      <c r="C853" t="s">
        <v>103</v>
      </c>
      <c r="D853" t="s">
        <v>265</v>
      </c>
      <c r="E853" t="s">
        <v>266</v>
      </c>
    </row>
    <row r="854" spans="1:5" x14ac:dyDescent="0.25">
      <c r="A854">
        <v>380</v>
      </c>
      <c r="B854" t="s">
        <v>1106</v>
      </c>
      <c r="C854" t="s">
        <v>671</v>
      </c>
      <c r="D854" t="s">
        <v>672</v>
      </c>
      <c r="E854" t="s">
        <v>1114</v>
      </c>
    </row>
    <row r="855" spans="1:5" x14ac:dyDescent="0.25">
      <c r="A855">
        <v>380</v>
      </c>
      <c r="B855" t="s">
        <v>1106</v>
      </c>
      <c r="C855" t="s">
        <v>566</v>
      </c>
      <c r="D855" t="s">
        <v>567</v>
      </c>
      <c r="E855" t="s">
        <v>1114</v>
      </c>
    </row>
    <row r="856" spans="1:5" x14ac:dyDescent="0.25">
      <c r="A856">
        <v>380</v>
      </c>
      <c r="B856" t="s">
        <v>1106</v>
      </c>
      <c r="C856" t="s">
        <v>1115</v>
      </c>
      <c r="D856" t="s">
        <v>1116</v>
      </c>
      <c r="E856" t="s">
        <v>1114</v>
      </c>
    </row>
    <row r="857" spans="1:5" x14ac:dyDescent="0.25">
      <c r="A857">
        <v>381</v>
      </c>
      <c r="B857" t="s">
        <v>1106</v>
      </c>
      <c r="C857" t="s">
        <v>1117</v>
      </c>
      <c r="D857" t="s">
        <v>1118</v>
      </c>
      <c r="E857" t="s">
        <v>1114</v>
      </c>
    </row>
    <row r="858" spans="1:5" x14ac:dyDescent="0.25">
      <c r="A858">
        <v>375</v>
      </c>
      <c r="B858" t="s">
        <v>1106</v>
      </c>
      <c r="C858" t="s">
        <v>418</v>
      </c>
      <c r="D858" t="s">
        <v>419</v>
      </c>
      <c r="E858" t="s">
        <v>1119</v>
      </c>
    </row>
    <row r="859" spans="1:5" x14ac:dyDescent="0.25">
      <c r="A859">
        <v>15127</v>
      </c>
      <c r="B859" t="s">
        <v>1106</v>
      </c>
      <c r="C859" t="s">
        <v>103</v>
      </c>
      <c r="D859" t="s">
        <v>265</v>
      </c>
      <c r="E859" t="s">
        <v>1017</v>
      </c>
    </row>
    <row r="860" spans="1:5" x14ac:dyDescent="0.25">
      <c r="A860">
        <v>15128</v>
      </c>
      <c r="B860" t="s">
        <v>1106</v>
      </c>
      <c r="C860" t="s">
        <v>9</v>
      </c>
      <c r="D860" t="s">
        <v>1126</v>
      </c>
      <c r="E860" t="s">
        <v>1017</v>
      </c>
    </row>
    <row r="861" spans="1:5" x14ac:dyDescent="0.25">
      <c r="A861">
        <v>15133</v>
      </c>
      <c r="B861" t="s">
        <v>1106</v>
      </c>
      <c r="C861" t="s">
        <v>51</v>
      </c>
      <c r="D861" t="s">
        <v>272</v>
      </c>
      <c r="E861" t="s">
        <v>262</v>
      </c>
    </row>
    <row r="862" spans="1:5" x14ac:dyDescent="0.25">
      <c r="A862">
        <v>385</v>
      </c>
      <c r="B862" t="s">
        <v>1106</v>
      </c>
      <c r="C862" t="s">
        <v>260</v>
      </c>
      <c r="D862" t="s">
        <v>261</v>
      </c>
      <c r="E862" t="s">
        <v>262</v>
      </c>
    </row>
    <row r="863" spans="1:5" x14ac:dyDescent="0.25">
      <c r="A863">
        <v>15126</v>
      </c>
      <c r="B863" t="s">
        <v>1106</v>
      </c>
      <c r="C863" t="s">
        <v>37</v>
      </c>
      <c r="D863" t="s">
        <v>270</v>
      </c>
      <c r="E863" t="s">
        <v>271</v>
      </c>
    </row>
    <row r="864" spans="1:5" x14ac:dyDescent="0.25">
      <c r="A864">
        <v>15132</v>
      </c>
      <c r="B864" t="s">
        <v>1106</v>
      </c>
      <c r="C864" t="s">
        <v>14</v>
      </c>
      <c r="D864" t="s">
        <v>280</v>
      </c>
      <c r="E864" t="s">
        <v>1107</v>
      </c>
    </row>
    <row r="865" spans="1:5" x14ac:dyDescent="0.25">
      <c r="A865">
        <v>376</v>
      </c>
      <c r="B865" t="s">
        <v>1106</v>
      </c>
      <c r="C865" t="s">
        <v>1120</v>
      </c>
      <c r="D865" t="s">
        <v>1121</v>
      </c>
      <c r="E865" t="s">
        <v>384</v>
      </c>
    </row>
    <row r="866" spans="1:5" x14ac:dyDescent="0.25">
      <c r="A866">
        <v>376</v>
      </c>
      <c r="B866" t="s">
        <v>1106</v>
      </c>
      <c r="C866" t="s">
        <v>1122</v>
      </c>
      <c r="D866" t="s">
        <v>1123</v>
      </c>
      <c r="E866" t="s">
        <v>384</v>
      </c>
    </row>
    <row r="867" spans="1:5" x14ac:dyDescent="0.25">
      <c r="A867">
        <v>376</v>
      </c>
      <c r="B867" t="s">
        <v>1106</v>
      </c>
      <c r="C867" t="s">
        <v>1124</v>
      </c>
      <c r="D867" t="s">
        <v>1125</v>
      </c>
      <c r="E867" t="s">
        <v>384</v>
      </c>
    </row>
    <row r="868" spans="1:5" x14ac:dyDescent="0.25">
      <c r="A868">
        <v>15131</v>
      </c>
      <c r="B868" t="s">
        <v>1106</v>
      </c>
      <c r="C868" t="s">
        <v>15</v>
      </c>
      <c r="D868" t="s">
        <v>284</v>
      </c>
      <c r="E868" t="s">
        <v>283</v>
      </c>
    </row>
    <row r="869" spans="1:5" x14ac:dyDescent="0.25">
      <c r="A869">
        <v>377</v>
      </c>
      <c r="B869" t="s">
        <v>1106</v>
      </c>
      <c r="C869" t="s">
        <v>1108</v>
      </c>
      <c r="D869" t="s">
        <v>1109</v>
      </c>
      <c r="E869" t="s">
        <v>1056</v>
      </c>
    </row>
    <row r="870" spans="1:5" x14ac:dyDescent="0.25">
      <c r="A870">
        <v>378</v>
      </c>
      <c r="B870" t="s">
        <v>1106</v>
      </c>
      <c r="C870" t="s">
        <v>1110</v>
      </c>
      <c r="D870" t="s">
        <v>1111</v>
      </c>
      <c r="E870" t="s">
        <v>1056</v>
      </c>
    </row>
    <row r="871" spans="1:5" x14ac:dyDescent="0.25">
      <c r="A871">
        <v>378</v>
      </c>
      <c r="B871" t="s">
        <v>1106</v>
      </c>
      <c r="C871" t="s">
        <v>1112</v>
      </c>
      <c r="D871" t="s">
        <v>1113</v>
      </c>
      <c r="E871" t="s">
        <v>1056</v>
      </c>
    </row>
    <row r="872" spans="1:5" x14ac:dyDescent="0.25">
      <c r="A872">
        <v>383</v>
      </c>
      <c r="B872" t="s">
        <v>1106</v>
      </c>
      <c r="C872" t="s">
        <v>382</v>
      </c>
      <c r="D872" t="s">
        <v>383</v>
      </c>
      <c r="E872" t="s">
        <v>1143</v>
      </c>
    </row>
    <row r="873" spans="1:5" x14ac:dyDescent="0.25">
      <c r="A873">
        <v>384</v>
      </c>
      <c r="B873" t="s">
        <v>1106</v>
      </c>
      <c r="C873" t="s">
        <v>382</v>
      </c>
      <c r="D873" t="s">
        <v>383</v>
      </c>
      <c r="E873" t="s">
        <v>1143</v>
      </c>
    </row>
    <row r="874" spans="1:5" x14ac:dyDescent="0.25">
      <c r="A874">
        <v>384</v>
      </c>
      <c r="B874" t="s">
        <v>1106</v>
      </c>
      <c r="C874" t="s">
        <v>673</v>
      </c>
      <c r="D874" t="s">
        <v>674</v>
      </c>
      <c r="E874" t="s">
        <v>1143</v>
      </c>
    </row>
    <row r="875" spans="1:5" x14ac:dyDescent="0.25">
      <c r="A875">
        <v>384</v>
      </c>
      <c r="B875" t="s">
        <v>1106</v>
      </c>
      <c r="C875" t="s">
        <v>673</v>
      </c>
      <c r="D875" t="s">
        <v>674</v>
      </c>
      <c r="E875" t="s">
        <v>1143</v>
      </c>
    </row>
    <row r="876" spans="1:5" x14ac:dyDescent="0.25">
      <c r="A876">
        <v>384</v>
      </c>
      <c r="B876" t="s">
        <v>1106</v>
      </c>
      <c r="C876" t="s">
        <v>1144</v>
      </c>
      <c r="D876" t="s">
        <v>1145</v>
      </c>
      <c r="E876" t="s">
        <v>1143</v>
      </c>
    </row>
    <row r="877" spans="1:5" x14ac:dyDescent="0.25">
      <c r="A877">
        <v>382</v>
      </c>
      <c r="B877" t="s">
        <v>1106</v>
      </c>
      <c r="C877" t="s">
        <v>1140</v>
      </c>
      <c r="D877" t="s">
        <v>1141</v>
      </c>
      <c r="E877" t="s">
        <v>1142</v>
      </c>
    </row>
    <row r="878" spans="1:5" x14ac:dyDescent="0.25">
      <c r="A878">
        <v>374</v>
      </c>
      <c r="B878" t="s">
        <v>1106</v>
      </c>
      <c r="C878" t="s">
        <v>1129</v>
      </c>
      <c r="D878" t="s">
        <v>1130</v>
      </c>
      <c r="E878" t="s">
        <v>1131</v>
      </c>
    </row>
    <row r="879" spans="1:5" x14ac:dyDescent="0.25">
      <c r="A879">
        <v>374</v>
      </c>
      <c r="B879" t="s">
        <v>1106</v>
      </c>
      <c r="C879" t="s">
        <v>1132</v>
      </c>
      <c r="D879" t="s">
        <v>1133</v>
      </c>
      <c r="E879" t="s">
        <v>1131</v>
      </c>
    </row>
    <row r="880" spans="1:5" x14ac:dyDescent="0.25">
      <c r="A880">
        <v>374</v>
      </c>
      <c r="B880" t="s">
        <v>1106</v>
      </c>
      <c r="C880" t="s">
        <v>1134</v>
      </c>
      <c r="D880" t="s">
        <v>1135</v>
      </c>
      <c r="E880" t="s">
        <v>1131</v>
      </c>
    </row>
    <row r="881" spans="1:5" x14ac:dyDescent="0.25">
      <c r="A881">
        <v>374</v>
      </c>
      <c r="B881" t="s">
        <v>1106</v>
      </c>
      <c r="C881" t="s">
        <v>1136</v>
      </c>
      <c r="D881" t="s">
        <v>1137</v>
      </c>
      <c r="E881" t="s">
        <v>1131</v>
      </c>
    </row>
    <row r="882" spans="1:5" x14ac:dyDescent="0.25">
      <c r="A882">
        <v>374</v>
      </c>
      <c r="B882" t="s">
        <v>1106</v>
      </c>
      <c r="C882" t="s">
        <v>1138</v>
      </c>
      <c r="D882" t="s">
        <v>1139</v>
      </c>
      <c r="E882" t="s">
        <v>1131</v>
      </c>
    </row>
    <row r="883" spans="1:5" x14ac:dyDescent="0.25">
      <c r="A883">
        <v>379</v>
      </c>
      <c r="B883" t="s">
        <v>1106</v>
      </c>
      <c r="C883" t="s">
        <v>1127</v>
      </c>
      <c r="D883" t="s">
        <v>1128</v>
      </c>
      <c r="E883" t="s">
        <v>846</v>
      </c>
    </row>
    <row r="884" spans="1:5" x14ac:dyDescent="0.25">
      <c r="A884">
        <v>15129</v>
      </c>
      <c r="B884" t="s">
        <v>1106</v>
      </c>
      <c r="C884" t="s">
        <v>103</v>
      </c>
      <c r="D884" t="s">
        <v>265</v>
      </c>
      <c r="E884" t="s">
        <v>266</v>
      </c>
    </row>
    <row r="885" spans="1:5" x14ac:dyDescent="0.25">
      <c r="A885">
        <v>15130</v>
      </c>
      <c r="B885" t="s">
        <v>1106</v>
      </c>
      <c r="C885" t="s">
        <v>103</v>
      </c>
      <c r="D885" t="s">
        <v>265</v>
      </c>
      <c r="E885" t="s">
        <v>266</v>
      </c>
    </row>
    <row r="886" spans="1:5" x14ac:dyDescent="0.25">
      <c r="A886">
        <v>397</v>
      </c>
      <c r="B886" t="s">
        <v>1146</v>
      </c>
      <c r="C886" t="s">
        <v>941</v>
      </c>
      <c r="D886" t="s">
        <v>942</v>
      </c>
      <c r="E886" t="s">
        <v>1175</v>
      </c>
    </row>
    <row r="887" spans="1:5" x14ac:dyDescent="0.25">
      <c r="A887">
        <v>401</v>
      </c>
      <c r="B887" t="s">
        <v>1146</v>
      </c>
      <c r="C887" t="s">
        <v>1171</v>
      </c>
      <c r="D887" t="s">
        <v>1172</v>
      </c>
      <c r="E887" t="s">
        <v>486</v>
      </c>
    </row>
    <row r="888" spans="1:5" x14ac:dyDescent="0.25">
      <c r="A888">
        <v>401</v>
      </c>
      <c r="B888" t="s">
        <v>1146</v>
      </c>
      <c r="C888" t="s">
        <v>1173</v>
      </c>
      <c r="D888" t="s">
        <v>1174</v>
      </c>
      <c r="E888" t="s">
        <v>486</v>
      </c>
    </row>
    <row r="889" spans="1:5" x14ac:dyDescent="0.25">
      <c r="A889">
        <v>401</v>
      </c>
      <c r="B889" t="s">
        <v>1146</v>
      </c>
      <c r="C889" t="s">
        <v>482</v>
      </c>
      <c r="D889" t="s">
        <v>483</v>
      </c>
      <c r="E889" t="s">
        <v>486</v>
      </c>
    </row>
    <row r="890" spans="1:5" x14ac:dyDescent="0.25">
      <c r="A890">
        <v>395</v>
      </c>
      <c r="B890" t="s">
        <v>1146</v>
      </c>
      <c r="C890" t="s">
        <v>1155</v>
      </c>
      <c r="D890" t="s">
        <v>1156</v>
      </c>
      <c r="E890" t="s">
        <v>292</v>
      </c>
    </row>
    <row r="891" spans="1:5" x14ac:dyDescent="0.25">
      <c r="A891">
        <v>395</v>
      </c>
      <c r="B891" t="s">
        <v>1146</v>
      </c>
      <c r="C891" t="s">
        <v>1157</v>
      </c>
      <c r="D891" t="s">
        <v>1158</v>
      </c>
      <c r="E891" t="s">
        <v>292</v>
      </c>
    </row>
    <row r="892" spans="1:5" x14ac:dyDescent="0.25">
      <c r="A892">
        <v>395</v>
      </c>
      <c r="B892" t="s">
        <v>1146</v>
      </c>
      <c r="C892" t="s">
        <v>1159</v>
      </c>
      <c r="D892" t="s">
        <v>1160</v>
      </c>
      <c r="E892" t="s">
        <v>292</v>
      </c>
    </row>
    <row r="893" spans="1:5" x14ac:dyDescent="0.25">
      <c r="A893">
        <v>395</v>
      </c>
      <c r="B893" t="s">
        <v>1146</v>
      </c>
      <c r="C893" t="s">
        <v>884</v>
      </c>
      <c r="D893" t="s">
        <v>885</v>
      </c>
      <c r="E893" t="s">
        <v>292</v>
      </c>
    </row>
    <row r="894" spans="1:5" x14ac:dyDescent="0.25">
      <c r="A894">
        <v>395</v>
      </c>
      <c r="B894" t="s">
        <v>1146</v>
      </c>
      <c r="C894" t="s">
        <v>1161</v>
      </c>
      <c r="D894" t="s">
        <v>1162</v>
      </c>
      <c r="E894" t="s">
        <v>292</v>
      </c>
    </row>
    <row r="895" spans="1:5" x14ac:dyDescent="0.25">
      <c r="A895">
        <v>400</v>
      </c>
      <c r="B895" t="s">
        <v>1146</v>
      </c>
      <c r="C895" t="s">
        <v>914</v>
      </c>
      <c r="D895" t="s">
        <v>915</v>
      </c>
      <c r="E895" t="s">
        <v>1178</v>
      </c>
    </row>
    <row r="896" spans="1:5" x14ac:dyDescent="0.25">
      <c r="A896">
        <v>431</v>
      </c>
      <c r="B896" t="s">
        <v>1146</v>
      </c>
      <c r="C896" t="s">
        <v>914</v>
      </c>
      <c r="D896" t="s">
        <v>915</v>
      </c>
      <c r="E896" t="s">
        <v>1178</v>
      </c>
    </row>
    <row r="897" spans="1:5" x14ac:dyDescent="0.25">
      <c r="A897">
        <v>431</v>
      </c>
      <c r="B897" t="s">
        <v>1146</v>
      </c>
      <c r="C897" t="s">
        <v>914</v>
      </c>
      <c r="D897" t="s">
        <v>915</v>
      </c>
      <c r="E897" t="s">
        <v>1178</v>
      </c>
    </row>
    <row r="898" spans="1:5" x14ac:dyDescent="0.25">
      <c r="A898">
        <v>15136</v>
      </c>
      <c r="B898" t="s">
        <v>1146</v>
      </c>
      <c r="C898" t="s">
        <v>107</v>
      </c>
      <c r="D898" t="s">
        <v>535</v>
      </c>
      <c r="E898" t="s">
        <v>536</v>
      </c>
    </row>
    <row r="899" spans="1:5" x14ac:dyDescent="0.25">
      <c r="A899">
        <v>15137</v>
      </c>
      <c r="B899" t="s">
        <v>1146</v>
      </c>
      <c r="C899" t="s">
        <v>107</v>
      </c>
      <c r="D899" t="s">
        <v>535</v>
      </c>
      <c r="E899" t="s">
        <v>536</v>
      </c>
    </row>
    <row r="900" spans="1:5" x14ac:dyDescent="0.25">
      <c r="A900">
        <v>388</v>
      </c>
      <c r="B900" t="s">
        <v>1146</v>
      </c>
      <c r="C900" t="s">
        <v>1192</v>
      </c>
      <c r="D900" t="s">
        <v>1193</v>
      </c>
      <c r="E900" t="s">
        <v>1194</v>
      </c>
    </row>
    <row r="901" spans="1:5" x14ac:dyDescent="0.25">
      <c r="A901">
        <v>390</v>
      </c>
      <c r="B901" t="s">
        <v>1146</v>
      </c>
      <c r="C901" t="s">
        <v>1112</v>
      </c>
      <c r="D901" t="s">
        <v>1113</v>
      </c>
      <c r="E901" t="s">
        <v>1056</v>
      </c>
    </row>
    <row r="902" spans="1:5" x14ac:dyDescent="0.25">
      <c r="A902">
        <v>390</v>
      </c>
      <c r="B902" t="s">
        <v>1146</v>
      </c>
      <c r="C902" t="s">
        <v>1147</v>
      </c>
      <c r="D902" t="s">
        <v>1148</v>
      </c>
      <c r="E902" t="s">
        <v>1056</v>
      </c>
    </row>
    <row r="903" spans="1:5" x14ac:dyDescent="0.25">
      <c r="A903">
        <v>390</v>
      </c>
      <c r="B903" t="s">
        <v>1146</v>
      </c>
      <c r="C903" t="s">
        <v>1149</v>
      </c>
      <c r="D903" t="s">
        <v>1150</v>
      </c>
      <c r="E903" t="s">
        <v>1056</v>
      </c>
    </row>
    <row r="904" spans="1:5" x14ac:dyDescent="0.25">
      <c r="A904">
        <v>390</v>
      </c>
      <c r="B904" t="s">
        <v>1146</v>
      </c>
      <c r="C904" t="s">
        <v>1151</v>
      </c>
      <c r="D904" t="s">
        <v>1152</v>
      </c>
      <c r="E904" t="s">
        <v>1056</v>
      </c>
    </row>
    <row r="905" spans="1:5" x14ac:dyDescent="0.25">
      <c r="A905">
        <v>390</v>
      </c>
      <c r="B905" t="s">
        <v>1146</v>
      </c>
      <c r="C905" t="s">
        <v>1153</v>
      </c>
      <c r="D905" t="s">
        <v>1154</v>
      </c>
      <c r="E905" t="s">
        <v>1056</v>
      </c>
    </row>
    <row r="906" spans="1:5" x14ac:dyDescent="0.25">
      <c r="A906">
        <v>389</v>
      </c>
      <c r="B906" t="s">
        <v>1146</v>
      </c>
      <c r="C906" t="s">
        <v>1163</v>
      </c>
      <c r="D906" t="s">
        <v>1164</v>
      </c>
      <c r="E906" t="s">
        <v>303</v>
      </c>
    </row>
    <row r="907" spans="1:5" x14ac:dyDescent="0.25">
      <c r="A907">
        <v>387</v>
      </c>
      <c r="B907" t="s">
        <v>1146</v>
      </c>
      <c r="C907" t="s">
        <v>382</v>
      </c>
      <c r="D907" t="s">
        <v>383</v>
      </c>
      <c r="E907" t="s">
        <v>1143</v>
      </c>
    </row>
    <row r="908" spans="1:5" x14ac:dyDescent="0.25">
      <c r="A908">
        <v>387</v>
      </c>
      <c r="B908" t="s">
        <v>1146</v>
      </c>
      <c r="C908" t="s">
        <v>1190</v>
      </c>
      <c r="D908" t="s">
        <v>1191</v>
      </c>
      <c r="E908" t="s">
        <v>1143</v>
      </c>
    </row>
    <row r="909" spans="1:5" x14ac:dyDescent="0.25">
      <c r="A909">
        <v>398</v>
      </c>
      <c r="B909" t="s">
        <v>1146</v>
      </c>
      <c r="C909" t="s">
        <v>1176</v>
      </c>
      <c r="D909" t="s">
        <v>1177</v>
      </c>
      <c r="E909" t="s">
        <v>328</v>
      </c>
    </row>
    <row r="910" spans="1:5" x14ac:dyDescent="0.25">
      <c r="A910">
        <v>396</v>
      </c>
      <c r="B910" t="s">
        <v>1146</v>
      </c>
      <c r="C910" t="s">
        <v>1165</v>
      </c>
      <c r="D910" t="s">
        <v>1166</v>
      </c>
      <c r="E910" t="s">
        <v>810</v>
      </c>
    </row>
    <row r="911" spans="1:5" x14ac:dyDescent="0.25">
      <c r="A911">
        <v>391</v>
      </c>
      <c r="B911" t="s">
        <v>1146</v>
      </c>
      <c r="C911" t="s">
        <v>1179</v>
      </c>
      <c r="D911" t="s">
        <v>1180</v>
      </c>
      <c r="E911" t="s">
        <v>331</v>
      </c>
    </row>
    <row r="912" spans="1:5" x14ac:dyDescent="0.25">
      <c r="A912">
        <v>391</v>
      </c>
      <c r="B912" t="s">
        <v>1146</v>
      </c>
      <c r="C912" t="s">
        <v>1181</v>
      </c>
      <c r="D912" t="s">
        <v>1182</v>
      </c>
      <c r="E912" t="s">
        <v>331</v>
      </c>
    </row>
    <row r="913" spans="1:5" x14ac:dyDescent="0.25">
      <c r="A913">
        <v>391</v>
      </c>
      <c r="B913" t="s">
        <v>1146</v>
      </c>
      <c r="C913" t="s">
        <v>1183</v>
      </c>
      <c r="D913" t="s">
        <v>1184</v>
      </c>
      <c r="E913" t="s">
        <v>331</v>
      </c>
    </row>
    <row r="914" spans="1:5" x14ac:dyDescent="0.25">
      <c r="A914">
        <v>391</v>
      </c>
      <c r="B914" t="s">
        <v>1146</v>
      </c>
      <c r="C914" t="s">
        <v>1185</v>
      </c>
      <c r="D914" t="s">
        <v>1186</v>
      </c>
      <c r="E914" t="s">
        <v>331</v>
      </c>
    </row>
    <row r="915" spans="1:5" x14ac:dyDescent="0.25">
      <c r="A915">
        <v>406</v>
      </c>
      <c r="B915" t="s">
        <v>1146</v>
      </c>
      <c r="C915" t="s">
        <v>18</v>
      </c>
      <c r="D915" t="s">
        <v>276</v>
      </c>
      <c r="E915" t="s">
        <v>275</v>
      </c>
    </row>
    <row r="916" spans="1:5" x14ac:dyDescent="0.25">
      <c r="A916">
        <v>410</v>
      </c>
      <c r="B916" t="s">
        <v>1146</v>
      </c>
      <c r="C916" t="s">
        <v>18</v>
      </c>
      <c r="D916" t="s">
        <v>276</v>
      </c>
      <c r="E916" t="s">
        <v>275</v>
      </c>
    </row>
    <row r="917" spans="1:5" x14ac:dyDescent="0.25">
      <c r="A917">
        <v>411</v>
      </c>
      <c r="B917" t="s">
        <v>1146</v>
      </c>
      <c r="C917" t="s">
        <v>273</v>
      </c>
      <c r="D917" t="s">
        <v>274</v>
      </c>
      <c r="E917" t="s">
        <v>275</v>
      </c>
    </row>
    <row r="918" spans="1:5" x14ac:dyDescent="0.25">
      <c r="A918">
        <v>412</v>
      </c>
      <c r="B918" t="s">
        <v>1146</v>
      </c>
      <c r="C918" t="s">
        <v>273</v>
      </c>
      <c r="D918" t="s">
        <v>274</v>
      </c>
      <c r="E918" t="s">
        <v>275</v>
      </c>
    </row>
    <row r="919" spans="1:5" x14ac:dyDescent="0.25">
      <c r="A919">
        <v>413</v>
      </c>
      <c r="B919" t="s">
        <v>1146</v>
      </c>
      <c r="C919" t="s">
        <v>273</v>
      </c>
      <c r="D919" t="s">
        <v>274</v>
      </c>
      <c r="E919" t="s">
        <v>275</v>
      </c>
    </row>
    <row r="920" spans="1:5" x14ac:dyDescent="0.25">
      <c r="A920">
        <v>414</v>
      </c>
      <c r="B920" t="s">
        <v>1146</v>
      </c>
      <c r="C920" t="s">
        <v>273</v>
      </c>
      <c r="D920" t="s">
        <v>274</v>
      </c>
      <c r="E920" t="s">
        <v>275</v>
      </c>
    </row>
    <row r="921" spans="1:5" x14ac:dyDescent="0.25">
      <c r="A921">
        <v>415</v>
      </c>
      <c r="B921" t="s">
        <v>1146</v>
      </c>
      <c r="C921" t="s">
        <v>18</v>
      </c>
      <c r="D921" t="s">
        <v>276</v>
      </c>
      <c r="E921" t="s">
        <v>275</v>
      </c>
    </row>
    <row r="922" spans="1:5" x14ac:dyDescent="0.25">
      <c r="A922">
        <v>416</v>
      </c>
      <c r="B922" t="s">
        <v>1146</v>
      </c>
      <c r="C922" t="s">
        <v>273</v>
      </c>
      <c r="D922" t="s">
        <v>274</v>
      </c>
      <c r="E922" t="s">
        <v>275</v>
      </c>
    </row>
    <row r="923" spans="1:5" x14ac:dyDescent="0.25">
      <c r="A923">
        <v>417</v>
      </c>
      <c r="B923" t="s">
        <v>1146</v>
      </c>
      <c r="C923" t="s">
        <v>273</v>
      </c>
      <c r="D923" t="s">
        <v>274</v>
      </c>
      <c r="E923" t="s">
        <v>275</v>
      </c>
    </row>
    <row r="924" spans="1:5" x14ac:dyDescent="0.25">
      <c r="A924">
        <v>418</v>
      </c>
      <c r="B924" t="s">
        <v>1146</v>
      </c>
      <c r="C924" t="s">
        <v>273</v>
      </c>
      <c r="D924" t="s">
        <v>274</v>
      </c>
      <c r="E924" t="s">
        <v>275</v>
      </c>
    </row>
    <row r="925" spans="1:5" x14ac:dyDescent="0.25">
      <c r="A925">
        <v>419</v>
      </c>
      <c r="B925" t="s">
        <v>1146</v>
      </c>
      <c r="C925" t="s">
        <v>273</v>
      </c>
      <c r="D925" t="s">
        <v>274</v>
      </c>
      <c r="E925" t="s">
        <v>275</v>
      </c>
    </row>
    <row r="926" spans="1:5" x14ac:dyDescent="0.25">
      <c r="A926">
        <v>420</v>
      </c>
      <c r="B926" t="s">
        <v>1146</v>
      </c>
      <c r="C926" t="s">
        <v>18</v>
      </c>
      <c r="D926" t="s">
        <v>276</v>
      </c>
      <c r="E926" t="s">
        <v>275</v>
      </c>
    </row>
    <row r="927" spans="1:5" x14ac:dyDescent="0.25">
      <c r="A927">
        <v>425</v>
      </c>
      <c r="B927" t="s">
        <v>1146</v>
      </c>
      <c r="C927" t="s">
        <v>18</v>
      </c>
      <c r="D927" t="s">
        <v>276</v>
      </c>
      <c r="E927" t="s">
        <v>275</v>
      </c>
    </row>
    <row r="928" spans="1:5" x14ac:dyDescent="0.25">
      <c r="A928">
        <v>426</v>
      </c>
      <c r="B928" t="s">
        <v>1146</v>
      </c>
      <c r="C928" t="s">
        <v>273</v>
      </c>
      <c r="D928" t="s">
        <v>274</v>
      </c>
      <c r="E928" t="s">
        <v>275</v>
      </c>
    </row>
    <row r="929" spans="1:5" x14ac:dyDescent="0.25">
      <c r="A929">
        <v>427</v>
      </c>
      <c r="B929" t="s">
        <v>1146</v>
      </c>
      <c r="C929" t="s">
        <v>273</v>
      </c>
      <c r="D929" t="s">
        <v>274</v>
      </c>
      <c r="E929" t="s">
        <v>275</v>
      </c>
    </row>
    <row r="930" spans="1:5" x14ac:dyDescent="0.25">
      <c r="A930">
        <v>428</v>
      </c>
      <c r="B930" t="s">
        <v>1146</v>
      </c>
      <c r="C930" t="s">
        <v>273</v>
      </c>
      <c r="D930" t="s">
        <v>274</v>
      </c>
      <c r="E930" t="s">
        <v>275</v>
      </c>
    </row>
    <row r="931" spans="1:5" x14ac:dyDescent="0.25">
      <c r="A931">
        <v>429</v>
      </c>
      <c r="B931" t="s">
        <v>1146</v>
      </c>
      <c r="C931" t="s">
        <v>273</v>
      </c>
      <c r="D931" t="s">
        <v>274</v>
      </c>
      <c r="E931" t="s">
        <v>275</v>
      </c>
    </row>
    <row r="932" spans="1:5" x14ac:dyDescent="0.25">
      <c r="A932">
        <v>430</v>
      </c>
      <c r="B932" t="s">
        <v>1146</v>
      </c>
      <c r="C932" t="s">
        <v>18</v>
      </c>
      <c r="D932" t="s">
        <v>276</v>
      </c>
      <c r="E932" t="s">
        <v>275</v>
      </c>
    </row>
    <row r="933" spans="1:5" x14ac:dyDescent="0.25">
      <c r="A933">
        <v>394</v>
      </c>
      <c r="B933" t="s">
        <v>1146</v>
      </c>
      <c r="C933" t="s">
        <v>1167</v>
      </c>
      <c r="D933" t="s">
        <v>1168</v>
      </c>
      <c r="E933" t="s">
        <v>313</v>
      </c>
    </row>
    <row r="934" spans="1:5" x14ac:dyDescent="0.25">
      <c r="A934">
        <v>393</v>
      </c>
      <c r="B934" t="s">
        <v>1146</v>
      </c>
      <c r="C934" t="s">
        <v>418</v>
      </c>
      <c r="D934" t="s">
        <v>419</v>
      </c>
      <c r="E934" t="s">
        <v>417</v>
      </c>
    </row>
    <row r="935" spans="1:5" x14ac:dyDescent="0.25">
      <c r="A935">
        <v>393</v>
      </c>
      <c r="B935" t="s">
        <v>1146</v>
      </c>
      <c r="C935" t="s">
        <v>650</v>
      </c>
      <c r="D935" t="s">
        <v>651</v>
      </c>
      <c r="E935" t="s">
        <v>417</v>
      </c>
    </row>
    <row r="936" spans="1:5" x14ac:dyDescent="0.25">
      <c r="A936">
        <v>393</v>
      </c>
      <c r="B936" t="s">
        <v>1146</v>
      </c>
      <c r="C936" t="s">
        <v>1169</v>
      </c>
      <c r="D936" t="s">
        <v>1170</v>
      </c>
      <c r="E936" t="s">
        <v>417</v>
      </c>
    </row>
    <row r="937" spans="1:5" x14ac:dyDescent="0.25">
      <c r="A937">
        <v>386</v>
      </c>
      <c r="B937" t="s">
        <v>1146</v>
      </c>
      <c r="C937" t="s">
        <v>1187</v>
      </c>
      <c r="D937" t="s">
        <v>1188</v>
      </c>
      <c r="E937" t="s">
        <v>1189</v>
      </c>
    </row>
    <row r="938" spans="1:5" x14ac:dyDescent="0.25">
      <c r="A938">
        <v>15134</v>
      </c>
      <c r="B938" t="s">
        <v>1146</v>
      </c>
      <c r="C938" t="s">
        <v>103</v>
      </c>
      <c r="D938" t="s">
        <v>265</v>
      </c>
      <c r="E938" t="s">
        <v>266</v>
      </c>
    </row>
    <row r="939" spans="1:5" x14ac:dyDescent="0.25">
      <c r="A939">
        <v>15135</v>
      </c>
      <c r="B939" t="s">
        <v>1146</v>
      </c>
      <c r="C939" t="s">
        <v>103</v>
      </c>
      <c r="D939" t="s">
        <v>265</v>
      </c>
      <c r="E939" t="s">
        <v>266</v>
      </c>
    </row>
    <row r="940" spans="1:5" x14ac:dyDescent="0.25">
      <c r="A940">
        <v>15139</v>
      </c>
      <c r="B940" t="s">
        <v>1195</v>
      </c>
      <c r="C940" t="s">
        <v>37</v>
      </c>
      <c r="D940" t="s">
        <v>270</v>
      </c>
      <c r="E940" t="s">
        <v>271</v>
      </c>
    </row>
    <row r="941" spans="1:5" x14ac:dyDescent="0.25">
      <c r="A941">
        <v>15140</v>
      </c>
      <c r="B941" t="s">
        <v>1195</v>
      </c>
      <c r="C941" t="s">
        <v>37</v>
      </c>
      <c r="D941" t="s">
        <v>270</v>
      </c>
      <c r="E941" t="s">
        <v>271</v>
      </c>
    </row>
    <row r="942" spans="1:5" x14ac:dyDescent="0.25">
      <c r="A942">
        <v>15141</v>
      </c>
      <c r="B942" t="s">
        <v>1195</v>
      </c>
      <c r="C942" t="s">
        <v>107</v>
      </c>
      <c r="D942" t="s">
        <v>535</v>
      </c>
      <c r="E942" t="s">
        <v>536</v>
      </c>
    </row>
    <row r="943" spans="1:5" x14ac:dyDescent="0.25">
      <c r="A943">
        <v>399</v>
      </c>
      <c r="B943" t="s">
        <v>1195</v>
      </c>
      <c r="C943" t="s">
        <v>382</v>
      </c>
      <c r="D943" t="s">
        <v>383</v>
      </c>
      <c r="E943" t="s">
        <v>1143</v>
      </c>
    </row>
    <row r="944" spans="1:5" x14ac:dyDescent="0.25">
      <c r="A944">
        <v>15138</v>
      </c>
      <c r="B944" t="s">
        <v>1195</v>
      </c>
      <c r="C944" t="s">
        <v>103</v>
      </c>
      <c r="D944" t="s">
        <v>265</v>
      </c>
      <c r="E944" t="s">
        <v>266</v>
      </c>
    </row>
    <row r="945" spans="1:5" x14ac:dyDescent="0.25">
      <c r="A945">
        <v>15142</v>
      </c>
      <c r="B945" t="s">
        <v>252</v>
      </c>
      <c r="C945" t="s">
        <v>25</v>
      </c>
      <c r="D945" t="s">
        <v>378</v>
      </c>
      <c r="E945" t="s">
        <v>271</v>
      </c>
    </row>
    <row r="946" spans="1:5" x14ac:dyDescent="0.25">
      <c r="A946">
        <v>433</v>
      </c>
      <c r="B946" t="s">
        <v>252</v>
      </c>
      <c r="C946" t="s">
        <v>914</v>
      </c>
      <c r="D946" t="s">
        <v>915</v>
      </c>
      <c r="E946" t="s">
        <v>1178</v>
      </c>
    </row>
    <row r="947" spans="1:5" x14ac:dyDescent="0.25">
      <c r="A947">
        <v>434</v>
      </c>
      <c r="B947" t="s">
        <v>252</v>
      </c>
      <c r="C947" t="s">
        <v>914</v>
      </c>
      <c r="D947" t="s">
        <v>915</v>
      </c>
      <c r="E947" t="s">
        <v>1178</v>
      </c>
    </row>
    <row r="948" spans="1:5" x14ac:dyDescent="0.25">
      <c r="A948">
        <v>432</v>
      </c>
      <c r="B948" t="s">
        <v>252</v>
      </c>
      <c r="C948" t="s">
        <v>67</v>
      </c>
      <c r="D948" t="s">
        <v>263</v>
      </c>
      <c r="E948" t="s">
        <v>264</v>
      </c>
    </row>
    <row r="949" spans="1:5" x14ac:dyDescent="0.25">
      <c r="A949">
        <v>15143</v>
      </c>
      <c r="B949" t="s">
        <v>252</v>
      </c>
      <c r="C949" t="s">
        <v>103</v>
      </c>
      <c r="D949" t="s">
        <v>265</v>
      </c>
      <c r="E949" t="s">
        <v>266</v>
      </c>
    </row>
    <row r="950" spans="1:5" x14ac:dyDescent="0.25">
      <c r="A950">
        <v>15144</v>
      </c>
      <c r="B950" t="s">
        <v>252</v>
      </c>
      <c r="C950" t="s">
        <v>103</v>
      </c>
      <c r="D950" t="s">
        <v>265</v>
      </c>
      <c r="E950" t="s">
        <v>266</v>
      </c>
    </row>
    <row r="951" spans="1:5" x14ac:dyDescent="0.25">
      <c r="A951">
        <v>15145</v>
      </c>
      <c r="B951" t="s">
        <v>252</v>
      </c>
      <c r="C951" t="s">
        <v>103</v>
      </c>
      <c r="D951" t="s">
        <v>265</v>
      </c>
      <c r="E951" t="s">
        <v>266</v>
      </c>
    </row>
    <row r="952" spans="1:5" x14ac:dyDescent="0.25">
      <c r="A952">
        <v>15147</v>
      </c>
      <c r="B952" t="s">
        <v>1196</v>
      </c>
      <c r="C952" t="s">
        <v>25</v>
      </c>
      <c r="D952" t="s">
        <v>378</v>
      </c>
      <c r="E952" t="s">
        <v>271</v>
      </c>
    </row>
    <row r="953" spans="1:5" x14ac:dyDescent="0.25">
      <c r="A953">
        <v>15148</v>
      </c>
      <c r="B953" t="s">
        <v>1196</v>
      </c>
      <c r="C953" t="s">
        <v>27</v>
      </c>
      <c r="D953" t="s">
        <v>215</v>
      </c>
      <c r="E953" t="s">
        <v>212</v>
      </c>
    </row>
    <row r="954" spans="1:5" x14ac:dyDescent="0.25">
      <c r="A954">
        <v>447</v>
      </c>
      <c r="B954" t="s">
        <v>1196</v>
      </c>
      <c r="C954" t="s">
        <v>1222</v>
      </c>
      <c r="D954" t="s">
        <v>1223</v>
      </c>
      <c r="E954" t="s">
        <v>940</v>
      </c>
    </row>
    <row r="955" spans="1:5" x14ac:dyDescent="0.25">
      <c r="A955">
        <v>441</v>
      </c>
      <c r="B955" t="s">
        <v>1196</v>
      </c>
      <c r="C955" t="s">
        <v>1198</v>
      </c>
      <c r="D955" t="s">
        <v>1199</v>
      </c>
      <c r="E955" t="s">
        <v>560</v>
      </c>
    </row>
    <row r="956" spans="1:5" x14ac:dyDescent="0.25">
      <c r="A956">
        <v>441</v>
      </c>
      <c r="B956" t="s">
        <v>1196</v>
      </c>
      <c r="C956" t="s">
        <v>1200</v>
      </c>
      <c r="D956" t="s">
        <v>1201</v>
      </c>
      <c r="E956" t="s">
        <v>560</v>
      </c>
    </row>
    <row r="957" spans="1:5" x14ac:dyDescent="0.25">
      <c r="A957">
        <v>442</v>
      </c>
      <c r="B957" t="s">
        <v>1196</v>
      </c>
      <c r="C957" t="s">
        <v>1202</v>
      </c>
      <c r="D957" t="s">
        <v>1203</v>
      </c>
      <c r="E957" t="s">
        <v>560</v>
      </c>
    </row>
    <row r="958" spans="1:5" x14ac:dyDescent="0.25">
      <c r="A958">
        <v>444</v>
      </c>
      <c r="B958" t="s">
        <v>1196</v>
      </c>
      <c r="C958" t="s">
        <v>1204</v>
      </c>
      <c r="D958" t="s">
        <v>1205</v>
      </c>
      <c r="E958" t="s">
        <v>560</v>
      </c>
    </row>
    <row r="959" spans="1:5" x14ac:dyDescent="0.25">
      <c r="A959">
        <v>445</v>
      </c>
      <c r="B959" t="s">
        <v>1196</v>
      </c>
      <c r="C959" t="s">
        <v>1206</v>
      </c>
      <c r="D959" t="s">
        <v>1207</v>
      </c>
      <c r="E959" t="s">
        <v>560</v>
      </c>
    </row>
    <row r="960" spans="1:5" x14ac:dyDescent="0.25">
      <c r="A960">
        <v>445</v>
      </c>
      <c r="B960" t="s">
        <v>1196</v>
      </c>
      <c r="C960" t="s">
        <v>1208</v>
      </c>
      <c r="D960" t="s">
        <v>1209</v>
      </c>
      <c r="E960" t="s">
        <v>560</v>
      </c>
    </row>
    <row r="961" spans="1:5" x14ac:dyDescent="0.25">
      <c r="A961">
        <v>435</v>
      </c>
      <c r="B961" t="s">
        <v>1196</v>
      </c>
      <c r="C961" t="s">
        <v>1163</v>
      </c>
      <c r="D961" t="s">
        <v>1164</v>
      </c>
      <c r="E961" t="s">
        <v>303</v>
      </c>
    </row>
    <row r="962" spans="1:5" x14ac:dyDescent="0.25">
      <c r="A962">
        <v>435</v>
      </c>
      <c r="B962" t="s">
        <v>1196</v>
      </c>
      <c r="C962" t="s">
        <v>1210</v>
      </c>
      <c r="D962" t="s">
        <v>1211</v>
      </c>
      <c r="E962" t="s">
        <v>303</v>
      </c>
    </row>
    <row r="963" spans="1:5" x14ac:dyDescent="0.25">
      <c r="A963">
        <v>435</v>
      </c>
      <c r="B963" t="s">
        <v>1196</v>
      </c>
      <c r="C963" t="s">
        <v>1212</v>
      </c>
      <c r="D963" t="s">
        <v>1213</v>
      </c>
      <c r="E963" t="s">
        <v>303</v>
      </c>
    </row>
    <row r="964" spans="1:5" x14ac:dyDescent="0.25">
      <c r="A964">
        <v>435</v>
      </c>
      <c r="B964" t="s">
        <v>1196</v>
      </c>
      <c r="C964" t="s">
        <v>1214</v>
      </c>
      <c r="D964" t="s">
        <v>1215</v>
      </c>
      <c r="E964" t="s">
        <v>303</v>
      </c>
    </row>
    <row r="965" spans="1:5" x14ac:dyDescent="0.25">
      <c r="A965">
        <v>435</v>
      </c>
      <c r="B965" t="s">
        <v>1196</v>
      </c>
      <c r="C965" t="s">
        <v>1216</v>
      </c>
      <c r="D965" t="s">
        <v>1217</v>
      </c>
      <c r="E965" t="s">
        <v>303</v>
      </c>
    </row>
    <row r="966" spans="1:5" x14ac:dyDescent="0.25">
      <c r="A966">
        <v>435</v>
      </c>
      <c r="B966" t="s">
        <v>1196</v>
      </c>
      <c r="C966" t="s">
        <v>1218</v>
      </c>
      <c r="D966" t="s">
        <v>1219</v>
      </c>
      <c r="E966" t="s">
        <v>303</v>
      </c>
    </row>
    <row r="967" spans="1:5" x14ac:dyDescent="0.25">
      <c r="A967">
        <v>435</v>
      </c>
      <c r="B967" t="s">
        <v>1196</v>
      </c>
      <c r="C967" t="s">
        <v>1220</v>
      </c>
      <c r="D967" t="s">
        <v>1221</v>
      </c>
      <c r="E967" t="s">
        <v>303</v>
      </c>
    </row>
    <row r="968" spans="1:5" x14ac:dyDescent="0.25">
      <c r="A968">
        <v>443</v>
      </c>
      <c r="B968" t="s">
        <v>1196</v>
      </c>
      <c r="C968" t="s">
        <v>1082</v>
      </c>
      <c r="D968" t="s">
        <v>1083</v>
      </c>
      <c r="E968" t="s">
        <v>334</v>
      </c>
    </row>
    <row r="969" spans="1:5" x14ac:dyDescent="0.25">
      <c r="A969">
        <v>443</v>
      </c>
      <c r="B969" t="s">
        <v>1196</v>
      </c>
      <c r="C969" t="s">
        <v>753</v>
      </c>
      <c r="D969" t="s">
        <v>754</v>
      </c>
      <c r="E969" t="s">
        <v>334</v>
      </c>
    </row>
    <row r="970" spans="1:5" x14ac:dyDescent="0.25">
      <c r="A970">
        <v>15149</v>
      </c>
      <c r="B970" t="s">
        <v>1196</v>
      </c>
      <c r="C970" t="s">
        <v>28</v>
      </c>
      <c r="D970" t="s">
        <v>282</v>
      </c>
      <c r="E970" t="s">
        <v>1197</v>
      </c>
    </row>
    <row r="971" spans="1:5" x14ac:dyDescent="0.25">
      <c r="A971">
        <v>15146</v>
      </c>
      <c r="B971" t="s">
        <v>1196</v>
      </c>
      <c r="C971" t="s">
        <v>103</v>
      </c>
      <c r="D971" t="s">
        <v>265</v>
      </c>
      <c r="E971" t="s">
        <v>266</v>
      </c>
    </row>
    <row r="972" spans="1:5" x14ac:dyDescent="0.25">
      <c r="A972">
        <v>15153</v>
      </c>
      <c r="B972" t="s">
        <v>1196</v>
      </c>
      <c r="C972" t="s">
        <v>103</v>
      </c>
      <c r="D972" t="s">
        <v>265</v>
      </c>
      <c r="E972" t="s">
        <v>266</v>
      </c>
    </row>
    <row r="973" spans="1:5" x14ac:dyDescent="0.25">
      <c r="A973">
        <v>15150</v>
      </c>
      <c r="B973" t="s">
        <v>1224</v>
      </c>
      <c r="C973" t="s">
        <v>25</v>
      </c>
      <c r="D973" t="s">
        <v>378</v>
      </c>
      <c r="E973" t="s">
        <v>271</v>
      </c>
    </row>
    <row r="974" spans="1:5" x14ac:dyDescent="0.25">
      <c r="A974">
        <v>15151</v>
      </c>
      <c r="B974" t="s">
        <v>1224</v>
      </c>
      <c r="C974" t="s">
        <v>107</v>
      </c>
      <c r="D974" t="s">
        <v>535</v>
      </c>
      <c r="E974" t="s">
        <v>1021</v>
      </c>
    </row>
    <row r="975" spans="1:5" x14ac:dyDescent="0.25">
      <c r="A975">
        <v>15152</v>
      </c>
      <c r="B975" t="s">
        <v>1225</v>
      </c>
      <c r="C975" t="s">
        <v>25</v>
      </c>
      <c r="D975" t="s">
        <v>378</v>
      </c>
      <c r="E975" t="s">
        <v>271</v>
      </c>
    </row>
    <row r="976" spans="1:5" x14ac:dyDescent="0.25">
      <c r="A976">
        <v>15155</v>
      </c>
      <c r="B976" t="s">
        <v>1225</v>
      </c>
      <c r="C976" t="s">
        <v>40</v>
      </c>
      <c r="D976" t="s">
        <v>344</v>
      </c>
      <c r="E976" t="s">
        <v>343</v>
      </c>
    </row>
    <row r="977" spans="1:5" x14ac:dyDescent="0.25">
      <c r="A977">
        <v>15154</v>
      </c>
      <c r="B977" t="s">
        <v>1225</v>
      </c>
      <c r="C977" t="s">
        <v>27</v>
      </c>
      <c r="D977" t="s">
        <v>215</v>
      </c>
      <c r="E977" t="s">
        <v>212</v>
      </c>
    </row>
    <row r="978" spans="1:5" x14ac:dyDescent="0.25">
      <c r="A978">
        <v>467</v>
      </c>
      <c r="B978" t="s">
        <v>1226</v>
      </c>
      <c r="C978" t="s">
        <v>1246</v>
      </c>
      <c r="D978" t="s">
        <v>1247</v>
      </c>
      <c r="E978" t="s">
        <v>463</v>
      </c>
    </row>
    <row r="979" spans="1:5" x14ac:dyDescent="0.25">
      <c r="A979">
        <v>465</v>
      </c>
      <c r="B979" t="s">
        <v>1226</v>
      </c>
      <c r="C979" t="s">
        <v>1264</v>
      </c>
      <c r="D979" t="s">
        <v>1265</v>
      </c>
      <c r="E979" t="s">
        <v>486</v>
      </c>
    </row>
    <row r="980" spans="1:5" x14ac:dyDescent="0.25">
      <c r="A980">
        <v>463</v>
      </c>
      <c r="B980" t="s">
        <v>1226</v>
      </c>
      <c r="C980" t="s">
        <v>1281</v>
      </c>
      <c r="D980" t="s">
        <v>1282</v>
      </c>
      <c r="E980" t="s">
        <v>1283</v>
      </c>
    </row>
    <row r="981" spans="1:5" x14ac:dyDescent="0.25">
      <c r="A981">
        <v>464</v>
      </c>
      <c r="B981" t="s">
        <v>1226</v>
      </c>
      <c r="C981" t="s">
        <v>1238</v>
      </c>
      <c r="D981" t="s">
        <v>1239</v>
      </c>
      <c r="E981" t="s">
        <v>1059</v>
      </c>
    </row>
    <row r="982" spans="1:5" x14ac:dyDescent="0.25">
      <c r="A982">
        <v>464</v>
      </c>
      <c r="B982" t="s">
        <v>1226</v>
      </c>
      <c r="C982" t="s">
        <v>326</v>
      </c>
      <c r="D982" t="s">
        <v>327</v>
      </c>
      <c r="E982" t="s">
        <v>1059</v>
      </c>
    </row>
    <row r="983" spans="1:5" x14ac:dyDescent="0.25">
      <c r="A983">
        <v>464</v>
      </c>
      <c r="B983" t="s">
        <v>1226</v>
      </c>
      <c r="C983" t="s">
        <v>1240</v>
      </c>
      <c r="D983" t="s">
        <v>1241</v>
      </c>
      <c r="E983" t="s">
        <v>1059</v>
      </c>
    </row>
    <row r="984" spans="1:5" x14ac:dyDescent="0.25">
      <c r="A984">
        <v>464</v>
      </c>
      <c r="B984" t="s">
        <v>1226</v>
      </c>
      <c r="C984" t="s">
        <v>1242</v>
      </c>
      <c r="D984" t="s">
        <v>1243</v>
      </c>
      <c r="E984" t="s">
        <v>1059</v>
      </c>
    </row>
    <row r="985" spans="1:5" x14ac:dyDescent="0.25">
      <c r="A985">
        <v>460</v>
      </c>
      <c r="B985" t="s">
        <v>1226</v>
      </c>
      <c r="C985" t="s">
        <v>1244</v>
      </c>
      <c r="D985" t="s">
        <v>1245</v>
      </c>
      <c r="E985" t="s">
        <v>1059</v>
      </c>
    </row>
    <row r="986" spans="1:5" x14ac:dyDescent="0.25">
      <c r="A986">
        <v>450</v>
      </c>
      <c r="B986" t="s">
        <v>1226</v>
      </c>
      <c r="C986" t="s">
        <v>1260</v>
      </c>
      <c r="D986" t="s">
        <v>1261</v>
      </c>
      <c r="E986" t="s">
        <v>319</v>
      </c>
    </row>
    <row r="987" spans="1:5" x14ac:dyDescent="0.25">
      <c r="A987">
        <v>450</v>
      </c>
      <c r="B987" t="s">
        <v>1226</v>
      </c>
      <c r="C987" t="s">
        <v>1262</v>
      </c>
      <c r="D987" t="s">
        <v>1263</v>
      </c>
      <c r="E987" t="s">
        <v>319</v>
      </c>
    </row>
    <row r="988" spans="1:5" x14ac:dyDescent="0.25">
      <c r="A988">
        <v>448</v>
      </c>
      <c r="B988" t="s">
        <v>1226</v>
      </c>
      <c r="C988" t="s">
        <v>1266</v>
      </c>
      <c r="D988" t="s">
        <v>1267</v>
      </c>
      <c r="E988" t="s">
        <v>337</v>
      </c>
    </row>
    <row r="989" spans="1:5" x14ac:dyDescent="0.25">
      <c r="A989">
        <v>449</v>
      </c>
      <c r="B989" t="s">
        <v>1226</v>
      </c>
      <c r="C989" t="s">
        <v>1031</v>
      </c>
      <c r="D989" t="s">
        <v>1032</v>
      </c>
      <c r="E989" t="s">
        <v>337</v>
      </c>
    </row>
    <row r="990" spans="1:5" x14ac:dyDescent="0.25">
      <c r="A990">
        <v>15157</v>
      </c>
      <c r="B990" t="s">
        <v>1226</v>
      </c>
      <c r="C990" t="s">
        <v>121</v>
      </c>
      <c r="D990" t="s">
        <v>849</v>
      </c>
      <c r="E990" t="s">
        <v>850</v>
      </c>
    </row>
    <row r="991" spans="1:5" x14ac:dyDescent="0.25">
      <c r="A991">
        <v>15158</v>
      </c>
      <c r="B991" t="s">
        <v>1226</v>
      </c>
      <c r="C991" t="s">
        <v>94</v>
      </c>
      <c r="D991" t="s">
        <v>1270</v>
      </c>
      <c r="E991" t="s">
        <v>1271</v>
      </c>
    </row>
    <row r="992" spans="1:5" x14ac:dyDescent="0.25">
      <c r="A992">
        <v>457</v>
      </c>
      <c r="B992" t="s">
        <v>1226</v>
      </c>
      <c r="C992" t="s">
        <v>1268</v>
      </c>
      <c r="D992" t="s">
        <v>1269</v>
      </c>
      <c r="E992" t="s">
        <v>512</v>
      </c>
    </row>
    <row r="993" spans="1:5" x14ac:dyDescent="0.25">
      <c r="A993">
        <v>15161</v>
      </c>
      <c r="B993" t="s">
        <v>1226</v>
      </c>
      <c r="C993" t="s">
        <v>107</v>
      </c>
      <c r="D993" t="s">
        <v>535</v>
      </c>
      <c r="E993" t="s">
        <v>536</v>
      </c>
    </row>
    <row r="994" spans="1:5" x14ac:dyDescent="0.25">
      <c r="A994">
        <v>15160</v>
      </c>
      <c r="B994" t="s">
        <v>1226</v>
      </c>
      <c r="C994" t="s">
        <v>107</v>
      </c>
      <c r="D994" t="s">
        <v>535</v>
      </c>
      <c r="E994" t="s">
        <v>536</v>
      </c>
    </row>
    <row r="995" spans="1:5" x14ac:dyDescent="0.25">
      <c r="A995">
        <v>15162</v>
      </c>
      <c r="B995" t="s">
        <v>1226</v>
      </c>
      <c r="C995" t="s">
        <v>14</v>
      </c>
      <c r="D995" t="s">
        <v>280</v>
      </c>
      <c r="E995" t="s">
        <v>551</v>
      </c>
    </row>
    <row r="996" spans="1:5" x14ac:dyDescent="0.25">
      <c r="A996">
        <v>454</v>
      </c>
      <c r="B996" t="s">
        <v>1226</v>
      </c>
      <c r="C996" t="s">
        <v>1278</v>
      </c>
      <c r="D996" t="s">
        <v>1279</v>
      </c>
      <c r="E996" t="s">
        <v>1280</v>
      </c>
    </row>
    <row r="997" spans="1:5" x14ac:dyDescent="0.25">
      <c r="A997">
        <v>455</v>
      </c>
      <c r="B997" t="s">
        <v>1226</v>
      </c>
      <c r="C997" t="s">
        <v>1272</v>
      </c>
      <c r="D997" t="s">
        <v>1273</v>
      </c>
      <c r="E997" t="s">
        <v>517</v>
      </c>
    </row>
    <row r="998" spans="1:5" x14ac:dyDescent="0.25">
      <c r="A998">
        <v>455</v>
      </c>
      <c r="B998" t="s">
        <v>1226</v>
      </c>
      <c r="C998" t="s">
        <v>1274</v>
      </c>
      <c r="D998" t="s">
        <v>1275</v>
      </c>
      <c r="E998" t="s">
        <v>517</v>
      </c>
    </row>
    <row r="999" spans="1:5" x14ac:dyDescent="0.25">
      <c r="A999">
        <v>455</v>
      </c>
      <c r="B999" t="s">
        <v>1226</v>
      </c>
      <c r="C999" t="s">
        <v>1276</v>
      </c>
      <c r="D999" t="s">
        <v>1277</v>
      </c>
      <c r="E999" t="s">
        <v>517</v>
      </c>
    </row>
    <row r="1000" spans="1:5" x14ac:dyDescent="0.25">
      <c r="A1000">
        <v>461</v>
      </c>
      <c r="B1000" t="s">
        <v>1226</v>
      </c>
      <c r="C1000" t="s">
        <v>1235</v>
      </c>
      <c r="D1000" t="s">
        <v>1236</v>
      </c>
      <c r="E1000" t="s">
        <v>1237</v>
      </c>
    </row>
    <row r="1001" spans="1:5" x14ac:dyDescent="0.25">
      <c r="A1001">
        <v>453</v>
      </c>
      <c r="B1001" t="s">
        <v>1226</v>
      </c>
      <c r="C1001" t="s">
        <v>1287</v>
      </c>
      <c r="D1001" t="s">
        <v>1288</v>
      </c>
      <c r="E1001" t="s">
        <v>1289</v>
      </c>
    </row>
    <row r="1002" spans="1:5" x14ac:dyDescent="0.25">
      <c r="A1002">
        <v>453</v>
      </c>
      <c r="B1002" t="s">
        <v>1226</v>
      </c>
      <c r="C1002" t="s">
        <v>1290</v>
      </c>
      <c r="D1002" t="s">
        <v>1291</v>
      </c>
      <c r="E1002" t="s">
        <v>1289</v>
      </c>
    </row>
    <row r="1003" spans="1:5" x14ac:dyDescent="0.25">
      <c r="A1003">
        <v>458</v>
      </c>
      <c r="B1003" t="s">
        <v>1226</v>
      </c>
      <c r="C1003" t="s">
        <v>1227</v>
      </c>
      <c r="D1003" t="s">
        <v>1228</v>
      </c>
      <c r="E1003" t="s">
        <v>1056</v>
      </c>
    </row>
    <row r="1004" spans="1:5" x14ac:dyDescent="0.25">
      <c r="A1004">
        <v>458</v>
      </c>
      <c r="B1004" t="s">
        <v>1226</v>
      </c>
      <c r="C1004" t="s">
        <v>1229</v>
      </c>
      <c r="D1004" t="s">
        <v>1230</v>
      </c>
      <c r="E1004" t="s">
        <v>1056</v>
      </c>
    </row>
    <row r="1005" spans="1:5" x14ac:dyDescent="0.25">
      <c r="A1005">
        <v>459</v>
      </c>
      <c r="B1005" t="s">
        <v>1226</v>
      </c>
      <c r="C1005" t="s">
        <v>1110</v>
      </c>
      <c r="D1005" t="s">
        <v>1111</v>
      </c>
      <c r="E1005" t="s">
        <v>1056</v>
      </c>
    </row>
    <row r="1006" spans="1:5" x14ac:dyDescent="0.25">
      <c r="A1006">
        <v>459</v>
      </c>
      <c r="B1006" t="s">
        <v>1226</v>
      </c>
      <c r="C1006" t="s">
        <v>1231</v>
      </c>
      <c r="D1006" t="s">
        <v>1232</v>
      </c>
      <c r="E1006" t="s">
        <v>1056</v>
      </c>
    </row>
    <row r="1007" spans="1:5" x14ac:dyDescent="0.25">
      <c r="A1007">
        <v>459</v>
      </c>
      <c r="B1007" t="s">
        <v>1226</v>
      </c>
      <c r="C1007" t="s">
        <v>1112</v>
      </c>
      <c r="D1007" t="s">
        <v>1113</v>
      </c>
      <c r="E1007" t="s">
        <v>1056</v>
      </c>
    </row>
    <row r="1008" spans="1:5" x14ac:dyDescent="0.25">
      <c r="A1008">
        <v>459</v>
      </c>
      <c r="B1008" t="s">
        <v>1226</v>
      </c>
      <c r="C1008" t="s">
        <v>1233</v>
      </c>
      <c r="D1008" t="s">
        <v>1234</v>
      </c>
      <c r="E1008" t="s">
        <v>1056</v>
      </c>
    </row>
    <row r="1009" spans="1:5" x14ac:dyDescent="0.25">
      <c r="A1009">
        <v>466</v>
      </c>
      <c r="B1009" t="s">
        <v>1226</v>
      </c>
      <c r="C1009" t="s">
        <v>1229</v>
      </c>
      <c r="D1009" t="s">
        <v>1230</v>
      </c>
      <c r="E1009" t="s">
        <v>1056</v>
      </c>
    </row>
    <row r="1010" spans="1:5" x14ac:dyDescent="0.25">
      <c r="A1010">
        <v>470</v>
      </c>
      <c r="B1010" t="s">
        <v>1226</v>
      </c>
      <c r="C1010" t="s">
        <v>273</v>
      </c>
      <c r="D1010" t="s">
        <v>274</v>
      </c>
      <c r="E1010" t="s">
        <v>275</v>
      </c>
    </row>
    <row r="1011" spans="1:5" x14ac:dyDescent="0.25">
      <c r="A1011">
        <v>471</v>
      </c>
      <c r="B1011" t="s">
        <v>1226</v>
      </c>
      <c r="C1011" t="s">
        <v>273</v>
      </c>
      <c r="D1011" t="s">
        <v>274</v>
      </c>
      <c r="E1011" t="s">
        <v>275</v>
      </c>
    </row>
    <row r="1012" spans="1:5" x14ac:dyDescent="0.25">
      <c r="A1012">
        <v>472</v>
      </c>
      <c r="B1012" t="s">
        <v>1226</v>
      </c>
      <c r="C1012" t="s">
        <v>273</v>
      </c>
      <c r="D1012" t="s">
        <v>274</v>
      </c>
      <c r="E1012" t="s">
        <v>275</v>
      </c>
    </row>
    <row r="1013" spans="1:5" x14ac:dyDescent="0.25">
      <c r="A1013">
        <v>473</v>
      </c>
      <c r="B1013" t="s">
        <v>1226</v>
      </c>
      <c r="C1013" t="s">
        <v>273</v>
      </c>
      <c r="D1013" t="s">
        <v>274</v>
      </c>
      <c r="E1013" t="s">
        <v>275</v>
      </c>
    </row>
    <row r="1014" spans="1:5" x14ac:dyDescent="0.25">
      <c r="A1014">
        <v>474</v>
      </c>
      <c r="B1014" t="s">
        <v>1226</v>
      </c>
      <c r="C1014" t="s">
        <v>18</v>
      </c>
      <c r="D1014" t="s">
        <v>276</v>
      </c>
      <c r="E1014" t="s">
        <v>275</v>
      </c>
    </row>
    <row r="1015" spans="1:5" x14ac:dyDescent="0.25">
      <c r="A1015">
        <v>475</v>
      </c>
      <c r="B1015" t="s">
        <v>1226</v>
      </c>
      <c r="C1015" t="s">
        <v>273</v>
      </c>
      <c r="D1015" t="s">
        <v>274</v>
      </c>
      <c r="E1015" t="s">
        <v>275</v>
      </c>
    </row>
    <row r="1016" spans="1:5" x14ac:dyDescent="0.25">
      <c r="A1016">
        <v>476</v>
      </c>
      <c r="B1016" t="s">
        <v>1226</v>
      </c>
      <c r="C1016" t="s">
        <v>273</v>
      </c>
      <c r="D1016" t="s">
        <v>274</v>
      </c>
      <c r="E1016" t="s">
        <v>275</v>
      </c>
    </row>
    <row r="1017" spans="1:5" x14ac:dyDescent="0.25">
      <c r="A1017">
        <v>477</v>
      </c>
      <c r="B1017" t="s">
        <v>1226</v>
      </c>
      <c r="C1017" t="s">
        <v>273</v>
      </c>
      <c r="D1017" t="s">
        <v>274</v>
      </c>
      <c r="E1017" t="s">
        <v>275</v>
      </c>
    </row>
    <row r="1018" spans="1:5" x14ac:dyDescent="0.25">
      <c r="A1018">
        <v>478</v>
      </c>
      <c r="B1018" t="s">
        <v>1226</v>
      </c>
      <c r="C1018" t="s">
        <v>273</v>
      </c>
      <c r="D1018" t="s">
        <v>274</v>
      </c>
      <c r="E1018" t="s">
        <v>275</v>
      </c>
    </row>
    <row r="1019" spans="1:5" x14ac:dyDescent="0.25">
      <c r="A1019">
        <v>479</v>
      </c>
      <c r="B1019" t="s">
        <v>1226</v>
      </c>
      <c r="C1019" t="s">
        <v>18</v>
      </c>
      <c r="D1019" t="s">
        <v>276</v>
      </c>
      <c r="E1019" t="s">
        <v>275</v>
      </c>
    </row>
    <row r="1020" spans="1:5" x14ac:dyDescent="0.25">
      <c r="A1020">
        <v>468</v>
      </c>
      <c r="B1020" t="s">
        <v>1226</v>
      </c>
      <c r="C1020" t="s">
        <v>1190</v>
      </c>
      <c r="D1020" t="s">
        <v>1191</v>
      </c>
      <c r="E1020" t="s">
        <v>313</v>
      </c>
    </row>
    <row r="1021" spans="1:5" x14ac:dyDescent="0.25">
      <c r="A1021">
        <v>451</v>
      </c>
      <c r="B1021" t="s">
        <v>1226</v>
      </c>
      <c r="C1021" t="s">
        <v>1248</v>
      </c>
      <c r="D1021" t="s">
        <v>1249</v>
      </c>
      <c r="E1021" t="s">
        <v>313</v>
      </c>
    </row>
    <row r="1022" spans="1:5" x14ac:dyDescent="0.25">
      <c r="A1022">
        <v>452</v>
      </c>
      <c r="B1022" t="s">
        <v>1226</v>
      </c>
      <c r="C1022" t="s">
        <v>1248</v>
      </c>
      <c r="D1022" t="s">
        <v>1249</v>
      </c>
      <c r="E1022" t="s">
        <v>313</v>
      </c>
    </row>
    <row r="1023" spans="1:5" x14ac:dyDescent="0.25">
      <c r="A1023">
        <v>452</v>
      </c>
      <c r="B1023" t="s">
        <v>1226</v>
      </c>
      <c r="C1023" t="s">
        <v>1250</v>
      </c>
      <c r="D1023" t="s">
        <v>1251</v>
      </c>
      <c r="E1023" t="s">
        <v>313</v>
      </c>
    </row>
    <row r="1024" spans="1:5" x14ac:dyDescent="0.25">
      <c r="A1024">
        <v>452</v>
      </c>
      <c r="B1024" t="s">
        <v>1226</v>
      </c>
      <c r="C1024" t="s">
        <v>1252</v>
      </c>
      <c r="D1024" t="s">
        <v>1253</v>
      </c>
      <c r="E1024" t="s">
        <v>313</v>
      </c>
    </row>
    <row r="1025" spans="1:5" x14ac:dyDescent="0.25">
      <c r="A1025">
        <v>452</v>
      </c>
      <c r="B1025" t="s">
        <v>1226</v>
      </c>
      <c r="C1025" t="s">
        <v>1254</v>
      </c>
      <c r="D1025" t="s">
        <v>1255</v>
      </c>
      <c r="E1025" t="s">
        <v>313</v>
      </c>
    </row>
    <row r="1026" spans="1:5" x14ac:dyDescent="0.25">
      <c r="A1026">
        <v>452</v>
      </c>
      <c r="B1026" t="s">
        <v>1226</v>
      </c>
      <c r="C1026" t="s">
        <v>1256</v>
      </c>
      <c r="D1026" t="s">
        <v>1257</v>
      </c>
      <c r="E1026" t="s">
        <v>313</v>
      </c>
    </row>
    <row r="1027" spans="1:5" x14ac:dyDescent="0.25">
      <c r="A1027">
        <v>452</v>
      </c>
      <c r="B1027" t="s">
        <v>1226</v>
      </c>
      <c r="C1027" t="s">
        <v>1258</v>
      </c>
      <c r="D1027" t="s">
        <v>1259</v>
      </c>
      <c r="E1027" t="s">
        <v>313</v>
      </c>
    </row>
    <row r="1028" spans="1:5" x14ac:dyDescent="0.25">
      <c r="A1028">
        <v>456</v>
      </c>
      <c r="B1028" t="s">
        <v>1226</v>
      </c>
      <c r="C1028" t="s">
        <v>633</v>
      </c>
      <c r="D1028" t="s">
        <v>634</v>
      </c>
      <c r="E1028" t="s">
        <v>635</v>
      </c>
    </row>
    <row r="1029" spans="1:5" x14ac:dyDescent="0.25">
      <c r="A1029">
        <v>462</v>
      </c>
      <c r="B1029" t="s">
        <v>1226</v>
      </c>
      <c r="C1029" t="s">
        <v>1284</v>
      </c>
      <c r="D1029" t="s">
        <v>1285</v>
      </c>
      <c r="E1029" t="s">
        <v>1286</v>
      </c>
    </row>
    <row r="1030" spans="1:5" x14ac:dyDescent="0.25">
      <c r="A1030">
        <v>15159</v>
      </c>
      <c r="B1030" t="s">
        <v>1226</v>
      </c>
      <c r="C1030" t="s">
        <v>103</v>
      </c>
      <c r="D1030" t="s">
        <v>265</v>
      </c>
      <c r="E1030" t="s">
        <v>266</v>
      </c>
    </row>
    <row r="1031" spans="1:5" x14ac:dyDescent="0.25">
      <c r="A1031">
        <v>15156</v>
      </c>
      <c r="B1031" t="s">
        <v>1226</v>
      </c>
      <c r="C1031" t="s">
        <v>103</v>
      </c>
      <c r="D1031" t="s">
        <v>265</v>
      </c>
      <c r="E1031" t="s">
        <v>266</v>
      </c>
    </row>
    <row r="1032" spans="1:5" x14ac:dyDescent="0.25">
      <c r="A1032">
        <v>469</v>
      </c>
      <c r="B1032" t="s">
        <v>1292</v>
      </c>
      <c r="C1032" t="s">
        <v>1304</v>
      </c>
      <c r="D1032" t="s">
        <v>1305</v>
      </c>
      <c r="E1032" t="s">
        <v>1306</v>
      </c>
    </row>
    <row r="1033" spans="1:5" x14ac:dyDescent="0.25">
      <c r="A1033">
        <v>482</v>
      </c>
      <c r="B1033" t="s">
        <v>1292</v>
      </c>
      <c r="C1033" t="s">
        <v>1299</v>
      </c>
      <c r="D1033" t="s">
        <v>1300</v>
      </c>
      <c r="E1033" t="s">
        <v>1301</v>
      </c>
    </row>
    <row r="1034" spans="1:5" x14ac:dyDescent="0.25">
      <c r="A1034">
        <v>482</v>
      </c>
      <c r="B1034" t="s">
        <v>1292</v>
      </c>
      <c r="C1034" t="s">
        <v>1302</v>
      </c>
      <c r="D1034" t="s">
        <v>1303</v>
      </c>
      <c r="E1034" t="s">
        <v>1301</v>
      </c>
    </row>
    <row r="1035" spans="1:5" x14ac:dyDescent="0.25">
      <c r="A1035">
        <v>481</v>
      </c>
      <c r="B1035" t="s">
        <v>1292</v>
      </c>
      <c r="C1035" t="s">
        <v>1281</v>
      </c>
      <c r="D1035" t="s">
        <v>1282</v>
      </c>
      <c r="E1035" t="s">
        <v>1283</v>
      </c>
    </row>
    <row r="1036" spans="1:5" x14ac:dyDescent="0.25">
      <c r="A1036">
        <v>15164</v>
      </c>
      <c r="B1036" t="s">
        <v>1292</v>
      </c>
      <c r="C1036" t="s">
        <v>148</v>
      </c>
      <c r="D1036" t="s">
        <v>1293</v>
      </c>
      <c r="E1036" t="s">
        <v>1294</v>
      </c>
    </row>
    <row r="1037" spans="1:5" x14ac:dyDescent="0.25">
      <c r="A1037">
        <v>15165</v>
      </c>
      <c r="B1037" t="s">
        <v>1292</v>
      </c>
      <c r="C1037" t="s">
        <v>133</v>
      </c>
      <c r="D1037" t="s">
        <v>1295</v>
      </c>
      <c r="E1037" t="s">
        <v>1294</v>
      </c>
    </row>
    <row r="1038" spans="1:5" x14ac:dyDescent="0.25">
      <c r="A1038">
        <v>15166</v>
      </c>
      <c r="B1038" t="s">
        <v>1292</v>
      </c>
      <c r="C1038" t="s">
        <v>143</v>
      </c>
      <c r="D1038" t="s">
        <v>1296</v>
      </c>
      <c r="E1038" t="s">
        <v>1294</v>
      </c>
    </row>
    <row r="1039" spans="1:5" x14ac:dyDescent="0.25">
      <c r="A1039">
        <v>15167</v>
      </c>
      <c r="B1039" t="s">
        <v>1292</v>
      </c>
      <c r="C1039" t="s">
        <v>1297</v>
      </c>
      <c r="D1039" t="s">
        <v>1298</v>
      </c>
      <c r="E1039" t="s">
        <v>1294</v>
      </c>
    </row>
    <row r="1040" spans="1:5" x14ac:dyDescent="0.25">
      <c r="A1040">
        <v>15168</v>
      </c>
      <c r="B1040" t="s">
        <v>1292</v>
      </c>
      <c r="C1040" t="s">
        <v>27</v>
      </c>
      <c r="D1040" t="s">
        <v>215</v>
      </c>
      <c r="E1040" t="s">
        <v>212</v>
      </c>
    </row>
    <row r="1041" spans="1:5" x14ac:dyDescent="0.25">
      <c r="A1041">
        <v>480</v>
      </c>
      <c r="B1041" t="s">
        <v>1292</v>
      </c>
      <c r="C1041" t="s">
        <v>938</v>
      </c>
      <c r="D1041" t="s">
        <v>939</v>
      </c>
      <c r="E1041" t="s">
        <v>940</v>
      </c>
    </row>
    <row r="1042" spans="1:5" x14ac:dyDescent="0.25">
      <c r="A1042">
        <v>480</v>
      </c>
      <c r="B1042" t="s">
        <v>1292</v>
      </c>
      <c r="C1042" t="s">
        <v>938</v>
      </c>
      <c r="D1042" t="s">
        <v>939</v>
      </c>
      <c r="E1042" t="s">
        <v>940</v>
      </c>
    </row>
    <row r="1043" spans="1:5" x14ac:dyDescent="0.25">
      <c r="A1043">
        <v>480</v>
      </c>
      <c r="B1043" t="s">
        <v>1292</v>
      </c>
      <c r="C1043" t="s">
        <v>938</v>
      </c>
      <c r="D1043" t="s">
        <v>939</v>
      </c>
      <c r="E1043" t="s">
        <v>940</v>
      </c>
    </row>
    <row r="1044" spans="1:5" x14ac:dyDescent="0.25">
      <c r="A1044">
        <v>480</v>
      </c>
      <c r="B1044" t="s">
        <v>1292</v>
      </c>
      <c r="C1044" t="s">
        <v>938</v>
      </c>
      <c r="D1044" t="s">
        <v>939</v>
      </c>
      <c r="E1044" t="s">
        <v>940</v>
      </c>
    </row>
    <row r="1045" spans="1:5" x14ac:dyDescent="0.25">
      <c r="A1045">
        <v>480</v>
      </c>
      <c r="B1045" t="s">
        <v>1292</v>
      </c>
      <c r="C1045" t="s">
        <v>938</v>
      </c>
      <c r="D1045" t="s">
        <v>939</v>
      </c>
      <c r="E1045" t="s">
        <v>940</v>
      </c>
    </row>
    <row r="1046" spans="1:5" x14ac:dyDescent="0.25">
      <c r="A1046">
        <v>485</v>
      </c>
      <c r="B1046" t="s">
        <v>1292</v>
      </c>
      <c r="C1046" t="s">
        <v>267</v>
      </c>
      <c r="D1046" t="s">
        <v>268</v>
      </c>
      <c r="E1046" t="s">
        <v>264</v>
      </c>
    </row>
    <row r="1047" spans="1:5" x14ac:dyDescent="0.25">
      <c r="A1047">
        <v>483</v>
      </c>
      <c r="B1047" t="s">
        <v>1292</v>
      </c>
      <c r="C1047" t="s">
        <v>914</v>
      </c>
      <c r="D1047" t="s">
        <v>915</v>
      </c>
      <c r="E1047" t="s">
        <v>953</v>
      </c>
    </row>
    <row r="1048" spans="1:5" x14ac:dyDescent="0.25">
      <c r="A1048">
        <v>15169</v>
      </c>
      <c r="B1048" t="s">
        <v>1292</v>
      </c>
      <c r="C1048" t="s">
        <v>103</v>
      </c>
      <c r="D1048" t="s">
        <v>265</v>
      </c>
      <c r="E1048" t="s">
        <v>266</v>
      </c>
    </row>
    <row r="1049" spans="1:5" x14ac:dyDescent="0.25">
      <c r="A1049">
        <v>15170</v>
      </c>
      <c r="B1049" t="s">
        <v>1292</v>
      </c>
      <c r="C1049" t="s">
        <v>103</v>
      </c>
      <c r="D1049" t="s">
        <v>265</v>
      </c>
      <c r="E1049" t="s">
        <v>266</v>
      </c>
    </row>
    <row r="1050" spans="1:5" x14ac:dyDescent="0.25">
      <c r="A1050">
        <v>15163</v>
      </c>
      <c r="B1050" t="s">
        <v>1292</v>
      </c>
      <c r="C1050" t="s">
        <v>103</v>
      </c>
      <c r="D1050" t="s">
        <v>265</v>
      </c>
      <c r="E1050" t="s">
        <v>266</v>
      </c>
    </row>
    <row r="1051" spans="1:5" x14ac:dyDescent="0.25">
      <c r="A1051">
        <v>15173</v>
      </c>
      <c r="B1051" t="s">
        <v>1307</v>
      </c>
      <c r="C1051" t="s">
        <v>25</v>
      </c>
      <c r="D1051" t="s">
        <v>378</v>
      </c>
      <c r="E1051" t="s">
        <v>271</v>
      </c>
    </row>
    <row r="1052" spans="1:5" x14ac:dyDescent="0.25">
      <c r="A1052">
        <v>15177</v>
      </c>
      <c r="B1052" t="s">
        <v>1307</v>
      </c>
      <c r="C1052" t="s">
        <v>542</v>
      </c>
      <c r="D1052" t="s">
        <v>543</v>
      </c>
      <c r="E1052" t="s">
        <v>541</v>
      </c>
    </row>
    <row r="1053" spans="1:5" x14ac:dyDescent="0.25">
      <c r="A1053">
        <v>15178</v>
      </c>
      <c r="B1053" t="s">
        <v>1307</v>
      </c>
      <c r="C1053" t="s">
        <v>66</v>
      </c>
      <c r="D1053" t="s">
        <v>540</v>
      </c>
      <c r="E1053" t="s">
        <v>541</v>
      </c>
    </row>
    <row r="1054" spans="1:5" x14ac:dyDescent="0.25">
      <c r="A1054">
        <v>15179</v>
      </c>
      <c r="B1054" t="s">
        <v>1307</v>
      </c>
      <c r="C1054" t="s">
        <v>14</v>
      </c>
      <c r="D1054" t="s">
        <v>280</v>
      </c>
      <c r="E1054" t="s">
        <v>283</v>
      </c>
    </row>
    <row r="1055" spans="1:5" x14ac:dyDescent="0.25">
      <c r="A1055">
        <v>15180</v>
      </c>
      <c r="B1055" t="s">
        <v>1307</v>
      </c>
      <c r="C1055" t="s">
        <v>35</v>
      </c>
      <c r="D1055" t="s">
        <v>552</v>
      </c>
      <c r="E1055" t="s">
        <v>283</v>
      </c>
    </row>
    <row r="1056" spans="1:5" x14ac:dyDescent="0.25">
      <c r="A1056">
        <v>15172</v>
      </c>
      <c r="B1056" t="s">
        <v>1307</v>
      </c>
      <c r="C1056" t="s">
        <v>1308</v>
      </c>
      <c r="D1056" t="s">
        <v>1309</v>
      </c>
      <c r="E1056" t="s">
        <v>1310</v>
      </c>
    </row>
    <row r="1057" spans="1:5" x14ac:dyDescent="0.25">
      <c r="A1057">
        <v>15175</v>
      </c>
      <c r="B1057" t="s">
        <v>1307</v>
      </c>
      <c r="C1057" t="s">
        <v>1311</v>
      </c>
      <c r="D1057" t="s">
        <v>1312</v>
      </c>
      <c r="E1057" t="s">
        <v>1310</v>
      </c>
    </row>
    <row r="1058" spans="1:5" x14ac:dyDescent="0.25">
      <c r="A1058">
        <v>15176</v>
      </c>
      <c r="B1058" t="s">
        <v>1307</v>
      </c>
      <c r="C1058" t="s">
        <v>1308</v>
      </c>
      <c r="D1058" t="s">
        <v>1309</v>
      </c>
      <c r="E1058" t="s">
        <v>1310</v>
      </c>
    </row>
    <row r="1059" spans="1:5" x14ac:dyDescent="0.25">
      <c r="A1059">
        <v>15174</v>
      </c>
      <c r="B1059" t="s">
        <v>1307</v>
      </c>
      <c r="C1059" t="s">
        <v>107</v>
      </c>
      <c r="D1059" t="s">
        <v>535</v>
      </c>
      <c r="E1059" t="s">
        <v>536</v>
      </c>
    </row>
    <row r="1060" spans="1:5" x14ac:dyDescent="0.25">
      <c r="A1060">
        <v>487</v>
      </c>
      <c r="B1060" t="s">
        <v>1307</v>
      </c>
      <c r="C1060" t="s">
        <v>753</v>
      </c>
      <c r="D1060" t="s">
        <v>754</v>
      </c>
      <c r="E1060" t="s">
        <v>334</v>
      </c>
    </row>
    <row r="1061" spans="1:5" x14ac:dyDescent="0.25">
      <c r="A1061">
        <v>487</v>
      </c>
      <c r="B1061" t="s">
        <v>1307</v>
      </c>
      <c r="C1061" t="s">
        <v>1082</v>
      </c>
      <c r="D1061" t="s">
        <v>1083</v>
      </c>
      <c r="E1061" t="s">
        <v>334</v>
      </c>
    </row>
    <row r="1062" spans="1:5" x14ac:dyDescent="0.25">
      <c r="A1062">
        <v>487</v>
      </c>
      <c r="B1062" t="s">
        <v>1307</v>
      </c>
      <c r="C1062" t="s">
        <v>332</v>
      </c>
      <c r="D1062" t="s">
        <v>333</v>
      </c>
      <c r="E1062" t="s">
        <v>334</v>
      </c>
    </row>
    <row r="1063" spans="1:5" x14ac:dyDescent="0.25">
      <c r="A1063">
        <v>15171</v>
      </c>
      <c r="B1063" t="s">
        <v>1307</v>
      </c>
      <c r="C1063" t="s">
        <v>103</v>
      </c>
      <c r="D1063" t="s">
        <v>265</v>
      </c>
      <c r="E1063" t="s">
        <v>266</v>
      </c>
    </row>
    <row r="1064" spans="1:5" x14ac:dyDescent="0.25">
      <c r="A1064">
        <v>490</v>
      </c>
      <c r="B1064" t="s">
        <v>1313</v>
      </c>
      <c r="C1064" t="s">
        <v>1281</v>
      </c>
      <c r="D1064" t="s">
        <v>1282</v>
      </c>
      <c r="E1064" t="s">
        <v>1283</v>
      </c>
    </row>
    <row r="1065" spans="1:5" x14ac:dyDescent="0.25">
      <c r="A1065">
        <v>15190</v>
      </c>
      <c r="B1065" t="s">
        <v>1313</v>
      </c>
      <c r="C1065" t="s">
        <v>20</v>
      </c>
      <c r="D1065" t="s">
        <v>666</v>
      </c>
      <c r="E1065" t="s">
        <v>599</v>
      </c>
    </row>
    <row r="1066" spans="1:5" x14ac:dyDescent="0.25">
      <c r="A1066">
        <v>15184</v>
      </c>
      <c r="B1066" t="s">
        <v>1313</v>
      </c>
      <c r="C1066" t="s">
        <v>20</v>
      </c>
      <c r="D1066" t="s">
        <v>666</v>
      </c>
      <c r="E1066" t="s">
        <v>599</v>
      </c>
    </row>
    <row r="1067" spans="1:5" x14ac:dyDescent="0.25">
      <c r="A1067">
        <v>15185</v>
      </c>
      <c r="B1067" t="s">
        <v>1313</v>
      </c>
      <c r="C1067" t="s">
        <v>20</v>
      </c>
      <c r="D1067" t="s">
        <v>666</v>
      </c>
      <c r="E1067" t="s">
        <v>599</v>
      </c>
    </row>
    <row r="1068" spans="1:5" x14ac:dyDescent="0.25">
      <c r="A1068">
        <v>15186</v>
      </c>
      <c r="B1068" t="s">
        <v>1313</v>
      </c>
      <c r="C1068" t="s">
        <v>20</v>
      </c>
      <c r="D1068" t="s">
        <v>666</v>
      </c>
      <c r="E1068" t="s">
        <v>599</v>
      </c>
    </row>
    <row r="1069" spans="1:5" x14ac:dyDescent="0.25">
      <c r="A1069">
        <v>15187</v>
      </c>
      <c r="B1069" t="s">
        <v>1313</v>
      </c>
      <c r="C1069" t="s">
        <v>20</v>
      </c>
      <c r="D1069" t="s">
        <v>666</v>
      </c>
      <c r="E1069" t="s">
        <v>599</v>
      </c>
    </row>
    <row r="1070" spans="1:5" x14ac:dyDescent="0.25">
      <c r="A1070">
        <v>15188</v>
      </c>
      <c r="B1070" t="s">
        <v>1313</v>
      </c>
      <c r="C1070" t="s">
        <v>20</v>
      </c>
      <c r="D1070" t="s">
        <v>666</v>
      </c>
      <c r="E1070" t="s">
        <v>599</v>
      </c>
    </row>
    <row r="1071" spans="1:5" x14ac:dyDescent="0.25">
      <c r="A1071">
        <v>15181</v>
      </c>
      <c r="B1071" t="s">
        <v>1313</v>
      </c>
      <c r="C1071" t="s">
        <v>40</v>
      </c>
      <c r="D1071" t="s">
        <v>344</v>
      </c>
      <c r="E1071" t="s">
        <v>343</v>
      </c>
    </row>
    <row r="1072" spans="1:5" x14ac:dyDescent="0.25">
      <c r="A1072">
        <v>15182</v>
      </c>
      <c r="B1072" t="s">
        <v>1313</v>
      </c>
      <c r="C1072" t="s">
        <v>154</v>
      </c>
      <c r="D1072" t="s">
        <v>342</v>
      </c>
      <c r="E1072" t="s">
        <v>343</v>
      </c>
    </row>
    <row r="1073" spans="1:5" x14ac:dyDescent="0.25">
      <c r="A1073">
        <v>15192</v>
      </c>
      <c r="B1073" t="s">
        <v>1313</v>
      </c>
      <c r="C1073" t="s">
        <v>27</v>
      </c>
      <c r="D1073" t="s">
        <v>215</v>
      </c>
      <c r="E1073" t="s">
        <v>212</v>
      </c>
    </row>
    <row r="1074" spans="1:5" x14ac:dyDescent="0.25">
      <c r="A1074">
        <v>488</v>
      </c>
      <c r="B1074" t="s">
        <v>1313</v>
      </c>
      <c r="C1074" t="s">
        <v>1314</v>
      </c>
      <c r="D1074" t="s">
        <v>1315</v>
      </c>
      <c r="E1074" t="s">
        <v>1316</v>
      </c>
    </row>
    <row r="1075" spans="1:5" x14ac:dyDescent="0.25">
      <c r="A1075">
        <v>488</v>
      </c>
      <c r="B1075" t="s">
        <v>1313</v>
      </c>
      <c r="C1075" t="s">
        <v>1317</v>
      </c>
      <c r="D1075" t="s">
        <v>1318</v>
      </c>
      <c r="E1075" t="s">
        <v>1316</v>
      </c>
    </row>
    <row r="1076" spans="1:5" x14ac:dyDescent="0.25">
      <c r="A1076">
        <v>15191</v>
      </c>
      <c r="B1076" t="s">
        <v>1313</v>
      </c>
      <c r="C1076" t="s">
        <v>14</v>
      </c>
      <c r="D1076" t="s">
        <v>280</v>
      </c>
      <c r="E1076" t="s">
        <v>551</v>
      </c>
    </row>
    <row r="1077" spans="1:5" x14ac:dyDescent="0.25">
      <c r="A1077">
        <v>489</v>
      </c>
      <c r="B1077" t="s">
        <v>1313</v>
      </c>
      <c r="C1077" t="s">
        <v>1319</v>
      </c>
      <c r="D1077" t="s">
        <v>1320</v>
      </c>
      <c r="E1077" t="s">
        <v>1143</v>
      </c>
    </row>
    <row r="1078" spans="1:5" x14ac:dyDescent="0.25">
      <c r="A1078">
        <v>489</v>
      </c>
      <c r="B1078" t="s">
        <v>1313</v>
      </c>
      <c r="C1078" t="s">
        <v>1190</v>
      </c>
      <c r="D1078" t="s">
        <v>1191</v>
      </c>
      <c r="E1078" t="s">
        <v>1143</v>
      </c>
    </row>
    <row r="1079" spans="1:5" x14ac:dyDescent="0.25">
      <c r="A1079">
        <v>489</v>
      </c>
      <c r="B1079" t="s">
        <v>1313</v>
      </c>
      <c r="C1079" t="s">
        <v>382</v>
      </c>
      <c r="D1079" t="s">
        <v>383</v>
      </c>
      <c r="E1079" t="s">
        <v>1143</v>
      </c>
    </row>
    <row r="1080" spans="1:5" x14ac:dyDescent="0.25">
      <c r="A1080">
        <v>489</v>
      </c>
      <c r="B1080" t="s">
        <v>1313</v>
      </c>
      <c r="C1080" t="s">
        <v>1321</v>
      </c>
      <c r="D1080" t="s">
        <v>1322</v>
      </c>
      <c r="E1080" t="s">
        <v>1143</v>
      </c>
    </row>
    <row r="1081" spans="1:5" x14ac:dyDescent="0.25">
      <c r="A1081">
        <v>489</v>
      </c>
      <c r="B1081" t="s">
        <v>1313</v>
      </c>
      <c r="C1081" t="s">
        <v>1144</v>
      </c>
      <c r="D1081" t="s">
        <v>1145</v>
      </c>
      <c r="E1081" t="s">
        <v>1143</v>
      </c>
    </row>
    <row r="1082" spans="1:5" x14ac:dyDescent="0.25">
      <c r="A1082">
        <v>15183</v>
      </c>
      <c r="B1082" t="s">
        <v>1313</v>
      </c>
      <c r="C1082" t="s">
        <v>103</v>
      </c>
      <c r="D1082" t="s">
        <v>265</v>
      </c>
      <c r="E1082" t="s">
        <v>266</v>
      </c>
    </row>
    <row r="1083" spans="1:5" x14ac:dyDescent="0.25">
      <c r="A1083">
        <v>15189</v>
      </c>
      <c r="B1083" t="s">
        <v>1313</v>
      </c>
      <c r="C1083" t="s">
        <v>103</v>
      </c>
      <c r="D1083" t="s">
        <v>265</v>
      </c>
      <c r="E1083" t="s">
        <v>266</v>
      </c>
    </row>
    <row r="1084" spans="1:5" x14ac:dyDescent="0.25">
      <c r="A1084">
        <v>15193</v>
      </c>
      <c r="B1084" t="s">
        <v>1323</v>
      </c>
      <c r="C1084" t="s">
        <v>25</v>
      </c>
      <c r="D1084" t="s">
        <v>378</v>
      </c>
      <c r="E1084" t="s">
        <v>379</v>
      </c>
    </row>
  </sheetData>
  <sortState xmlns:xlrd2="http://schemas.microsoft.com/office/spreadsheetml/2017/richdata2" ref="A2:E1084">
    <sortCondition ref="B2:B108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Result 1</vt:lpstr>
      <vt:lpstr>Sheet1</vt:lpstr>
      <vt:lpstr>Query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Mehdi Yazdanparast</dc:creator>
  <cp:lastModifiedBy>Mehdi Yazdanparast</cp:lastModifiedBy>
  <dcterms:created xsi:type="dcterms:W3CDTF">2024-06-10T07:52:43Z</dcterms:created>
  <dcterms:modified xsi:type="dcterms:W3CDTF">2024-06-10T14:34:00Z</dcterms:modified>
</cp:coreProperties>
</file>