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owsing" sheetId="1" r:id="rId4"/>
    <sheet state="visible" name="Search" sheetId="2" r:id="rId5"/>
    <sheet state="visible" name="Login Page" sheetId="3" r:id="rId6"/>
    <sheet state="visible" name="Purchasing products" sheetId="4" r:id="rId7"/>
    <sheet state="visible" name="Chat " sheetId="5" r:id="rId8"/>
    <sheet state="visible" name="User account management" sheetId="6" r:id="rId9"/>
  </sheets>
  <definedNames/>
  <calcPr/>
  <extLst>
    <ext uri="GoogleSheetsCustomDataVersion1">
      <go:sheetsCustomData xmlns:go="http://customooxmlschemas.google.com/" r:id="rId10" roundtripDataSignature="AMtx7mj1R5lPV8gxCRvzr8TD3CWT8fHe0A=="/>
    </ext>
  </extLst>
</workbook>
</file>

<file path=xl/sharedStrings.xml><?xml version="1.0" encoding="utf-8"?>
<sst xmlns="http://schemas.openxmlformats.org/spreadsheetml/2006/main" count="714" uniqueCount="341">
  <si>
    <t>Product Name</t>
  </si>
  <si>
    <t>Bikroy.com</t>
  </si>
  <si>
    <t>TC Start Date</t>
  </si>
  <si>
    <t>TC Execution Start Date</t>
  </si>
  <si>
    <t>TEST CASE SUMMARY</t>
  </si>
  <si>
    <t>Module Name</t>
  </si>
  <si>
    <t>Browsing</t>
  </si>
  <si>
    <t>TC End Date</t>
  </si>
  <si>
    <t>TC Execution End Date</t>
  </si>
  <si>
    <t>PASS</t>
  </si>
  <si>
    <t>Epic</t>
  </si>
  <si>
    <t>Test Case Developed By</t>
  </si>
  <si>
    <t>Md. Hasan Bhuiyan</t>
  </si>
  <si>
    <t>Browser (tested)</t>
  </si>
  <si>
    <t>FAIL</t>
  </si>
  <si>
    <t>Developer Name (TL)</t>
  </si>
  <si>
    <t>Test Case Reviewed By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</si>
  <si>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</si>
  <si>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</si>
  <si>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</si>
  <si>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</si>
  <si>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</si>
  <si>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</si>
  <si>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</si>
  <si>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 xml:space="preserve">Precondition </t>
  </si>
  <si>
    <t>Test Data</t>
  </si>
  <si>
    <t>Step Description</t>
  </si>
  <si>
    <t>Expected Result</t>
  </si>
  <si>
    <t>Actual</t>
  </si>
  <si>
    <t>Status</t>
  </si>
  <si>
    <t>Remarks</t>
  </si>
  <si>
    <r>
      <rPr>
        <rFont val="Calibri"/>
        <b/>
        <color theme="0"/>
        <sz val="10.0"/>
      </rPr>
      <t>Comment</t>
    </r>
    <r>
      <rPr>
        <rFont val="Calibri"/>
        <color theme="0"/>
        <sz val="10.0"/>
      </rPr>
      <t xml:space="preserve"> </t>
    </r>
  </si>
  <si>
    <t>TC001</t>
  </si>
  <si>
    <t>Check search functionality using valid search keyword</t>
  </si>
  <si>
    <t>Valid url</t>
  </si>
  <si>
    <t>car</t>
  </si>
  <si>
    <t xml:space="preserve">1) Goto www.bikroy.com
2) Enter valid keyword on search box
3) Click search button
</t>
  </si>
  <si>
    <t>Will show different types of car ads</t>
  </si>
  <si>
    <t>Car ads showed</t>
  </si>
  <si>
    <t>Valid browsing</t>
  </si>
  <si>
    <t>The functionality works perfectly</t>
  </si>
  <si>
    <t>TC002</t>
  </si>
  <si>
    <t>Click all adds in the navigation bar</t>
  </si>
  <si>
    <t>Click all adds</t>
  </si>
  <si>
    <t xml:space="preserve">1) Goto www.bikroy.com
2) Click all adds button
</t>
  </si>
  <si>
    <t>Will show all types of  ads from different categories</t>
  </si>
  <si>
    <t>All types of adds are being showed</t>
  </si>
  <si>
    <t>TC003</t>
  </si>
  <si>
    <t>Click an items from the categories</t>
  </si>
  <si>
    <t xml:space="preserve">click vehicles </t>
  </si>
  <si>
    <t>1) Goto www.bikroy.com 
2) Goto Category 
3)Click vehicle</t>
  </si>
  <si>
    <t>Will show different types of vehicles ads</t>
  </si>
  <si>
    <t>Vehicle ads are being showed</t>
  </si>
  <si>
    <t>TC004</t>
  </si>
  <si>
    <t xml:space="preserve">Check post your add </t>
  </si>
  <si>
    <t>Click post your add</t>
  </si>
  <si>
    <t xml:space="preserve">1) Goto www.bikroy.com 
2) Click post your add
</t>
  </si>
  <si>
    <t>Will show adds category</t>
  </si>
  <si>
    <t>add post adding categories are being showed</t>
  </si>
  <si>
    <t>Valid browsing in post add</t>
  </si>
  <si>
    <t>TC005</t>
  </si>
  <si>
    <t>Check Bikroy jobs are routing properly for showing jobs</t>
  </si>
  <si>
    <t>Click Explore more in bikroy jobs</t>
  </si>
  <si>
    <t>1) Goto www.bikroy.com
2) Goto bikroy jobs
3) Click explore more  and click a category</t>
  </si>
  <si>
    <t>Will show the listed jobs in selected category</t>
  </si>
  <si>
    <t>Job are being showed in selected category</t>
  </si>
  <si>
    <t>Valid Browsing for jobs</t>
  </si>
  <si>
    <t>TC006</t>
  </si>
  <si>
    <t>Check quick links are showing actual add</t>
  </si>
  <si>
    <t>Click any required link from the quick links</t>
  </si>
  <si>
    <t xml:space="preserve">1) Goto www.bikroy.com
2) Click any items (ex: appartments) from quick links
</t>
  </si>
  <si>
    <t>Will show the produtcs or items for the link</t>
  </si>
  <si>
    <t>Products are being showed</t>
  </si>
  <si>
    <t>Valid Browsing</t>
  </si>
  <si>
    <t>TC007</t>
  </si>
  <si>
    <t xml:space="preserve">1) Goto www.bikroy.com
2) Click any items (ex: land) from quick links
</t>
  </si>
  <si>
    <t xml:space="preserve">Will show the produtcs or items </t>
  </si>
  <si>
    <t>Nothing is being showed and giving validation message but browsing is perfect</t>
  </si>
  <si>
    <t>valid browsing</t>
  </si>
  <si>
    <t>TC008</t>
  </si>
  <si>
    <t xml:space="preserve">Check the soring results </t>
  </si>
  <si>
    <t>Select any option of sort results</t>
  </si>
  <si>
    <t>1) Goto www.bikroy.com
2)Goto any of items in Category
3)Select sort results in terms of price</t>
  </si>
  <si>
    <t xml:space="preserve">Will show the products according to the price ranges </t>
  </si>
  <si>
    <t>Showing products in terms of price</t>
  </si>
  <si>
    <t>TC009</t>
  </si>
  <si>
    <t>Verify footer linked items browse perfectly</t>
  </si>
  <si>
    <t>Click any link in the footer</t>
  </si>
  <si>
    <t>1) Goto www.bikroy.com
2)Goto footer section
3)Click any required link( ex: facebook)</t>
  </si>
  <si>
    <t>It will direc to tha facebook page of bikroy.com</t>
  </si>
  <si>
    <t>Facebook page of bikroy is showed.</t>
  </si>
  <si>
    <t>Search</t>
  </si>
  <si>
    <r>
      <rPr>
        <rFont val="Calibri"/>
        <b/>
        <color theme="0"/>
        <sz val="10.0"/>
      </rPr>
      <t>Comment</t>
    </r>
    <r>
      <rPr>
        <rFont val="Calibri"/>
        <color theme="0"/>
        <sz val="10.0"/>
      </rPr>
      <t xml:space="preserve"> </t>
    </r>
  </si>
  <si>
    <t>Check search functionality using invalid search keyword</t>
  </si>
  <si>
    <t>ghfgk$%12 (Invalid search keyword)</t>
  </si>
  <si>
    <t xml:space="preserve">1) Goto www.bikroy.com
2) Enter invalid keyword on search box
3) Click search button
</t>
  </si>
  <si>
    <t>Will not show any result and give validation message</t>
  </si>
  <si>
    <t>No results were shown and gave validation message</t>
  </si>
  <si>
    <t>Invalid search</t>
  </si>
  <si>
    <t>Valid search</t>
  </si>
  <si>
    <t>mobile</t>
  </si>
  <si>
    <t>Will show different types of mobile ads</t>
  </si>
  <si>
    <t>Mobile ads showed</t>
  </si>
  <si>
    <t>bird</t>
  </si>
  <si>
    <t>Will show different types of bird ads</t>
  </si>
  <si>
    <t>Bird ads showed</t>
  </si>
  <si>
    <t>Check Search functionality using a large invalid integer number</t>
  </si>
  <si>
    <t>1) Goto www.bikroy.com
2) Enter an integer value on search box
3) Click search button</t>
  </si>
  <si>
    <t xml:space="preserve">Won't show any results and will give validation message </t>
  </si>
  <si>
    <t>No results were shown and gave validation message of no results  found!</t>
  </si>
  <si>
    <t>Invalid Search</t>
  </si>
  <si>
    <t>Check search functionality selecting specific location</t>
  </si>
  <si>
    <t>Cars</t>
  </si>
  <si>
    <t>1) Goto www.bikroy.com
2) Select location 'khulna' &amp; enter cars
3) Click search button</t>
  </si>
  <si>
    <t>Will show the cars only available from khulna</t>
  </si>
  <si>
    <t>Showing the results of cars of khulna</t>
  </si>
  <si>
    <t>Check search using negative value</t>
  </si>
  <si>
    <t>valid url</t>
  </si>
  <si>
    <t>1) Goto www.bikroy.com
2) Enter a negative fraction value
3) Click search button</t>
  </si>
  <si>
    <t>Check search using a value related to the product information</t>
  </si>
  <si>
    <t>1) Goto www.bikroy.com
2) Enter a product related value
3) Click search button</t>
  </si>
  <si>
    <t>Will show the products related to the number</t>
  </si>
  <si>
    <t>Products are being shown</t>
  </si>
  <si>
    <t xml:space="preserve">Login </t>
  </si>
  <si>
    <t>Sakibul Islam</t>
  </si>
  <si>
    <r>
      <rPr>
        <rFont val="Calibri"/>
        <b/>
        <color theme="0"/>
        <sz val="10.0"/>
      </rPr>
      <t>Comment</t>
    </r>
    <r>
      <rPr>
        <rFont val="Calibri"/>
        <color theme="0"/>
        <sz val="10.0"/>
      </rPr>
      <t xml:space="preserve"> </t>
    </r>
  </si>
  <si>
    <t xml:space="preserve">Verify entering blank input on all input fields </t>
  </si>
  <si>
    <t>Blank input</t>
  </si>
  <si>
    <t xml:space="preserve">1) Goto www.bikroy.com
2) Click on login option
</t>
  </si>
  <si>
    <t>It should show an error message on mandatory fields</t>
  </si>
  <si>
    <t>Gave an error message on mandatory fields</t>
  </si>
  <si>
    <t xml:space="preserve">Blank input fields </t>
  </si>
  <si>
    <t>Check phone number field with an invalid number of digits</t>
  </si>
  <si>
    <t>1) Goto www.bikroy.com
2) Click on login option
3)Give digit in number box and click login</t>
  </si>
  <si>
    <t>Show the validation error message for invalid data</t>
  </si>
  <si>
    <t xml:space="preserve">Gave a validity error message </t>
  </si>
  <si>
    <t>Invalid digit error</t>
  </si>
  <si>
    <t>Check the phone number field typing random text</t>
  </si>
  <si>
    <t>kfgax</t>
  </si>
  <si>
    <t>1) Goto www.bikroy.com
2) Click on login option
3)Give few text  in number box and click login</t>
  </si>
  <si>
    <t>Invalid error</t>
  </si>
  <si>
    <t>Check the phone number field typing  any attributes and number</t>
  </si>
  <si>
    <t>#01&amp;142</t>
  </si>
  <si>
    <t>1) Goto www.bikroy.com
2) Click on login option
3)Give few  in attributes and number and click login</t>
  </si>
  <si>
    <t xml:space="preserve">Login with valid number </t>
  </si>
  <si>
    <t>Valid number 01817855777</t>
  </si>
  <si>
    <t xml:space="preserve">1) Goto www.bikroy.com
2) Click on login option
3) Give valid number
4) Enter continuee and give valid otp                  5)Give name and continue  </t>
  </si>
  <si>
    <t>Will be logged in successfully with a profile</t>
  </si>
  <si>
    <t>Successfully logged in</t>
  </si>
  <si>
    <t>Profile after logged in</t>
  </si>
  <si>
    <t>Login with valid number and invalid otp</t>
  </si>
  <si>
    <t>Valid number 01817855777 but invalid otp</t>
  </si>
  <si>
    <t xml:space="preserve">1) Goto www.bikroy.com
2) Click on login option
3) Give valid number
4) Enter continuee and give invalid otp                    </t>
  </si>
  <si>
    <t>Will not be able to log in</t>
  </si>
  <si>
    <t>Validation error message shown</t>
  </si>
  <si>
    <t>Verify user authentication login</t>
  </si>
  <si>
    <t>Valid url &amp; valid click</t>
  </si>
  <si>
    <t xml:space="preserve">Valid email, google account or social ac </t>
  </si>
  <si>
    <t xml:space="preserve">1) Goto www.bikroy.com
2) Click on login option
3) click continue with google/facebook/email
4) click email and password if required                    </t>
  </si>
  <si>
    <t>Will be able to logged in successfully</t>
  </si>
  <si>
    <t>Logged in successfully</t>
  </si>
  <si>
    <t>valid authentication</t>
  </si>
  <si>
    <t>Purchase Items</t>
  </si>
  <si>
    <r>
      <rPr>
        <rFont val="Calibri"/>
        <b/>
        <color theme="0"/>
        <sz val="10.0"/>
      </rPr>
      <t>Comment</t>
    </r>
    <r>
      <rPr>
        <rFont val="Calibri"/>
        <color theme="0"/>
        <sz val="10.0"/>
      </rPr>
      <t xml:space="preserve"> </t>
    </r>
  </si>
  <si>
    <t xml:space="preserve">Verify the required items are available in stock.  </t>
  </si>
  <si>
    <t>View an item</t>
  </si>
  <si>
    <t xml:space="preserve">1) Goto www.bikroy.com
2) Click demnd relateable category
3) Click a suitable item
</t>
  </si>
  <si>
    <t>It should show the item is available or not for sale or buy</t>
  </si>
  <si>
    <t>No stock availability is being shown</t>
  </si>
  <si>
    <t>No options for stock</t>
  </si>
  <si>
    <t>The functionality works perfectly.There is no feature of stock is available.</t>
  </si>
  <si>
    <t>Check the items can be added to the cart or not</t>
  </si>
  <si>
    <t>Go through the item</t>
  </si>
  <si>
    <t xml:space="preserve">1) Goto www.bikroy.com
2) Click on any category
3) Click a product or item
</t>
  </si>
  <si>
    <t xml:space="preserve">A product should be added in cart for purchasing </t>
  </si>
  <si>
    <t>There is no cart option and adding items options in cart</t>
  </si>
  <si>
    <t xml:space="preserve">No options for cart </t>
  </si>
  <si>
    <t>The functionality works perfectly.There is no feature of cart is available.</t>
  </si>
  <si>
    <t xml:space="preserve">Verify the checkout process </t>
  </si>
  <si>
    <t xml:space="preserve"> Will processed for checkout</t>
  </si>
  <si>
    <t>No checkout options</t>
  </si>
  <si>
    <t>No checkout process available</t>
  </si>
  <si>
    <t>The functionality works perfectly.There is no feature related to checkout is avilable.</t>
  </si>
  <si>
    <t xml:space="preserve">Verify the payment processing </t>
  </si>
  <si>
    <t xml:space="preserve">1) Goto www.bikroy.com
2) valid Search any required product
3) Goto preferable product
</t>
  </si>
  <si>
    <t>Payment should be available</t>
  </si>
  <si>
    <t>No payment options available</t>
  </si>
  <si>
    <t>No payment options</t>
  </si>
  <si>
    <t>The functionality works perfectly.Payment feature is not available.</t>
  </si>
  <si>
    <t>Check that seller contact  is available</t>
  </si>
  <si>
    <t>Contact will be seen with product info</t>
  </si>
  <si>
    <t>Contact is available</t>
  </si>
  <si>
    <t>Contact</t>
  </si>
  <si>
    <t>Check that in the chat section buyer and sellers are being able to communicate</t>
  </si>
  <si>
    <t>1) Valid url
2) Valid user logged  in the chatbox</t>
  </si>
  <si>
    <t>Type any message "item in new conditions?"</t>
  </si>
  <si>
    <t>1) Goto www.bikroy.com
2) Click on any product
3) Click chat button
4) Type message and send button</t>
  </si>
  <si>
    <t>A message will be sent to seller or buyer</t>
  </si>
  <si>
    <t>Message sent successfully</t>
  </si>
  <si>
    <t>Messaging</t>
  </si>
  <si>
    <t>Chat</t>
  </si>
  <si>
    <r>
      <rPr>
        <rFont val="Calibri"/>
        <b/>
        <color theme="0"/>
        <sz val="10.0"/>
      </rPr>
      <t>Comment</t>
    </r>
    <r>
      <rPr>
        <rFont val="Calibri"/>
        <color theme="0"/>
        <sz val="10.0"/>
      </rPr>
      <t xml:space="preserve"> </t>
    </r>
  </si>
  <si>
    <t>Verify the chat field sending any message</t>
  </si>
  <si>
    <t>Valid url and valid user logged in</t>
  </si>
  <si>
    <t>Type message "the item"</t>
  </si>
  <si>
    <t>1) Goto www.bikroy.com
2) Logged in 
3) Click chat in navigation menu
4) Type message and send</t>
  </si>
  <si>
    <t>The message should be send and will be displayed</t>
  </si>
  <si>
    <t>Send message</t>
  </si>
  <si>
    <t>Check the chat by sendi empty message or spaces</t>
  </si>
  <si>
    <t>empty spaces</t>
  </si>
  <si>
    <t>1) Goto www.bikroy.com
2) Logged in 
3) Click chat in navigation menu
4) Type empty spaces  and click send button</t>
  </si>
  <si>
    <t>It won't send anything</t>
  </si>
  <si>
    <t>Nothing is send</t>
  </si>
  <si>
    <t>Verify that image is send in the chat</t>
  </si>
  <si>
    <t>Select an image "abc.jpg/jpeg/png"</t>
  </si>
  <si>
    <t>1) Goto www.bikroy.com
2) Logged in 
3) Click chat in navigation menu
4) select an image and send</t>
  </si>
  <si>
    <t>An image will be send</t>
  </si>
  <si>
    <t>Image is being shown</t>
  </si>
  <si>
    <t>Image send</t>
  </si>
  <si>
    <t>Check that any "spam" messages are unwanted languages are not available to send</t>
  </si>
  <si>
    <t>Type spam text like sending irrelevant "link"</t>
  </si>
  <si>
    <t>1) Goto www.bikroy.com
2) Logged in 
3) Click chat in navigation menu
4) Type link or spam text</t>
  </si>
  <si>
    <t>Message shouldn't be send</t>
  </si>
  <si>
    <t>Message are being send</t>
  </si>
  <si>
    <t>Verify the time of the text</t>
  </si>
  <si>
    <t>Type text "is that ram ddr4"</t>
  </si>
  <si>
    <t xml:space="preserve">1) Goto www.bikroy.com
2) Logged in  3)Select a product
4) Enter in chatbox with seller 
5) type text and click send </t>
  </si>
  <si>
    <t>Time of the text will be shown</t>
  </si>
  <si>
    <t>Time is being shown or how many minutes ago text was send being shown</t>
  </si>
  <si>
    <t>Time displaying</t>
  </si>
  <si>
    <t>Verify response from the seller or buyer</t>
  </si>
  <si>
    <t>Receive text from opposite users</t>
  </si>
  <si>
    <t xml:space="preserve">1) Goto www.bikroy.com
2) Logged in  
3) Enter in chatbox with seller or buyer
</t>
  </si>
  <si>
    <t xml:space="preserve">Received text will be seen </t>
  </si>
  <si>
    <t>Text response are being actively shown</t>
  </si>
  <si>
    <t>Verify user authentication</t>
  </si>
  <si>
    <t>Valid url and without logged in</t>
  </si>
  <si>
    <t xml:space="preserve">Enter chat </t>
  </si>
  <si>
    <t xml:space="preserve">1) Goto www.bikroy.com
2) Goto any product item and enter chat
</t>
  </si>
  <si>
    <t>Won't be able to chat and it will redirect to user authentication</t>
  </si>
  <si>
    <t>Asking for authentication login for user</t>
  </si>
  <si>
    <t>Authentication feedback</t>
  </si>
  <si>
    <t>User account management</t>
  </si>
  <si>
    <r>
      <rPr>
        <rFont val="Calibri"/>
        <b/>
        <color theme="0"/>
        <sz val="10.0"/>
      </rPr>
      <t>Comment</t>
    </r>
    <r>
      <rPr>
        <rFont val="Calibri"/>
        <color theme="0"/>
        <sz val="10.0"/>
      </rPr>
      <t xml:space="preserve"> </t>
    </r>
  </si>
  <si>
    <t>Verify basic information for the user account  "my profile"</t>
  </si>
  <si>
    <t>Keep all the input field empty and click continue</t>
  </si>
  <si>
    <t>1) Goto www.bikroy.com
2) valid log in 
3) Click my account 
4) Type my profile from account menu                5)Don't fill any input field                                     6)click continuee</t>
  </si>
  <si>
    <t>There will be validation error message in every input field</t>
  </si>
  <si>
    <t>Gave error validation message in all field</t>
  </si>
  <si>
    <t>Validation message</t>
  </si>
  <si>
    <t>Keep 2 or more  input field empty filling up the others and click continue</t>
  </si>
  <si>
    <t>1) Goto www.bikroy.com
2) valid log in 
3) Click my account 
4) Type my profile from account menu                5)Fill a few input input field                                     6)click continuee</t>
  </si>
  <si>
    <t>There will be validation error message in not filled up  input field</t>
  </si>
  <si>
    <t>Gave error validation message in not filled up field</t>
  </si>
  <si>
    <t xml:space="preserve">Validation message </t>
  </si>
  <si>
    <t>Filled all input field keeping sublocation empty and click continue</t>
  </si>
  <si>
    <t>1) Goto www.bikroy.com
2) valid log in 
3) Click my account 
4) Type my profile from account menu                5)Fill all input  field except sublocation                                     6)click continuee</t>
  </si>
  <si>
    <t>There will be validation error message in not filled up  sublocation field</t>
  </si>
  <si>
    <t>No error validation message is given</t>
  </si>
  <si>
    <t>valid error</t>
  </si>
  <si>
    <t xml:space="preserve">Filled all input field </t>
  </si>
  <si>
    <t>1) Goto www.bikroy.com
2) valid log in 
3) Click my account 
4) Type my profile from account menu                5)Fill all input field                                                 6)click continuee</t>
  </si>
  <si>
    <t>Profile update will be continued</t>
  </si>
  <si>
    <t>Profile upgrade for next step</t>
  </si>
  <si>
    <t>Upgrade basic information for the user account  in jobs "my profile"</t>
  </si>
  <si>
    <t>Fill category of education and no fill for institue</t>
  </si>
  <si>
    <t>1) Goto www.bikroy.com
2) valid log in 
3) Click my account 
4) Type my profile from account menu                5)No fill for  input field institute                                      6)click continuee</t>
  </si>
  <si>
    <t>Validation message will be shown</t>
  </si>
  <si>
    <t>Validation error shown</t>
  </si>
  <si>
    <t>Upgrade basic information for the user account in jobs  "my profile"</t>
  </si>
  <si>
    <t>Fill category of education and  fill for institue and don't fill for emplye or experience</t>
  </si>
  <si>
    <t>1) Goto www.bikroy.com
2) valid log in 
3) Click my account 
4) Type my profile from account menu                5)No fill for  employe field                                      6)click continuee</t>
  </si>
  <si>
    <t>Validation message will be shown for previously given experience filled up form as years of experience are given (1 year)</t>
  </si>
  <si>
    <t xml:space="preserve">No validation error message shown for not filling up employment </t>
  </si>
  <si>
    <t>No Validation message</t>
  </si>
  <si>
    <t>Upgrade basic information for the user account in jobs "my profile"</t>
  </si>
  <si>
    <t>Validation message won't be shown for previously given experience filled up form as years of experience are given (0 year)</t>
  </si>
  <si>
    <t>No validation message and continuing</t>
  </si>
  <si>
    <t>Upgrade basic information for the user account  "my profile"</t>
  </si>
  <si>
    <t>Fill category of education and  fill for institue and don't fill for cv attachment input</t>
  </si>
  <si>
    <t>1) Goto www.bikroy.com
2) valid log in 
3) Click my account 
4) Type my profile from account menu                5)No fill for  cv attachment field                                      6)click continuee</t>
  </si>
  <si>
    <t>Validation message will be shown for not attaching cv</t>
  </si>
  <si>
    <t>No validation message showing and continuing</t>
  </si>
  <si>
    <t>Fill category of education and  employment and continuee and provide or don’t rpovide past employment history and save</t>
  </si>
  <si>
    <t>1) Goto www.bikroy.com
2) valid log in 
3) Click my account 
4) Type my profile from account menu &amp; continue with valid steps                                      5)fill or no fill  for past employment field                                      6)click continuee</t>
  </si>
  <si>
    <t xml:space="preserve">Profile will be updated </t>
  </si>
  <si>
    <t>Profile is getting updated</t>
  </si>
  <si>
    <t>TC010</t>
  </si>
  <si>
    <t>Verify basic information for the user account  "phone number"</t>
  </si>
  <si>
    <t>Valid url and valid user logged in with google account or social media account</t>
  </si>
  <si>
    <t xml:space="preserve">Click phone numbers </t>
  </si>
  <si>
    <t xml:space="preserve">1) Goto www.bikroy.com
2) valid log in 
3) Click my account 
4) click phone number from account menu                                                                          </t>
  </si>
  <si>
    <t>It will show the phone number</t>
  </si>
  <si>
    <t>Phone number is not showing though it's provided with profile updation</t>
  </si>
  <si>
    <t>Invalid field</t>
  </si>
  <si>
    <t>TC011</t>
  </si>
  <si>
    <t>Verify basic information for the user account  "favourites"</t>
  </si>
  <si>
    <t>Save any product add</t>
  </si>
  <si>
    <t xml:space="preserve">1) Goto www.bikroy.com
2) valid log in 
3) Click my account 
4) Click 'favourites' from account menu                                                  </t>
  </si>
  <si>
    <t>Saved adds will be shown as favourites</t>
  </si>
  <si>
    <t>Adds are being shown that was marked as saved previously</t>
  </si>
  <si>
    <t>Favourites adds</t>
  </si>
  <si>
    <t>TC012</t>
  </si>
  <si>
    <t>Verify setting the "password"</t>
  </si>
  <si>
    <t>new: mehedi9000       confirm:mehedi90</t>
  </si>
  <si>
    <t xml:space="preserve">1) Goto www.bikroy.com
2) valid log in 
3) Click my account 
4) Click 'settings' from account menu                   5)give input in new password and confirm password                                              </t>
  </si>
  <si>
    <t>Password won't be updated and validation message will be shown</t>
  </si>
  <si>
    <t>Shows validation message and password not updated</t>
  </si>
  <si>
    <t>Invalid Password</t>
  </si>
  <si>
    <t>TC013</t>
  </si>
  <si>
    <t>new: mehedi9000       confirm:mehedi9000</t>
  </si>
  <si>
    <t xml:space="preserve"> will be updated and set a password</t>
  </si>
  <si>
    <t>Password set successfully</t>
  </si>
  <si>
    <t>Valid Password</t>
  </si>
  <si>
    <t>TC014</t>
  </si>
  <si>
    <t>Verify changing "password"</t>
  </si>
  <si>
    <t xml:space="preserve"> mehedi9000, mehedi9888, mehedi988</t>
  </si>
  <si>
    <t xml:space="preserve">1) Goto www.bikroy.com
2) valid log in 
3) Click my account 
4) Click 'settings' from account menu                   5)give input in current password, new password and confirm password   </t>
  </si>
  <si>
    <t>TC015</t>
  </si>
  <si>
    <t xml:space="preserve"> mehedi9000, mehedi9888, mehedi9888</t>
  </si>
  <si>
    <t>Password will be updated and generate new password</t>
  </si>
  <si>
    <t>New password generated successfully</t>
  </si>
  <si>
    <t>TC016</t>
  </si>
  <si>
    <t>Check the update of profile details in setting</t>
  </si>
  <si>
    <t>change the  input value"dhaka" to "khulna"</t>
  </si>
  <si>
    <t>1) Goto www.bikroy.com
2) valid log in 
3) Click my account 
4) Click 'settings' from account menu                   5)select khulna  and sublocation "dacope"                                                     6)click update details</t>
  </si>
  <si>
    <t xml:space="preserve">Details will be changed and update </t>
  </si>
  <si>
    <t>Profile location and sublocation updated</t>
  </si>
  <si>
    <t>Profile valid update</t>
  </si>
  <si>
    <t>TC017</t>
  </si>
  <si>
    <t>verify the log out functions properly</t>
  </si>
  <si>
    <t>click "logout"</t>
  </si>
  <si>
    <t xml:space="preserve">1) Goto www.bikroy.com
2) valid log in 
3) Click my account 
4) Click 'settings' from account menu                   5)click log out                                     </t>
  </si>
  <si>
    <t xml:space="preserve">user will be logged out </t>
  </si>
  <si>
    <t>logged out successfully</t>
  </si>
  <si>
    <t>TC018</t>
  </si>
  <si>
    <t>Verify the delete account</t>
  </si>
  <si>
    <t>click "delete account"</t>
  </si>
  <si>
    <t xml:space="preserve">1) Goto www.bikroy.com
2) valid log in 
3) Click my account 
4) Click 'settings' from account menu                   5)click delete account                                                     </t>
  </si>
  <si>
    <t>All the information of the users will be deleted</t>
  </si>
  <si>
    <t>User info is deleted properly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</si>
</sst>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0.0"/>
      <color theme="1"/>
      <name val="Calibri"/>
    </font>
    <font/>
    <font>
      <b/>
      <u/>
      <sz val="10.0"/>
      <color rgb="FF1155CC"/>
      <name val="Calibri"/>
    </font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b/>
      <sz val="10.0"/>
      <color theme="0"/>
      <name val="Calibri"/>
    </font>
    <font>
      <sz val="10.0"/>
      <color theme="0"/>
      <name val="Calibri"/>
    </font>
    <font>
      <u/>
      <sz val="10.0"/>
      <color theme="10"/>
      <name val="Arial"/>
    </font>
    <font>
      <sz val="10.0"/>
      <color theme="1"/>
      <name val="Arial"/>
    </font>
    <font>
      <sz val="10.0"/>
      <color rgb="FF000000"/>
      <name val="Arial"/>
    </font>
    <font>
      <u/>
      <sz val="10.0"/>
      <color theme="10"/>
      <name val="Arial"/>
    </font>
    <font>
      <u/>
      <sz val="10.0"/>
      <color theme="1"/>
      <name val="Calibri"/>
    </font>
    <font>
      <u/>
      <sz val="10.0"/>
      <color rgb="FF1155CC"/>
      <name val="Arial"/>
    </font>
    <font>
      <u/>
      <sz val="10.0"/>
      <color theme="1"/>
      <name val="Calibri"/>
    </font>
    <font>
      <u/>
      <sz val="10.0"/>
      <color rgb="FF0070C0"/>
      <name val="Arial"/>
    </font>
    <font>
      <u/>
      <sz val="10.0"/>
      <color theme="1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0070C0"/>
        <bgColor rgb="FF0070C0"/>
      </patternFill>
    </fill>
  </fills>
  <borders count="1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shrinkToFit="0" vertical="center" wrapText="1"/>
    </xf>
    <xf borderId="2" fillId="0" fontId="2" numFmtId="0" xfId="0" applyBorder="1" applyFont="1"/>
    <xf borderId="3" fillId="0" fontId="3" numFmtId="0" xfId="0" applyAlignment="1" applyBorder="1" applyFont="1">
      <alignment shrinkToFit="0" vertical="center" wrapText="1"/>
    </xf>
    <xf borderId="3" fillId="2" fontId="1" numFmtId="0" xfId="0" applyAlignment="1" applyBorder="1" applyFont="1">
      <alignment shrinkToFit="0" vertical="center" wrapText="1"/>
    </xf>
    <xf borderId="3" fillId="0" fontId="4" numFmtId="14" xfId="0" applyAlignment="1" applyBorder="1" applyFont="1" applyNumberFormat="1">
      <alignment horizontal="left" shrinkToFit="0" vertical="center" wrapText="1"/>
    </xf>
    <xf borderId="3" fillId="2" fontId="5" numFmtId="0" xfId="0" applyAlignment="1" applyBorder="1" applyFont="1">
      <alignment vertical="center"/>
    </xf>
    <xf borderId="3" fillId="0" fontId="4" numFmtId="14" xfId="0" applyAlignment="1" applyBorder="1" applyFont="1" applyNumberFormat="1">
      <alignment shrinkToFit="0" vertical="center" wrapText="1"/>
    </xf>
    <xf borderId="1" fillId="3" fontId="1" numFmtId="0" xfId="0" applyAlignment="1" applyBorder="1" applyFill="1" applyFont="1">
      <alignment shrinkToFit="0" vertical="center" wrapText="1"/>
    </xf>
    <xf borderId="3" fillId="0" fontId="6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shrinkToFit="0" vertical="center" wrapText="1"/>
    </xf>
    <xf borderId="3" fillId="4" fontId="6" numFmtId="0" xfId="0" applyAlignment="1" applyBorder="1" applyFill="1" applyFont="1">
      <alignment horizontal="center"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3" fillId="3" fontId="1" numFmtId="0" xfId="0" applyAlignment="1" applyBorder="1" applyFont="1">
      <alignment shrinkToFit="0" vertical="center" wrapText="1"/>
    </xf>
    <xf borderId="3" fillId="5" fontId="6" numFmtId="0" xfId="0" applyAlignment="1" applyBorder="1" applyFill="1" applyFont="1">
      <alignment horizontal="center" shrinkToFit="0" vertical="center" wrapText="1"/>
    </xf>
    <xf borderId="3" fillId="6" fontId="4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4" fillId="0" fontId="2" numFmtId="0" xfId="0" applyBorder="1" applyFont="1"/>
    <xf borderId="3" fillId="2" fontId="4" numFmtId="0" xfId="0" applyAlignment="1" applyBorder="1" applyFont="1">
      <alignment horizontal="center" shrinkToFit="0" vertical="center" wrapText="1"/>
    </xf>
    <xf borderId="3" fillId="8" fontId="7" numFmtId="0" xfId="0" applyAlignment="1" applyBorder="1" applyFill="1" applyFont="1">
      <alignment shrinkToFit="0" vertical="center" wrapText="1"/>
    </xf>
    <xf borderId="3" fillId="8" fontId="8" numFmtId="0" xfId="0" applyAlignment="1" applyBorder="1" applyFont="1">
      <alignment vertical="center"/>
    </xf>
    <xf borderId="3" fillId="0" fontId="6" numFmtId="0" xfId="0" applyAlignment="1" applyBorder="1" applyFont="1">
      <alignment shrinkToFit="0" vertical="center" wrapText="1"/>
    </xf>
    <xf borderId="3" fillId="4" fontId="6" numFmtId="0" xfId="0" applyAlignment="1" applyBorder="1" applyFont="1">
      <alignment shrinkToFit="0" vertical="center" wrapText="1"/>
    </xf>
    <xf borderId="3" fillId="0" fontId="9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3" fillId="0" fontId="10" numFmtId="0" xfId="0" applyAlignment="1" applyBorder="1" applyFont="1">
      <alignment vertical="center"/>
    </xf>
    <xf borderId="3" fillId="0" fontId="11" numFmtId="0" xfId="0" applyAlignment="1" applyBorder="1" applyFont="1">
      <alignment vertical="center"/>
    </xf>
    <xf borderId="3" fillId="0" fontId="12" numFmtId="0" xfId="0" applyAlignment="1" applyBorder="1" applyFont="1">
      <alignment shrinkToFit="0" vertical="center" wrapText="1"/>
    </xf>
    <xf borderId="5" fillId="0" fontId="6" numFmtId="0" xfId="0" applyAlignment="1" applyBorder="1" applyFont="1">
      <alignment vertical="center"/>
    </xf>
    <xf borderId="6" fillId="0" fontId="6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vertical="center"/>
    </xf>
    <xf borderId="6" fillId="0" fontId="4" numFmtId="0" xfId="0" applyAlignment="1" applyBorder="1" applyFont="1">
      <alignment vertical="center"/>
    </xf>
    <xf borderId="1" fillId="0" fontId="4" numFmtId="0" xfId="0" applyAlignment="1" applyBorder="1" applyFont="1">
      <alignment shrinkToFit="0" vertical="center" wrapText="1"/>
    </xf>
    <xf borderId="0" fillId="0" fontId="6" numFmtId="0" xfId="0" applyAlignment="1" applyFont="1">
      <alignment shrinkToFit="0" vertical="center" wrapText="1"/>
    </xf>
    <xf borderId="2" fillId="0" fontId="6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vertical="center"/>
    </xf>
    <xf borderId="9" fillId="0" fontId="6" numFmtId="0" xfId="0" applyAlignment="1" applyBorder="1" applyFont="1">
      <alignment vertical="center"/>
    </xf>
    <xf borderId="10" fillId="0" fontId="6" numFmtId="0" xfId="0" applyAlignment="1" applyBorder="1" applyFont="1">
      <alignment shrinkToFit="0" vertical="center" wrapText="1"/>
    </xf>
    <xf borderId="7" fillId="0" fontId="6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shrinkToFit="0" vertical="center" wrapText="1"/>
    </xf>
    <xf borderId="11" fillId="0" fontId="4" numFmtId="0" xfId="0" applyAlignment="1" applyBorder="1" applyFont="1">
      <alignment shrinkToFit="0" vertical="center" wrapText="1"/>
    </xf>
    <xf borderId="9" fillId="0" fontId="2" numFmtId="0" xfId="0" applyBorder="1" applyFont="1"/>
    <xf borderId="5" fillId="0" fontId="2" numFmtId="0" xfId="0" applyBorder="1" applyFont="1"/>
    <xf borderId="3" fillId="0" fontId="6" numFmtId="0" xfId="0" applyAlignment="1" applyBorder="1" applyFont="1">
      <alignment horizontal="left" vertical="center"/>
    </xf>
    <xf borderId="3" fillId="0" fontId="14" numFmtId="0" xfId="0" applyAlignment="1" applyBorder="1" applyFont="1">
      <alignment vertical="center"/>
    </xf>
    <xf borderId="6" fillId="0" fontId="6" numFmtId="0" xfId="0" applyAlignment="1" applyBorder="1" applyFont="1">
      <alignment vertical="center"/>
    </xf>
    <xf borderId="10" fillId="0" fontId="15" numFmtId="0" xfId="0" applyAlignment="1" applyBorder="1" applyFont="1">
      <alignment vertical="center"/>
    </xf>
    <xf borderId="5" fillId="0" fontId="4" numFmtId="0" xfId="0" applyAlignment="1" applyBorder="1" applyFont="1">
      <alignment vertical="center"/>
    </xf>
    <xf borderId="10" fillId="0" fontId="4" numFmtId="0" xfId="0" applyAlignment="1" applyBorder="1" applyFont="1">
      <alignment vertical="center"/>
    </xf>
    <xf borderId="3" fillId="0" fontId="16" numFmtId="0" xfId="0" applyAlignment="1" applyBorder="1" applyFont="1">
      <alignment vertical="center"/>
    </xf>
    <xf borderId="3" fillId="0" fontId="17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bikroy.com/" TargetMode="External"/><Relationship Id="rId2" Type="http://schemas.openxmlformats.org/officeDocument/2006/relationships/hyperlink" Target="https://drive.google.com/drive/u/0/folders/1vOEhsPTcOK0KM8P3WeXWIHYJD43jRb7o" TargetMode="External"/><Relationship Id="rId3" Type="http://schemas.openxmlformats.org/officeDocument/2006/relationships/hyperlink" Target="https://drive.google.com/file/d/1GXL7T5-nZucaPKcqJCTK99zQbBw2N4R4/view?usp=sharing" TargetMode="External"/><Relationship Id="rId4" Type="http://schemas.openxmlformats.org/officeDocument/2006/relationships/hyperlink" Target="https://drive.google.com/file/d/1sZnIZb0jNStoDEMLJuES6ZgQFWw-syTE/view?usp=sharing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rive.google.com/file/d/10ZV9z5IMzENRUhn4v_IMP8glfrhhO5u0/view?usp=sharing" TargetMode="External"/><Relationship Id="rId9" Type="http://schemas.openxmlformats.org/officeDocument/2006/relationships/hyperlink" Target="https://drive.google.com/file/d/1idY4q-K-mvHVytjBzyboC6X0nR7p2Y7r/view?usp=sharing" TargetMode="External"/><Relationship Id="rId5" Type="http://schemas.openxmlformats.org/officeDocument/2006/relationships/hyperlink" Target="https://drive.google.com/file/d/1UjV7fxnMxN388iybRQnS3qIGuyK4hEz8/view?usp=sharing" TargetMode="External"/><Relationship Id="rId6" Type="http://schemas.openxmlformats.org/officeDocument/2006/relationships/hyperlink" Target="https://drive.google.com/file/d/17npuJa9hg1z9OJNAydSXAKcQAMYmkd2L/view?usp=sharing" TargetMode="External"/><Relationship Id="rId7" Type="http://schemas.openxmlformats.org/officeDocument/2006/relationships/hyperlink" Target="https://drive.google.com/file/d/1_WMGuVa2bdBXSESE-lgsJU9oTVMoCFk5/view?usp=sharing" TargetMode="External"/><Relationship Id="rId8" Type="http://schemas.openxmlformats.org/officeDocument/2006/relationships/hyperlink" Target="https://drive.google.com/file/d/1UyYLRc66OHzmfbZc0hoBgKe8WdgINmhC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bikroy.com/" TargetMode="External"/><Relationship Id="rId2" Type="http://schemas.openxmlformats.org/officeDocument/2006/relationships/hyperlink" Target="https://drive.google.com/file/d/12fSXraXpx5Y4uWflDDdYziFarnICq6Sw/view?usp=sharing" TargetMode="External"/><Relationship Id="rId3" Type="http://schemas.openxmlformats.org/officeDocument/2006/relationships/hyperlink" Target="https://drive.google.com/file/d/1kdCKHLAPsB26drbeiwAKSBHjwYe8fX9k/view?usp=sharing" TargetMode="External"/><Relationship Id="rId4" Type="http://schemas.openxmlformats.org/officeDocument/2006/relationships/hyperlink" Target="https://drive.google.com/file/d/1pTb9wYBL7uXV7CPk40gf_7Ca0K7UT1ZR/view?usp=sharing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drive.google.com/file/d/1z24zIcZYJ69u6rSHFAFGoiZsc-xGSjoR/view?usp=sharing" TargetMode="External"/><Relationship Id="rId5" Type="http://schemas.openxmlformats.org/officeDocument/2006/relationships/hyperlink" Target="https://drive.google.com/file/d/1vPnOvjlSOuHjlBbTq6jY7iqg3IPeMdgB/view?usp=sharing" TargetMode="External"/><Relationship Id="rId6" Type="http://schemas.openxmlformats.org/officeDocument/2006/relationships/hyperlink" Target="https://drive.google.com/file/d/1xkwtwSo9qD5ygytaPRQOy1ADjM1Vy4Di/view?usp=sharing" TargetMode="External"/><Relationship Id="rId7" Type="http://schemas.openxmlformats.org/officeDocument/2006/relationships/hyperlink" Target="https://drive.google.com/file/d/1Z-HZQC764D8rXCcpboHeCu138zgLsx2h/view?usp=sharing" TargetMode="External"/><Relationship Id="rId8" Type="http://schemas.openxmlformats.org/officeDocument/2006/relationships/hyperlink" Target="https://drive.google.com/file/d/1-LZO2zHdTER1i841F_TeFIyi0-byqSbT/view?usp=sharing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bikroy.com/" TargetMode="External"/><Relationship Id="rId2" Type="http://schemas.openxmlformats.org/officeDocument/2006/relationships/hyperlink" Target="https://drive.google.com/file/d/1yj9Exn_IzHTJztwOxbMk7Leo3AlCnvVi/view?usp=sharing" TargetMode="External"/><Relationship Id="rId3" Type="http://schemas.openxmlformats.org/officeDocument/2006/relationships/hyperlink" Target="https://drive.google.com/file/d/11n-lxaCThRiXKAXXO-aKuPbtyiEiB1a_/view?usp=sharing" TargetMode="External"/><Relationship Id="rId4" Type="http://schemas.openxmlformats.org/officeDocument/2006/relationships/hyperlink" Target="https://drive.google.com/file/d/1Kh7nD0ZUxX-uDgOkNkskDpDeKq9O0grI/view?usp=sharing" TargetMode="External"/><Relationship Id="rId5" Type="http://schemas.openxmlformats.org/officeDocument/2006/relationships/hyperlink" Target="https://drive.google.com/file/d/1UpYnJNf1GTFChHkZYQcGLVVgkKF1kQXU/view?usp=sharing" TargetMode="External"/><Relationship Id="rId6" Type="http://schemas.openxmlformats.org/officeDocument/2006/relationships/hyperlink" Target="https://drive.google.com/file/d/13Mz-1vtNxwfMMGDE_voG91KgZ6odtYDz/view?usp=sharing" TargetMode="External"/><Relationship Id="rId7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bikroy.com/" TargetMode="External"/><Relationship Id="rId2" Type="http://schemas.openxmlformats.org/officeDocument/2006/relationships/hyperlink" Target="https://drive.google.com/file/d/1mlR_Acx31mSe4_TjRlI6NqscT_1vP5DO/view?usp=sharing" TargetMode="External"/><Relationship Id="rId3" Type="http://schemas.openxmlformats.org/officeDocument/2006/relationships/hyperlink" Target="https://drive.google.com/file/d/1mlR_Acx31mSe4_TjRlI6NqscT_1vP5DO/view?usp=sharing" TargetMode="External"/><Relationship Id="rId4" Type="http://schemas.openxmlformats.org/officeDocument/2006/relationships/hyperlink" Target="https://drive.google.com/file/d/16wDf-iLr6nkdM6QBMo3Wq79AmeZ62YgA/view?usp=sharing" TargetMode="External"/><Relationship Id="rId5" Type="http://schemas.openxmlformats.org/officeDocument/2006/relationships/hyperlink" Target="https://drive.google.com/file/d/1fNiAYDMN1gBT3IMOOGHXDWJ3bQ5x71nL/view?usp=sharing" TargetMode="External"/><Relationship Id="rId6" Type="http://schemas.openxmlformats.org/officeDocument/2006/relationships/hyperlink" Target="https://drive.google.com/file/d/1NMmkFclSEcywSF4KgBDiqDUz4sqyKmKH/view?usp=sharing" TargetMode="External"/><Relationship Id="rId7" Type="http://schemas.openxmlformats.org/officeDocument/2006/relationships/hyperlink" Target="https://drive.google.com/file/d/1eNNIV6WVHB8PbT76E5fz9RWU0mTuBRYT/view?usp=sharing" TargetMode="External"/><Relationship Id="rId8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bikroy.com/" TargetMode="External"/><Relationship Id="rId2" Type="http://schemas.openxmlformats.org/officeDocument/2006/relationships/hyperlink" Target="https://drive.google.com/file/d/1kM2Nf-UhWIyS2Zd3wvaSBB3e9cUefxll/view?usp=sharing" TargetMode="External"/><Relationship Id="rId3" Type="http://schemas.openxmlformats.org/officeDocument/2006/relationships/hyperlink" Target="https://drive.google.com/file/d/1SoT7D3Pq8nx2PL5z6drMMI9PEw8OKQ7t/view?usp=sharing" TargetMode="External"/><Relationship Id="rId4" Type="http://schemas.openxmlformats.org/officeDocument/2006/relationships/hyperlink" Target="https://drive.google.com/file/d/1mNA75lCjRUyaNNw-1Hzl_9XLa16hHnTI/view?usp=sharing" TargetMode="External"/><Relationship Id="rId5" Type="http://schemas.openxmlformats.org/officeDocument/2006/relationships/hyperlink" Target="https://drive.google.com/file/d/1w7gemrpNs9jbpaFM2TcFUmcfWdHl1LcO/view?usp=sharing" TargetMode="External"/><Relationship Id="rId6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://bikroy.com/" TargetMode="External"/><Relationship Id="rId2" Type="http://schemas.openxmlformats.org/officeDocument/2006/relationships/hyperlink" Target="https://drive.google.com/file/d/1eHVhMKOky2AwXsLBWySNBE_GVzqWeije/view?usp=sharing" TargetMode="External"/><Relationship Id="rId3" Type="http://schemas.openxmlformats.org/officeDocument/2006/relationships/hyperlink" Target="https://drive.google.com/file/d/1XjQZjA6KKaUR6aZvyno9rA8e3LQYMFAU/view?usp=sharing" TargetMode="External"/><Relationship Id="rId4" Type="http://schemas.openxmlformats.org/officeDocument/2006/relationships/hyperlink" Target="https://drive.google.com/file/d/16H6vLZkLp62e5wIFiHLy2hTpXhZ3tYYe/view?usp=sharing" TargetMode="External"/><Relationship Id="rId11" Type="http://schemas.openxmlformats.org/officeDocument/2006/relationships/hyperlink" Target="https://drive.google.com/file/d/1tKLAOwYThJgWzzfktnuav7RbWZ6PmLyi/view?usp=sharing" TargetMode="External"/><Relationship Id="rId10" Type="http://schemas.openxmlformats.org/officeDocument/2006/relationships/hyperlink" Target="https://drive.google.com/file/d/1UMWSjFs1bginse3tcxE543AK_7pQva5U/view?usp=sharinghttps://drive.google.com/file/d/1UMWSjFs1bginse3tcxE543AK_7pQva5U/view?usp=sharing" TargetMode="External"/><Relationship Id="rId12" Type="http://schemas.openxmlformats.org/officeDocument/2006/relationships/drawing" Target="../drawings/drawing6.xml"/><Relationship Id="rId9" Type="http://schemas.openxmlformats.org/officeDocument/2006/relationships/hyperlink" Target="https://drive.google.com/file/d/1DIz7S_FQSuC-hv2W7b_FGMQ7sY84rXV5/view?usp=sharing" TargetMode="External"/><Relationship Id="rId5" Type="http://schemas.openxmlformats.org/officeDocument/2006/relationships/hyperlink" Target="https://drive.google.com/file/d/1utceswcqtD3FSYovIiF18FpdWWcVW6zL/view?usp=sharing" TargetMode="External"/><Relationship Id="rId6" Type="http://schemas.openxmlformats.org/officeDocument/2006/relationships/hyperlink" Target="https://drive.google.com/file/d/1Vfm31CBUdPJdzsUKjM1srv6-T57b9Lkc/view?usp=sharing" TargetMode="External"/><Relationship Id="rId7" Type="http://schemas.openxmlformats.org/officeDocument/2006/relationships/hyperlink" Target="https://drive.google.com/file/d/1Ri-GkNjFyC_BIF6Td38a5OKiwk47P8Wq/view?usp=sharing" TargetMode="External"/><Relationship Id="rId8" Type="http://schemas.openxmlformats.org/officeDocument/2006/relationships/hyperlink" Target="https://drive.google.com/file/d/1N9bDyc2YaFIctSL1lJCJnTAGa042fDEX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26.75"/>
    <col customWidth="1" min="3" max="3" width="32.25"/>
    <col customWidth="1" min="4" max="4" width="34.88"/>
    <col customWidth="1" min="5" max="5" width="37.88"/>
    <col customWidth="1" min="6" max="6" width="28.25"/>
    <col customWidth="1" min="7" max="7" width="30.0"/>
    <col customWidth="1" min="8" max="8" width="13.75"/>
    <col customWidth="1" min="9" max="9" width="25.0"/>
    <col customWidth="1" min="10" max="10" width="22.75"/>
    <col customWidth="1" min="11" max="26" width="8.75"/>
  </cols>
  <sheetData>
    <row r="1" ht="23.25" customHeight="1">
      <c r="A1" s="1" t="s">
        <v>0</v>
      </c>
      <c r="B1" s="2"/>
      <c r="C1" s="3" t="s">
        <v>1</v>
      </c>
      <c r="D1" s="4" t="s">
        <v>2</v>
      </c>
      <c r="E1" s="5">
        <v>44958.0</v>
      </c>
      <c r="F1" s="6" t="s">
        <v>3</v>
      </c>
      <c r="G1" s="7"/>
      <c r="H1" s="8" t="s">
        <v>4</v>
      </c>
      <c r="I1" s="2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0.25" customHeight="1">
      <c r="A2" s="11" t="s">
        <v>5</v>
      </c>
      <c r="B2" s="2"/>
      <c r="C2" s="12" t="s">
        <v>6</v>
      </c>
      <c r="D2" s="4" t="s">
        <v>7</v>
      </c>
      <c r="E2" s="5">
        <v>44958.0</v>
      </c>
      <c r="F2" s="6" t="s">
        <v>8</v>
      </c>
      <c r="G2" s="7"/>
      <c r="H2" s="4" t="s">
        <v>9</v>
      </c>
      <c r="I2" s="13">
        <f>COUNTIF(H7:H50, "PASS")</f>
        <v>9</v>
      </c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0.25" customHeight="1">
      <c r="A3" s="11" t="s">
        <v>10</v>
      </c>
      <c r="B3" s="2"/>
      <c r="C3" s="12"/>
      <c r="D3" s="4" t="s">
        <v>11</v>
      </c>
      <c r="E3" s="12" t="s">
        <v>12</v>
      </c>
      <c r="F3" s="14" t="s">
        <v>13</v>
      </c>
      <c r="G3" s="15">
        <v>1.0</v>
      </c>
      <c r="H3" s="16" t="s">
        <v>14</v>
      </c>
      <c r="I3" s="17">
        <f>COUNTIF(H7:H50, "Fail")</f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8.75" customHeight="1">
      <c r="A4" s="11" t="s">
        <v>15</v>
      </c>
      <c r="B4" s="2"/>
      <c r="C4" s="12"/>
      <c r="D4" s="4" t="s">
        <v>16</v>
      </c>
      <c r="E4" s="12"/>
      <c r="F4" s="14" t="s">
        <v>17</v>
      </c>
      <c r="G4" s="12" t="s">
        <v>18</v>
      </c>
      <c r="H4" s="4" t="s">
        <v>19</v>
      </c>
      <c r="I4" s="18">
        <f>COUNTIF(H7:H50, "WARNING")</f>
        <v>0</v>
      </c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8.0" customHeight="1">
      <c r="A5" s="19" t="s">
        <v>20</v>
      </c>
      <c r="B5" s="2"/>
      <c r="C5" s="19"/>
      <c r="D5" s="20"/>
      <c r="E5" s="20"/>
      <c r="F5" s="20"/>
      <c r="G5" s="2"/>
      <c r="H5" s="16" t="s">
        <v>21</v>
      </c>
      <c r="I5" s="21">
        <f>SUM(I2:I3:I4)</f>
        <v>9</v>
      </c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0.75" customHeight="1">
      <c r="A6" s="22" t="s">
        <v>22</v>
      </c>
      <c r="B6" s="22" t="s">
        <v>23</v>
      </c>
      <c r="C6" s="22" t="s">
        <v>24</v>
      </c>
      <c r="D6" s="22" t="s">
        <v>25</v>
      </c>
      <c r="E6" s="22" t="s">
        <v>26</v>
      </c>
      <c r="F6" s="22" t="s">
        <v>27</v>
      </c>
      <c r="G6" s="22" t="s">
        <v>28</v>
      </c>
      <c r="H6" s="22" t="s">
        <v>29</v>
      </c>
      <c r="I6" s="22" t="s">
        <v>30</v>
      </c>
      <c r="J6" s="23" t="s">
        <v>31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84.0" customHeight="1">
      <c r="A7" s="9" t="s">
        <v>32</v>
      </c>
      <c r="B7" s="24" t="s">
        <v>33</v>
      </c>
      <c r="C7" s="24" t="s">
        <v>34</v>
      </c>
      <c r="D7" s="24" t="s">
        <v>35</v>
      </c>
      <c r="E7" s="24" t="s">
        <v>36</v>
      </c>
      <c r="F7" s="24" t="s">
        <v>37</v>
      </c>
      <c r="G7" s="24" t="s">
        <v>38</v>
      </c>
      <c r="H7" s="25" t="s">
        <v>9</v>
      </c>
      <c r="I7" s="26" t="s">
        <v>39</v>
      </c>
      <c r="J7" s="24" t="s">
        <v>40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62.25" customHeight="1">
      <c r="A8" s="9" t="s">
        <v>41</v>
      </c>
      <c r="B8" s="24" t="s">
        <v>42</v>
      </c>
      <c r="C8" s="24" t="s">
        <v>34</v>
      </c>
      <c r="D8" s="9" t="s">
        <v>43</v>
      </c>
      <c r="E8" s="24" t="s">
        <v>44</v>
      </c>
      <c r="F8" s="24" t="s">
        <v>45</v>
      </c>
      <c r="G8" s="24" t="s">
        <v>46</v>
      </c>
      <c r="H8" s="25" t="s">
        <v>9</v>
      </c>
      <c r="I8" s="26" t="s">
        <v>39</v>
      </c>
      <c r="J8" s="24" t="s">
        <v>40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64.5" customHeight="1">
      <c r="A9" s="9" t="s">
        <v>47</v>
      </c>
      <c r="B9" s="24" t="s">
        <v>48</v>
      </c>
      <c r="C9" s="24" t="s">
        <v>34</v>
      </c>
      <c r="D9" s="9" t="s">
        <v>49</v>
      </c>
      <c r="E9" s="24" t="s">
        <v>50</v>
      </c>
      <c r="F9" s="24" t="s">
        <v>51</v>
      </c>
      <c r="G9" s="24" t="s">
        <v>52</v>
      </c>
      <c r="H9" s="25" t="s">
        <v>9</v>
      </c>
      <c r="I9" s="26" t="s">
        <v>39</v>
      </c>
      <c r="J9" s="24" t="s">
        <v>40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65.25" customHeight="1">
      <c r="A10" s="27" t="s">
        <v>53</v>
      </c>
      <c r="B10" s="28" t="s">
        <v>54</v>
      </c>
      <c r="C10" s="24" t="s">
        <v>34</v>
      </c>
      <c r="D10" s="9" t="s">
        <v>55</v>
      </c>
      <c r="E10" s="24" t="s">
        <v>56</v>
      </c>
      <c r="F10" s="24" t="s">
        <v>57</v>
      </c>
      <c r="G10" s="24" t="s">
        <v>58</v>
      </c>
      <c r="H10" s="25" t="s">
        <v>9</v>
      </c>
      <c r="I10" s="26" t="s">
        <v>59</v>
      </c>
      <c r="J10" s="24" t="s">
        <v>40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94.5" customHeight="1">
      <c r="A11" s="9" t="s">
        <v>60</v>
      </c>
      <c r="B11" s="24" t="s">
        <v>61</v>
      </c>
      <c r="C11" s="24" t="s">
        <v>34</v>
      </c>
      <c r="D11" s="9" t="s">
        <v>62</v>
      </c>
      <c r="E11" s="24" t="s">
        <v>63</v>
      </c>
      <c r="F11" s="24" t="s">
        <v>64</v>
      </c>
      <c r="G11" s="24" t="s">
        <v>65</v>
      </c>
      <c r="H11" s="25" t="s">
        <v>9</v>
      </c>
      <c r="I11" s="26" t="s">
        <v>66</v>
      </c>
      <c r="J11" s="24" t="s">
        <v>40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78.0" customHeight="1">
      <c r="A12" s="27" t="s">
        <v>67</v>
      </c>
      <c r="B12" s="24" t="s">
        <v>68</v>
      </c>
      <c r="C12" s="24" t="s">
        <v>34</v>
      </c>
      <c r="D12" s="9" t="s">
        <v>69</v>
      </c>
      <c r="E12" s="24" t="s">
        <v>70</v>
      </c>
      <c r="F12" s="24" t="s">
        <v>71</v>
      </c>
      <c r="G12" s="24" t="s">
        <v>72</v>
      </c>
      <c r="H12" s="25" t="s">
        <v>9</v>
      </c>
      <c r="I12" s="26" t="s">
        <v>73</v>
      </c>
      <c r="J12" s="24" t="s">
        <v>40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66.75" customHeight="1">
      <c r="A13" s="27" t="s">
        <v>74</v>
      </c>
      <c r="B13" s="24" t="s">
        <v>68</v>
      </c>
      <c r="C13" s="24" t="s">
        <v>34</v>
      </c>
      <c r="D13" s="9" t="s">
        <v>69</v>
      </c>
      <c r="E13" s="24" t="s">
        <v>75</v>
      </c>
      <c r="F13" s="24" t="s">
        <v>76</v>
      </c>
      <c r="G13" s="24" t="s">
        <v>77</v>
      </c>
      <c r="H13" s="25" t="s">
        <v>9</v>
      </c>
      <c r="I13" s="26" t="s">
        <v>78</v>
      </c>
      <c r="J13" s="24" t="s">
        <v>40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82.5" customHeight="1">
      <c r="A14" s="29" t="s">
        <v>79</v>
      </c>
      <c r="B14" s="24" t="s">
        <v>80</v>
      </c>
      <c r="C14" s="24" t="s">
        <v>34</v>
      </c>
      <c r="D14" s="9" t="s">
        <v>81</v>
      </c>
      <c r="E14" s="24" t="s">
        <v>82</v>
      </c>
      <c r="F14" s="24" t="s">
        <v>83</v>
      </c>
      <c r="G14" s="24" t="s">
        <v>84</v>
      </c>
      <c r="H14" s="25" t="s">
        <v>9</v>
      </c>
      <c r="I14" s="26" t="s">
        <v>39</v>
      </c>
      <c r="J14" s="24" t="s">
        <v>40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61.5" customHeight="1">
      <c r="A15" s="9" t="s">
        <v>85</v>
      </c>
      <c r="B15" s="24" t="s">
        <v>86</v>
      </c>
      <c r="C15" s="24" t="s">
        <v>34</v>
      </c>
      <c r="D15" s="9" t="s">
        <v>87</v>
      </c>
      <c r="E15" s="24" t="s">
        <v>88</v>
      </c>
      <c r="F15" s="24" t="s">
        <v>89</v>
      </c>
      <c r="G15" s="24" t="s">
        <v>90</v>
      </c>
      <c r="H15" s="25" t="s">
        <v>9</v>
      </c>
      <c r="I15" s="30" t="s">
        <v>73</v>
      </c>
      <c r="J15" s="24" t="s">
        <v>40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31"/>
      <c r="B16" s="24"/>
      <c r="C16" s="32"/>
      <c r="D16" s="33"/>
      <c r="E16" s="32"/>
      <c r="F16" s="24"/>
      <c r="G16" s="24"/>
      <c r="H16" s="34"/>
      <c r="I16" s="35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31"/>
      <c r="B17" s="32"/>
      <c r="C17" s="36"/>
      <c r="D17" s="9"/>
      <c r="E17" s="37"/>
      <c r="F17" s="32"/>
      <c r="G17" s="24"/>
      <c r="H17" s="25"/>
      <c r="I17" s="35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9"/>
      <c r="B18" s="24"/>
      <c r="C18" s="24"/>
      <c r="D18" s="31"/>
      <c r="E18" s="32"/>
      <c r="F18" s="24"/>
      <c r="G18" s="24"/>
      <c r="H18" s="14"/>
      <c r="I18" s="38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31"/>
      <c r="B19" s="24"/>
      <c r="C19" s="24"/>
      <c r="D19" s="39"/>
      <c r="E19" s="32"/>
      <c r="F19" s="24"/>
      <c r="G19" s="24"/>
      <c r="H19" s="24"/>
      <c r="I19" s="35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31"/>
      <c r="B20" s="32"/>
      <c r="C20" s="36"/>
      <c r="D20" s="9"/>
      <c r="E20" s="37"/>
      <c r="F20" s="32"/>
      <c r="G20" s="24"/>
      <c r="H20" s="25"/>
      <c r="I20" s="38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9"/>
      <c r="B21" s="24"/>
      <c r="C21" s="24"/>
      <c r="D21" s="40"/>
      <c r="E21" s="32"/>
      <c r="F21" s="24"/>
      <c r="G21" s="24"/>
      <c r="H21" s="24"/>
      <c r="I21" s="35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31"/>
      <c r="B22" s="32"/>
      <c r="C22" s="41"/>
      <c r="D22" s="9"/>
      <c r="E22" s="32"/>
      <c r="F22" s="32"/>
      <c r="G22" s="24"/>
      <c r="H22" s="24"/>
      <c r="I22" s="35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31"/>
      <c r="B23" s="32"/>
      <c r="C23" s="36"/>
      <c r="D23" s="9"/>
      <c r="E23" s="37"/>
      <c r="F23" s="32"/>
      <c r="G23" s="24"/>
      <c r="H23" s="25"/>
      <c r="I23" s="38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9"/>
      <c r="B24" s="24"/>
      <c r="C24" s="24"/>
      <c r="D24" s="31"/>
      <c r="E24" s="32"/>
      <c r="F24" s="24"/>
      <c r="G24" s="24"/>
      <c r="H24" s="24"/>
      <c r="I24" s="35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31"/>
      <c r="B25" s="32"/>
      <c r="C25" s="32"/>
      <c r="D25" s="9"/>
      <c r="E25" s="32"/>
      <c r="F25" s="32"/>
      <c r="G25" s="24"/>
      <c r="H25" s="24"/>
      <c r="I25" s="35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31"/>
      <c r="B26" s="32"/>
      <c r="C26" s="32"/>
      <c r="D26" s="27"/>
      <c r="E26" s="24"/>
      <c r="F26" s="32"/>
      <c r="G26" s="24"/>
      <c r="H26" s="25"/>
      <c r="I26" s="38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9"/>
      <c r="B27" s="24"/>
      <c r="C27" s="24"/>
      <c r="D27" s="9"/>
      <c r="E27" s="32"/>
      <c r="F27" s="24"/>
      <c r="G27" s="24"/>
      <c r="H27" s="24"/>
      <c r="I27" s="35"/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31"/>
      <c r="B28" s="32"/>
      <c r="C28" s="32"/>
      <c r="D28" s="9"/>
      <c r="E28" s="32"/>
      <c r="F28" s="32"/>
      <c r="G28" s="24"/>
      <c r="H28" s="24"/>
      <c r="I28" s="35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31"/>
      <c r="B29" s="32"/>
      <c r="C29" s="32"/>
      <c r="D29" s="27"/>
      <c r="E29" s="24"/>
      <c r="F29" s="32"/>
      <c r="G29" s="24"/>
      <c r="H29" s="25"/>
      <c r="I29" s="38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9"/>
      <c r="B30" s="24"/>
      <c r="C30" s="24"/>
      <c r="D30" s="9"/>
      <c r="E30" s="32"/>
      <c r="F30" s="24"/>
      <c r="G30" s="24"/>
      <c r="H30" s="24"/>
      <c r="I30" s="35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31"/>
      <c r="B31" s="32"/>
      <c r="C31" s="32"/>
      <c r="D31" s="9"/>
      <c r="E31" s="32"/>
      <c r="F31" s="32"/>
      <c r="G31" s="24"/>
      <c r="H31" s="24"/>
      <c r="I31" s="35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31"/>
      <c r="B32" s="32"/>
      <c r="C32" s="32"/>
      <c r="D32" s="27"/>
      <c r="E32" s="24"/>
      <c r="F32" s="32"/>
      <c r="G32" s="24"/>
      <c r="H32" s="25"/>
      <c r="I32" s="38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9"/>
      <c r="B33" s="24"/>
      <c r="C33" s="24"/>
      <c r="D33" s="9"/>
      <c r="E33" s="32"/>
      <c r="F33" s="24"/>
      <c r="G33" s="24"/>
      <c r="H33" s="24"/>
      <c r="I33" s="35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31"/>
      <c r="B34" s="32"/>
      <c r="C34" s="32"/>
      <c r="D34" s="9"/>
      <c r="E34" s="32"/>
      <c r="F34" s="32"/>
      <c r="G34" s="24"/>
      <c r="H34" s="24"/>
      <c r="I34" s="35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31"/>
      <c r="B35" s="32"/>
      <c r="C35" s="32"/>
      <c r="D35" s="27"/>
      <c r="E35" s="24"/>
      <c r="F35" s="32"/>
      <c r="G35" s="24"/>
      <c r="H35" s="25"/>
      <c r="I35" s="38"/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9"/>
      <c r="B36" s="24"/>
      <c r="C36" s="24"/>
      <c r="D36" s="9"/>
      <c r="E36" s="32"/>
      <c r="F36" s="24"/>
      <c r="G36" s="24"/>
      <c r="H36" s="24"/>
      <c r="I36" s="35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30.75" customHeight="1">
      <c r="A37" s="31"/>
      <c r="B37" s="32"/>
      <c r="C37" s="32"/>
      <c r="D37" s="9"/>
      <c r="E37" s="32"/>
      <c r="F37" s="32"/>
      <c r="G37" s="24"/>
      <c r="H37" s="24"/>
      <c r="I37" s="35"/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31"/>
      <c r="B38" s="32"/>
      <c r="C38" s="32"/>
      <c r="D38" s="27"/>
      <c r="E38" s="24"/>
      <c r="F38" s="32"/>
      <c r="G38" s="24"/>
      <c r="H38" s="25"/>
      <c r="I38" s="38"/>
      <c r="J38" s="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9"/>
      <c r="B39" s="24"/>
      <c r="C39" s="24"/>
      <c r="D39" s="9"/>
      <c r="E39" s="32"/>
      <c r="F39" s="24"/>
      <c r="G39" s="24"/>
      <c r="H39" s="24"/>
      <c r="I39" s="35"/>
      <c r="J39" s="9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30.75" customHeight="1">
      <c r="A40" s="31"/>
      <c r="B40" s="32"/>
      <c r="C40" s="32"/>
      <c r="D40" s="9"/>
      <c r="E40" s="32"/>
      <c r="F40" s="32"/>
      <c r="G40" s="24"/>
      <c r="H40" s="24"/>
      <c r="I40" s="35"/>
      <c r="J40" s="9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31"/>
      <c r="B41" s="32"/>
      <c r="C41" s="32"/>
      <c r="D41" s="27"/>
      <c r="E41" s="24"/>
      <c r="F41" s="32"/>
      <c r="G41" s="24"/>
      <c r="H41" s="25"/>
      <c r="I41" s="38"/>
      <c r="J41" s="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9"/>
      <c r="B42" s="24"/>
      <c r="C42" s="24"/>
      <c r="D42" s="24"/>
      <c r="E42" s="32"/>
      <c r="F42" s="24"/>
      <c r="G42" s="24"/>
      <c r="H42" s="24"/>
      <c r="I42" s="35"/>
      <c r="J42" s="9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31.5" customHeight="1">
      <c r="A43" s="31"/>
      <c r="B43" s="32"/>
      <c r="C43" s="32"/>
      <c r="D43" s="9"/>
      <c r="E43" s="32"/>
      <c r="F43" s="32"/>
      <c r="G43" s="24"/>
      <c r="H43" s="24"/>
      <c r="I43" s="35"/>
      <c r="J43" s="9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31"/>
      <c r="B44" s="32"/>
      <c r="C44" s="32"/>
      <c r="D44" s="27"/>
      <c r="E44" s="24"/>
      <c r="F44" s="32"/>
      <c r="G44" s="24"/>
      <c r="H44" s="25"/>
      <c r="I44" s="38"/>
      <c r="J44" s="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9"/>
      <c r="B45" s="24"/>
      <c r="C45" s="24"/>
      <c r="D45" s="9"/>
      <c r="E45" s="32"/>
      <c r="F45" s="24"/>
      <c r="G45" s="24"/>
      <c r="H45" s="24"/>
      <c r="I45" s="35"/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37.5" customHeight="1">
      <c r="A46" s="31"/>
      <c r="B46" s="32"/>
      <c r="C46" s="32"/>
      <c r="D46" s="9"/>
      <c r="E46" s="32"/>
      <c r="F46" s="32"/>
      <c r="G46" s="24"/>
      <c r="H46" s="24"/>
      <c r="I46" s="35"/>
      <c r="J46" s="9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31"/>
      <c r="B47" s="32"/>
      <c r="C47" s="32"/>
      <c r="D47" s="27"/>
      <c r="E47" s="24"/>
      <c r="F47" s="32"/>
      <c r="G47" s="24"/>
      <c r="H47" s="25"/>
      <c r="I47" s="38"/>
      <c r="J47" s="9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9"/>
      <c r="B48" s="24"/>
      <c r="C48" s="24"/>
      <c r="D48" s="9"/>
      <c r="E48" s="32"/>
      <c r="F48" s="24"/>
      <c r="G48" s="24"/>
      <c r="H48" s="24"/>
      <c r="I48" s="35"/>
      <c r="J48" s="9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38.25" customHeight="1">
      <c r="A49" s="40"/>
      <c r="B49" s="42"/>
      <c r="C49" s="42"/>
      <c r="D49" s="39"/>
      <c r="E49" s="42"/>
      <c r="F49" s="42"/>
      <c r="G49" s="43"/>
      <c r="H49" s="43"/>
      <c r="I49" s="44"/>
      <c r="J49" s="39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30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8:H15 H17 H23">
    <cfRule type="cellIs" dxfId="0" priority="1" operator="equal">
      <formula>"FAIL"</formula>
    </cfRule>
  </conditionalFormatting>
  <conditionalFormatting sqref="H8:H15 H17 H23">
    <cfRule type="cellIs" dxfId="1" priority="2" operator="equal">
      <formula>"PASS"</formula>
    </cfRule>
  </conditionalFormatting>
  <conditionalFormatting sqref="H8:H15 H17 H23">
    <cfRule type="cellIs" dxfId="2" priority="3" operator="equal">
      <formula>"WARNING"</formula>
    </cfRule>
  </conditionalFormatting>
  <conditionalFormatting sqref="H8:H15 H17 H23">
    <cfRule type="containsBlanks" dxfId="3" priority="4">
      <formula>LEN(TRIM(H8))=0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20">
    <cfRule type="cellIs" dxfId="0" priority="37" operator="equal">
      <formula>"FAIL"</formula>
    </cfRule>
  </conditionalFormatting>
  <conditionalFormatting sqref="H20">
    <cfRule type="cellIs" dxfId="1" priority="38" operator="equal">
      <formula>"PASS"</formula>
    </cfRule>
  </conditionalFormatting>
  <conditionalFormatting sqref="H20">
    <cfRule type="cellIs" dxfId="2" priority="39" operator="equal">
      <formula>"WARNING"</formula>
    </cfRule>
  </conditionalFormatting>
  <conditionalFormatting sqref="H20">
    <cfRule type="containsBlanks" dxfId="3" priority="40">
      <formula>LEN(TRIM(H20))=0</formula>
    </cfRule>
  </conditionalFormatting>
  <conditionalFormatting sqref="H32">
    <cfRule type="cellIs" dxfId="0" priority="41" operator="equal">
      <formula>"FAIL"</formula>
    </cfRule>
  </conditionalFormatting>
  <conditionalFormatting sqref="H32">
    <cfRule type="cellIs" dxfId="1" priority="42" operator="equal">
      <formula>"PASS"</formula>
    </cfRule>
  </conditionalFormatting>
  <conditionalFormatting sqref="H32">
    <cfRule type="cellIs" dxfId="2" priority="43" operator="equal">
      <formula>"WARNING"</formula>
    </cfRule>
  </conditionalFormatting>
  <conditionalFormatting sqref="H32">
    <cfRule type="containsBlanks" dxfId="3" priority="44">
      <formula>LEN(TRIM(H32))=0</formula>
    </cfRule>
  </conditionalFormatting>
  <conditionalFormatting sqref="H44">
    <cfRule type="cellIs" dxfId="0" priority="45" operator="equal">
      <formula>"FAIL"</formula>
    </cfRule>
  </conditionalFormatting>
  <conditionalFormatting sqref="H44">
    <cfRule type="cellIs" dxfId="1" priority="46" operator="equal">
      <formula>"PASS"</formula>
    </cfRule>
  </conditionalFormatting>
  <conditionalFormatting sqref="H44">
    <cfRule type="cellIs" dxfId="2" priority="47" operator="equal">
      <formula>"WARNING"</formula>
    </cfRule>
  </conditionalFormatting>
  <conditionalFormatting sqref="H44">
    <cfRule type="containsBlanks" dxfId="3" priority="48">
      <formula>LEN(TRIM(H44))=0</formula>
    </cfRule>
  </conditionalFormatting>
  <conditionalFormatting sqref="H47">
    <cfRule type="cellIs" dxfId="0" priority="49" operator="equal">
      <formula>"FAIL"</formula>
    </cfRule>
  </conditionalFormatting>
  <conditionalFormatting sqref="H47">
    <cfRule type="cellIs" dxfId="1" priority="50" operator="equal">
      <formula>"PASS"</formula>
    </cfRule>
  </conditionalFormatting>
  <conditionalFormatting sqref="H47">
    <cfRule type="cellIs" dxfId="2" priority="51" operator="equal">
      <formula>"WARNING"</formula>
    </cfRule>
  </conditionalFormatting>
  <conditionalFormatting sqref="H47">
    <cfRule type="containsBlanks" dxfId="3" priority="52">
      <formula>LEN(TRIM(H47))=0</formula>
    </cfRule>
  </conditionalFormatting>
  <dataValidations>
    <dataValidation type="list" allowBlank="1" showInputMessage="1" showErrorMessage="1" prompt="Click and enter a value from the list of items" sqref="H7:H15 H17 H20 H23 H26 H29 H32 H35 H38 H41 H44 H47">
      <formula1>"PASS,FAIL,WARNING"</formula1>
    </dataValidation>
  </dataValidations>
  <hyperlinks>
    <hyperlink r:id="rId1" ref="C1"/>
    <hyperlink r:id="rId2" ref="I7"/>
    <hyperlink r:id="rId3" ref="I8"/>
    <hyperlink r:id="rId4" ref="I9"/>
    <hyperlink r:id="rId5" ref="I10"/>
    <hyperlink r:id="rId6" ref="I11"/>
    <hyperlink r:id="rId7" ref="I12"/>
    <hyperlink r:id="rId8" ref="I13"/>
    <hyperlink r:id="rId9" ref="I14"/>
    <hyperlink r:id="rId10" ref="I15"/>
  </hyperlinks>
  <printOptions/>
  <pageMargins bottom="0.75" footer="0.0" header="0.0" left="0.7" right="0.7" top="0.75"/>
  <pageSetup orientation="landscape"/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26.75"/>
    <col customWidth="1" min="3" max="3" width="32.25"/>
    <col customWidth="1" min="4" max="4" width="34.88"/>
    <col customWidth="1" min="5" max="5" width="37.88"/>
    <col customWidth="1" min="6" max="6" width="28.25"/>
    <col customWidth="1" min="7" max="7" width="30.0"/>
    <col customWidth="1" min="8" max="8" width="13.75"/>
    <col customWidth="1" min="9" max="9" width="25.0"/>
    <col customWidth="1" min="10" max="10" width="22.75"/>
    <col customWidth="1" min="11" max="26" width="8.75"/>
  </cols>
  <sheetData>
    <row r="1" ht="23.25" customHeight="1">
      <c r="A1" s="1" t="s">
        <v>0</v>
      </c>
      <c r="B1" s="2"/>
      <c r="C1" s="3" t="s">
        <v>1</v>
      </c>
      <c r="D1" s="4" t="s">
        <v>2</v>
      </c>
      <c r="E1" s="5">
        <v>44958.0</v>
      </c>
      <c r="F1" s="6" t="s">
        <v>3</v>
      </c>
      <c r="G1" s="7"/>
      <c r="H1" s="8" t="s">
        <v>4</v>
      </c>
      <c r="I1" s="2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0.25" customHeight="1">
      <c r="A2" s="11" t="s">
        <v>5</v>
      </c>
      <c r="B2" s="2"/>
      <c r="C2" s="12" t="s">
        <v>91</v>
      </c>
      <c r="D2" s="4" t="s">
        <v>7</v>
      </c>
      <c r="E2" s="5">
        <v>44958.0</v>
      </c>
      <c r="F2" s="6" t="s">
        <v>8</v>
      </c>
      <c r="G2" s="7"/>
      <c r="H2" s="4" t="s">
        <v>9</v>
      </c>
      <c r="I2" s="13">
        <f>COUNTIF(H7:H50, "PASS")</f>
        <v>8</v>
      </c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0.25" customHeight="1">
      <c r="A3" s="11" t="s">
        <v>10</v>
      </c>
      <c r="B3" s="2"/>
      <c r="C3" s="12"/>
      <c r="D3" s="4" t="s">
        <v>11</v>
      </c>
      <c r="E3" s="12" t="s">
        <v>12</v>
      </c>
      <c r="F3" s="14" t="s">
        <v>13</v>
      </c>
      <c r="G3" s="15">
        <v>1.0</v>
      </c>
      <c r="H3" s="16" t="s">
        <v>14</v>
      </c>
      <c r="I3" s="17">
        <f>COUNTIF(H7:H50, "Fail")</f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8.75" customHeight="1">
      <c r="A4" s="11" t="s">
        <v>15</v>
      </c>
      <c r="B4" s="2"/>
      <c r="C4" s="12"/>
      <c r="D4" s="4" t="s">
        <v>16</v>
      </c>
      <c r="E4" s="12"/>
      <c r="F4" s="14" t="s">
        <v>17</v>
      </c>
      <c r="G4" s="12" t="s">
        <v>18</v>
      </c>
      <c r="H4" s="4" t="s">
        <v>19</v>
      </c>
      <c r="I4" s="18">
        <f>COUNTIF(H7:H50, "WARNING")</f>
        <v>0</v>
      </c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8.0" customHeight="1">
      <c r="A5" s="19" t="s">
        <v>20</v>
      </c>
      <c r="B5" s="2"/>
      <c r="C5" s="19"/>
      <c r="D5" s="20"/>
      <c r="E5" s="20"/>
      <c r="F5" s="20"/>
      <c r="G5" s="2"/>
      <c r="H5" s="16" t="s">
        <v>21</v>
      </c>
      <c r="I5" s="21">
        <f>SUM(I2:I3:I4)</f>
        <v>8</v>
      </c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0.75" customHeight="1">
      <c r="A6" s="22" t="s">
        <v>22</v>
      </c>
      <c r="B6" s="22" t="s">
        <v>23</v>
      </c>
      <c r="C6" s="22" t="s">
        <v>24</v>
      </c>
      <c r="D6" s="22" t="s">
        <v>25</v>
      </c>
      <c r="E6" s="22" t="s">
        <v>26</v>
      </c>
      <c r="F6" s="22" t="s">
        <v>27</v>
      </c>
      <c r="G6" s="22" t="s">
        <v>28</v>
      </c>
      <c r="H6" s="22" t="s">
        <v>29</v>
      </c>
      <c r="I6" s="22" t="s">
        <v>30</v>
      </c>
      <c r="J6" s="23" t="s">
        <v>92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84.0" customHeight="1">
      <c r="A7" s="9" t="s">
        <v>32</v>
      </c>
      <c r="B7" s="24" t="s">
        <v>93</v>
      </c>
      <c r="C7" s="24" t="s">
        <v>34</v>
      </c>
      <c r="D7" s="24" t="s">
        <v>94</v>
      </c>
      <c r="E7" s="24" t="s">
        <v>95</v>
      </c>
      <c r="F7" s="24" t="s">
        <v>96</v>
      </c>
      <c r="G7" s="24" t="s">
        <v>97</v>
      </c>
      <c r="H7" s="25" t="s">
        <v>9</v>
      </c>
      <c r="I7" s="26" t="s">
        <v>98</v>
      </c>
      <c r="J7" s="24" t="s">
        <v>40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62.25" customHeight="1">
      <c r="A8" s="9" t="s">
        <v>41</v>
      </c>
      <c r="B8" s="43" t="s">
        <v>33</v>
      </c>
      <c r="C8" s="24" t="s">
        <v>34</v>
      </c>
      <c r="D8" s="9" t="s">
        <v>35</v>
      </c>
      <c r="E8" s="43" t="s">
        <v>36</v>
      </c>
      <c r="F8" s="24" t="s">
        <v>37</v>
      </c>
      <c r="G8" s="24" t="s">
        <v>38</v>
      </c>
      <c r="H8" s="25" t="s">
        <v>9</v>
      </c>
      <c r="I8" s="26" t="s">
        <v>99</v>
      </c>
      <c r="J8" s="24" t="s">
        <v>40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64.5" customHeight="1">
      <c r="A9" s="9" t="s">
        <v>47</v>
      </c>
      <c r="B9" s="45"/>
      <c r="C9" s="24" t="s">
        <v>34</v>
      </c>
      <c r="D9" s="9" t="s">
        <v>100</v>
      </c>
      <c r="E9" s="45"/>
      <c r="F9" s="24" t="s">
        <v>101</v>
      </c>
      <c r="G9" s="24" t="s">
        <v>102</v>
      </c>
      <c r="H9" s="25" t="s">
        <v>9</v>
      </c>
      <c r="I9" s="26" t="s">
        <v>99</v>
      </c>
      <c r="J9" s="24" t="s">
        <v>40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65.25" customHeight="1">
      <c r="A10" s="27" t="s">
        <v>53</v>
      </c>
      <c r="B10" s="46"/>
      <c r="C10" s="24" t="s">
        <v>34</v>
      </c>
      <c r="D10" s="9" t="s">
        <v>103</v>
      </c>
      <c r="E10" s="46"/>
      <c r="F10" s="24" t="s">
        <v>104</v>
      </c>
      <c r="G10" s="24" t="s">
        <v>105</v>
      </c>
      <c r="H10" s="25" t="s">
        <v>9</v>
      </c>
      <c r="I10" s="26" t="s">
        <v>99</v>
      </c>
      <c r="J10" s="24" t="s">
        <v>40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82.5" customHeight="1">
      <c r="A11" s="9" t="s">
        <v>60</v>
      </c>
      <c r="B11" s="24" t="s">
        <v>106</v>
      </c>
      <c r="C11" s="24" t="s">
        <v>34</v>
      </c>
      <c r="D11" s="47">
        <v>2.78389209E8</v>
      </c>
      <c r="E11" s="24" t="s">
        <v>107</v>
      </c>
      <c r="F11" s="24" t="s">
        <v>108</v>
      </c>
      <c r="G11" s="24" t="s">
        <v>109</v>
      </c>
      <c r="H11" s="25" t="s">
        <v>9</v>
      </c>
      <c r="I11" s="26" t="s">
        <v>110</v>
      </c>
      <c r="J11" s="24" t="s">
        <v>40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78.0" customHeight="1">
      <c r="A12" s="27" t="s">
        <v>67</v>
      </c>
      <c r="B12" s="24" t="s">
        <v>111</v>
      </c>
      <c r="C12" s="24" t="s">
        <v>34</v>
      </c>
      <c r="D12" s="9" t="s">
        <v>112</v>
      </c>
      <c r="E12" s="24" t="s">
        <v>113</v>
      </c>
      <c r="F12" s="24" t="s">
        <v>114</v>
      </c>
      <c r="G12" s="24" t="s">
        <v>115</v>
      </c>
      <c r="H12" s="25" t="s">
        <v>9</v>
      </c>
      <c r="I12" s="26" t="s">
        <v>99</v>
      </c>
      <c r="J12" s="24" t="s">
        <v>40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51.75" customHeight="1">
      <c r="A13" s="27" t="s">
        <v>74</v>
      </c>
      <c r="B13" s="24" t="s">
        <v>116</v>
      </c>
      <c r="C13" s="24" t="s">
        <v>117</v>
      </c>
      <c r="D13" s="47">
        <v>-299.57689</v>
      </c>
      <c r="E13" s="24" t="s">
        <v>118</v>
      </c>
      <c r="F13" s="24" t="s">
        <v>96</v>
      </c>
      <c r="G13" s="24" t="s">
        <v>97</v>
      </c>
      <c r="H13" s="25" t="s">
        <v>9</v>
      </c>
      <c r="I13" s="26" t="s">
        <v>110</v>
      </c>
      <c r="J13" s="24" t="s">
        <v>40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60.0" customHeight="1">
      <c r="A14" s="9" t="s">
        <v>79</v>
      </c>
      <c r="B14" s="24" t="s">
        <v>119</v>
      </c>
      <c r="C14" s="24" t="s">
        <v>117</v>
      </c>
      <c r="D14" s="47">
        <v>190.0</v>
      </c>
      <c r="E14" s="24" t="s">
        <v>120</v>
      </c>
      <c r="F14" s="24" t="s">
        <v>121</v>
      </c>
      <c r="G14" s="24" t="s">
        <v>122</v>
      </c>
      <c r="H14" s="25" t="s">
        <v>9</v>
      </c>
      <c r="I14" s="26" t="s">
        <v>99</v>
      </c>
      <c r="J14" s="24" t="s">
        <v>40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42.75" customHeight="1">
      <c r="A15" s="9"/>
      <c r="B15" s="24"/>
      <c r="C15" s="24"/>
      <c r="D15" s="9"/>
      <c r="E15" s="32"/>
      <c r="F15" s="24"/>
      <c r="G15" s="24"/>
      <c r="H15" s="34"/>
      <c r="I15" s="35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31"/>
      <c r="B16" s="24"/>
      <c r="C16" s="32"/>
      <c r="D16" s="33"/>
      <c r="E16" s="32"/>
      <c r="F16" s="24"/>
      <c r="G16" s="24"/>
      <c r="H16" s="34"/>
      <c r="I16" s="35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31"/>
      <c r="B17" s="32"/>
      <c r="C17" s="36"/>
      <c r="D17" s="9"/>
      <c r="E17" s="37"/>
      <c r="F17" s="32"/>
      <c r="G17" s="24"/>
      <c r="H17" s="25"/>
      <c r="I17" s="35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9"/>
      <c r="B18" s="24"/>
      <c r="C18" s="24"/>
      <c r="D18" s="31"/>
      <c r="E18" s="32"/>
      <c r="F18" s="24"/>
      <c r="G18" s="24"/>
      <c r="H18" s="14"/>
      <c r="I18" s="38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31"/>
      <c r="B19" s="24"/>
      <c r="C19" s="24"/>
      <c r="D19" s="39"/>
      <c r="E19" s="32"/>
      <c r="F19" s="24"/>
      <c r="G19" s="24"/>
      <c r="H19" s="24"/>
      <c r="I19" s="35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31"/>
      <c r="B20" s="32"/>
      <c r="C20" s="36"/>
      <c r="D20" s="9"/>
      <c r="E20" s="37"/>
      <c r="F20" s="32"/>
      <c r="G20" s="24"/>
      <c r="H20" s="25"/>
      <c r="I20" s="38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9"/>
      <c r="B21" s="24"/>
      <c r="C21" s="24"/>
      <c r="D21" s="40"/>
      <c r="E21" s="32"/>
      <c r="F21" s="24"/>
      <c r="G21" s="24"/>
      <c r="H21" s="24"/>
      <c r="I21" s="35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31"/>
      <c r="B22" s="32"/>
      <c r="C22" s="41"/>
      <c r="D22" s="9"/>
      <c r="E22" s="32"/>
      <c r="F22" s="32"/>
      <c r="G22" s="24"/>
      <c r="H22" s="24"/>
      <c r="I22" s="35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31"/>
      <c r="B23" s="32"/>
      <c r="C23" s="36"/>
      <c r="D23" s="9"/>
      <c r="E23" s="37"/>
      <c r="F23" s="32"/>
      <c r="G23" s="24"/>
      <c r="H23" s="25"/>
      <c r="I23" s="38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9"/>
      <c r="B24" s="24"/>
      <c r="C24" s="24"/>
      <c r="D24" s="31"/>
      <c r="E24" s="32"/>
      <c r="F24" s="24"/>
      <c r="G24" s="24"/>
      <c r="H24" s="24"/>
      <c r="I24" s="35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31"/>
      <c r="B25" s="32"/>
      <c r="C25" s="32"/>
      <c r="D25" s="9"/>
      <c r="E25" s="32"/>
      <c r="F25" s="32"/>
      <c r="G25" s="24"/>
      <c r="H25" s="24"/>
      <c r="I25" s="35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31"/>
      <c r="B26" s="32"/>
      <c r="C26" s="32"/>
      <c r="D26" s="27"/>
      <c r="E26" s="24"/>
      <c r="F26" s="32"/>
      <c r="G26" s="24"/>
      <c r="H26" s="25"/>
      <c r="I26" s="38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9"/>
      <c r="B27" s="24"/>
      <c r="C27" s="24"/>
      <c r="D27" s="9"/>
      <c r="E27" s="32"/>
      <c r="F27" s="24"/>
      <c r="G27" s="24"/>
      <c r="H27" s="24"/>
      <c r="I27" s="35"/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31"/>
      <c r="B28" s="32"/>
      <c r="C28" s="32"/>
      <c r="D28" s="9"/>
      <c r="E28" s="32"/>
      <c r="F28" s="32"/>
      <c r="G28" s="24"/>
      <c r="H28" s="24"/>
      <c r="I28" s="35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31"/>
      <c r="B29" s="32"/>
      <c r="C29" s="32"/>
      <c r="D29" s="27"/>
      <c r="E29" s="24"/>
      <c r="F29" s="32"/>
      <c r="G29" s="24"/>
      <c r="H29" s="25"/>
      <c r="I29" s="38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9"/>
      <c r="B30" s="24"/>
      <c r="C30" s="24"/>
      <c r="D30" s="9"/>
      <c r="E30" s="32"/>
      <c r="F30" s="24"/>
      <c r="G30" s="24"/>
      <c r="H30" s="24"/>
      <c r="I30" s="35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31"/>
      <c r="B31" s="32"/>
      <c r="C31" s="32"/>
      <c r="D31" s="9"/>
      <c r="E31" s="32"/>
      <c r="F31" s="32"/>
      <c r="G31" s="24"/>
      <c r="H31" s="24"/>
      <c r="I31" s="35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31"/>
      <c r="B32" s="32"/>
      <c r="C32" s="32"/>
      <c r="D32" s="27"/>
      <c r="E32" s="24"/>
      <c r="F32" s="32"/>
      <c r="G32" s="24"/>
      <c r="H32" s="25"/>
      <c r="I32" s="38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9"/>
      <c r="B33" s="24"/>
      <c r="C33" s="24"/>
      <c r="D33" s="9"/>
      <c r="E33" s="32"/>
      <c r="F33" s="24"/>
      <c r="G33" s="24"/>
      <c r="H33" s="24"/>
      <c r="I33" s="35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31"/>
      <c r="B34" s="32"/>
      <c r="C34" s="32"/>
      <c r="D34" s="9"/>
      <c r="E34" s="32"/>
      <c r="F34" s="32"/>
      <c r="G34" s="24"/>
      <c r="H34" s="24"/>
      <c r="I34" s="35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31"/>
      <c r="B35" s="32"/>
      <c r="C35" s="32"/>
      <c r="D35" s="27"/>
      <c r="E35" s="24"/>
      <c r="F35" s="32"/>
      <c r="G35" s="24"/>
      <c r="H35" s="25"/>
      <c r="I35" s="38"/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9"/>
      <c r="B36" s="24"/>
      <c r="C36" s="24"/>
      <c r="D36" s="9"/>
      <c r="E36" s="32"/>
      <c r="F36" s="24"/>
      <c r="G36" s="24"/>
      <c r="H36" s="24"/>
      <c r="I36" s="35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30.75" customHeight="1">
      <c r="A37" s="31"/>
      <c r="B37" s="32"/>
      <c r="C37" s="32"/>
      <c r="D37" s="9"/>
      <c r="E37" s="32"/>
      <c r="F37" s="32"/>
      <c r="G37" s="24"/>
      <c r="H37" s="24"/>
      <c r="I37" s="35"/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31"/>
      <c r="B38" s="32"/>
      <c r="C38" s="32"/>
      <c r="D38" s="27"/>
      <c r="E38" s="24"/>
      <c r="F38" s="32"/>
      <c r="G38" s="24"/>
      <c r="H38" s="25"/>
      <c r="I38" s="38"/>
      <c r="J38" s="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9"/>
      <c r="B39" s="24"/>
      <c r="C39" s="24"/>
      <c r="D39" s="9"/>
      <c r="E39" s="32"/>
      <c r="F39" s="24"/>
      <c r="G39" s="24"/>
      <c r="H39" s="24"/>
      <c r="I39" s="35"/>
      <c r="J39" s="9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30.75" customHeight="1">
      <c r="A40" s="31"/>
      <c r="B40" s="32"/>
      <c r="C40" s="32"/>
      <c r="D40" s="9"/>
      <c r="E40" s="32"/>
      <c r="F40" s="32"/>
      <c r="G40" s="24"/>
      <c r="H40" s="24"/>
      <c r="I40" s="35"/>
      <c r="J40" s="9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31"/>
      <c r="B41" s="32"/>
      <c r="C41" s="32"/>
      <c r="D41" s="27"/>
      <c r="E41" s="24"/>
      <c r="F41" s="32"/>
      <c r="G41" s="24"/>
      <c r="H41" s="25"/>
      <c r="I41" s="38"/>
      <c r="J41" s="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9"/>
      <c r="B42" s="24"/>
      <c r="C42" s="24"/>
      <c r="D42" s="24"/>
      <c r="E42" s="32"/>
      <c r="F42" s="24"/>
      <c r="G42" s="24"/>
      <c r="H42" s="24"/>
      <c r="I42" s="35"/>
      <c r="J42" s="9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31.5" customHeight="1">
      <c r="A43" s="31"/>
      <c r="B43" s="32"/>
      <c r="C43" s="32"/>
      <c r="D43" s="9"/>
      <c r="E43" s="32"/>
      <c r="F43" s="32"/>
      <c r="G43" s="24"/>
      <c r="H43" s="24"/>
      <c r="I43" s="35"/>
      <c r="J43" s="9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31"/>
      <c r="B44" s="32"/>
      <c r="C44" s="32"/>
      <c r="D44" s="27"/>
      <c r="E44" s="24"/>
      <c r="F44" s="32"/>
      <c r="G44" s="24"/>
      <c r="H44" s="25"/>
      <c r="I44" s="38"/>
      <c r="J44" s="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9"/>
      <c r="B45" s="24"/>
      <c r="C45" s="24"/>
      <c r="D45" s="9"/>
      <c r="E45" s="32"/>
      <c r="F45" s="24"/>
      <c r="G45" s="24"/>
      <c r="H45" s="24"/>
      <c r="I45" s="35"/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37.5" customHeight="1">
      <c r="A46" s="31"/>
      <c r="B46" s="32"/>
      <c r="C46" s="32"/>
      <c r="D46" s="9"/>
      <c r="E46" s="32"/>
      <c r="F46" s="32"/>
      <c r="G46" s="24"/>
      <c r="H46" s="24"/>
      <c r="I46" s="35"/>
      <c r="J46" s="9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31"/>
      <c r="B47" s="32"/>
      <c r="C47" s="32"/>
      <c r="D47" s="27"/>
      <c r="E47" s="24"/>
      <c r="F47" s="32"/>
      <c r="G47" s="24"/>
      <c r="H47" s="25"/>
      <c r="I47" s="38"/>
      <c r="J47" s="9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9"/>
      <c r="B48" s="24"/>
      <c r="C48" s="24"/>
      <c r="D48" s="9"/>
      <c r="E48" s="32"/>
      <c r="F48" s="24"/>
      <c r="G48" s="24"/>
      <c r="H48" s="24"/>
      <c r="I48" s="35"/>
      <c r="J48" s="9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38.25" customHeight="1">
      <c r="A49" s="40"/>
      <c r="B49" s="42"/>
      <c r="C49" s="42"/>
      <c r="D49" s="39"/>
      <c r="E49" s="42"/>
      <c r="F49" s="42"/>
      <c r="G49" s="43"/>
      <c r="H49" s="43"/>
      <c r="I49" s="44"/>
      <c r="J49" s="39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30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9">
    <mergeCell ref="B8:B10"/>
    <mergeCell ref="E8:E10"/>
    <mergeCell ref="A1:B1"/>
    <mergeCell ref="H1:I1"/>
    <mergeCell ref="A2:B2"/>
    <mergeCell ref="A3:B3"/>
    <mergeCell ref="A4:B4"/>
    <mergeCell ref="A5:B5"/>
    <mergeCell ref="C5:G5"/>
  </mergeCells>
  <conditionalFormatting sqref="H8:H14 H17 H23">
    <cfRule type="cellIs" dxfId="0" priority="1" operator="equal">
      <formula>"FAIL"</formula>
    </cfRule>
  </conditionalFormatting>
  <conditionalFormatting sqref="H8:H14 H17 H23">
    <cfRule type="cellIs" dxfId="1" priority="2" operator="equal">
      <formula>"PASS"</formula>
    </cfRule>
  </conditionalFormatting>
  <conditionalFormatting sqref="H8:H14 H17 H23">
    <cfRule type="cellIs" dxfId="2" priority="3" operator="equal">
      <formula>"WARNING"</formula>
    </cfRule>
  </conditionalFormatting>
  <conditionalFormatting sqref="H8:H14 H17 H23">
    <cfRule type="containsBlanks" dxfId="3" priority="4">
      <formula>LEN(TRIM(H8))=0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20">
    <cfRule type="cellIs" dxfId="0" priority="37" operator="equal">
      <formula>"FAIL"</formula>
    </cfRule>
  </conditionalFormatting>
  <conditionalFormatting sqref="H20">
    <cfRule type="cellIs" dxfId="1" priority="38" operator="equal">
      <formula>"PASS"</formula>
    </cfRule>
  </conditionalFormatting>
  <conditionalFormatting sqref="H20">
    <cfRule type="cellIs" dxfId="2" priority="39" operator="equal">
      <formula>"WARNING"</formula>
    </cfRule>
  </conditionalFormatting>
  <conditionalFormatting sqref="H20">
    <cfRule type="containsBlanks" dxfId="3" priority="40">
      <formula>LEN(TRIM(H20))=0</formula>
    </cfRule>
  </conditionalFormatting>
  <conditionalFormatting sqref="H32">
    <cfRule type="cellIs" dxfId="0" priority="41" operator="equal">
      <formula>"FAIL"</formula>
    </cfRule>
  </conditionalFormatting>
  <conditionalFormatting sqref="H32">
    <cfRule type="cellIs" dxfId="1" priority="42" operator="equal">
      <formula>"PASS"</formula>
    </cfRule>
  </conditionalFormatting>
  <conditionalFormatting sqref="H32">
    <cfRule type="cellIs" dxfId="2" priority="43" operator="equal">
      <formula>"WARNING"</formula>
    </cfRule>
  </conditionalFormatting>
  <conditionalFormatting sqref="H32">
    <cfRule type="containsBlanks" dxfId="3" priority="44">
      <formula>LEN(TRIM(H32))=0</formula>
    </cfRule>
  </conditionalFormatting>
  <conditionalFormatting sqref="H44">
    <cfRule type="cellIs" dxfId="0" priority="45" operator="equal">
      <formula>"FAIL"</formula>
    </cfRule>
  </conditionalFormatting>
  <conditionalFormatting sqref="H44">
    <cfRule type="cellIs" dxfId="1" priority="46" operator="equal">
      <formula>"PASS"</formula>
    </cfRule>
  </conditionalFormatting>
  <conditionalFormatting sqref="H44">
    <cfRule type="cellIs" dxfId="2" priority="47" operator="equal">
      <formula>"WARNING"</formula>
    </cfRule>
  </conditionalFormatting>
  <conditionalFormatting sqref="H44">
    <cfRule type="containsBlanks" dxfId="3" priority="48">
      <formula>LEN(TRIM(H44))=0</formula>
    </cfRule>
  </conditionalFormatting>
  <conditionalFormatting sqref="H47">
    <cfRule type="cellIs" dxfId="0" priority="49" operator="equal">
      <formula>"FAIL"</formula>
    </cfRule>
  </conditionalFormatting>
  <conditionalFormatting sqref="H47">
    <cfRule type="cellIs" dxfId="1" priority="50" operator="equal">
      <formula>"PASS"</formula>
    </cfRule>
  </conditionalFormatting>
  <conditionalFormatting sqref="H47">
    <cfRule type="cellIs" dxfId="2" priority="51" operator="equal">
      <formula>"WARNING"</formula>
    </cfRule>
  </conditionalFormatting>
  <conditionalFormatting sqref="H47">
    <cfRule type="containsBlanks" dxfId="3" priority="52">
      <formula>LEN(TRIM(H47))=0</formula>
    </cfRule>
  </conditionalFormatting>
  <dataValidations>
    <dataValidation type="list" allowBlank="1" showInputMessage="1" showErrorMessage="1" prompt="Click and enter a value from the list of items" sqref="H7:H14 H17 H20 H23 H26 H29 H32 H35 H38 H41 H44 H47">
      <formula1>"PASS,FAIL,WARNING"</formula1>
    </dataValidation>
  </dataValidations>
  <hyperlinks>
    <hyperlink r:id="rId1" ref="C1"/>
    <hyperlink r:id="rId2" ref="I7"/>
    <hyperlink r:id="rId3" ref="I8"/>
    <hyperlink r:id="rId4" ref="I9"/>
    <hyperlink r:id="rId5" ref="I10"/>
    <hyperlink r:id="rId6" ref="I11"/>
    <hyperlink r:id="rId7" ref="I12"/>
    <hyperlink r:id="rId8" ref="I13"/>
    <hyperlink r:id="rId9" ref="I14"/>
  </hyperlinks>
  <printOptions/>
  <pageMargins bottom="0.75" footer="0.0" header="0.0" left="0.7" right="0.7" top="0.75"/>
  <pageSetup orientation="landscape"/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26.75"/>
    <col customWidth="1" min="3" max="3" width="32.25"/>
    <col customWidth="1" min="4" max="4" width="34.88"/>
    <col customWidth="1" min="5" max="5" width="37.88"/>
    <col customWidth="1" min="6" max="6" width="28.25"/>
    <col customWidth="1" min="7" max="7" width="30.0"/>
    <col customWidth="1" min="8" max="8" width="13.75"/>
    <col customWidth="1" min="9" max="9" width="25.0"/>
    <col customWidth="1" min="10" max="10" width="22.75"/>
    <col customWidth="1" min="11" max="26" width="8.75"/>
  </cols>
  <sheetData>
    <row r="1" ht="23.25" customHeight="1">
      <c r="A1" s="1" t="s">
        <v>0</v>
      </c>
      <c r="B1" s="2"/>
      <c r="C1" s="3" t="s">
        <v>1</v>
      </c>
      <c r="D1" s="4" t="s">
        <v>2</v>
      </c>
      <c r="E1" s="5">
        <v>44484.0</v>
      </c>
      <c r="F1" s="6" t="s">
        <v>3</v>
      </c>
      <c r="G1" s="7"/>
      <c r="H1" s="8" t="s">
        <v>4</v>
      </c>
      <c r="I1" s="2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0.25" customHeight="1">
      <c r="A2" s="11" t="s">
        <v>5</v>
      </c>
      <c r="B2" s="2"/>
      <c r="C2" s="12" t="s">
        <v>123</v>
      </c>
      <c r="D2" s="4" t="s">
        <v>7</v>
      </c>
      <c r="E2" s="7"/>
      <c r="F2" s="6" t="s">
        <v>8</v>
      </c>
      <c r="G2" s="7"/>
      <c r="H2" s="4" t="s">
        <v>9</v>
      </c>
      <c r="I2" s="13">
        <f>COUNTIF(H7:H50, "PASS")</f>
        <v>7</v>
      </c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0.25" customHeight="1">
      <c r="A3" s="11" t="s">
        <v>10</v>
      </c>
      <c r="B3" s="2"/>
      <c r="C3" s="12"/>
      <c r="D3" s="4" t="s">
        <v>11</v>
      </c>
      <c r="E3" s="12" t="s">
        <v>124</v>
      </c>
      <c r="F3" s="14" t="s">
        <v>13</v>
      </c>
      <c r="G3" s="15">
        <v>1.0</v>
      </c>
      <c r="H3" s="16" t="s">
        <v>14</v>
      </c>
      <c r="I3" s="17">
        <f>COUNTIF(H7:H50, "Fail")</f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8.75" customHeight="1">
      <c r="A4" s="11" t="s">
        <v>15</v>
      </c>
      <c r="B4" s="2"/>
      <c r="C4" s="12"/>
      <c r="D4" s="4" t="s">
        <v>16</v>
      </c>
      <c r="E4" s="12"/>
      <c r="F4" s="14" t="s">
        <v>17</v>
      </c>
      <c r="G4" s="12" t="s">
        <v>18</v>
      </c>
      <c r="H4" s="4" t="s">
        <v>19</v>
      </c>
      <c r="I4" s="18">
        <f>COUNTIF(H7:H50, "WARNING")</f>
        <v>0</v>
      </c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8.0" customHeight="1">
      <c r="A5" s="19" t="s">
        <v>20</v>
      </c>
      <c r="B5" s="2"/>
      <c r="C5" s="19"/>
      <c r="D5" s="20"/>
      <c r="E5" s="20"/>
      <c r="F5" s="20"/>
      <c r="G5" s="2"/>
      <c r="H5" s="16" t="s">
        <v>21</v>
      </c>
      <c r="I5" s="21">
        <f>SUM(I2:I3:I4)</f>
        <v>7</v>
      </c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0.75" customHeight="1">
      <c r="A6" s="22" t="s">
        <v>22</v>
      </c>
      <c r="B6" s="22" t="s">
        <v>23</v>
      </c>
      <c r="C6" s="22" t="s">
        <v>24</v>
      </c>
      <c r="D6" s="22" t="s">
        <v>25</v>
      </c>
      <c r="E6" s="22" t="s">
        <v>26</v>
      </c>
      <c r="F6" s="22" t="s">
        <v>27</v>
      </c>
      <c r="G6" s="22" t="s">
        <v>28</v>
      </c>
      <c r="H6" s="22" t="s">
        <v>29</v>
      </c>
      <c r="I6" s="22" t="s">
        <v>30</v>
      </c>
      <c r="J6" s="23" t="s">
        <v>125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84.0" customHeight="1">
      <c r="A7" s="9" t="s">
        <v>32</v>
      </c>
      <c r="B7" s="24" t="s">
        <v>126</v>
      </c>
      <c r="C7" s="24" t="s">
        <v>34</v>
      </c>
      <c r="D7" s="24" t="s">
        <v>127</v>
      </c>
      <c r="E7" s="24" t="s">
        <v>128</v>
      </c>
      <c r="F7" s="24" t="s">
        <v>129</v>
      </c>
      <c r="G7" s="24" t="s">
        <v>130</v>
      </c>
      <c r="H7" s="25" t="s">
        <v>9</v>
      </c>
      <c r="I7" s="26" t="s">
        <v>131</v>
      </c>
      <c r="J7" s="24" t="s">
        <v>40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62.25" customHeight="1">
      <c r="A8" s="9" t="s">
        <v>41</v>
      </c>
      <c r="B8" s="24" t="s">
        <v>132</v>
      </c>
      <c r="C8" s="24" t="s">
        <v>34</v>
      </c>
      <c r="D8" s="47">
        <v>1.81781299E8</v>
      </c>
      <c r="E8" s="24" t="s">
        <v>133</v>
      </c>
      <c r="F8" s="43" t="s">
        <v>134</v>
      </c>
      <c r="G8" s="43" t="s">
        <v>135</v>
      </c>
      <c r="H8" s="25" t="s">
        <v>9</v>
      </c>
      <c r="I8" s="26" t="s">
        <v>136</v>
      </c>
      <c r="J8" s="24" t="s">
        <v>40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64.5" customHeight="1">
      <c r="A9" s="9" t="s">
        <v>47</v>
      </c>
      <c r="B9" s="24" t="s">
        <v>137</v>
      </c>
      <c r="C9" s="24" t="s">
        <v>34</v>
      </c>
      <c r="D9" s="9" t="s">
        <v>138</v>
      </c>
      <c r="E9" s="24" t="s">
        <v>139</v>
      </c>
      <c r="F9" s="45"/>
      <c r="G9" s="45"/>
      <c r="H9" s="25" t="s">
        <v>9</v>
      </c>
      <c r="I9" s="26" t="s">
        <v>140</v>
      </c>
      <c r="J9" s="24" t="s">
        <v>40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65.25" customHeight="1">
      <c r="A10" s="27" t="s">
        <v>53</v>
      </c>
      <c r="B10" s="24" t="s">
        <v>141</v>
      </c>
      <c r="C10" s="24" t="s">
        <v>34</v>
      </c>
      <c r="D10" s="9" t="s">
        <v>142</v>
      </c>
      <c r="E10" s="24" t="s">
        <v>143</v>
      </c>
      <c r="F10" s="46"/>
      <c r="G10" s="46"/>
      <c r="H10" s="25" t="s">
        <v>9</v>
      </c>
      <c r="I10" s="26" t="s">
        <v>140</v>
      </c>
      <c r="J10" s="24" t="s">
        <v>40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82.5" customHeight="1">
      <c r="A11" s="9" t="s">
        <v>60</v>
      </c>
      <c r="B11" s="24" t="s">
        <v>144</v>
      </c>
      <c r="C11" s="24" t="s">
        <v>34</v>
      </c>
      <c r="D11" s="9" t="s">
        <v>145</v>
      </c>
      <c r="E11" s="24" t="s">
        <v>146</v>
      </c>
      <c r="F11" s="24" t="s">
        <v>147</v>
      </c>
      <c r="G11" s="24" t="s">
        <v>148</v>
      </c>
      <c r="H11" s="25" t="s">
        <v>9</v>
      </c>
      <c r="I11" s="26" t="s">
        <v>149</v>
      </c>
      <c r="J11" s="24" t="s">
        <v>40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78.0" customHeight="1">
      <c r="A12" s="27" t="s">
        <v>67</v>
      </c>
      <c r="B12" s="24" t="s">
        <v>150</v>
      </c>
      <c r="C12" s="24" t="s">
        <v>34</v>
      </c>
      <c r="D12" s="9" t="s">
        <v>151</v>
      </c>
      <c r="E12" s="24" t="s">
        <v>152</v>
      </c>
      <c r="F12" s="24" t="s">
        <v>153</v>
      </c>
      <c r="G12" s="24" t="s">
        <v>154</v>
      </c>
      <c r="H12" s="25" t="s">
        <v>9</v>
      </c>
      <c r="I12" s="48"/>
      <c r="J12" s="24" t="s">
        <v>40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72.0" customHeight="1">
      <c r="A13" s="27" t="s">
        <v>74</v>
      </c>
      <c r="B13" s="24" t="s">
        <v>155</v>
      </c>
      <c r="C13" s="24" t="s">
        <v>156</v>
      </c>
      <c r="D13" s="9" t="s">
        <v>157</v>
      </c>
      <c r="E13" s="24" t="s">
        <v>158</v>
      </c>
      <c r="F13" s="24" t="s">
        <v>159</v>
      </c>
      <c r="G13" s="24" t="s">
        <v>160</v>
      </c>
      <c r="H13" s="25" t="s">
        <v>9</v>
      </c>
      <c r="I13" s="27" t="s">
        <v>161</v>
      </c>
      <c r="J13" s="24" t="s">
        <v>40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41.25" customHeight="1">
      <c r="A14" s="31"/>
      <c r="B14" s="32"/>
      <c r="C14" s="32"/>
      <c r="D14" s="49"/>
      <c r="E14" s="24"/>
      <c r="F14" s="32"/>
      <c r="G14" s="24"/>
      <c r="H14" s="25"/>
      <c r="I14" s="50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42.75" customHeight="1">
      <c r="A15" s="9"/>
      <c r="B15" s="24"/>
      <c r="C15" s="24"/>
      <c r="D15" s="9"/>
      <c r="E15" s="32"/>
      <c r="F15" s="24"/>
      <c r="G15" s="24"/>
      <c r="H15" s="34"/>
      <c r="I15" s="35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31"/>
      <c r="B16" s="24"/>
      <c r="C16" s="32"/>
      <c r="D16" s="33"/>
      <c r="E16" s="32"/>
      <c r="F16" s="24"/>
      <c r="G16" s="24"/>
      <c r="H16" s="34"/>
      <c r="I16" s="35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31"/>
      <c r="B17" s="32"/>
      <c r="C17" s="36"/>
      <c r="D17" s="9"/>
      <c r="E17" s="37"/>
      <c r="F17" s="32"/>
      <c r="G17" s="24"/>
      <c r="H17" s="25"/>
      <c r="I17" s="35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9"/>
      <c r="B18" s="24"/>
      <c r="C18" s="24"/>
      <c r="D18" s="31"/>
      <c r="E18" s="32"/>
      <c r="F18" s="24"/>
      <c r="G18" s="24"/>
      <c r="H18" s="14"/>
      <c r="I18" s="38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31"/>
      <c r="B19" s="24"/>
      <c r="C19" s="24"/>
      <c r="D19" s="39"/>
      <c r="E19" s="32"/>
      <c r="F19" s="24"/>
      <c r="G19" s="24"/>
      <c r="H19" s="24"/>
      <c r="I19" s="35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31"/>
      <c r="B20" s="32"/>
      <c r="C20" s="36"/>
      <c r="D20" s="9"/>
      <c r="E20" s="37"/>
      <c r="F20" s="32"/>
      <c r="G20" s="24"/>
      <c r="H20" s="25"/>
      <c r="I20" s="38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9"/>
      <c r="B21" s="24"/>
      <c r="C21" s="24"/>
      <c r="D21" s="40"/>
      <c r="E21" s="32"/>
      <c r="F21" s="24"/>
      <c r="G21" s="24"/>
      <c r="H21" s="24"/>
      <c r="I21" s="35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31"/>
      <c r="B22" s="32"/>
      <c r="C22" s="41"/>
      <c r="D22" s="9"/>
      <c r="E22" s="32"/>
      <c r="F22" s="32"/>
      <c r="G22" s="24"/>
      <c r="H22" s="24"/>
      <c r="I22" s="35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31"/>
      <c r="B23" s="32"/>
      <c r="C23" s="36"/>
      <c r="D23" s="9"/>
      <c r="E23" s="37"/>
      <c r="F23" s="32"/>
      <c r="G23" s="24"/>
      <c r="H23" s="25"/>
      <c r="I23" s="38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9"/>
      <c r="B24" s="24"/>
      <c r="C24" s="24"/>
      <c r="D24" s="31"/>
      <c r="E24" s="32"/>
      <c r="F24" s="24"/>
      <c r="G24" s="24"/>
      <c r="H24" s="24"/>
      <c r="I24" s="35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31"/>
      <c r="B25" s="32"/>
      <c r="C25" s="32"/>
      <c r="D25" s="9"/>
      <c r="E25" s="32"/>
      <c r="F25" s="32"/>
      <c r="G25" s="24"/>
      <c r="H25" s="24"/>
      <c r="I25" s="35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31"/>
      <c r="B26" s="32"/>
      <c r="C26" s="32"/>
      <c r="D26" s="27"/>
      <c r="E26" s="24"/>
      <c r="F26" s="32"/>
      <c r="G26" s="24"/>
      <c r="H26" s="25"/>
      <c r="I26" s="38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9"/>
      <c r="B27" s="24"/>
      <c r="C27" s="24"/>
      <c r="D27" s="9"/>
      <c r="E27" s="32"/>
      <c r="F27" s="24"/>
      <c r="G27" s="24"/>
      <c r="H27" s="24"/>
      <c r="I27" s="35"/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31"/>
      <c r="B28" s="32"/>
      <c r="C28" s="32"/>
      <c r="D28" s="9"/>
      <c r="E28" s="32"/>
      <c r="F28" s="32"/>
      <c r="G28" s="24"/>
      <c r="H28" s="24"/>
      <c r="I28" s="35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31"/>
      <c r="B29" s="32"/>
      <c r="C29" s="32"/>
      <c r="D29" s="27"/>
      <c r="E29" s="24"/>
      <c r="F29" s="32"/>
      <c r="G29" s="24"/>
      <c r="H29" s="25"/>
      <c r="I29" s="38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9"/>
      <c r="B30" s="24"/>
      <c r="C30" s="24"/>
      <c r="D30" s="9"/>
      <c r="E30" s="32"/>
      <c r="F30" s="24"/>
      <c r="G30" s="24"/>
      <c r="H30" s="24"/>
      <c r="I30" s="35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31"/>
      <c r="B31" s="32"/>
      <c r="C31" s="32"/>
      <c r="D31" s="9"/>
      <c r="E31" s="32"/>
      <c r="F31" s="32"/>
      <c r="G31" s="24"/>
      <c r="H31" s="24"/>
      <c r="I31" s="35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31"/>
      <c r="B32" s="32"/>
      <c r="C32" s="32"/>
      <c r="D32" s="27"/>
      <c r="E32" s="24"/>
      <c r="F32" s="32"/>
      <c r="G32" s="24"/>
      <c r="H32" s="25"/>
      <c r="I32" s="38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9"/>
      <c r="B33" s="24"/>
      <c r="C33" s="24"/>
      <c r="D33" s="9"/>
      <c r="E33" s="32"/>
      <c r="F33" s="24"/>
      <c r="G33" s="24"/>
      <c r="H33" s="24"/>
      <c r="I33" s="35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31"/>
      <c r="B34" s="32"/>
      <c r="C34" s="32"/>
      <c r="D34" s="9"/>
      <c r="E34" s="32"/>
      <c r="F34" s="32"/>
      <c r="G34" s="24"/>
      <c r="H34" s="24"/>
      <c r="I34" s="35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31"/>
      <c r="B35" s="32"/>
      <c r="C35" s="32"/>
      <c r="D35" s="27"/>
      <c r="E35" s="24"/>
      <c r="F35" s="32"/>
      <c r="G35" s="24"/>
      <c r="H35" s="25"/>
      <c r="I35" s="38"/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9"/>
      <c r="B36" s="24"/>
      <c r="C36" s="24"/>
      <c r="D36" s="9"/>
      <c r="E36" s="32"/>
      <c r="F36" s="24"/>
      <c r="G36" s="24"/>
      <c r="H36" s="24"/>
      <c r="I36" s="35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30.75" customHeight="1">
      <c r="A37" s="31"/>
      <c r="B37" s="32"/>
      <c r="C37" s="32"/>
      <c r="D37" s="9"/>
      <c r="E37" s="32"/>
      <c r="F37" s="32"/>
      <c r="G37" s="24"/>
      <c r="H37" s="24"/>
      <c r="I37" s="35"/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31"/>
      <c r="B38" s="32"/>
      <c r="C38" s="32"/>
      <c r="D38" s="27"/>
      <c r="E38" s="24"/>
      <c r="F38" s="32"/>
      <c r="G38" s="24"/>
      <c r="H38" s="25"/>
      <c r="I38" s="38"/>
      <c r="J38" s="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9"/>
      <c r="B39" s="24"/>
      <c r="C39" s="24"/>
      <c r="D39" s="9"/>
      <c r="E39" s="32"/>
      <c r="F39" s="24"/>
      <c r="G39" s="24"/>
      <c r="H39" s="24"/>
      <c r="I39" s="35"/>
      <c r="J39" s="9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30.75" customHeight="1">
      <c r="A40" s="31"/>
      <c r="B40" s="32"/>
      <c r="C40" s="32"/>
      <c r="D40" s="9"/>
      <c r="E40" s="32"/>
      <c r="F40" s="32"/>
      <c r="G40" s="24"/>
      <c r="H40" s="24"/>
      <c r="I40" s="35"/>
      <c r="J40" s="9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31"/>
      <c r="B41" s="32"/>
      <c r="C41" s="32"/>
      <c r="D41" s="27"/>
      <c r="E41" s="24"/>
      <c r="F41" s="32"/>
      <c r="G41" s="24"/>
      <c r="H41" s="25"/>
      <c r="I41" s="38"/>
      <c r="J41" s="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9"/>
      <c r="B42" s="24"/>
      <c r="C42" s="24"/>
      <c r="D42" s="24"/>
      <c r="E42" s="32"/>
      <c r="F42" s="24"/>
      <c r="G42" s="24"/>
      <c r="H42" s="24"/>
      <c r="I42" s="35"/>
      <c r="J42" s="9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31.5" customHeight="1">
      <c r="A43" s="31"/>
      <c r="B43" s="32"/>
      <c r="C43" s="32"/>
      <c r="D43" s="9"/>
      <c r="E43" s="32"/>
      <c r="F43" s="32"/>
      <c r="G43" s="24"/>
      <c r="H43" s="24"/>
      <c r="I43" s="35"/>
      <c r="J43" s="9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31"/>
      <c r="B44" s="32"/>
      <c r="C44" s="32"/>
      <c r="D44" s="27"/>
      <c r="E44" s="24"/>
      <c r="F44" s="32"/>
      <c r="G44" s="24"/>
      <c r="H44" s="25"/>
      <c r="I44" s="38"/>
      <c r="J44" s="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9"/>
      <c r="B45" s="24"/>
      <c r="C45" s="24"/>
      <c r="D45" s="9"/>
      <c r="E45" s="32"/>
      <c r="F45" s="24"/>
      <c r="G45" s="24"/>
      <c r="H45" s="24"/>
      <c r="I45" s="35"/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37.5" customHeight="1">
      <c r="A46" s="31"/>
      <c r="B46" s="32"/>
      <c r="C46" s="32"/>
      <c r="D46" s="9"/>
      <c r="E46" s="32"/>
      <c r="F46" s="32"/>
      <c r="G46" s="24"/>
      <c r="H46" s="24"/>
      <c r="I46" s="35"/>
      <c r="J46" s="9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31"/>
      <c r="B47" s="32"/>
      <c r="C47" s="32"/>
      <c r="D47" s="27"/>
      <c r="E47" s="24"/>
      <c r="F47" s="32"/>
      <c r="G47" s="24"/>
      <c r="H47" s="25"/>
      <c r="I47" s="38"/>
      <c r="J47" s="9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9"/>
      <c r="B48" s="24"/>
      <c r="C48" s="24"/>
      <c r="D48" s="9"/>
      <c r="E48" s="32"/>
      <c r="F48" s="24"/>
      <c r="G48" s="24"/>
      <c r="H48" s="24"/>
      <c r="I48" s="35"/>
      <c r="J48" s="9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38.25" customHeight="1">
      <c r="A49" s="40"/>
      <c r="B49" s="42"/>
      <c r="C49" s="42"/>
      <c r="D49" s="39"/>
      <c r="E49" s="42"/>
      <c r="F49" s="42"/>
      <c r="G49" s="43"/>
      <c r="H49" s="43"/>
      <c r="I49" s="44"/>
      <c r="J49" s="39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30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</row>
  </sheetData>
  <mergeCells count="9">
    <mergeCell ref="F8:F10"/>
    <mergeCell ref="G8:G10"/>
    <mergeCell ref="A1:B1"/>
    <mergeCell ref="H1:I1"/>
    <mergeCell ref="A2:B2"/>
    <mergeCell ref="A3:B3"/>
    <mergeCell ref="A4:B4"/>
    <mergeCell ref="A5:B5"/>
    <mergeCell ref="C5:G5"/>
  </mergeCells>
  <conditionalFormatting sqref="H8:H14 H17 H23">
    <cfRule type="cellIs" dxfId="0" priority="1" operator="equal">
      <formula>"FAIL"</formula>
    </cfRule>
  </conditionalFormatting>
  <conditionalFormatting sqref="H8:H14 H17 H23">
    <cfRule type="cellIs" dxfId="1" priority="2" operator="equal">
      <formula>"PASS"</formula>
    </cfRule>
  </conditionalFormatting>
  <conditionalFormatting sqref="H8:H14 H17 H23">
    <cfRule type="cellIs" dxfId="2" priority="3" operator="equal">
      <formula>"WARNING"</formula>
    </cfRule>
  </conditionalFormatting>
  <conditionalFormatting sqref="H8:H14 H17 H23">
    <cfRule type="containsBlanks" dxfId="3" priority="4">
      <formula>LEN(TRIM(H8))=0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20">
    <cfRule type="cellIs" dxfId="0" priority="37" operator="equal">
      <formula>"FAIL"</formula>
    </cfRule>
  </conditionalFormatting>
  <conditionalFormatting sqref="H20">
    <cfRule type="cellIs" dxfId="1" priority="38" operator="equal">
      <formula>"PASS"</formula>
    </cfRule>
  </conditionalFormatting>
  <conditionalFormatting sqref="H20">
    <cfRule type="cellIs" dxfId="2" priority="39" operator="equal">
      <formula>"WARNING"</formula>
    </cfRule>
  </conditionalFormatting>
  <conditionalFormatting sqref="H20">
    <cfRule type="containsBlanks" dxfId="3" priority="40">
      <formula>LEN(TRIM(H20))=0</formula>
    </cfRule>
  </conditionalFormatting>
  <conditionalFormatting sqref="H32">
    <cfRule type="cellIs" dxfId="0" priority="41" operator="equal">
      <formula>"FAIL"</formula>
    </cfRule>
  </conditionalFormatting>
  <conditionalFormatting sqref="H32">
    <cfRule type="cellIs" dxfId="1" priority="42" operator="equal">
      <formula>"PASS"</formula>
    </cfRule>
  </conditionalFormatting>
  <conditionalFormatting sqref="H32">
    <cfRule type="cellIs" dxfId="2" priority="43" operator="equal">
      <formula>"WARNING"</formula>
    </cfRule>
  </conditionalFormatting>
  <conditionalFormatting sqref="H32">
    <cfRule type="containsBlanks" dxfId="3" priority="44">
      <formula>LEN(TRIM(H32))=0</formula>
    </cfRule>
  </conditionalFormatting>
  <conditionalFormatting sqref="H44">
    <cfRule type="cellIs" dxfId="0" priority="45" operator="equal">
      <formula>"FAIL"</formula>
    </cfRule>
  </conditionalFormatting>
  <conditionalFormatting sqref="H44">
    <cfRule type="cellIs" dxfId="1" priority="46" operator="equal">
      <formula>"PASS"</formula>
    </cfRule>
  </conditionalFormatting>
  <conditionalFormatting sqref="H44">
    <cfRule type="cellIs" dxfId="2" priority="47" operator="equal">
      <formula>"WARNING"</formula>
    </cfRule>
  </conditionalFormatting>
  <conditionalFormatting sqref="H44">
    <cfRule type="containsBlanks" dxfId="3" priority="48">
      <formula>LEN(TRIM(H44))=0</formula>
    </cfRule>
  </conditionalFormatting>
  <conditionalFormatting sqref="H47">
    <cfRule type="cellIs" dxfId="0" priority="49" operator="equal">
      <formula>"FAIL"</formula>
    </cfRule>
  </conditionalFormatting>
  <conditionalFormatting sqref="H47">
    <cfRule type="cellIs" dxfId="1" priority="50" operator="equal">
      <formula>"PASS"</formula>
    </cfRule>
  </conditionalFormatting>
  <conditionalFormatting sqref="H47">
    <cfRule type="cellIs" dxfId="2" priority="51" operator="equal">
      <formula>"WARNING"</formula>
    </cfRule>
  </conditionalFormatting>
  <conditionalFormatting sqref="H47">
    <cfRule type="containsBlanks" dxfId="3" priority="52">
      <formula>LEN(TRIM(H47))=0</formula>
    </cfRule>
  </conditionalFormatting>
  <dataValidations>
    <dataValidation type="list" allowBlank="1" showInputMessage="1" showErrorMessage="1" prompt="Click and enter a value from the list of items" sqref="H7:H14 H17 H20 H23 H26 H29 H32 H35 H38 H41 H44 H47">
      <formula1>"PASS,FAIL,WARNING"</formula1>
    </dataValidation>
  </dataValidations>
  <hyperlinks>
    <hyperlink r:id="rId1" ref="C1"/>
    <hyperlink r:id="rId2" ref="I7"/>
    <hyperlink r:id="rId3" ref="I8"/>
    <hyperlink r:id="rId4" ref="I9"/>
    <hyperlink r:id="rId5" ref="I10"/>
    <hyperlink r:id="rId6" ref="I11"/>
  </hyperlinks>
  <printOptions/>
  <pageMargins bottom="0.75" footer="0.0" header="0.0" left="0.7" right="0.7" top="0.75"/>
  <pageSetup orientation="landscape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26.75"/>
    <col customWidth="1" min="3" max="3" width="32.25"/>
    <col customWidth="1" min="4" max="4" width="34.88"/>
    <col customWidth="1" min="5" max="5" width="37.88"/>
    <col customWidth="1" min="6" max="6" width="28.25"/>
    <col customWidth="1" min="7" max="7" width="30.0"/>
    <col customWidth="1" min="8" max="8" width="13.75"/>
    <col customWidth="1" min="9" max="9" width="25.0"/>
    <col customWidth="1" min="10" max="10" width="22.75"/>
    <col customWidth="1" min="11" max="26" width="8.75"/>
  </cols>
  <sheetData>
    <row r="1" ht="23.25" customHeight="1">
      <c r="A1" s="1" t="s">
        <v>0</v>
      </c>
      <c r="B1" s="2"/>
      <c r="C1" s="3" t="s">
        <v>1</v>
      </c>
      <c r="D1" s="4" t="s">
        <v>2</v>
      </c>
      <c r="E1" s="5">
        <v>44958.0</v>
      </c>
      <c r="F1" s="6" t="s">
        <v>3</v>
      </c>
      <c r="G1" s="7"/>
      <c r="H1" s="8" t="s">
        <v>4</v>
      </c>
      <c r="I1" s="2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0.25" customHeight="1">
      <c r="A2" s="11" t="s">
        <v>5</v>
      </c>
      <c r="B2" s="2"/>
      <c r="C2" s="12" t="s">
        <v>162</v>
      </c>
      <c r="D2" s="4" t="s">
        <v>7</v>
      </c>
      <c r="E2" s="5">
        <v>44958.0</v>
      </c>
      <c r="F2" s="6" t="s">
        <v>8</v>
      </c>
      <c r="G2" s="7"/>
      <c r="H2" s="4" t="s">
        <v>9</v>
      </c>
      <c r="I2" s="13">
        <f>COUNTIF(H7:H50, "PASS")</f>
        <v>2</v>
      </c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0.25" customHeight="1">
      <c r="A3" s="11" t="s">
        <v>10</v>
      </c>
      <c r="B3" s="2"/>
      <c r="C3" s="12"/>
      <c r="D3" s="4" t="s">
        <v>11</v>
      </c>
      <c r="E3" s="12" t="s">
        <v>12</v>
      </c>
      <c r="F3" s="14" t="s">
        <v>13</v>
      </c>
      <c r="G3" s="15">
        <v>1.0</v>
      </c>
      <c r="H3" s="16" t="s">
        <v>14</v>
      </c>
      <c r="I3" s="17">
        <f>COUNTIF(H7:H50, "Fail")</f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8.75" customHeight="1">
      <c r="A4" s="11" t="s">
        <v>15</v>
      </c>
      <c r="B4" s="2"/>
      <c r="C4" s="12"/>
      <c r="D4" s="4" t="s">
        <v>16</v>
      </c>
      <c r="E4" s="12"/>
      <c r="F4" s="14" t="s">
        <v>17</v>
      </c>
      <c r="G4" s="12" t="s">
        <v>18</v>
      </c>
      <c r="H4" s="4" t="s">
        <v>19</v>
      </c>
      <c r="I4" s="18">
        <f>COUNTIF(H7:H50, "WARNING")</f>
        <v>0</v>
      </c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8.0" customHeight="1">
      <c r="A5" s="19" t="s">
        <v>20</v>
      </c>
      <c r="B5" s="2"/>
      <c r="C5" s="19"/>
      <c r="D5" s="20"/>
      <c r="E5" s="20"/>
      <c r="F5" s="20"/>
      <c r="G5" s="2"/>
      <c r="H5" s="16" t="s">
        <v>21</v>
      </c>
      <c r="I5" s="21">
        <f>SUM(I2:I3:I4)</f>
        <v>2</v>
      </c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0.75" customHeight="1">
      <c r="A6" s="22" t="s">
        <v>22</v>
      </c>
      <c r="B6" s="22" t="s">
        <v>23</v>
      </c>
      <c r="C6" s="22" t="s">
        <v>24</v>
      </c>
      <c r="D6" s="22" t="s">
        <v>25</v>
      </c>
      <c r="E6" s="22" t="s">
        <v>26</v>
      </c>
      <c r="F6" s="22" t="s">
        <v>27</v>
      </c>
      <c r="G6" s="22" t="s">
        <v>28</v>
      </c>
      <c r="H6" s="22" t="s">
        <v>29</v>
      </c>
      <c r="I6" s="22" t="s">
        <v>30</v>
      </c>
      <c r="J6" s="23" t="s">
        <v>163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84.0" customHeight="1">
      <c r="A7" s="9" t="s">
        <v>32</v>
      </c>
      <c r="B7" s="24" t="s">
        <v>164</v>
      </c>
      <c r="C7" s="24" t="s">
        <v>34</v>
      </c>
      <c r="D7" s="24" t="s">
        <v>165</v>
      </c>
      <c r="E7" s="24" t="s">
        <v>166</v>
      </c>
      <c r="F7" s="24" t="s">
        <v>167</v>
      </c>
      <c r="G7" s="24" t="s">
        <v>168</v>
      </c>
      <c r="H7" s="25"/>
      <c r="I7" s="26" t="s">
        <v>169</v>
      </c>
      <c r="J7" s="24" t="s">
        <v>170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62.25" customHeight="1">
      <c r="A8" s="9" t="s">
        <v>41</v>
      </c>
      <c r="B8" s="24" t="s">
        <v>171</v>
      </c>
      <c r="C8" s="24" t="s">
        <v>34</v>
      </c>
      <c r="D8" s="9" t="s">
        <v>172</v>
      </c>
      <c r="E8" s="24" t="s">
        <v>173</v>
      </c>
      <c r="F8" s="24" t="s">
        <v>174</v>
      </c>
      <c r="G8" s="24" t="s">
        <v>175</v>
      </c>
      <c r="H8" s="25"/>
      <c r="I8" s="26" t="s">
        <v>176</v>
      </c>
      <c r="J8" s="24" t="s">
        <v>177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64.5" customHeight="1">
      <c r="A9" s="9" t="s">
        <v>47</v>
      </c>
      <c r="B9" s="24" t="s">
        <v>178</v>
      </c>
      <c r="C9" s="24" t="s">
        <v>34</v>
      </c>
      <c r="D9" s="9" t="s">
        <v>172</v>
      </c>
      <c r="E9" s="24" t="s">
        <v>173</v>
      </c>
      <c r="F9" s="28" t="s">
        <v>179</v>
      </c>
      <c r="G9" s="28" t="s">
        <v>180</v>
      </c>
      <c r="H9" s="25"/>
      <c r="I9" s="26" t="s">
        <v>181</v>
      </c>
      <c r="J9" s="24" t="s">
        <v>182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65.25" customHeight="1">
      <c r="A10" s="27" t="s">
        <v>53</v>
      </c>
      <c r="B10" s="24" t="s">
        <v>183</v>
      </c>
      <c r="C10" s="24" t="s">
        <v>34</v>
      </c>
      <c r="D10" s="9" t="s">
        <v>172</v>
      </c>
      <c r="E10" s="24" t="s">
        <v>184</v>
      </c>
      <c r="F10" s="28" t="s">
        <v>185</v>
      </c>
      <c r="G10" s="28" t="s">
        <v>186</v>
      </c>
      <c r="H10" s="25"/>
      <c r="I10" s="26" t="s">
        <v>187</v>
      </c>
      <c r="J10" s="24" t="s">
        <v>188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82.5" customHeight="1">
      <c r="A11" s="9" t="s">
        <v>60</v>
      </c>
      <c r="B11" s="24" t="s">
        <v>189</v>
      </c>
      <c r="C11" s="24" t="s">
        <v>34</v>
      </c>
      <c r="D11" s="9" t="s">
        <v>172</v>
      </c>
      <c r="E11" s="24" t="s">
        <v>184</v>
      </c>
      <c r="F11" s="24" t="s">
        <v>190</v>
      </c>
      <c r="G11" s="24" t="s">
        <v>191</v>
      </c>
      <c r="H11" s="25" t="s">
        <v>9</v>
      </c>
      <c r="I11" s="26" t="s">
        <v>192</v>
      </c>
      <c r="J11" s="24" t="s">
        <v>40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78.0" customHeight="1">
      <c r="A12" s="27" t="s">
        <v>67</v>
      </c>
      <c r="B12" s="24" t="s">
        <v>193</v>
      </c>
      <c r="C12" s="24" t="s">
        <v>194</v>
      </c>
      <c r="D12" s="9" t="s">
        <v>195</v>
      </c>
      <c r="E12" s="24" t="s">
        <v>196</v>
      </c>
      <c r="F12" s="24" t="s">
        <v>197</v>
      </c>
      <c r="G12" s="24" t="s">
        <v>198</v>
      </c>
      <c r="H12" s="25" t="s">
        <v>9</v>
      </c>
      <c r="I12" s="26" t="s">
        <v>199</v>
      </c>
      <c r="J12" s="24" t="s">
        <v>40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38.25" customHeight="1">
      <c r="A13" s="51"/>
      <c r="B13" s="32"/>
      <c r="C13" s="32"/>
      <c r="D13" s="49"/>
      <c r="E13" s="32"/>
      <c r="F13" s="32"/>
      <c r="G13" s="24"/>
      <c r="H13" s="34"/>
      <c r="I13" s="52"/>
      <c r="J13" s="9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41.25" customHeight="1">
      <c r="A14" s="31"/>
      <c r="B14" s="32"/>
      <c r="C14" s="32"/>
      <c r="D14" s="49"/>
      <c r="E14" s="24"/>
      <c r="F14" s="32"/>
      <c r="G14" s="24"/>
      <c r="H14" s="25"/>
      <c r="I14" s="50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42.75" customHeight="1">
      <c r="A15" s="9"/>
      <c r="B15" s="24"/>
      <c r="C15" s="24"/>
      <c r="D15" s="9"/>
      <c r="E15" s="32"/>
      <c r="F15" s="24"/>
      <c r="G15" s="24"/>
      <c r="H15" s="34"/>
      <c r="I15" s="35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31"/>
      <c r="B16" s="24"/>
      <c r="C16" s="32"/>
      <c r="D16" s="33"/>
      <c r="E16" s="32"/>
      <c r="F16" s="24"/>
      <c r="G16" s="24"/>
      <c r="H16" s="34"/>
      <c r="I16" s="35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31"/>
      <c r="B17" s="32"/>
      <c r="C17" s="36"/>
      <c r="D17" s="9"/>
      <c r="E17" s="37"/>
      <c r="F17" s="32"/>
      <c r="G17" s="24"/>
      <c r="H17" s="25"/>
      <c r="I17" s="35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9"/>
      <c r="B18" s="24"/>
      <c r="C18" s="24"/>
      <c r="D18" s="31"/>
      <c r="E18" s="32"/>
      <c r="F18" s="24"/>
      <c r="G18" s="24"/>
      <c r="H18" s="14"/>
      <c r="I18" s="38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31"/>
      <c r="B19" s="24"/>
      <c r="C19" s="24"/>
      <c r="D19" s="39"/>
      <c r="E19" s="32"/>
      <c r="F19" s="24"/>
      <c r="G19" s="24"/>
      <c r="H19" s="24"/>
      <c r="I19" s="35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31"/>
      <c r="B20" s="32"/>
      <c r="C20" s="36"/>
      <c r="D20" s="9"/>
      <c r="E20" s="37"/>
      <c r="F20" s="32"/>
      <c r="G20" s="24"/>
      <c r="H20" s="25"/>
      <c r="I20" s="38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9"/>
      <c r="B21" s="24"/>
      <c r="C21" s="24"/>
      <c r="D21" s="40"/>
      <c r="E21" s="32"/>
      <c r="F21" s="24"/>
      <c r="G21" s="24"/>
      <c r="H21" s="24"/>
      <c r="I21" s="35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31"/>
      <c r="B22" s="32"/>
      <c r="C22" s="41"/>
      <c r="D22" s="9"/>
      <c r="E22" s="32"/>
      <c r="F22" s="32"/>
      <c r="G22" s="24"/>
      <c r="H22" s="24"/>
      <c r="I22" s="35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31"/>
      <c r="B23" s="32"/>
      <c r="C23" s="36"/>
      <c r="D23" s="9"/>
      <c r="E23" s="37"/>
      <c r="F23" s="32"/>
      <c r="G23" s="24"/>
      <c r="H23" s="25"/>
      <c r="I23" s="38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9"/>
      <c r="B24" s="24"/>
      <c r="C24" s="24"/>
      <c r="D24" s="31"/>
      <c r="E24" s="32"/>
      <c r="F24" s="24"/>
      <c r="G24" s="24"/>
      <c r="H24" s="24"/>
      <c r="I24" s="35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31"/>
      <c r="B25" s="32"/>
      <c r="C25" s="32"/>
      <c r="D25" s="9"/>
      <c r="E25" s="32"/>
      <c r="F25" s="32"/>
      <c r="G25" s="24"/>
      <c r="H25" s="24"/>
      <c r="I25" s="35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31"/>
      <c r="B26" s="32"/>
      <c r="C26" s="32"/>
      <c r="D26" s="27"/>
      <c r="E26" s="24"/>
      <c r="F26" s="32"/>
      <c r="G26" s="24"/>
      <c r="H26" s="25"/>
      <c r="I26" s="38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9"/>
      <c r="B27" s="24"/>
      <c r="C27" s="24"/>
      <c r="D27" s="9"/>
      <c r="E27" s="32"/>
      <c r="F27" s="24"/>
      <c r="G27" s="24"/>
      <c r="H27" s="24"/>
      <c r="I27" s="35"/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31"/>
      <c r="B28" s="32"/>
      <c r="C28" s="32"/>
      <c r="D28" s="9"/>
      <c r="E28" s="32"/>
      <c r="F28" s="32"/>
      <c r="G28" s="24"/>
      <c r="H28" s="24"/>
      <c r="I28" s="35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31"/>
      <c r="B29" s="32"/>
      <c r="C29" s="32"/>
      <c r="D29" s="27"/>
      <c r="E29" s="24"/>
      <c r="F29" s="32"/>
      <c r="G29" s="24"/>
      <c r="H29" s="25"/>
      <c r="I29" s="38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9"/>
      <c r="B30" s="24"/>
      <c r="C30" s="24"/>
      <c r="D30" s="9"/>
      <c r="E30" s="32"/>
      <c r="F30" s="24"/>
      <c r="G30" s="24"/>
      <c r="H30" s="24"/>
      <c r="I30" s="35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31"/>
      <c r="B31" s="32"/>
      <c r="C31" s="32"/>
      <c r="D31" s="9"/>
      <c r="E31" s="32"/>
      <c r="F31" s="32"/>
      <c r="G31" s="24"/>
      <c r="H31" s="24"/>
      <c r="I31" s="35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31"/>
      <c r="B32" s="32"/>
      <c r="C32" s="32"/>
      <c r="D32" s="27"/>
      <c r="E32" s="24"/>
      <c r="F32" s="32"/>
      <c r="G32" s="24"/>
      <c r="H32" s="25"/>
      <c r="I32" s="38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9"/>
      <c r="B33" s="24"/>
      <c r="C33" s="24"/>
      <c r="D33" s="9"/>
      <c r="E33" s="32"/>
      <c r="F33" s="24"/>
      <c r="G33" s="24"/>
      <c r="H33" s="24"/>
      <c r="I33" s="35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31"/>
      <c r="B34" s="32"/>
      <c r="C34" s="32"/>
      <c r="D34" s="9"/>
      <c r="E34" s="32"/>
      <c r="F34" s="32"/>
      <c r="G34" s="24"/>
      <c r="H34" s="24"/>
      <c r="I34" s="35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31"/>
      <c r="B35" s="32"/>
      <c r="C35" s="32"/>
      <c r="D35" s="27"/>
      <c r="E35" s="24"/>
      <c r="F35" s="32"/>
      <c r="G35" s="24"/>
      <c r="H35" s="25"/>
      <c r="I35" s="38"/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9"/>
      <c r="B36" s="24"/>
      <c r="C36" s="24"/>
      <c r="D36" s="9"/>
      <c r="E36" s="32"/>
      <c r="F36" s="24"/>
      <c r="G36" s="24"/>
      <c r="H36" s="24"/>
      <c r="I36" s="35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30.75" customHeight="1">
      <c r="A37" s="31"/>
      <c r="B37" s="32"/>
      <c r="C37" s="32"/>
      <c r="D37" s="9"/>
      <c r="E37" s="32"/>
      <c r="F37" s="32"/>
      <c r="G37" s="24"/>
      <c r="H37" s="24"/>
      <c r="I37" s="35"/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31"/>
      <c r="B38" s="32"/>
      <c r="C38" s="32"/>
      <c r="D38" s="27"/>
      <c r="E38" s="24"/>
      <c r="F38" s="32"/>
      <c r="G38" s="24"/>
      <c r="H38" s="25"/>
      <c r="I38" s="38"/>
      <c r="J38" s="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9"/>
      <c r="B39" s="24"/>
      <c r="C39" s="24"/>
      <c r="D39" s="9"/>
      <c r="E39" s="32"/>
      <c r="F39" s="24"/>
      <c r="G39" s="24"/>
      <c r="H39" s="24"/>
      <c r="I39" s="35"/>
      <c r="J39" s="9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30.75" customHeight="1">
      <c r="A40" s="31"/>
      <c r="B40" s="32"/>
      <c r="C40" s="32"/>
      <c r="D40" s="9"/>
      <c r="E40" s="32"/>
      <c r="F40" s="32"/>
      <c r="G40" s="24"/>
      <c r="H40" s="24"/>
      <c r="I40" s="35"/>
      <c r="J40" s="9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31"/>
      <c r="B41" s="32"/>
      <c r="C41" s="32"/>
      <c r="D41" s="27"/>
      <c r="E41" s="24"/>
      <c r="F41" s="32"/>
      <c r="G41" s="24"/>
      <c r="H41" s="25"/>
      <c r="I41" s="38"/>
      <c r="J41" s="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9"/>
      <c r="B42" s="24"/>
      <c r="C42" s="24"/>
      <c r="D42" s="24"/>
      <c r="E42" s="32"/>
      <c r="F42" s="24"/>
      <c r="G42" s="24"/>
      <c r="H42" s="24"/>
      <c r="I42" s="35"/>
      <c r="J42" s="9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31.5" customHeight="1">
      <c r="A43" s="31"/>
      <c r="B43" s="32"/>
      <c r="C43" s="32"/>
      <c r="D43" s="9"/>
      <c r="E43" s="32"/>
      <c r="F43" s="32"/>
      <c r="G43" s="24"/>
      <c r="H43" s="24"/>
      <c r="I43" s="35"/>
      <c r="J43" s="9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31"/>
      <c r="B44" s="32"/>
      <c r="C44" s="32"/>
      <c r="D44" s="27"/>
      <c r="E44" s="24"/>
      <c r="F44" s="32"/>
      <c r="G44" s="24"/>
      <c r="H44" s="25"/>
      <c r="I44" s="38"/>
      <c r="J44" s="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9"/>
      <c r="B45" s="24"/>
      <c r="C45" s="24"/>
      <c r="D45" s="9"/>
      <c r="E45" s="32"/>
      <c r="F45" s="24"/>
      <c r="G45" s="24"/>
      <c r="H45" s="24"/>
      <c r="I45" s="35"/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37.5" customHeight="1">
      <c r="A46" s="31"/>
      <c r="B46" s="32"/>
      <c r="C46" s="32"/>
      <c r="D46" s="9"/>
      <c r="E46" s="32"/>
      <c r="F46" s="32"/>
      <c r="G46" s="24"/>
      <c r="H46" s="24"/>
      <c r="I46" s="35"/>
      <c r="J46" s="9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31"/>
      <c r="B47" s="32"/>
      <c r="C47" s="32"/>
      <c r="D47" s="27"/>
      <c r="E47" s="24"/>
      <c r="F47" s="32"/>
      <c r="G47" s="24"/>
      <c r="H47" s="25"/>
      <c r="I47" s="38"/>
      <c r="J47" s="9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9"/>
      <c r="B48" s="24"/>
      <c r="C48" s="24"/>
      <c r="D48" s="9"/>
      <c r="E48" s="32"/>
      <c r="F48" s="24"/>
      <c r="G48" s="24"/>
      <c r="H48" s="24"/>
      <c r="I48" s="35"/>
      <c r="J48" s="9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38.25" customHeight="1">
      <c r="A49" s="40"/>
      <c r="B49" s="42"/>
      <c r="C49" s="42"/>
      <c r="D49" s="39"/>
      <c r="E49" s="42"/>
      <c r="F49" s="42"/>
      <c r="G49" s="43"/>
      <c r="H49" s="43"/>
      <c r="I49" s="44"/>
      <c r="J49" s="39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30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8:H12 H14 H17 H23">
    <cfRule type="cellIs" dxfId="0" priority="1" operator="equal">
      <formula>"FAIL"</formula>
    </cfRule>
  </conditionalFormatting>
  <conditionalFormatting sqref="H8:H12 H14 H17 H23">
    <cfRule type="cellIs" dxfId="1" priority="2" operator="equal">
      <formula>"PASS"</formula>
    </cfRule>
  </conditionalFormatting>
  <conditionalFormatting sqref="H8:H12 H14 H17 H23">
    <cfRule type="cellIs" dxfId="2" priority="3" operator="equal">
      <formula>"WARNING"</formula>
    </cfRule>
  </conditionalFormatting>
  <conditionalFormatting sqref="H8:H12 H14 H17 H23">
    <cfRule type="containsBlanks" dxfId="3" priority="4">
      <formula>LEN(TRIM(H8))=0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20">
    <cfRule type="cellIs" dxfId="0" priority="37" operator="equal">
      <formula>"FAIL"</formula>
    </cfRule>
  </conditionalFormatting>
  <conditionalFormatting sqref="H20">
    <cfRule type="cellIs" dxfId="1" priority="38" operator="equal">
      <formula>"PASS"</formula>
    </cfRule>
  </conditionalFormatting>
  <conditionalFormatting sqref="H20">
    <cfRule type="cellIs" dxfId="2" priority="39" operator="equal">
      <formula>"WARNING"</formula>
    </cfRule>
  </conditionalFormatting>
  <conditionalFormatting sqref="H20">
    <cfRule type="containsBlanks" dxfId="3" priority="40">
      <formula>LEN(TRIM(H20))=0</formula>
    </cfRule>
  </conditionalFormatting>
  <conditionalFormatting sqref="H32">
    <cfRule type="cellIs" dxfId="0" priority="41" operator="equal">
      <formula>"FAIL"</formula>
    </cfRule>
  </conditionalFormatting>
  <conditionalFormatting sqref="H32">
    <cfRule type="cellIs" dxfId="1" priority="42" operator="equal">
      <formula>"PASS"</formula>
    </cfRule>
  </conditionalFormatting>
  <conditionalFormatting sqref="H32">
    <cfRule type="cellIs" dxfId="2" priority="43" operator="equal">
      <formula>"WARNING"</formula>
    </cfRule>
  </conditionalFormatting>
  <conditionalFormatting sqref="H32">
    <cfRule type="containsBlanks" dxfId="3" priority="44">
      <formula>LEN(TRIM(H32))=0</formula>
    </cfRule>
  </conditionalFormatting>
  <conditionalFormatting sqref="H44">
    <cfRule type="cellIs" dxfId="0" priority="45" operator="equal">
      <formula>"FAIL"</formula>
    </cfRule>
  </conditionalFormatting>
  <conditionalFormatting sqref="H44">
    <cfRule type="cellIs" dxfId="1" priority="46" operator="equal">
      <formula>"PASS"</formula>
    </cfRule>
  </conditionalFormatting>
  <conditionalFormatting sqref="H44">
    <cfRule type="cellIs" dxfId="2" priority="47" operator="equal">
      <formula>"WARNING"</formula>
    </cfRule>
  </conditionalFormatting>
  <conditionalFormatting sqref="H44">
    <cfRule type="containsBlanks" dxfId="3" priority="48">
      <formula>LEN(TRIM(H44))=0</formula>
    </cfRule>
  </conditionalFormatting>
  <conditionalFormatting sqref="H47">
    <cfRule type="cellIs" dxfId="0" priority="49" operator="equal">
      <formula>"FAIL"</formula>
    </cfRule>
  </conditionalFormatting>
  <conditionalFormatting sqref="H47">
    <cfRule type="cellIs" dxfId="1" priority="50" operator="equal">
      <formula>"PASS"</formula>
    </cfRule>
  </conditionalFormatting>
  <conditionalFormatting sqref="H47">
    <cfRule type="cellIs" dxfId="2" priority="51" operator="equal">
      <formula>"WARNING"</formula>
    </cfRule>
  </conditionalFormatting>
  <conditionalFormatting sqref="H47">
    <cfRule type="containsBlanks" dxfId="3" priority="52">
      <formula>LEN(TRIM(H47))=0</formula>
    </cfRule>
  </conditionalFormatting>
  <dataValidations>
    <dataValidation type="list" allowBlank="1" showInputMessage="1" showErrorMessage="1" prompt="Click and enter a value from the list of items" sqref="H7:H12 H14 H17 H20 H23 H26 H29 H32 H35 H38 H41 H44 H47">
      <formula1>"PASS,FAIL,WARNING"</formula1>
    </dataValidation>
  </dataValidations>
  <hyperlinks>
    <hyperlink r:id="rId1" ref="C1"/>
    <hyperlink r:id="rId2" ref="I7"/>
    <hyperlink r:id="rId3" ref="I8"/>
    <hyperlink r:id="rId4" ref="I9"/>
    <hyperlink r:id="rId5" ref="I10"/>
    <hyperlink r:id="rId6" ref="I11"/>
    <hyperlink r:id="rId7" ref="I12"/>
  </hyperlinks>
  <printOptions/>
  <pageMargins bottom="0.75" footer="0.0" header="0.0" left="0.7" right="0.7" top="0.75"/>
  <pageSetup orientation="landscape"/>
  <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26.75"/>
    <col customWidth="1" min="3" max="3" width="32.25"/>
    <col customWidth="1" min="4" max="4" width="34.88"/>
    <col customWidth="1" min="5" max="5" width="37.88"/>
    <col customWidth="1" min="6" max="6" width="28.25"/>
    <col customWidth="1" min="7" max="7" width="30.0"/>
    <col customWidth="1" min="8" max="8" width="13.75"/>
    <col customWidth="1" min="9" max="9" width="25.0"/>
    <col customWidth="1" min="10" max="10" width="22.75"/>
    <col customWidth="1" min="11" max="26" width="8.75"/>
  </cols>
  <sheetData>
    <row r="1" ht="23.25" customHeight="1">
      <c r="A1" s="1" t="s">
        <v>0</v>
      </c>
      <c r="B1" s="2"/>
      <c r="C1" s="3" t="s">
        <v>1</v>
      </c>
      <c r="D1" s="4" t="s">
        <v>2</v>
      </c>
      <c r="E1" s="5">
        <v>44959.0</v>
      </c>
      <c r="F1" s="6" t="s">
        <v>3</v>
      </c>
      <c r="G1" s="7"/>
      <c r="H1" s="8" t="s">
        <v>4</v>
      </c>
      <c r="I1" s="2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0.25" customHeight="1">
      <c r="A2" s="11" t="s">
        <v>5</v>
      </c>
      <c r="B2" s="2"/>
      <c r="C2" s="12" t="s">
        <v>200</v>
      </c>
      <c r="D2" s="4" t="s">
        <v>7</v>
      </c>
      <c r="E2" s="5">
        <v>44959.0</v>
      </c>
      <c r="F2" s="6" t="s">
        <v>8</v>
      </c>
      <c r="G2" s="7"/>
      <c r="H2" s="4" t="s">
        <v>9</v>
      </c>
      <c r="I2" s="13">
        <f>COUNTIF(H7:H50, "PASS")</f>
        <v>6</v>
      </c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0.25" customHeight="1">
      <c r="A3" s="11" t="s">
        <v>10</v>
      </c>
      <c r="B3" s="2"/>
      <c r="C3" s="12"/>
      <c r="D3" s="4" t="s">
        <v>11</v>
      </c>
      <c r="E3" s="12" t="s">
        <v>12</v>
      </c>
      <c r="F3" s="14" t="s">
        <v>13</v>
      </c>
      <c r="G3" s="15">
        <v>1.0</v>
      </c>
      <c r="H3" s="16" t="s">
        <v>14</v>
      </c>
      <c r="I3" s="17">
        <f>COUNTIF(H7:H50, "Fail")</f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8.75" customHeight="1">
      <c r="A4" s="11" t="s">
        <v>15</v>
      </c>
      <c r="B4" s="2"/>
      <c r="C4" s="12"/>
      <c r="D4" s="4" t="s">
        <v>16</v>
      </c>
      <c r="E4" s="12"/>
      <c r="F4" s="14" t="s">
        <v>17</v>
      </c>
      <c r="G4" s="12" t="s">
        <v>18</v>
      </c>
      <c r="H4" s="4" t="s">
        <v>19</v>
      </c>
      <c r="I4" s="18">
        <f>COUNTIF(H7:H50, "WARNING")</f>
        <v>1</v>
      </c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8.0" customHeight="1">
      <c r="A5" s="19" t="s">
        <v>20</v>
      </c>
      <c r="B5" s="2"/>
      <c r="C5" s="19"/>
      <c r="D5" s="20"/>
      <c r="E5" s="20"/>
      <c r="F5" s="20"/>
      <c r="G5" s="2"/>
      <c r="H5" s="16" t="s">
        <v>21</v>
      </c>
      <c r="I5" s="21">
        <f>SUM(I2:I3:I4)</f>
        <v>7</v>
      </c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0.75" customHeight="1">
      <c r="A6" s="22" t="s">
        <v>22</v>
      </c>
      <c r="B6" s="22" t="s">
        <v>23</v>
      </c>
      <c r="C6" s="22" t="s">
        <v>24</v>
      </c>
      <c r="D6" s="22" t="s">
        <v>25</v>
      </c>
      <c r="E6" s="22" t="s">
        <v>26</v>
      </c>
      <c r="F6" s="22" t="s">
        <v>27</v>
      </c>
      <c r="G6" s="22" t="s">
        <v>28</v>
      </c>
      <c r="H6" s="22" t="s">
        <v>29</v>
      </c>
      <c r="I6" s="22" t="s">
        <v>30</v>
      </c>
      <c r="J6" s="23" t="s">
        <v>201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84.0" customHeight="1">
      <c r="A7" s="9" t="s">
        <v>32</v>
      </c>
      <c r="B7" s="24" t="s">
        <v>202</v>
      </c>
      <c r="C7" s="24" t="s">
        <v>203</v>
      </c>
      <c r="D7" s="24" t="s">
        <v>204</v>
      </c>
      <c r="E7" s="24" t="s">
        <v>205</v>
      </c>
      <c r="F7" s="24" t="s">
        <v>206</v>
      </c>
      <c r="G7" s="24" t="s">
        <v>130</v>
      </c>
      <c r="H7" s="25" t="s">
        <v>9</v>
      </c>
      <c r="I7" s="26" t="s">
        <v>207</v>
      </c>
      <c r="J7" s="24" t="s">
        <v>40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62.25" customHeight="1">
      <c r="A8" s="9" t="s">
        <v>41</v>
      </c>
      <c r="B8" s="24" t="s">
        <v>208</v>
      </c>
      <c r="C8" s="24" t="s">
        <v>203</v>
      </c>
      <c r="D8" s="9" t="s">
        <v>209</v>
      </c>
      <c r="E8" s="24" t="s">
        <v>210</v>
      </c>
      <c r="F8" s="24" t="s">
        <v>211</v>
      </c>
      <c r="G8" s="24" t="s">
        <v>212</v>
      </c>
      <c r="H8" s="25" t="s">
        <v>9</v>
      </c>
      <c r="I8" s="48"/>
      <c r="J8" s="24" t="s">
        <v>40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64.5" customHeight="1">
      <c r="A9" s="9" t="s">
        <v>47</v>
      </c>
      <c r="B9" s="24" t="s">
        <v>213</v>
      </c>
      <c r="C9" s="24" t="s">
        <v>203</v>
      </c>
      <c r="D9" s="9" t="s">
        <v>214</v>
      </c>
      <c r="E9" s="24" t="s">
        <v>215</v>
      </c>
      <c r="F9" s="28" t="s">
        <v>216</v>
      </c>
      <c r="G9" s="28" t="s">
        <v>217</v>
      </c>
      <c r="H9" s="25" t="s">
        <v>9</v>
      </c>
      <c r="I9" s="26" t="s">
        <v>218</v>
      </c>
      <c r="J9" s="24" t="s">
        <v>40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65.25" customHeight="1">
      <c r="A10" s="27" t="s">
        <v>53</v>
      </c>
      <c r="B10" s="24" t="s">
        <v>219</v>
      </c>
      <c r="C10" s="24" t="s">
        <v>203</v>
      </c>
      <c r="D10" s="9" t="s">
        <v>220</v>
      </c>
      <c r="E10" s="24" t="s">
        <v>221</v>
      </c>
      <c r="F10" s="28" t="s">
        <v>222</v>
      </c>
      <c r="G10" s="28" t="s">
        <v>223</v>
      </c>
      <c r="H10" s="25" t="s">
        <v>19</v>
      </c>
      <c r="I10" s="48"/>
      <c r="J10" s="24" t="s">
        <v>40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82.5" customHeight="1">
      <c r="A11" s="9" t="s">
        <v>60</v>
      </c>
      <c r="B11" s="24" t="s">
        <v>224</v>
      </c>
      <c r="C11" s="24" t="s">
        <v>203</v>
      </c>
      <c r="D11" s="9" t="s">
        <v>225</v>
      </c>
      <c r="E11" s="24" t="s">
        <v>226</v>
      </c>
      <c r="F11" s="24" t="s">
        <v>227</v>
      </c>
      <c r="G11" s="24" t="s">
        <v>228</v>
      </c>
      <c r="H11" s="25" t="s">
        <v>9</v>
      </c>
      <c r="I11" s="26" t="s">
        <v>229</v>
      </c>
      <c r="J11" s="24" t="s">
        <v>40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78.0" customHeight="1">
      <c r="A12" s="27" t="s">
        <v>67</v>
      </c>
      <c r="B12" s="24" t="s">
        <v>230</v>
      </c>
      <c r="C12" s="24" t="s">
        <v>203</v>
      </c>
      <c r="D12" s="9" t="s">
        <v>231</v>
      </c>
      <c r="E12" s="24" t="s">
        <v>232</v>
      </c>
      <c r="F12" s="24" t="s">
        <v>233</v>
      </c>
      <c r="G12" s="24" t="s">
        <v>234</v>
      </c>
      <c r="H12" s="25" t="s">
        <v>9</v>
      </c>
      <c r="I12" s="48"/>
      <c r="J12" s="24" t="s">
        <v>40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06.5" customHeight="1">
      <c r="A13" s="27" t="s">
        <v>74</v>
      </c>
      <c r="B13" s="24" t="s">
        <v>235</v>
      </c>
      <c r="C13" s="24" t="s">
        <v>236</v>
      </c>
      <c r="D13" s="9" t="s">
        <v>237</v>
      </c>
      <c r="E13" s="24" t="s">
        <v>238</v>
      </c>
      <c r="F13" s="24" t="s">
        <v>239</v>
      </c>
      <c r="G13" s="24" t="s">
        <v>240</v>
      </c>
      <c r="H13" s="25" t="s">
        <v>9</v>
      </c>
      <c r="I13" s="26" t="s">
        <v>241</v>
      </c>
      <c r="J13" s="24" t="s">
        <v>40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81.75" customHeight="1">
      <c r="A14" s="31"/>
      <c r="B14" s="32"/>
      <c r="C14" s="32"/>
      <c r="D14" s="49"/>
      <c r="E14" s="24"/>
      <c r="F14" s="32"/>
      <c r="G14" s="24"/>
      <c r="H14" s="25"/>
      <c r="I14" s="50"/>
      <c r="J14" s="9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42.75" customHeight="1">
      <c r="A15" s="9"/>
      <c r="B15" s="24"/>
      <c r="C15" s="24"/>
      <c r="D15" s="9"/>
      <c r="E15" s="32"/>
      <c r="F15" s="24"/>
      <c r="G15" s="24"/>
      <c r="H15" s="34"/>
      <c r="I15" s="35"/>
      <c r="J15" s="9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2.75" customHeight="1">
      <c r="A16" s="31"/>
      <c r="B16" s="24"/>
      <c r="C16" s="32"/>
      <c r="D16" s="33"/>
      <c r="E16" s="32"/>
      <c r="F16" s="24"/>
      <c r="G16" s="24"/>
      <c r="H16" s="34"/>
      <c r="I16" s="35"/>
      <c r="J16" s="9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2.75" customHeight="1">
      <c r="A17" s="31"/>
      <c r="B17" s="32"/>
      <c r="C17" s="36"/>
      <c r="D17" s="9"/>
      <c r="E17" s="37"/>
      <c r="F17" s="32"/>
      <c r="G17" s="24"/>
      <c r="H17" s="25"/>
      <c r="I17" s="35"/>
      <c r="J17" s="9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2.75" customHeight="1">
      <c r="A18" s="9"/>
      <c r="B18" s="24"/>
      <c r="C18" s="24"/>
      <c r="D18" s="31"/>
      <c r="E18" s="32"/>
      <c r="F18" s="24"/>
      <c r="G18" s="24"/>
      <c r="H18" s="14"/>
      <c r="I18" s="38"/>
      <c r="J18" s="9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2.75" customHeight="1">
      <c r="A19" s="31"/>
      <c r="B19" s="24"/>
      <c r="C19" s="24"/>
      <c r="D19" s="39"/>
      <c r="E19" s="32"/>
      <c r="F19" s="24"/>
      <c r="G19" s="24"/>
      <c r="H19" s="24"/>
      <c r="I19" s="35"/>
      <c r="J19" s="9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2.75" customHeight="1">
      <c r="A20" s="31"/>
      <c r="B20" s="32"/>
      <c r="C20" s="36"/>
      <c r="D20" s="9"/>
      <c r="E20" s="37"/>
      <c r="F20" s="32"/>
      <c r="G20" s="24"/>
      <c r="H20" s="25"/>
      <c r="I20" s="38"/>
      <c r="J20" s="9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9"/>
      <c r="B21" s="24"/>
      <c r="C21" s="24"/>
      <c r="D21" s="40"/>
      <c r="E21" s="32"/>
      <c r="F21" s="24"/>
      <c r="G21" s="24"/>
      <c r="H21" s="24"/>
      <c r="I21" s="35"/>
      <c r="J21" s="9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31"/>
      <c r="B22" s="32"/>
      <c r="C22" s="41"/>
      <c r="D22" s="9"/>
      <c r="E22" s="32"/>
      <c r="F22" s="32"/>
      <c r="G22" s="24"/>
      <c r="H22" s="24"/>
      <c r="I22" s="35"/>
      <c r="J22" s="9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31"/>
      <c r="B23" s="32"/>
      <c r="C23" s="36"/>
      <c r="D23" s="9"/>
      <c r="E23" s="37"/>
      <c r="F23" s="32"/>
      <c r="G23" s="24"/>
      <c r="H23" s="25"/>
      <c r="I23" s="38"/>
      <c r="J23" s="9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9"/>
      <c r="B24" s="24"/>
      <c r="C24" s="24"/>
      <c r="D24" s="31"/>
      <c r="E24" s="32"/>
      <c r="F24" s="24"/>
      <c r="G24" s="24"/>
      <c r="H24" s="24"/>
      <c r="I24" s="35"/>
      <c r="J24" s="9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31"/>
      <c r="B25" s="32"/>
      <c r="C25" s="32"/>
      <c r="D25" s="9"/>
      <c r="E25" s="32"/>
      <c r="F25" s="32"/>
      <c r="G25" s="24"/>
      <c r="H25" s="24"/>
      <c r="I25" s="35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31"/>
      <c r="B26" s="32"/>
      <c r="C26" s="32"/>
      <c r="D26" s="27"/>
      <c r="E26" s="24"/>
      <c r="F26" s="32"/>
      <c r="G26" s="24"/>
      <c r="H26" s="25"/>
      <c r="I26" s="38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9"/>
      <c r="B27" s="24"/>
      <c r="C27" s="24"/>
      <c r="D27" s="9"/>
      <c r="E27" s="32"/>
      <c r="F27" s="24"/>
      <c r="G27" s="24"/>
      <c r="H27" s="24"/>
      <c r="I27" s="35"/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31"/>
      <c r="B28" s="32"/>
      <c r="C28" s="32"/>
      <c r="D28" s="9"/>
      <c r="E28" s="32"/>
      <c r="F28" s="32"/>
      <c r="G28" s="24"/>
      <c r="H28" s="24"/>
      <c r="I28" s="35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31"/>
      <c r="B29" s="32"/>
      <c r="C29" s="32"/>
      <c r="D29" s="27"/>
      <c r="E29" s="24"/>
      <c r="F29" s="32"/>
      <c r="G29" s="24"/>
      <c r="H29" s="25"/>
      <c r="I29" s="38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9"/>
      <c r="B30" s="24"/>
      <c r="C30" s="24"/>
      <c r="D30" s="9"/>
      <c r="E30" s="32"/>
      <c r="F30" s="24"/>
      <c r="G30" s="24"/>
      <c r="H30" s="24"/>
      <c r="I30" s="35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31"/>
      <c r="B31" s="32"/>
      <c r="C31" s="32"/>
      <c r="D31" s="9"/>
      <c r="E31" s="32"/>
      <c r="F31" s="32"/>
      <c r="G31" s="24"/>
      <c r="H31" s="24"/>
      <c r="I31" s="35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31"/>
      <c r="B32" s="32"/>
      <c r="C32" s="32"/>
      <c r="D32" s="27"/>
      <c r="E32" s="24"/>
      <c r="F32" s="32"/>
      <c r="G32" s="24"/>
      <c r="H32" s="25"/>
      <c r="I32" s="38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9"/>
      <c r="B33" s="24"/>
      <c r="C33" s="24"/>
      <c r="D33" s="9"/>
      <c r="E33" s="32"/>
      <c r="F33" s="24"/>
      <c r="G33" s="24"/>
      <c r="H33" s="24"/>
      <c r="I33" s="35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31"/>
      <c r="B34" s="32"/>
      <c r="C34" s="32"/>
      <c r="D34" s="9"/>
      <c r="E34" s="32"/>
      <c r="F34" s="32"/>
      <c r="G34" s="24"/>
      <c r="H34" s="24"/>
      <c r="I34" s="35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31"/>
      <c r="B35" s="32"/>
      <c r="C35" s="32"/>
      <c r="D35" s="27"/>
      <c r="E35" s="24"/>
      <c r="F35" s="32"/>
      <c r="G35" s="24"/>
      <c r="H35" s="25"/>
      <c r="I35" s="38"/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9"/>
      <c r="B36" s="24"/>
      <c r="C36" s="24"/>
      <c r="D36" s="9"/>
      <c r="E36" s="32"/>
      <c r="F36" s="24"/>
      <c r="G36" s="24"/>
      <c r="H36" s="24"/>
      <c r="I36" s="35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30.75" customHeight="1">
      <c r="A37" s="31"/>
      <c r="B37" s="32"/>
      <c r="C37" s="32"/>
      <c r="D37" s="9"/>
      <c r="E37" s="32"/>
      <c r="F37" s="32"/>
      <c r="G37" s="24"/>
      <c r="H37" s="24"/>
      <c r="I37" s="35"/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31"/>
      <c r="B38" s="32"/>
      <c r="C38" s="32"/>
      <c r="D38" s="27"/>
      <c r="E38" s="24"/>
      <c r="F38" s="32"/>
      <c r="G38" s="24"/>
      <c r="H38" s="25"/>
      <c r="I38" s="38"/>
      <c r="J38" s="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9"/>
      <c r="B39" s="24"/>
      <c r="C39" s="24"/>
      <c r="D39" s="9"/>
      <c r="E39" s="32"/>
      <c r="F39" s="24"/>
      <c r="G39" s="24"/>
      <c r="H39" s="24"/>
      <c r="I39" s="35"/>
      <c r="J39" s="9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30.75" customHeight="1">
      <c r="A40" s="31"/>
      <c r="B40" s="32"/>
      <c r="C40" s="32"/>
      <c r="D40" s="9"/>
      <c r="E40" s="32"/>
      <c r="F40" s="32"/>
      <c r="G40" s="24"/>
      <c r="H40" s="24"/>
      <c r="I40" s="35"/>
      <c r="J40" s="9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31"/>
      <c r="B41" s="32"/>
      <c r="C41" s="32"/>
      <c r="D41" s="27"/>
      <c r="E41" s="24"/>
      <c r="F41" s="32"/>
      <c r="G41" s="24"/>
      <c r="H41" s="25"/>
      <c r="I41" s="38"/>
      <c r="J41" s="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9"/>
      <c r="B42" s="24"/>
      <c r="C42" s="24"/>
      <c r="D42" s="24"/>
      <c r="E42" s="32"/>
      <c r="F42" s="24"/>
      <c r="G42" s="24"/>
      <c r="H42" s="24"/>
      <c r="I42" s="35"/>
      <c r="J42" s="9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31.5" customHeight="1">
      <c r="A43" s="31"/>
      <c r="B43" s="32"/>
      <c r="C43" s="32"/>
      <c r="D43" s="9"/>
      <c r="E43" s="32"/>
      <c r="F43" s="32"/>
      <c r="G43" s="24"/>
      <c r="H43" s="24"/>
      <c r="I43" s="35"/>
      <c r="J43" s="9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31"/>
      <c r="B44" s="32"/>
      <c r="C44" s="32"/>
      <c r="D44" s="27"/>
      <c r="E44" s="24"/>
      <c r="F44" s="32"/>
      <c r="G44" s="24"/>
      <c r="H44" s="25"/>
      <c r="I44" s="38"/>
      <c r="J44" s="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9"/>
      <c r="B45" s="24"/>
      <c r="C45" s="24"/>
      <c r="D45" s="9"/>
      <c r="E45" s="32"/>
      <c r="F45" s="24"/>
      <c r="G45" s="24"/>
      <c r="H45" s="24"/>
      <c r="I45" s="35"/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37.5" customHeight="1">
      <c r="A46" s="31"/>
      <c r="B46" s="32"/>
      <c r="C46" s="32"/>
      <c r="D46" s="9"/>
      <c r="E46" s="32"/>
      <c r="F46" s="32"/>
      <c r="G46" s="24"/>
      <c r="H46" s="24"/>
      <c r="I46" s="35"/>
      <c r="J46" s="9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31"/>
      <c r="B47" s="32"/>
      <c r="C47" s="32"/>
      <c r="D47" s="27"/>
      <c r="E47" s="24"/>
      <c r="F47" s="32"/>
      <c r="G47" s="24"/>
      <c r="H47" s="25"/>
      <c r="I47" s="38"/>
      <c r="J47" s="9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9"/>
      <c r="B48" s="24"/>
      <c r="C48" s="24"/>
      <c r="D48" s="9"/>
      <c r="E48" s="32"/>
      <c r="F48" s="24"/>
      <c r="G48" s="24"/>
      <c r="H48" s="24"/>
      <c r="I48" s="35"/>
      <c r="J48" s="9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38.25" customHeight="1">
      <c r="A49" s="40"/>
      <c r="B49" s="42"/>
      <c r="C49" s="42"/>
      <c r="D49" s="39"/>
      <c r="E49" s="42"/>
      <c r="F49" s="42"/>
      <c r="G49" s="43"/>
      <c r="H49" s="43"/>
      <c r="I49" s="44"/>
      <c r="J49" s="39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30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8:H14 H17 H23">
    <cfRule type="cellIs" dxfId="0" priority="1" operator="equal">
      <formula>"FAIL"</formula>
    </cfRule>
  </conditionalFormatting>
  <conditionalFormatting sqref="H8:H14 H17 H23">
    <cfRule type="cellIs" dxfId="1" priority="2" operator="equal">
      <formula>"PASS"</formula>
    </cfRule>
  </conditionalFormatting>
  <conditionalFormatting sqref="H8:H14 H17 H23">
    <cfRule type="cellIs" dxfId="2" priority="3" operator="equal">
      <formula>"WARNING"</formula>
    </cfRule>
  </conditionalFormatting>
  <conditionalFormatting sqref="H8:H14 H17 H23">
    <cfRule type="containsBlanks" dxfId="3" priority="4">
      <formula>LEN(TRIM(H8))=0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20">
    <cfRule type="cellIs" dxfId="0" priority="37" operator="equal">
      <formula>"FAIL"</formula>
    </cfRule>
  </conditionalFormatting>
  <conditionalFormatting sqref="H20">
    <cfRule type="cellIs" dxfId="1" priority="38" operator="equal">
      <formula>"PASS"</formula>
    </cfRule>
  </conditionalFormatting>
  <conditionalFormatting sqref="H20">
    <cfRule type="cellIs" dxfId="2" priority="39" operator="equal">
      <formula>"WARNING"</formula>
    </cfRule>
  </conditionalFormatting>
  <conditionalFormatting sqref="H20">
    <cfRule type="containsBlanks" dxfId="3" priority="40">
      <formula>LEN(TRIM(H20))=0</formula>
    </cfRule>
  </conditionalFormatting>
  <conditionalFormatting sqref="H32">
    <cfRule type="cellIs" dxfId="0" priority="41" operator="equal">
      <formula>"FAIL"</formula>
    </cfRule>
  </conditionalFormatting>
  <conditionalFormatting sqref="H32">
    <cfRule type="cellIs" dxfId="1" priority="42" operator="equal">
      <formula>"PASS"</formula>
    </cfRule>
  </conditionalFormatting>
  <conditionalFormatting sqref="H32">
    <cfRule type="cellIs" dxfId="2" priority="43" operator="equal">
      <formula>"WARNING"</formula>
    </cfRule>
  </conditionalFormatting>
  <conditionalFormatting sqref="H32">
    <cfRule type="containsBlanks" dxfId="3" priority="44">
      <formula>LEN(TRIM(H32))=0</formula>
    </cfRule>
  </conditionalFormatting>
  <conditionalFormatting sqref="H44">
    <cfRule type="cellIs" dxfId="0" priority="45" operator="equal">
      <formula>"FAIL"</formula>
    </cfRule>
  </conditionalFormatting>
  <conditionalFormatting sqref="H44">
    <cfRule type="cellIs" dxfId="1" priority="46" operator="equal">
      <formula>"PASS"</formula>
    </cfRule>
  </conditionalFormatting>
  <conditionalFormatting sqref="H44">
    <cfRule type="cellIs" dxfId="2" priority="47" operator="equal">
      <formula>"WARNING"</formula>
    </cfRule>
  </conditionalFormatting>
  <conditionalFormatting sqref="H44">
    <cfRule type="containsBlanks" dxfId="3" priority="48">
      <formula>LEN(TRIM(H44))=0</formula>
    </cfRule>
  </conditionalFormatting>
  <conditionalFormatting sqref="H47">
    <cfRule type="cellIs" dxfId="0" priority="49" operator="equal">
      <formula>"FAIL"</formula>
    </cfRule>
  </conditionalFormatting>
  <conditionalFormatting sqref="H47">
    <cfRule type="cellIs" dxfId="1" priority="50" operator="equal">
      <formula>"PASS"</formula>
    </cfRule>
  </conditionalFormatting>
  <conditionalFormatting sqref="H47">
    <cfRule type="cellIs" dxfId="2" priority="51" operator="equal">
      <formula>"WARNING"</formula>
    </cfRule>
  </conditionalFormatting>
  <conditionalFormatting sqref="H47">
    <cfRule type="containsBlanks" dxfId="3" priority="52">
      <formula>LEN(TRIM(H47))=0</formula>
    </cfRule>
  </conditionalFormatting>
  <dataValidations>
    <dataValidation type="list" allowBlank="1" showInputMessage="1" showErrorMessage="1" prompt="Click and enter a value from the list of items" sqref="H7:H14 H17 H20 H23 H26 H29 H32 H35 H38 H41 H44 H47">
      <formula1>"PASS,FAIL,WARNING"</formula1>
    </dataValidation>
  </dataValidations>
  <hyperlinks>
    <hyperlink r:id="rId1" ref="C1"/>
    <hyperlink r:id="rId2" ref="I7"/>
    <hyperlink r:id="rId3" ref="I9"/>
    <hyperlink r:id="rId4" ref="I11"/>
    <hyperlink r:id="rId5" ref="I13"/>
  </hyperlinks>
  <printOptions/>
  <pageMargins bottom="0.75" footer="0.0" header="0.0" left="0.7" right="0.7" top="0.75"/>
  <pageSetup orientation="landscape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88"/>
    <col customWidth="1" min="2" max="2" width="26.75"/>
    <col customWidth="1" min="3" max="3" width="32.25"/>
    <col customWidth="1" min="4" max="4" width="34.88"/>
    <col customWidth="1" min="5" max="5" width="37.88"/>
    <col customWidth="1" min="6" max="6" width="28.25"/>
    <col customWidth="1" min="7" max="7" width="30.0"/>
    <col customWidth="1" min="8" max="8" width="13.75"/>
    <col customWidth="1" min="9" max="9" width="25.0"/>
    <col customWidth="1" min="10" max="10" width="22.75"/>
    <col customWidth="1" min="11" max="26" width="8.75"/>
  </cols>
  <sheetData>
    <row r="1" ht="23.25" customHeight="1">
      <c r="A1" s="1" t="s">
        <v>0</v>
      </c>
      <c r="B1" s="2"/>
      <c r="C1" s="3" t="s">
        <v>1</v>
      </c>
      <c r="D1" s="4" t="s">
        <v>2</v>
      </c>
      <c r="E1" s="5">
        <v>44959.0</v>
      </c>
      <c r="F1" s="6" t="s">
        <v>3</v>
      </c>
      <c r="G1" s="7"/>
      <c r="H1" s="8" t="s">
        <v>4</v>
      </c>
      <c r="I1" s="2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20.25" customHeight="1">
      <c r="A2" s="11" t="s">
        <v>5</v>
      </c>
      <c r="B2" s="2"/>
      <c r="C2" s="12" t="s">
        <v>242</v>
      </c>
      <c r="D2" s="4" t="s">
        <v>7</v>
      </c>
      <c r="E2" s="5">
        <v>44959.0</v>
      </c>
      <c r="F2" s="6" t="s">
        <v>8</v>
      </c>
      <c r="G2" s="7"/>
      <c r="H2" s="4" t="s">
        <v>9</v>
      </c>
      <c r="I2" s="13">
        <f>COUNTIF(H7:H50, "PASS")</f>
        <v>14</v>
      </c>
      <c r="J2" s="9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ht="20.25" customHeight="1">
      <c r="A3" s="11" t="s">
        <v>10</v>
      </c>
      <c r="B3" s="2"/>
      <c r="C3" s="12"/>
      <c r="D3" s="4" t="s">
        <v>11</v>
      </c>
      <c r="E3" s="12" t="s">
        <v>12</v>
      </c>
      <c r="F3" s="14" t="s">
        <v>13</v>
      </c>
      <c r="G3" s="15">
        <v>1.0</v>
      </c>
      <c r="H3" s="16" t="s">
        <v>14</v>
      </c>
      <c r="I3" s="17">
        <f>COUNTIF(H7:H50, "Fail")</f>
        <v>4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8.75" customHeight="1">
      <c r="A4" s="11" t="s">
        <v>15</v>
      </c>
      <c r="B4" s="2"/>
      <c r="C4" s="12"/>
      <c r="D4" s="4" t="s">
        <v>16</v>
      </c>
      <c r="E4" s="12"/>
      <c r="F4" s="14" t="s">
        <v>17</v>
      </c>
      <c r="G4" s="12" t="s">
        <v>18</v>
      </c>
      <c r="H4" s="4" t="s">
        <v>19</v>
      </c>
      <c r="I4" s="18">
        <f>COUNTIF(H7:H50, "WARNING")</f>
        <v>0</v>
      </c>
      <c r="J4" s="9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8.0" customHeight="1">
      <c r="A5" s="19" t="s">
        <v>20</v>
      </c>
      <c r="B5" s="2"/>
      <c r="C5" s="19"/>
      <c r="D5" s="20"/>
      <c r="E5" s="20"/>
      <c r="F5" s="20"/>
      <c r="G5" s="2"/>
      <c r="H5" s="16" t="s">
        <v>21</v>
      </c>
      <c r="I5" s="21">
        <f>SUM(I2:I3:I4)</f>
        <v>18</v>
      </c>
      <c r="J5" s="9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30.75" customHeight="1">
      <c r="A6" s="22" t="s">
        <v>22</v>
      </c>
      <c r="B6" s="22" t="s">
        <v>23</v>
      </c>
      <c r="C6" s="22" t="s">
        <v>24</v>
      </c>
      <c r="D6" s="22" t="s">
        <v>25</v>
      </c>
      <c r="E6" s="22" t="s">
        <v>26</v>
      </c>
      <c r="F6" s="22" t="s">
        <v>27</v>
      </c>
      <c r="G6" s="22" t="s">
        <v>28</v>
      </c>
      <c r="H6" s="22" t="s">
        <v>29</v>
      </c>
      <c r="I6" s="22" t="s">
        <v>30</v>
      </c>
      <c r="J6" s="23" t="s">
        <v>243</v>
      </c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84.0" customHeight="1">
      <c r="A7" s="9" t="s">
        <v>32</v>
      </c>
      <c r="B7" s="24" t="s">
        <v>244</v>
      </c>
      <c r="C7" s="24" t="s">
        <v>203</v>
      </c>
      <c r="D7" s="24" t="s">
        <v>245</v>
      </c>
      <c r="E7" s="24" t="s">
        <v>246</v>
      </c>
      <c r="F7" s="24" t="s">
        <v>247</v>
      </c>
      <c r="G7" s="24" t="s">
        <v>248</v>
      </c>
      <c r="H7" s="25" t="s">
        <v>9</v>
      </c>
      <c r="I7" s="26" t="s">
        <v>249</v>
      </c>
      <c r="J7" s="24" t="s">
        <v>40</v>
      </c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ht="88.5" customHeight="1">
      <c r="A8" s="9" t="s">
        <v>41</v>
      </c>
      <c r="B8" s="24" t="s">
        <v>244</v>
      </c>
      <c r="C8" s="24" t="s">
        <v>203</v>
      </c>
      <c r="D8" s="24" t="s">
        <v>250</v>
      </c>
      <c r="E8" s="24" t="s">
        <v>251</v>
      </c>
      <c r="F8" s="24" t="s">
        <v>252</v>
      </c>
      <c r="G8" s="24" t="s">
        <v>253</v>
      </c>
      <c r="H8" s="25" t="s">
        <v>9</v>
      </c>
      <c r="I8" s="26" t="s">
        <v>254</v>
      </c>
      <c r="J8" s="24" t="s">
        <v>40</v>
      </c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79.5" customHeight="1">
      <c r="A9" s="9" t="s">
        <v>47</v>
      </c>
      <c r="B9" s="24" t="s">
        <v>244</v>
      </c>
      <c r="C9" s="24" t="s">
        <v>203</v>
      </c>
      <c r="D9" s="24" t="s">
        <v>255</v>
      </c>
      <c r="E9" s="24" t="s">
        <v>256</v>
      </c>
      <c r="F9" s="24" t="s">
        <v>257</v>
      </c>
      <c r="G9" s="28" t="s">
        <v>258</v>
      </c>
      <c r="H9" s="25" t="s">
        <v>14</v>
      </c>
      <c r="I9" s="26" t="s">
        <v>259</v>
      </c>
      <c r="J9" s="24" t="s">
        <v>40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08.0" customHeight="1">
      <c r="A10" s="27" t="s">
        <v>53</v>
      </c>
      <c r="B10" s="24" t="s">
        <v>244</v>
      </c>
      <c r="C10" s="24" t="s">
        <v>203</v>
      </c>
      <c r="D10" s="24" t="s">
        <v>260</v>
      </c>
      <c r="E10" s="24" t="s">
        <v>261</v>
      </c>
      <c r="F10" s="28" t="s">
        <v>262</v>
      </c>
      <c r="G10" s="28" t="s">
        <v>263</v>
      </c>
      <c r="H10" s="25" t="s">
        <v>9</v>
      </c>
      <c r="I10" s="48"/>
      <c r="J10" s="24" t="s">
        <v>40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82.5" customHeight="1">
      <c r="A11" s="9" t="s">
        <v>60</v>
      </c>
      <c r="B11" s="24" t="s">
        <v>264</v>
      </c>
      <c r="C11" s="24" t="s">
        <v>203</v>
      </c>
      <c r="D11" s="24" t="s">
        <v>265</v>
      </c>
      <c r="E11" s="24" t="s">
        <v>266</v>
      </c>
      <c r="F11" s="24" t="s">
        <v>267</v>
      </c>
      <c r="G11" s="24" t="s">
        <v>268</v>
      </c>
      <c r="H11" s="25" t="s">
        <v>9</v>
      </c>
      <c r="I11" s="53"/>
      <c r="J11" s="24" t="s">
        <v>40</v>
      </c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78.0" customHeight="1">
      <c r="A12" s="27" t="s">
        <v>67</v>
      </c>
      <c r="B12" s="24" t="s">
        <v>269</v>
      </c>
      <c r="C12" s="24" t="s">
        <v>203</v>
      </c>
      <c r="D12" s="24" t="s">
        <v>270</v>
      </c>
      <c r="E12" s="24" t="s">
        <v>271</v>
      </c>
      <c r="F12" s="24" t="s">
        <v>272</v>
      </c>
      <c r="G12" s="24" t="s">
        <v>273</v>
      </c>
      <c r="H12" s="25" t="s">
        <v>14</v>
      </c>
      <c r="I12" s="26" t="s">
        <v>274</v>
      </c>
      <c r="J12" s="24" t="s">
        <v>40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73.5" customHeight="1">
      <c r="A13" s="27" t="s">
        <v>74</v>
      </c>
      <c r="B13" s="24" t="s">
        <v>275</v>
      </c>
      <c r="C13" s="24" t="s">
        <v>203</v>
      </c>
      <c r="D13" s="24" t="s">
        <v>270</v>
      </c>
      <c r="E13" s="24" t="s">
        <v>271</v>
      </c>
      <c r="F13" s="24" t="s">
        <v>276</v>
      </c>
      <c r="G13" s="24" t="s">
        <v>277</v>
      </c>
      <c r="H13" s="25" t="s">
        <v>9</v>
      </c>
      <c r="I13" s="27"/>
      <c r="J13" s="24" t="s">
        <v>40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06.5" customHeight="1">
      <c r="A14" s="9" t="s">
        <v>79</v>
      </c>
      <c r="B14" s="24" t="s">
        <v>278</v>
      </c>
      <c r="C14" s="24" t="s">
        <v>203</v>
      </c>
      <c r="D14" s="24" t="s">
        <v>279</v>
      </c>
      <c r="E14" s="24" t="s">
        <v>280</v>
      </c>
      <c r="F14" s="24" t="s">
        <v>281</v>
      </c>
      <c r="G14" s="24" t="s">
        <v>282</v>
      </c>
      <c r="H14" s="25" t="s">
        <v>14</v>
      </c>
      <c r="I14" s="26" t="s">
        <v>274</v>
      </c>
      <c r="J14" s="24" t="s">
        <v>40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92.25" customHeight="1">
      <c r="A15" s="9" t="s">
        <v>85</v>
      </c>
      <c r="B15" s="24" t="s">
        <v>269</v>
      </c>
      <c r="C15" s="24" t="s">
        <v>203</v>
      </c>
      <c r="D15" s="24" t="s">
        <v>283</v>
      </c>
      <c r="E15" s="24" t="s">
        <v>284</v>
      </c>
      <c r="F15" s="24" t="s">
        <v>285</v>
      </c>
      <c r="G15" s="24" t="s">
        <v>286</v>
      </c>
      <c r="H15" s="25" t="s">
        <v>9</v>
      </c>
      <c r="I15" s="12"/>
      <c r="J15" s="24" t="s">
        <v>40</v>
      </c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18.5" customHeight="1">
      <c r="A16" s="9" t="s">
        <v>287</v>
      </c>
      <c r="B16" s="24" t="s">
        <v>288</v>
      </c>
      <c r="C16" s="24" t="s">
        <v>289</v>
      </c>
      <c r="D16" s="9" t="s">
        <v>290</v>
      </c>
      <c r="E16" s="24" t="s">
        <v>291</v>
      </c>
      <c r="F16" s="24" t="s">
        <v>292</v>
      </c>
      <c r="G16" s="24" t="s">
        <v>293</v>
      </c>
      <c r="H16" s="25" t="s">
        <v>14</v>
      </c>
      <c r="I16" s="30" t="s">
        <v>294</v>
      </c>
      <c r="J16" s="24" t="s">
        <v>40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05.0" customHeight="1">
      <c r="A17" s="9" t="s">
        <v>295</v>
      </c>
      <c r="B17" s="24" t="s">
        <v>296</v>
      </c>
      <c r="C17" s="24" t="s">
        <v>203</v>
      </c>
      <c r="D17" s="9" t="s">
        <v>297</v>
      </c>
      <c r="E17" s="24" t="s">
        <v>298</v>
      </c>
      <c r="F17" s="24" t="s">
        <v>299</v>
      </c>
      <c r="G17" s="24" t="s">
        <v>300</v>
      </c>
      <c r="H17" s="25" t="s">
        <v>9</v>
      </c>
      <c r="I17" s="30" t="s">
        <v>301</v>
      </c>
      <c r="J17" s="24" t="s">
        <v>40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94.5" customHeight="1">
      <c r="A18" s="9" t="s">
        <v>302</v>
      </c>
      <c r="B18" s="24" t="s">
        <v>303</v>
      </c>
      <c r="C18" s="24" t="s">
        <v>203</v>
      </c>
      <c r="D18" s="9" t="s">
        <v>304</v>
      </c>
      <c r="E18" s="24" t="s">
        <v>305</v>
      </c>
      <c r="F18" s="24" t="s">
        <v>306</v>
      </c>
      <c r="G18" s="24" t="s">
        <v>307</v>
      </c>
      <c r="H18" s="25" t="s">
        <v>9</v>
      </c>
      <c r="I18" s="30" t="s">
        <v>308</v>
      </c>
      <c r="J18" s="24" t="s">
        <v>40</v>
      </c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96.0" customHeight="1">
      <c r="A19" s="9" t="s">
        <v>309</v>
      </c>
      <c r="B19" s="24" t="s">
        <v>303</v>
      </c>
      <c r="C19" s="24" t="s">
        <v>203</v>
      </c>
      <c r="D19" s="9" t="s">
        <v>310</v>
      </c>
      <c r="E19" s="24" t="s">
        <v>305</v>
      </c>
      <c r="F19" s="24" t="s">
        <v>311</v>
      </c>
      <c r="G19" s="24" t="s">
        <v>312</v>
      </c>
      <c r="H19" s="25" t="s">
        <v>9</v>
      </c>
      <c r="I19" s="30" t="s">
        <v>313</v>
      </c>
      <c r="J19" s="24" t="s">
        <v>40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93.0" customHeight="1">
      <c r="A20" s="9" t="s">
        <v>314</v>
      </c>
      <c r="B20" s="24" t="s">
        <v>315</v>
      </c>
      <c r="C20" s="24" t="s">
        <v>203</v>
      </c>
      <c r="D20" s="9" t="s">
        <v>316</v>
      </c>
      <c r="E20" s="24" t="s">
        <v>317</v>
      </c>
      <c r="F20" s="24" t="s">
        <v>306</v>
      </c>
      <c r="G20" s="24" t="s">
        <v>307</v>
      </c>
      <c r="H20" s="25" t="s">
        <v>9</v>
      </c>
      <c r="I20" s="54"/>
      <c r="J20" s="24" t="s">
        <v>40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10.25" customHeight="1">
      <c r="A21" s="9" t="s">
        <v>318</v>
      </c>
      <c r="B21" s="24" t="s">
        <v>315</v>
      </c>
      <c r="C21" s="24" t="s">
        <v>203</v>
      </c>
      <c r="D21" s="9" t="s">
        <v>319</v>
      </c>
      <c r="E21" s="24" t="s">
        <v>317</v>
      </c>
      <c r="F21" s="24" t="s">
        <v>320</v>
      </c>
      <c r="G21" s="24" t="s">
        <v>321</v>
      </c>
      <c r="H21" s="25" t="s">
        <v>9</v>
      </c>
      <c r="I21" s="12"/>
      <c r="J21" s="24" t="s">
        <v>40</v>
      </c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96.0" customHeight="1">
      <c r="A22" s="9" t="s">
        <v>322</v>
      </c>
      <c r="B22" s="24" t="s">
        <v>323</v>
      </c>
      <c r="C22" s="24" t="s">
        <v>203</v>
      </c>
      <c r="D22" s="9" t="s">
        <v>324</v>
      </c>
      <c r="E22" s="24" t="s">
        <v>325</v>
      </c>
      <c r="F22" s="24" t="s">
        <v>326</v>
      </c>
      <c r="G22" s="24" t="s">
        <v>327</v>
      </c>
      <c r="H22" s="25" t="s">
        <v>9</v>
      </c>
      <c r="I22" s="30" t="s">
        <v>328</v>
      </c>
      <c r="J22" s="24" t="s">
        <v>40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78.0" customHeight="1">
      <c r="A23" s="9" t="s">
        <v>329</v>
      </c>
      <c r="B23" s="24" t="s">
        <v>330</v>
      </c>
      <c r="C23" s="24" t="s">
        <v>203</v>
      </c>
      <c r="D23" s="9" t="s">
        <v>331</v>
      </c>
      <c r="E23" s="24" t="s">
        <v>332</v>
      </c>
      <c r="F23" s="24" t="s">
        <v>333</v>
      </c>
      <c r="G23" s="24" t="s">
        <v>334</v>
      </c>
      <c r="H23" s="25" t="s">
        <v>9</v>
      </c>
      <c r="I23" s="54"/>
      <c r="J23" s="24" t="s">
        <v>40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75.0" customHeight="1">
      <c r="A24" s="9" t="s">
        <v>335</v>
      </c>
      <c r="B24" s="24" t="s">
        <v>336</v>
      </c>
      <c r="C24" s="24" t="s">
        <v>203</v>
      </c>
      <c r="D24" s="9" t="s">
        <v>337</v>
      </c>
      <c r="E24" s="24" t="s">
        <v>338</v>
      </c>
      <c r="F24" s="24" t="s">
        <v>339</v>
      </c>
      <c r="G24" s="24" t="s">
        <v>340</v>
      </c>
      <c r="H24" s="25" t="s">
        <v>9</v>
      </c>
      <c r="I24" s="12"/>
      <c r="J24" s="24" t="s">
        <v>40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31"/>
      <c r="B25" s="32"/>
      <c r="C25" s="32"/>
      <c r="D25" s="9"/>
      <c r="E25" s="32"/>
      <c r="F25" s="32"/>
      <c r="G25" s="24"/>
      <c r="H25" s="24"/>
      <c r="I25" s="35"/>
      <c r="J25" s="9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31"/>
      <c r="B26" s="32"/>
      <c r="C26" s="32"/>
      <c r="D26" s="27"/>
      <c r="E26" s="24"/>
      <c r="F26" s="32"/>
      <c r="G26" s="24"/>
      <c r="H26" s="25"/>
      <c r="I26" s="38"/>
      <c r="J26" s="9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9"/>
      <c r="B27" s="24"/>
      <c r="C27" s="24"/>
      <c r="D27" s="9"/>
      <c r="E27" s="32"/>
      <c r="F27" s="24"/>
      <c r="G27" s="24"/>
      <c r="H27" s="24"/>
      <c r="I27" s="35"/>
      <c r="J27" s="9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31"/>
      <c r="B28" s="32"/>
      <c r="C28" s="32"/>
      <c r="D28" s="9"/>
      <c r="E28" s="32"/>
      <c r="F28" s="32"/>
      <c r="G28" s="24"/>
      <c r="H28" s="24"/>
      <c r="I28" s="35"/>
      <c r="J28" s="9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31"/>
      <c r="B29" s="32"/>
      <c r="C29" s="32"/>
      <c r="D29" s="27"/>
      <c r="E29" s="24"/>
      <c r="F29" s="32"/>
      <c r="G29" s="24"/>
      <c r="H29" s="25"/>
      <c r="I29" s="38"/>
      <c r="J29" s="9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9"/>
      <c r="B30" s="24"/>
      <c r="C30" s="24"/>
      <c r="D30" s="9"/>
      <c r="E30" s="32"/>
      <c r="F30" s="24"/>
      <c r="G30" s="24"/>
      <c r="H30" s="24"/>
      <c r="I30" s="35"/>
      <c r="J30" s="9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31"/>
      <c r="B31" s="32"/>
      <c r="C31" s="32"/>
      <c r="D31" s="9"/>
      <c r="E31" s="32"/>
      <c r="F31" s="32"/>
      <c r="G31" s="24"/>
      <c r="H31" s="24"/>
      <c r="I31" s="35"/>
      <c r="J31" s="9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31"/>
      <c r="B32" s="32"/>
      <c r="C32" s="32"/>
      <c r="D32" s="27"/>
      <c r="E32" s="24"/>
      <c r="F32" s="32"/>
      <c r="G32" s="24"/>
      <c r="H32" s="25"/>
      <c r="I32" s="38"/>
      <c r="J32" s="9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9"/>
      <c r="B33" s="24"/>
      <c r="C33" s="24"/>
      <c r="D33" s="9"/>
      <c r="E33" s="32"/>
      <c r="F33" s="24"/>
      <c r="G33" s="24"/>
      <c r="H33" s="24"/>
      <c r="I33" s="35"/>
      <c r="J33" s="9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31"/>
      <c r="B34" s="32"/>
      <c r="C34" s="32"/>
      <c r="D34" s="9"/>
      <c r="E34" s="32"/>
      <c r="F34" s="32"/>
      <c r="G34" s="24"/>
      <c r="H34" s="24"/>
      <c r="I34" s="35"/>
      <c r="J34" s="9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31"/>
      <c r="B35" s="32"/>
      <c r="C35" s="32"/>
      <c r="D35" s="27"/>
      <c r="E35" s="24"/>
      <c r="F35" s="32"/>
      <c r="G35" s="24"/>
      <c r="H35" s="25"/>
      <c r="I35" s="38"/>
      <c r="J35" s="9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9"/>
      <c r="B36" s="24"/>
      <c r="C36" s="24"/>
      <c r="D36" s="9"/>
      <c r="E36" s="32"/>
      <c r="F36" s="24"/>
      <c r="G36" s="24"/>
      <c r="H36" s="24"/>
      <c r="I36" s="35"/>
      <c r="J36" s="9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30.75" customHeight="1">
      <c r="A37" s="31"/>
      <c r="B37" s="32"/>
      <c r="C37" s="32"/>
      <c r="D37" s="9"/>
      <c r="E37" s="32"/>
      <c r="F37" s="32"/>
      <c r="G37" s="24"/>
      <c r="H37" s="24"/>
      <c r="I37" s="35"/>
      <c r="J37" s="9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31"/>
      <c r="B38" s="32"/>
      <c r="C38" s="32"/>
      <c r="D38" s="27"/>
      <c r="E38" s="24"/>
      <c r="F38" s="32"/>
      <c r="G38" s="24"/>
      <c r="H38" s="25"/>
      <c r="I38" s="38"/>
      <c r="J38" s="9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9"/>
      <c r="B39" s="24"/>
      <c r="C39" s="24"/>
      <c r="D39" s="9"/>
      <c r="E39" s="32"/>
      <c r="F39" s="24"/>
      <c r="G39" s="24"/>
      <c r="H39" s="24"/>
      <c r="I39" s="35"/>
      <c r="J39" s="9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30.75" customHeight="1">
      <c r="A40" s="31"/>
      <c r="B40" s="32"/>
      <c r="C40" s="32"/>
      <c r="D40" s="9"/>
      <c r="E40" s="32"/>
      <c r="F40" s="32"/>
      <c r="G40" s="24"/>
      <c r="H40" s="24"/>
      <c r="I40" s="35"/>
      <c r="J40" s="9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31"/>
      <c r="B41" s="32"/>
      <c r="C41" s="32"/>
      <c r="D41" s="27"/>
      <c r="E41" s="24"/>
      <c r="F41" s="32"/>
      <c r="G41" s="24"/>
      <c r="H41" s="25"/>
      <c r="I41" s="38"/>
      <c r="J41" s="9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9"/>
      <c r="B42" s="24"/>
      <c r="C42" s="24"/>
      <c r="D42" s="24"/>
      <c r="E42" s="32"/>
      <c r="F42" s="24"/>
      <c r="G42" s="24"/>
      <c r="H42" s="24"/>
      <c r="I42" s="35"/>
      <c r="J42" s="9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31.5" customHeight="1">
      <c r="A43" s="31"/>
      <c r="B43" s="32"/>
      <c r="C43" s="32"/>
      <c r="D43" s="9"/>
      <c r="E43" s="32"/>
      <c r="F43" s="32"/>
      <c r="G43" s="24"/>
      <c r="H43" s="24"/>
      <c r="I43" s="35"/>
      <c r="J43" s="9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31"/>
      <c r="B44" s="32"/>
      <c r="C44" s="32"/>
      <c r="D44" s="27"/>
      <c r="E44" s="24"/>
      <c r="F44" s="32"/>
      <c r="G44" s="24"/>
      <c r="H44" s="25"/>
      <c r="I44" s="38"/>
      <c r="J44" s="9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9"/>
      <c r="B45" s="24"/>
      <c r="C45" s="24"/>
      <c r="D45" s="9"/>
      <c r="E45" s="32"/>
      <c r="F45" s="24"/>
      <c r="G45" s="24"/>
      <c r="H45" s="24"/>
      <c r="I45" s="35"/>
      <c r="J45" s="9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37.5" customHeight="1">
      <c r="A46" s="31"/>
      <c r="B46" s="32"/>
      <c r="C46" s="32"/>
      <c r="D46" s="9"/>
      <c r="E46" s="32"/>
      <c r="F46" s="32"/>
      <c r="G46" s="24"/>
      <c r="H46" s="24"/>
      <c r="I46" s="35"/>
      <c r="J46" s="9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31"/>
      <c r="B47" s="32"/>
      <c r="C47" s="32"/>
      <c r="D47" s="27"/>
      <c r="E47" s="24"/>
      <c r="F47" s="32"/>
      <c r="G47" s="24"/>
      <c r="H47" s="25"/>
      <c r="I47" s="38"/>
      <c r="J47" s="9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9"/>
      <c r="B48" s="24"/>
      <c r="C48" s="24"/>
      <c r="D48" s="9"/>
      <c r="E48" s="32"/>
      <c r="F48" s="24"/>
      <c r="G48" s="24"/>
      <c r="H48" s="24"/>
      <c r="I48" s="35"/>
      <c r="J48" s="9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38.25" customHeight="1">
      <c r="A49" s="40"/>
      <c r="B49" s="42"/>
      <c r="C49" s="42"/>
      <c r="D49" s="39"/>
      <c r="E49" s="42"/>
      <c r="F49" s="42"/>
      <c r="G49" s="43"/>
      <c r="H49" s="43"/>
      <c r="I49" s="44"/>
      <c r="J49" s="39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30.7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A1:B1"/>
    <mergeCell ref="H1:I1"/>
    <mergeCell ref="A2:B2"/>
    <mergeCell ref="A3:B3"/>
    <mergeCell ref="A4:B4"/>
    <mergeCell ref="A5:B5"/>
    <mergeCell ref="C5:G5"/>
  </mergeCells>
  <conditionalFormatting sqref="H8:H24">
    <cfRule type="cellIs" dxfId="0" priority="1" operator="equal">
      <formula>"FAIL"</formula>
    </cfRule>
  </conditionalFormatting>
  <conditionalFormatting sqref="H8:H24">
    <cfRule type="cellIs" dxfId="1" priority="2" operator="equal">
      <formula>"PASS"</formula>
    </cfRule>
  </conditionalFormatting>
  <conditionalFormatting sqref="H8:H24">
    <cfRule type="cellIs" dxfId="2" priority="3" operator="equal">
      <formula>"WARNING"</formula>
    </cfRule>
  </conditionalFormatting>
  <conditionalFormatting sqref="H8:H24">
    <cfRule type="containsBlanks" dxfId="3" priority="4">
      <formula>LEN(TRIM(H8))=0</formula>
    </cfRule>
  </conditionalFormatting>
  <conditionalFormatting sqref="H26">
    <cfRule type="cellIs" dxfId="0" priority="5" operator="equal">
      <formula>"FAIL"</formula>
    </cfRule>
  </conditionalFormatting>
  <conditionalFormatting sqref="H26">
    <cfRule type="cellIs" dxfId="1" priority="6" operator="equal">
      <formula>"PASS"</formula>
    </cfRule>
  </conditionalFormatting>
  <conditionalFormatting sqref="H26">
    <cfRule type="cellIs" dxfId="2" priority="7" operator="equal">
      <formula>"WARNING"</formula>
    </cfRule>
  </conditionalFormatting>
  <conditionalFormatting sqref="H26">
    <cfRule type="containsBlanks" dxfId="3" priority="8">
      <formula>LEN(TRIM(H26))=0</formula>
    </cfRule>
  </conditionalFormatting>
  <conditionalFormatting sqref="H29">
    <cfRule type="cellIs" dxfId="0" priority="9" operator="equal">
      <formula>"FAIL"</formula>
    </cfRule>
  </conditionalFormatting>
  <conditionalFormatting sqref="H29">
    <cfRule type="cellIs" dxfId="1" priority="10" operator="equal">
      <formula>"PASS"</formula>
    </cfRule>
  </conditionalFormatting>
  <conditionalFormatting sqref="H29">
    <cfRule type="cellIs" dxfId="2" priority="11" operator="equal">
      <formula>"WARNING"</formula>
    </cfRule>
  </conditionalFormatting>
  <conditionalFormatting sqref="H29">
    <cfRule type="containsBlanks" dxfId="3" priority="12">
      <formula>LEN(TRIM(H29))=0</formula>
    </cfRule>
  </conditionalFormatting>
  <conditionalFormatting sqref="H35">
    <cfRule type="cellIs" dxfId="0" priority="13" operator="equal">
      <formula>"FAIL"</formula>
    </cfRule>
  </conditionalFormatting>
  <conditionalFormatting sqref="H35">
    <cfRule type="cellIs" dxfId="1" priority="14" operator="equal">
      <formula>"PASS"</formula>
    </cfRule>
  </conditionalFormatting>
  <conditionalFormatting sqref="H35">
    <cfRule type="cellIs" dxfId="2" priority="15" operator="equal">
      <formula>"WARNING"</formula>
    </cfRule>
  </conditionalFormatting>
  <conditionalFormatting sqref="H35">
    <cfRule type="containsBlanks" dxfId="3" priority="16">
      <formula>LEN(TRIM(H35))=0</formula>
    </cfRule>
  </conditionalFormatting>
  <conditionalFormatting sqref="H38">
    <cfRule type="cellIs" dxfId="0" priority="17" operator="equal">
      <formula>"FAIL"</formula>
    </cfRule>
  </conditionalFormatting>
  <conditionalFormatting sqref="H38">
    <cfRule type="cellIs" dxfId="1" priority="18" operator="equal">
      <formula>"PASS"</formula>
    </cfRule>
  </conditionalFormatting>
  <conditionalFormatting sqref="H38">
    <cfRule type="cellIs" dxfId="2" priority="19" operator="equal">
      <formula>"WARNING"</formula>
    </cfRule>
  </conditionalFormatting>
  <conditionalFormatting sqref="H38">
    <cfRule type="containsBlanks" dxfId="3" priority="20">
      <formula>LEN(TRIM(H38))=0</formula>
    </cfRule>
  </conditionalFormatting>
  <conditionalFormatting sqref="H41">
    <cfRule type="cellIs" dxfId="0" priority="21" operator="equal">
      <formula>"FAIL"</formula>
    </cfRule>
  </conditionalFormatting>
  <conditionalFormatting sqref="H41">
    <cfRule type="cellIs" dxfId="1" priority="22" operator="equal">
      <formula>"PASS"</formula>
    </cfRule>
  </conditionalFormatting>
  <conditionalFormatting sqref="H41">
    <cfRule type="cellIs" dxfId="2" priority="23" operator="equal">
      <formula>"WARNING"</formula>
    </cfRule>
  </conditionalFormatting>
  <conditionalFormatting sqref="H41">
    <cfRule type="containsBlanks" dxfId="3" priority="24">
      <formula>LEN(TRIM(H41))=0</formula>
    </cfRule>
  </conditionalFormatting>
  <conditionalFormatting sqref="I2">
    <cfRule type="cellIs" dxfId="0" priority="25" operator="equal">
      <formula>"FAIL"</formula>
    </cfRule>
  </conditionalFormatting>
  <conditionalFormatting sqref="I2">
    <cfRule type="cellIs" dxfId="1" priority="26" operator="equal">
      <formula>"PASS"</formula>
    </cfRule>
  </conditionalFormatting>
  <conditionalFormatting sqref="I2">
    <cfRule type="cellIs" dxfId="2" priority="27" operator="equal">
      <formula>"WARNING"</formula>
    </cfRule>
  </conditionalFormatting>
  <conditionalFormatting sqref="I2">
    <cfRule type="containsBlanks" dxfId="3" priority="28">
      <formula>LEN(TRIM(I2))=0</formula>
    </cfRule>
  </conditionalFormatting>
  <conditionalFormatting sqref="I3">
    <cfRule type="cellIs" dxfId="0" priority="29" operator="equal">
      <formula>"FAIL"</formula>
    </cfRule>
  </conditionalFormatting>
  <conditionalFormatting sqref="I3">
    <cfRule type="cellIs" dxfId="1" priority="30" operator="equal">
      <formula>"PASS"</formula>
    </cfRule>
  </conditionalFormatting>
  <conditionalFormatting sqref="I3">
    <cfRule type="cellIs" dxfId="2" priority="31" operator="equal">
      <formula>"WARNING"</formula>
    </cfRule>
  </conditionalFormatting>
  <conditionalFormatting sqref="I3">
    <cfRule type="containsBlanks" dxfId="3" priority="32">
      <formula>LEN(TRIM(I3))=0</formula>
    </cfRule>
  </conditionalFormatting>
  <conditionalFormatting sqref="H7">
    <cfRule type="cellIs" dxfId="0" priority="33" operator="equal">
      <formula>"FAIL"</formula>
    </cfRule>
  </conditionalFormatting>
  <conditionalFormatting sqref="H7">
    <cfRule type="cellIs" dxfId="1" priority="34" operator="equal">
      <formula>"PASS"</formula>
    </cfRule>
  </conditionalFormatting>
  <conditionalFormatting sqref="H7">
    <cfRule type="cellIs" dxfId="2" priority="35" operator="equal">
      <formula>"WARNING"</formula>
    </cfRule>
  </conditionalFormatting>
  <conditionalFormatting sqref="H7">
    <cfRule type="containsBlanks" dxfId="3" priority="36">
      <formula>LEN(TRIM(H7))=0</formula>
    </cfRule>
  </conditionalFormatting>
  <conditionalFormatting sqref="H32">
    <cfRule type="cellIs" dxfId="0" priority="37" operator="equal">
      <formula>"FAIL"</formula>
    </cfRule>
  </conditionalFormatting>
  <conditionalFormatting sqref="H32">
    <cfRule type="cellIs" dxfId="1" priority="38" operator="equal">
      <formula>"PASS"</formula>
    </cfRule>
  </conditionalFormatting>
  <conditionalFormatting sqref="H32">
    <cfRule type="cellIs" dxfId="2" priority="39" operator="equal">
      <formula>"WARNING"</formula>
    </cfRule>
  </conditionalFormatting>
  <conditionalFormatting sqref="H32">
    <cfRule type="containsBlanks" dxfId="3" priority="40">
      <formula>LEN(TRIM(H32))=0</formula>
    </cfRule>
  </conditionalFormatting>
  <conditionalFormatting sqref="H44">
    <cfRule type="cellIs" dxfId="0" priority="41" operator="equal">
      <formula>"FAIL"</formula>
    </cfRule>
  </conditionalFormatting>
  <conditionalFormatting sqref="H44">
    <cfRule type="cellIs" dxfId="1" priority="42" operator="equal">
      <formula>"PASS"</formula>
    </cfRule>
  </conditionalFormatting>
  <conditionalFormatting sqref="H44">
    <cfRule type="cellIs" dxfId="2" priority="43" operator="equal">
      <formula>"WARNING"</formula>
    </cfRule>
  </conditionalFormatting>
  <conditionalFormatting sqref="H44">
    <cfRule type="containsBlanks" dxfId="3" priority="44">
      <formula>LEN(TRIM(H44))=0</formula>
    </cfRule>
  </conditionalFormatting>
  <conditionalFormatting sqref="H47">
    <cfRule type="cellIs" dxfId="0" priority="45" operator="equal">
      <formula>"FAIL"</formula>
    </cfRule>
  </conditionalFormatting>
  <conditionalFormatting sqref="H47">
    <cfRule type="cellIs" dxfId="1" priority="46" operator="equal">
      <formula>"PASS"</formula>
    </cfRule>
  </conditionalFormatting>
  <conditionalFormatting sqref="H47">
    <cfRule type="cellIs" dxfId="2" priority="47" operator="equal">
      <formula>"WARNING"</formula>
    </cfRule>
  </conditionalFormatting>
  <conditionalFormatting sqref="H47">
    <cfRule type="containsBlanks" dxfId="3" priority="48">
      <formula>LEN(TRIM(H47))=0</formula>
    </cfRule>
  </conditionalFormatting>
  <dataValidations>
    <dataValidation type="list" allowBlank="1" showInputMessage="1" showErrorMessage="1" prompt="Click and enter a value from the list of items" sqref="H7:H24 H26 H29 H32 H35 H38 H41 H44 H47">
      <formula1>"PASS,FAIL,WARNING"</formula1>
    </dataValidation>
  </dataValidations>
  <hyperlinks>
    <hyperlink r:id="rId1" ref="C1"/>
    <hyperlink r:id="rId2" ref="I7"/>
    <hyperlink r:id="rId3" ref="I8"/>
    <hyperlink r:id="rId4" ref="I9"/>
    <hyperlink r:id="rId5" ref="I12"/>
    <hyperlink r:id="rId6" ref="I14"/>
    <hyperlink r:id="rId7" ref="I16"/>
    <hyperlink r:id="rId8" ref="I17"/>
    <hyperlink r:id="rId9" ref="I18"/>
    <hyperlink r:id="rId10" ref="I19"/>
    <hyperlink r:id="rId11" ref="I22"/>
  </hyperlinks>
  <printOptions/>
  <pageMargins bottom="0.75" footer="0.0" header="0.0" left="0.7" right="0.7" top="0.75"/>
  <pageSetup orientation="landscape"/>
  <drawing r:id="rId1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