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75" windowWidth="19440" windowHeight="799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V6" i="1"/>
  <c r="AV7"/>
  <c r="AV8"/>
  <c r="AV9"/>
  <c r="AV10"/>
  <c r="AV11"/>
  <c r="AV12"/>
  <c r="AV5"/>
  <c r="AV4"/>
  <c r="BH6"/>
  <c r="BH7"/>
  <c r="BH8"/>
  <c r="BH9"/>
  <c r="BH10"/>
  <c r="BH11"/>
  <c r="BH12"/>
  <c r="BH13"/>
  <c r="BH14"/>
  <c r="BH15"/>
  <c r="BH16"/>
  <c r="BH17"/>
  <c r="BH18"/>
  <c r="BH19"/>
  <c r="BH20"/>
  <c r="BH21"/>
  <c r="BH22"/>
  <c r="BH23"/>
  <c r="BH24"/>
  <c r="BH25"/>
  <c r="BH26"/>
  <c r="BH27"/>
  <c r="BH28"/>
  <c r="BH29"/>
  <c r="BH30"/>
  <c r="BH31"/>
  <c r="BH32"/>
  <c r="BH33"/>
  <c r="BH34"/>
  <c r="BH35"/>
  <c r="BH5"/>
  <c r="AS12"/>
  <c r="N14"/>
  <c r="O14"/>
  <c r="P14"/>
  <c r="Q14"/>
  <c r="R14"/>
  <c r="S14"/>
  <c r="T14"/>
  <c r="U14"/>
  <c r="V14"/>
  <c r="W14"/>
  <c r="X14"/>
  <c r="Y14"/>
  <c r="Z14"/>
  <c r="AA14"/>
  <c r="AB14"/>
  <c r="AC14"/>
  <c r="AD14"/>
  <c r="AE14"/>
  <c r="AF14"/>
  <c r="AG14"/>
  <c r="AH14"/>
  <c r="AI14"/>
  <c r="AJ14"/>
  <c r="AK14"/>
  <c r="AL14"/>
  <c r="AM14"/>
  <c r="AN14"/>
  <c r="AO14"/>
  <c r="AP14"/>
  <c r="AQ14"/>
  <c r="M14"/>
  <c r="I12"/>
  <c r="AS11"/>
  <c r="I11"/>
  <c r="AZ14" s="1"/>
  <c r="AS5"/>
  <c r="AS6"/>
  <c r="AS7"/>
  <c r="AS8"/>
  <c r="AS9"/>
  <c r="AS10"/>
  <c r="AS4"/>
  <c r="I4"/>
  <c r="AZ15" l="1"/>
  <c r="AZ17" s="1"/>
  <c r="BH38"/>
  <c r="AV21"/>
  <c r="AV24"/>
  <c r="AS14"/>
  <c r="BK71"/>
  <c r="I5"/>
  <c r="I6"/>
  <c r="I7"/>
  <c r="I8"/>
  <c r="I9"/>
  <c r="I10"/>
  <c r="AV27" l="1"/>
  <c r="AT9" s="1"/>
  <c r="AU9" s="1"/>
  <c r="AW9" s="1"/>
  <c r="I14"/>
  <c r="AT7" l="1"/>
  <c r="AU7" s="1"/>
  <c r="AW7" s="1"/>
  <c r="AT12"/>
  <c r="AU12" s="1"/>
  <c r="AW12" s="1"/>
  <c r="AT6"/>
  <c r="AU6" s="1"/>
  <c r="AW6" s="1"/>
  <c r="AT5"/>
  <c r="AU5" s="1"/>
  <c r="AW5" s="1"/>
  <c r="AT8"/>
  <c r="AU8" s="1"/>
  <c r="AW8" s="1"/>
  <c r="AT4"/>
  <c r="AU4" s="1"/>
  <c r="AW4" s="1"/>
  <c r="AT11"/>
  <c r="AU11" s="1"/>
  <c r="AW11" s="1"/>
  <c r="AT10"/>
  <c r="AU10" s="1"/>
  <c r="AW10" s="1"/>
  <c r="AW14" l="1"/>
  <c r="AW17" s="1"/>
</calcChain>
</file>

<file path=xl/sharedStrings.xml><?xml version="1.0" encoding="utf-8"?>
<sst xmlns="http://schemas.openxmlformats.org/spreadsheetml/2006/main" count="67" uniqueCount="28">
  <si>
    <t>Mehedi</t>
  </si>
  <si>
    <t>Name</t>
  </si>
  <si>
    <t>Date</t>
  </si>
  <si>
    <t>Total</t>
  </si>
  <si>
    <t>SL</t>
  </si>
  <si>
    <t>Total mail date wise</t>
  </si>
  <si>
    <t>Total Cost</t>
  </si>
  <si>
    <t>Total Money Collection =</t>
  </si>
  <si>
    <t>Backup Money</t>
  </si>
  <si>
    <t>Masud Bhai</t>
  </si>
  <si>
    <t>Titu Bhai</t>
  </si>
  <si>
    <t>Marof Bhai</t>
  </si>
  <si>
    <t>Oli Bhai</t>
  </si>
  <si>
    <t>Wadud Bhai</t>
  </si>
  <si>
    <t>Miru Bhai</t>
  </si>
  <si>
    <t>Shalim</t>
  </si>
  <si>
    <t>Somon</t>
  </si>
  <si>
    <t>Cost</t>
  </si>
  <si>
    <t>Mail Rate</t>
  </si>
  <si>
    <t>Total Mail</t>
  </si>
  <si>
    <t>Total Pay</t>
  </si>
  <si>
    <t>Total Due</t>
  </si>
  <si>
    <t>Total Amount</t>
  </si>
  <si>
    <t>Cash Money</t>
  </si>
  <si>
    <t>Net Total</t>
  </si>
  <si>
    <t xml:space="preserve">Somon </t>
  </si>
  <si>
    <t>Balance</t>
  </si>
  <si>
    <t>Salim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</si>
</sst>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25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6" tint="0.7999816888943144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/>
    <xf numFmtId="0" fontId="0" fillId="0" borderId="0" xfId="0" applyBorder="1" applyAlignment="1"/>
    <xf numFmtId="0" fontId="7" fillId="0" borderId="0" xfId="0" applyFont="1" applyAlignment="1"/>
    <xf numFmtId="0" fontId="6" fillId="0" borderId="0" xfId="0" applyFont="1" applyAlignment="1"/>
    <xf numFmtId="0" fontId="0" fillId="0" borderId="1" xfId="0" applyBorder="1" applyAlignment="1"/>
    <xf numFmtId="0" fontId="10" fillId="0" borderId="1" xfId="0" applyFont="1" applyBorder="1" applyAlignment="1"/>
    <xf numFmtId="0" fontId="0" fillId="0" borderId="2" xfId="0" applyFill="1" applyBorder="1" applyAlignment="1"/>
    <xf numFmtId="0" fontId="11" fillId="4" borderId="0" xfId="1" applyFont="1" applyFill="1" applyAlignment="1"/>
    <xf numFmtId="0" fontId="0" fillId="5" borderId="1" xfId="0" applyFill="1" applyBorder="1" applyAlignment="1"/>
    <xf numFmtId="0" fontId="3" fillId="5" borderId="0" xfId="1" applyFont="1" applyFill="1" applyAlignment="1"/>
    <xf numFmtId="0" fontId="0" fillId="5" borderId="0" xfId="0" applyFill="1" applyAlignment="1"/>
    <xf numFmtId="0" fontId="7" fillId="5" borderId="0" xfId="0" applyFont="1" applyFill="1" applyAlignment="1"/>
    <xf numFmtId="0" fontId="0" fillId="0" borderId="0" xfId="0" applyFill="1" applyBorder="1" applyAlignment="1"/>
    <xf numFmtId="0" fontId="0" fillId="7" borderId="0" xfId="0" applyFill="1" applyAlignment="1"/>
    <xf numFmtId="0" fontId="2" fillId="0" borderId="0" xfId="0" applyFont="1" applyAlignment="1"/>
    <xf numFmtId="0" fontId="0" fillId="0" borderId="0" xfId="0" applyAlignment="1">
      <alignment horizontal="left"/>
    </xf>
    <xf numFmtId="0" fontId="0" fillId="7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0" fillId="5" borderId="0" xfId="0" applyFill="1"/>
    <xf numFmtId="0" fontId="7" fillId="7" borderId="0" xfId="0" applyFont="1" applyFill="1" applyAlignment="1">
      <alignment horizontal="left"/>
    </xf>
    <xf numFmtId="0" fontId="5" fillId="0" borderId="0" xfId="0" applyFont="1" applyAlignment="1"/>
    <xf numFmtId="0" fontId="4" fillId="0" borderId="0" xfId="0" applyFont="1" applyAlignment="1"/>
    <xf numFmtId="0" fontId="13" fillId="0" borderId="0" xfId="0" applyFont="1" applyAlignment="1"/>
    <xf numFmtId="0" fontId="9" fillId="5" borderId="0" xfId="0" applyFont="1" applyFill="1" applyAlignment="1"/>
    <xf numFmtId="0" fontId="9" fillId="0" borderId="0" xfId="0" applyFont="1" applyAlignment="1"/>
    <xf numFmtId="0" fontId="14" fillId="6" borderId="0" xfId="0" applyFont="1" applyFill="1" applyAlignment="1"/>
    <xf numFmtId="0" fontId="10" fillId="8" borderId="0" xfId="0" applyFont="1" applyFill="1"/>
    <xf numFmtId="0" fontId="9" fillId="10" borderId="0" xfId="0" applyFont="1" applyFill="1" applyAlignment="1"/>
    <xf numFmtId="0" fontId="9" fillId="11" borderId="0" xfId="0" applyFont="1" applyFill="1" applyAlignment="1"/>
    <xf numFmtId="0" fontId="16" fillId="0" borderId="0" xfId="0" applyFont="1" applyAlignment="1"/>
    <xf numFmtId="0" fontId="17" fillId="6" borderId="0" xfId="0" applyFont="1" applyFill="1" applyAlignment="1"/>
    <xf numFmtId="0" fontId="18" fillId="9" borderId="0" xfId="0" applyFont="1" applyFill="1" applyAlignment="1"/>
    <xf numFmtId="0" fontId="16" fillId="9" borderId="0" xfId="0" applyFont="1" applyFill="1" applyAlignment="1"/>
    <xf numFmtId="0" fontId="1" fillId="5" borderId="1" xfId="0" applyFont="1" applyFill="1" applyBorder="1" applyAlignment="1"/>
    <xf numFmtId="0" fontId="19" fillId="5" borderId="1" xfId="2" applyFont="1" applyFill="1" applyBorder="1" applyAlignment="1"/>
    <xf numFmtId="0" fontId="15" fillId="5" borderId="0" xfId="0" applyFont="1" applyFill="1" applyAlignment="1"/>
    <xf numFmtId="0" fontId="15" fillId="5" borderId="0" xfId="0" applyFont="1" applyFill="1"/>
    <xf numFmtId="16" fontId="0" fillId="5" borderId="0" xfId="0" applyNumberFormat="1" applyFill="1"/>
    <xf numFmtId="0" fontId="12" fillId="5" borderId="0" xfId="0" applyFont="1" applyFill="1" applyAlignment="1"/>
    <xf numFmtId="0" fontId="8" fillId="0" borderId="1" xfId="0" applyFont="1" applyBorder="1" applyAlignment="1">
      <alignment horizontal="center"/>
    </xf>
    <xf numFmtId="0" fontId="9" fillId="5" borderId="0" xfId="0" applyFont="1" applyFill="1" applyAlignment="1">
      <alignment horizontal="center"/>
    </xf>
    <xf numFmtId="0" fontId="6" fillId="0" borderId="0" xfId="0" applyFont="1" applyAlignment="1"/>
  </cellXfs>
  <cellStyles count="3">
    <cellStyle name="Accent2" xfId="1" builtinId="33"/>
    <cellStyle name="Accent3" xfId="2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J87"/>
  <sheetViews>
    <sheetView tabSelected="1" zoomScale="85" zoomScaleNormal="85" workbookViewId="0">
      <selection activeCell="BD22" sqref="BD22"/>
    </sheetView>
  </sheetViews>
  <sheetFormatPr defaultRowHeight="15"/>
  <cols>
    <col min="1" max="1" width="16" style="1" customWidth="1"/>
    <col min="2" max="2" width="9.140625" style="1"/>
    <col min="3" max="3" width="13.7109375" style="1" bestFit="1" customWidth="1"/>
    <col min="4" max="4" width="8.85546875" style="1" bestFit="1" customWidth="1"/>
    <col min="5" max="5" width="13.7109375" style="1" bestFit="1" customWidth="1"/>
    <col min="6" max="6" width="9.140625" style="1"/>
    <col min="7" max="7" width="5.5703125" style="1" bestFit="1" customWidth="1"/>
    <col min="8" max="8" width="20" style="1" bestFit="1" customWidth="1"/>
    <col min="9" max="9" width="13.5703125" style="1" customWidth="1"/>
    <col min="10" max="10" width="5.5703125" style="1" bestFit="1" customWidth="1"/>
    <col min="11" max="11" width="3.28515625" style="1" bestFit="1" customWidth="1"/>
    <col min="12" max="12" width="20.42578125" style="1" bestFit="1" customWidth="1"/>
    <col min="13" max="13" width="4.140625" style="1" customWidth="1"/>
    <col min="14" max="14" width="4" style="1" bestFit="1" customWidth="1"/>
    <col min="15" max="15" width="5" style="1" bestFit="1" customWidth="1"/>
    <col min="16" max="16" width="6.140625" style="1" customWidth="1"/>
    <col min="17" max="17" width="5.85546875" style="1" customWidth="1"/>
    <col min="18" max="18" width="7.42578125" style="1" customWidth="1"/>
    <col min="19" max="19" width="5.28515625" style="1" customWidth="1"/>
    <col min="20" max="20" width="7.42578125" style="1" customWidth="1"/>
    <col min="21" max="21" width="6.42578125" style="1" customWidth="1"/>
    <col min="22" max="22" width="7.85546875" style="1" customWidth="1"/>
    <col min="23" max="23" width="7.5703125" style="1" customWidth="1"/>
    <col min="24" max="24" width="6.42578125" style="1" customWidth="1"/>
    <col min="25" max="25" width="6.5703125" style="1" customWidth="1"/>
    <col min="26" max="26" width="7.140625" style="1" customWidth="1"/>
    <col min="27" max="27" width="8.140625" style="1" bestFit="1" customWidth="1"/>
    <col min="28" max="31" width="6.5703125" style="1" bestFit="1" customWidth="1"/>
    <col min="32" max="32" width="8.140625" style="1" bestFit="1" customWidth="1"/>
    <col min="33" max="35" width="4.140625" style="1" bestFit="1" customWidth="1"/>
    <col min="36" max="38" width="5" style="1" bestFit="1" customWidth="1"/>
    <col min="39" max="39" width="6.28515625" style="1" bestFit="1" customWidth="1"/>
    <col min="40" max="40" width="5" style="1" bestFit="1" customWidth="1"/>
    <col min="41" max="41" width="6.28515625" style="1" bestFit="1" customWidth="1"/>
    <col min="42" max="44" width="5" style="1" bestFit="1" customWidth="1"/>
    <col min="45" max="45" width="9.85546875" style="1" bestFit="1" customWidth="1"/>
    <col min="46" max="46" width="19.7109375" style="1" customWidth="1"/>
    <col min="47" max="47" width="20" style="1" customWidth="1"/>
    <col min="48" max="48" width="20.5703125" style="1" bestFit="1" customWidth="1"/>
    <col min="49" max="49" width="18.5703125" style="1" customWidth="1"/>
    <col min="50" max="50" width="17.5703125" style="1" bestFit="1" customWidth="1"/>
    <col min="51" max="51" width="18.140625" style="1" bestFit="1" customWidth="1"/>
    <col min="52" max="52" width="27.140625" style="1" customWidth="1"/>
    <col min="53" max="53" width="14.85546875" style="1" customWidth="1"/>
    <col min="54" max="54" width="9.140625" style="1"/>
    <col min="55" max="55" width="10.28515625" style="16" customWidth="1"/>
    <col min="56" max="56" width="15.85546875" style="16" customWidth="1"/>
    <col min="57" max="59" width="9.140625" style="1"/>
    <col min="60" max="60" width="9.85546875" style="1" bestFit="1" customWidth="1"/>
    <col min="61" max="61" width="9.140625" style="1"/>
    <col min="62" max="62" width="15.140625" style="1" bestFit="1" customWidth="1"/>
    <col min="63" max="63" width="6.85546875" style="1" bestFit="1" customWidth="1"/>
    <col min="64" max="64" width="17.5703125" style="1" bestFit="1" customWidth="1"/>
    <col min="65" max="65" width="15.140625" style="1" bestFit="1" customWidth="1"/>
    <col min="66" max="66" width="9" style="1" bestFit="1" customWidth="1"/>
    <col min="67" max="67" width="17.5703125" style="1" bestFit="1" customWidth="1"/>
    <col min="68" max="68" width="12.5703125" style="1" customWidth="1"/>
    <col min="69" max="69" width="6.85546875" style="1" customWidth="1"/>
    <col min="70" max="70" width="12.140625" style="1" bestFit="1" customWidth="1"/>
    <col min="71" max="71" width="5.5703125" style="1" customWidth="1"/>
    <col min="72" max="72" width="16.7109375" style="1" bestFit="1" customWidth="1"/>
    <col min="73" max="73" width="9" style="1" bestFit="1" customWidth="1"/>
    <col min="74" max="74" width="15" style="1" bestFit="1" customWidth="1"/>
    <col min="75" max="75" width="15.140625" style="1" bestFit="1" customWidth="1"/>
    <col min="76" max="76" width="9" style="1" bestFit="1" customWidth="1"/>
    <col min="77" max="77" width="15" style="1" bestFit="1" customWidth="1"/>
    <col min="78" max="16384" width="9.140625" style="1"/>
  </cols>
  <sheetData>
    <row r="1" spans="1:88"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</row>
    <row r="2" spans="1:88">
      <c r="A2"/>
      <c r="B2"/>
      <c r="C2"/>
      <c r="D2"/>
      <c r="E2"/>
      <c r="F2"/>
      <c r="G2"/>
      <c r="H2"/>
      <c r="I2"/>
      <c r="L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</row>
    <row r="3" spans="1:88" ht="21">
      <c r="A3" s="35" t="s">
        <v>1</v>
      </c>
      <c r="B3" s="35">
        <v>1</v>
      </c>
      <c r="C3" s="35">
        <v>2</v>
      </c>
      <c r="D3" s="35">
        <v>3</v>
      </c>
      <c r="E3" s="35">
        <v>4</v>
      </c>
      <c r="F3" s="35">
        <v>5</v>
      </c>
      <c r="G3" s="35">
        <v>6</v>
      </c>
      <c r="H3" s="35" t="s">
        <v>8</v>
      </c>
      <c r="I3" s="35"/>
      <c r="K3" s="10" t="s">
        <v>4</v>
      </c>
      <c r="L3" s="10" t="s">
        <v>1</v>
      </c>
      <c r="M3" s="10">
        <v>1</v>
      </c>
      <c r="N3" s="10">
        <v>2</v>
      </c>
      <c r="O3" s="10">
        <v>3</v>
      </c>
      <c r="P3" s="10">
        <v>4</v>
      </c>
      <c r="Q3" s="10">
        <v>5</v>
      </c>
      <c r="R3" s="10">
        <v>6</v>
      </c>
      <c r="S3" s="10">
        <v>7</v>
      </c>
      <c r="T3" s="10">
        <v>8</v>
      </c>
      <c r="U3" s="10">
        <v>9</v>
      </c>
      <c r="V3" s="10">
        <v>10</v>
      </c>
      <c r="W3" s="10">
        <v>11</v>
      </c>
      <c r="X3" s="10">
        <v>12</v>
      </c>
      <c r="Y3" s="10">
        <v>13</v>
      </c>
      <c r="Z3" s="10">
        <v>14</v>
      </c>
      <c r="AA3" s="10">
        <v>15</v>
      </c>
      <c r="AB3" s="10">
        <v>16</v>
      </c>
      <c r="AC3" s="10">
        <v>17</v>
      </c>
      <c r="AD3" s="10">
        <v>18</v>
      </c>
      <c r="AE3" s="10">
        <v>19</v>
      </c>
      <c r="AF3" s="10">
        <v>20</v>
      </c>
      <c r="AG3" s="10">
        <v>21</v>
      </c>
      <c r="AH3" s="10">
        <v>22</v>
      </c>
      <c r="AI3" s="10">
        <v>23</v>
      </c>
      <c r="AJ3" s="10">
        <v>24</v>
      </c>
      <c r="AK3" s="10">
        <v>25</v>
      </c>
      <c r="AL3" s="10">
        <v>26</v>
      </c>
      <c r="AM3" s="10">
        <v>27</v>
      </c>
      <c r="AN3" s="10">
        <v>28</v>
      </c>
      <c r="AO3" s="10">
        <v>29</v>
      </c>
      <c r="AP3" s="10">
        <v>30</v>
      </c>
      <c r="AQ3" s="10">
        <v>31</v>
      </c>
      <c r="AR3" s="8"/>
      <c r="AS3" s="11"/>
      <c r="AT3" s="12" t="s">
        <v>18</v>
      </c>
      <c r="AU3" s="12" t="s">
        <v>6</v>
      </c>
      <c r="AV3" s="12" t="s">
        <v>20</v>
      </c>
      <c r="AW3" s="12" t="s">
        <v>21</v>
      </c>
      <c r="AX3" s="12" t="s">
        <v>1</v>
      </c>
      <c r="AY3"/>
      <c r="AZ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</row>
    <row r="4" spans="1:88" ht="21">
      <c r="A4" s="34" t="s">
        <v>9</v>
      </c>
      <c r="B4" s="5"/>
      <c r="C4" s="5"/>
      <c r="D4" s="5"/>
      <c r="E4" s="5"/>
      <c r="F4" s="7"/>
      <c r="G4" s="5"/>
      <c r="H4" s="5"/>
      <c r="I4" s="6">
        <f>SUM(B4:H4)</f>
        <v>0</v>
      </c>
      <c r="K4" s="14">
        <v>1</v>
      </c>
      <c r="L4" s="34" t="s">
        <v>9</v>
      </c>
      <c r="M4" s="1">
        <v>0</v>
      </c>
      <c r="N4" s="1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3</v>
      </c>
      <c r="W4" s="13">
        <v>3</v>
      </c>
      <c r="X4" s="13">
        <v>4</v>
      </c>
      <c r="AS4" s="1">
        <f t="shared" ref="AS4:AS12" si="0">SUM(M4:AR4)</f>
        <v>10</v>
      </c>
      <c r="AT4" s="3">
        <f>AV27</f>
        <v>36.523809523809526</v>
      </c>
      <c r="AU4" s="3">
        <f>AS4*AT4</f>
        <v>365.23809523809524</v>
      </c>
      <c r="AV4" s="6">
        <f>SUM(B4:H4)</f>
        <v>0</v>
      </c>
      <c r="AW4">
        <f>AV4-AU4</f>
        <v>-365.23809523809524</v>
      </c>
      <c r="AX4" s="9" t="s">
        <v>9</v>
      </c>
      <c r="AY4"/>
      <c r="AZ4"/>
      <c r="BC4" s="17" t="s">
        <v>2</v>
      </c>
      <c r="BD4" s="18" t="s">
        <v>17</v>
      </c>
      <c r="BE4" s="19"/>
      <c r="BF4" s="19"/>
      <c r="BG4" s="19"/>
      <c r="BH4" s="37"/>
      <c r="BI4" s="37"/>
      <c r="BJ4" s="37" t="s">
        <v>1</v>
      </c>
      <c r="BK4" s="37" t="s">
        <v>2</v>
      </c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</row>
    <row r="5" spans="1:88" ht="21">
      <c r="A5" s="34" t="s">
        <v>10</v>
      </c>
      <c r="B5" s="5"/>
      <c r="C5" s="5"/>
      <c r="D5" s="5"/>
      <c r="E5" s="5"/>
      <c r="F5" s="7"/>
      <c r="G5" s="5"/>
      <c r="H5" s="5"/>
      <c r="I5" s="6">
        <f>SUM(B5:H5)</f>
        <v>0</v>
      </c>
      <c r="K5" s="14">
        <v>2</v>
      </c>
      <c r="L5" s="34" t="s">
        <v>10</v>
      </c>
      <c r="M5" s="1">
        <v>0</v>
      </c>
      <c r="N5" s="1">
        <v>0.5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>
        <v>0</v>
      </c>
      <c r="AS5" s="1">
        <f t="shared" si="0"/>
        <v>0.5</v>
      </c>
      <c r="AT5" s="3">
        <f>AV27</f>
        <v>36.523809523809526</v>
      </c>
      <c r="AU5" s="3">
        <f t="shared" ref="AU5:AU12" si="1">AS5*AT5</f>
        <v>18.261904761904763</v>
      </c>
      <c r="AV5" s="6">
        <f>SUM(B5:H5)</f>
        <v>0</v>
      </c>
      <c r="AW5">
        <f t="shared" ref="AW5:AW12" si="2">AV5-AU5</f>
        <v>-18.261904761904763</v>
      </c>
      <c r="AX5" s="9" t="s">
        <v>10</v>
      </c>
      <c r="AY5"/>
      <c r="AZ5"/>
      <c r="BC5" s="17">
        <v>1</v>
      </c>
      <c r="BD5" s="16">
        <v>270</v>
      </c>
      <c r="BH5" s="11">
        <f>SUM(BD5:BG5)</f>
        <v>270</v>
      </c>
      <c r="BJ5" t="s">
        <v>0</v>
      </c>
      <c r="BK5" s="19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</row>
    <row r="6" spans="1:88" ht="21">
      <c r="A6" s="34" t="s">
        <v>11</v>
      </c>
      <c r="B6" s="5"/>
      <c r="C6" s="5"/>
      <c r="D6" s="5"/>
      <c r="E6" s="5"/>
      <c r="F6" s="5"/>
      <c r="G6" s="5"/>
      <c r="H6" s="5"/>
      <c r="I6" s="6">
        <f t="shared" ref="I6:I12" si="3">SUM(B6:H6)</f>
        <v>0</v>
      </c>
      <c r="K6" s="14">
        <v>3</v>
      </c>
      <c r="L6" s="34" t="s">
        <v>11</v>
      </c>
      <c r="M6" s="13">
        <v>0.5</v>
      </c>
      <c r="N6" s="1">
        <v>0</v>
      </c>
      <c r="O6" s="13">
        <v>0</v>
      </c>
      <c r="P6" s="13">
        <v>0</v>
      </c>
      <c r="Q6" s="13">
        <v>0</v>
      </c>
      <c r="R6" s="13">
        <v>0</v>
      </c>
      <c r="S6" s="13">
        <v>0</v>
      </c>
      <c r="T6" s="13">
        <v>0</v>
      </c>
      <c r="U6" s="13">
        <v>0</v>
      </c>
      <c r="V6" s="13">
        <v>0</v>
      </c>
      <c r="W6" s="13">
        <v>0</v>
      </c>
      <c r="X6" s="13">
        <v>0</v>
      </c>
      <c r="AS6" s="1">
        <f t="shared" si="0"/>
        <v>0.5</v>
      </c>
      <c r="AT6" s="3">
        <f>AV27</f>
        <v>36.523809523809526</v>
      </c>
      <c r="AU6" s="3">
        <f t="shared" si="1"/>
        <v>18.261904761904763</v>
      </c>
      <c r="AV6" s="6">
        <f t="shared" ref="AV6:AV12" si="4">SUM(B6:H6)</f>
        <v>0</v>
      </c>
      <c r="AW6">
        <f t="shared" si="2"/>
        <v>-18.261904761904763</v>
      </c>
      <c r="AX6" s="9" t="s">
        <v>11</v>
      </c>
      <c r="AY6"/>
      <c r="AZ6"/>
      <c r="BC6" s="17">
        <v>2</v>
      </c>
      <c r="BD6" s="16">
        <v>935</v>
      </c>
      <c r="BH6" s="11">
        <f t="shared" ref="BH6:BH35" si="5">SUM(BD6:BG6)</f>
        <v>935</v>
      </c>
      <c r="BJ6" t="s">
        <v>16</v>
      </c>
      <c r="BK6" s="19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</row>
    <row r="7" spans="1:88" ht="21">
      <c r="A7" s="34" t="s">
        <v>12</v>
      </c>
      <c r="B7" s="5"/>
      <c r="C7" s="5"/>
      <c r="D7" s="5"/>
      <c r="E7" s="5"/>
      <c r="F7" s="5"/>
      <c r="G7" s="5"/>
      <c r="H7" s="5"/>
      <c r="I7" s="6">
        <f t="shared" si="3"/>
        <v>0</v>
      </c>
      <c r="K7" s="14">
        <v>4</v>
      </c>
      <c r="L7" s="34" t="s">
        <v>12</v>
      </c>
      <c r="M7" s="13">
        <v>0</v>
      </c>
      <c r="N7" s="1">
        <v>0</v>
      </c>
      <c r="O7" s="13">
        <v>0</v>
      </c>
      <c r="P7" s="13">
        <v>0</v>
      </c>
      <c r="Q7" s="13">
        <v>0</v>
      </c>
      <c r="R7" s="13">
        <v>0</v>
      </c>
      <c r="S7" s="13">
        <v>0</v>
      </c>
      <c r="T7" s="13">
        <v>0</v>
      </c>
      <c r="U7" s="13">
        <v>0</v>
      </c>
      <c r="V7" s="13">
        <v>1</v>
      </c>
      <c r="W7" s="13">
        <v>0</v>
      </c>
      <c r="X7" s="13">
        <v>0</v>
      </c>
      <c r="Y7" s="13"/>
      <c r="Z7" s="13"/>
      <c r="AA7" s="13"/>
      <c r="AB7" s="13"/>
      <c r="AS7" s="1">
        <f t="shared" si="0"/>
        <v>1</v>
      </c>
      <c r="AT7" s="3">
        <f>AV27</f>
        <v>36.523809523809526</v>
      </c>
      <c r="AU7" s="3">
        <f t="shared" si="1"/>
        <v>36.523809523809526</v>
      </c>
      <c r="AV7" s="6">
        <f t="shared" si="4"/>
        <v>0</v>
      </c>
      <c r="AW7">
        <f t="shared" si="2"/>
        <v>-36.523809523809526</v>
      </c>
      <c r="AX7" s="9" t="s">
        <v>12</v>
      </c>
      <c r="AY7"/>
      <c r="AZ7"/>
      <c r="BC7" s="17">
        <v>3</v>
      </c>
      <c r="BD7" s="16">
        <v>790</v>
      </c>
      <c r="BH7" s="11">
        <f t="shared" si="5"/>
        <v>790</v>
      </c>
      <c r="BJ7" t="s">
        <v>25</v>
      </c>
      <c r="BK7" s="38">
        <v>42099</v>
      </c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</row>
    <row r="8" spans="1:88" ht="21">
      <c r="A8" s="34" t="s">
        <v>13</v>
      </c>
      <c r="B8" s="5">
        <v>500</v>
      </c>
      <c r="C8" s="5"/>
      <c r="D8" s="5"/>
      <c r="E8" s="5"/>
      <c r="F8" s="5"/>
      <c r="G8" s="5"/>
      <c r="H8" s="5"/>
      <c r="I8" s="6">
        <f t="shared" si="3"/>
        <v>500</v>
      </c>
      <c r="K8" s="14">
        <v>5</v>
      </c>
      <c r="L8" s="34" t="s">
        <v>13</v>
      </c>
      <c r="M8" s="13">
        <v>1</v>
      </c>
      <c r="N8" s="1">
        <v>0.5</v>
      </c>
      <c r="O8" s="13">
        <v>0</v>
      </c>
      <c r="P8" s="13">
        <v>0</v>
      </c>
      <c r="Q8" s="13">
        <v>0</v>
      </c>
      <c r="R8" s="13">
        <v>1</v>
      </c>
      <c r="S8" s="13">
        <v>2</v>
      </c>
      <c r="T8" s="13">
        <v>2</v>
      </c>
      <c r="U8" s="13">
        <v>2</v>
      </c>
      <c r="V8" s="13">
        <v>2</v>
      </c>
      <c r="W8" s="13">
        <v>2</v>
      </c>
      <c r="X8" s="13">
        <v>2</v>
      </c>
      <c r="Y8" s="13"/>
      <c r="Z8" s="13"/>
      <c r="AA8" s="13"/>
      <c r="AB8" s="13"/>
      <c r="AC8" s="13"/>
      <c r="AD8" s="13"/>
      <c r="AE8" s="13"/>
      <c r="AF8" s="13"/>
      <c r="AG8" s="13"/>
      <c r="AS8" s="1">
        <f t="shared" si="0"/>
        <v>14.5</v>
      </c>
      <c r="AT8" s="3">
        <f>AV27</f>
        <v>36.523809523809526</v>
      </c>
      <c r="AU8" s="3">
        <f t="shared" si="1"/>
        <v>529.59523809523807</v>
      </c>
      <c r="AV8" s="6">
        <f t="shared" si="4"/>
        <v>500</v>
      </c>
      <c r="AW8">
        <f t="shared" si="2"/>
        <v>-29.595238095238074</v>
      </c>
      <c r="AX8" s="9" t="s">
        <v>13</v>
      </c>
      <c r="AY8"/>
      <c r="AZ8"/>
      <c r="BC8" s="17">
        <v>4</v>
      </c>
      <c r="BD8" s="16">
        <v>475</v>
      </c>
      <c r="BH8" s="11">
        <f t="shared" si="5"/>
        <v>475</v>
      </c>
      <c r="BJ8" t="s">
        <v>13</v>
      </c>
      <c r="BK8" s="38">
        <v>42100</v>
      </c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</row>
    <row r="9" spans="1:88" ht="21">
      <c r="A9" s="34" t="s">
        <v>14</v>
      </c>
      <c r="B9" s="5">
        <v>1000</v>
      </c>
      <c r="C9" s="5"/>
      <c r="D9" s="5"/>
      <c r="E9" s="5"/>
      <c r="F9" s="5"/>
      <c r="G9" s="5"/>
      <c r="H9" s="5"/>
      <c r="I9" s="6">
        <f t="shared" si="3"/>
        <v>1000</v>
      </c>
      <c r="K9" s="14">
        <v>6</v>
      </c>
      <c r="L9" s="34" t="s">
        <v>14</v>
      </c>
      <c r="M9" s="13">
        <v>1</v>
      </c>
      <c r="N9" s="1">
        <v>1.5</v>
      </c>
      <c r="O9" s="13">
        <v>0</v>
      </c>
      <c r="P9" s="13">
        <v>0</v>
      </c>
      <c r="Q9" s="13">
        <v>0</v>
      </c>
      <c r="R9" s="13">
        <v>0</v>
      </c>
      <c r="S9" s="13">
        <v>0</v>
      </c>
      <c r="T9" s="13">
        <v>1</v>
      </c>
      <c r="U9" s="13">
        <v>4</v>
      </c>
      <c r="V9" s="13">
        <v>1</v>
      </c>
      <c r="W9" s="13">
        <v>1</v>
      </c>
      <c r="X9" s="13">
        <v>2</v>
      </c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S9" s="1">
        <f t="shared" si="0"/>
        <v>11.5</v>
      </c>
      <c r="AT9" s="3">
        <f>AV27</f>
        <v>36.523809523809526</v>
      </c>
      <c r="AU9" s="3">
        <f t="shared" si="1"/>
        <v>420.02380952380952</v>
      </c>
      <c r="AV9" s="6">
        <f t="shared" si="4"/>
        <v>1000</v>
      </c>
      <c r="AW9">
        <f t="shared" si="2"/>
        <v>579.97619047619048</v>
      </c>
      <c r="AX9" s="9" t="s">
        <v>14</v>
      </c>
      <c r="AY9"/>
      <c r="AZ9"/>
      <c r="BC9" s="17">
        <v>5</v>
      </c>
      <c r="BD9" s="16">
        <v>57</v>
      </c>
      <c r="BH9" s="11">
        <f t="shared" si="5"/>
        <v>57</v>
      </c>
      <c r="BJ9" t="s">
        <v>0</v>
      </c>
      <c r="BK9" s="38">
        <v>42099</v>
      </c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</row>
    <row r="10" spans="1:88" ht="21">
      <c r="A10" s="34" t="s">
        <v>15</v>
      </c>
      <c r="B10" s="5"/>
      <c r="C10" s="5"/>
      <c r="D10" s="5"/>
      <c r="E10" s="5"/>
      <c r="F10" s="5"/>
      <c r="G10" s="5"/>
      <c r="H10" s="5"/>
      <c r="I10" s="6">
        <f t="shared" si="3"/>
        <v>0</v>
      </c>
      <c r="K10" s="14">
        <v>7</v>
      </c>
      <c r="L10" s="34" t="s">
        <v>15</v>
      </c>
      <c r="M10" s="13">
        <v>0</v>
      </c>
      <c r="N10" s="1">
        <v>1</v>
      </c>
      <c r="O10" s="13">
        <v>2.5</v>
      </c>
      <c r="P10" s="13">
        <v>2</v>
      </c>
      <c r="Q10" s="13">
        <v>2</v>
      </c>
      <c r="R10" s="13">
        <v>2</v>
      </c>
      <c r="S10" s="13">
        <v>2</v>
      </c>
      <c r="T10" s="13">
        <v>2</v>
      </c>
      <c r="U10" s="13">
        <v>1</v>
      </c>
      <c r="V10" s="13">
        <v>0</v>
      </c>
      <c r="W10" s="13">
        <v>0</v>
      </c>
      <c r="X10" s="13">
        <v>0</v>
      </c>
      <c r="AK10" s="13"/>
      <c r="AL10" s="13"/>
      <c r="AN10" s="13"/>
      <c r="AO10" s="13"/>
      <c r="AP10" s="13"/>
      <c r="AQ10" s="13"/>
      <c r="AS10" s="1">
        <f t="shared" si="0"/>
        <v>14.5</v>
      </c>
      <c r="AT10" s="3">
        <f>AV27</f>
        <v>36.523809523809526</v>
      </c>
      <c r="AU10" s="3">
        <f t="shared" si="1"/>
        <v>529.59523809523807</v>
      </c>
      <c r="AV10" s="6">
        <f t="shared" si="4"/>
        <v>0</v>
      </c>
      <c r="AW10">
        <f t="shared" si="2"/>
        <v>-529.59523809523807</v>
      </c>
      <c r="AX10" s="9" t="s">
        <v>15</v>
      </c>
      <c r="AY10"/>
      <c r="AZ10"/>
      <c r="BC10" s="17">
        <v>6</v>
      </c>
      <c r="BD10" s="16">
        <v>100</v>
      </c>
      <c r="BH10" s="11">
        <f t="shared" si="5"/>
        <v>100</v>
      </c>
      <c r="BJ10"/>
      <c r="BK10" s="38">
        <v>42100</v>
      </c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</row>
    <row r="11" spans="1:88" ht="21">
      <c r="A11" s="34" t="s">
        <v>16</v>
      </c>
      <c r="B11" s="5">
        <v>400</v>
      </c>
      <c r="C11" s="5">
        <v>50</v>
      </c>
      <c r="D11" s="5"/>
      <c r="E11" s="5"/>
      <c r="F11" s="5"/>
      <c r="G11" s="5"/>
      <c r="H11" s="5"/>
      <c r="I11" s="6">
        <f t="shared" si="3"/>
        <v>450</v>
      </c>
      <c r="K11" s="14">
        <v>8</v>
      </c>
      <c r="L11" s="34" t="s">
        <v>16</v>
      </c>
      <c r="M11" s="13">
        <v>0.5</v>
      </c>
      <c r="N11" s="1">
        <v>1.5</v>
      </c>
      <c r="O11" s="13">
        <v>2.5</v>
      </c>
      <c r="P11" s="13">
        <v>2</v>
      </c>
      <c r="Q11" s="13">
        <v>2</v>
      </c>
      <c r="R11" s="13">
        <v>2</v>
      </c>
      <c r="S11" s="13">
        <v>2</v>
      </c>
      <c r="T11" s="13">
        <v>2</v>
      </c>
      <c r="U11" s="13">
        <v>3</v>
      </c>
      <c r="V11" s="13">
        <v>4</v>
      </c>
      <c r="W11" s="13">
        <v>2</v>
      </c>
      <c r="X11" s="13">
        <v>1</v>
      </c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S11" s="1">
        <f t="shared" si="0"/>
        <v>24.5</v>
      </c>
      <c r="AT11" s="3">
        <f>AV27</f>
        <v>36.523809523809526</v>
      </c>
      <c r="AU11" s="3">
        <f t="shared" si="1"/>
        <v>894.83333333333337</v>
      </c>
      <c r="AV11" s="6">
        <f t="shared" si="4"/>
        <v>450</v>
      </c>
      <c r="AW11">
        <f t="shared" si="2"/>
        <v>-444.83333333333337</v>
      </c>
      <c r="AX11" s="9" t="s">
        <v>16</v>
      </c>
      <c r="AY11"/>
      <c r="AZ11"/>
      <c r="BC11" s="17">
        <v>7</v>
      </c>
      <c r="BD11" s="16">
        <v>1020</v>
      </c>
      <c r="BH11" s="11">
        <f t="shared" si="5"/>
        <v>1020</v>
      </c>
      <c r="BJ11" t="s">
        <v>0</v>
      </c>
      <c r="BK11" s="38">
        <v>42101</v>
      </c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</row>
    <row r="12" spans="1:88" ht="21">
      <c r="A12" s="34" t="s">
        <v>0</v>
      </c>
      <c r="B12" s="5">
        <v>170</v>
      </c>
      <c r="C12" s="5">
        <v>1500</v>
      </c>
      <c r="D12" s="5">
        <v>1100</v>
      </c>
      <c r="E12" s="5"/>
      <c r="F12" s="5"/>
      <c r="G12" s="5"/>
      <c r="H12" s="5"/>
      <c r="I12" s="6">
        <f t="shared" si="3"/>
        <v>2770</v>
      </c>
      <c r="K12" s="14">
        <v>9</v>
      </c>
      <c r="L12" s="34" t="s">
        <v>0</v>
      </c>
      <c r="M12" s="13">
        <v>0</v>
      </c>
      <c r="N12" s="1">
        <v>0</v>
      </c>
      <c r="O12" s="13">
        <v>4</v>
      </c>
      <c r="P12" s="13">
        <v>5</v>
      </c>
      <c r="Q12" s="13">
        <v>5</v>
      </c>
      <c r="R12" s="13">
        <v>5</v>
      </c>
      <c r="S12" s="13">
        <v>5</v>
      </c>
      <c r="T12" s="13">
        <v>5</v>
      </c>
      <c r="U12" s="13">
        <v>5</v>
      </c>
      <c r="V12" s="13">
        <v>7</v>
      </c>
      <c r="W12" s="13">
        <v>4</v>
      </c>
      <c r="X12" s="13">
        <v>4</v>
      </c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S12" s="1">
        <f t="shared" si="0"/>
        <v>49</v>
      </c>
      <c r="AT12" s="3">
        <f>AV27</f>
        <v>36.523809523809526</v>
      </c>
      <c r="AU12" s="3">
        <f t="shared" si="1"/>
        <v>1789.6666666666667</v>
      </c>
      <c r="AV12" s="6">
        <f t="shared" si="4"/>
        <v>2770</v>
      </c>
      <c r="AW12">
        <f t="shared" si="2"/>
        <v>980.33333333333326</v>
      </c>
      <c r="AX12" s="9" t="s">
        <v>0</v>
      </c>
      <c r="AY12"/>
      <c r="AZ12"/>
      <c r="BC12" s="17">
        <v>8</v>
      </c>
      <c r="BD12" s="16">
        <v>125</v>
      </c>
      <c r="BH12" s="11">
        <f t="shared" si="5"/>
        <v>125</v>
      </c>
      <c r="BJ12" t="s">
        <v>16</v>
      </c>
      <c r="BK12" s="38">
        <v>42102</v>
      </c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</row>
    <row r="13" spans="1:88" ht="21" customHeight="1">
      <c r="A13" s="5"/>
      <c r="B13" s="5"/>
      <c r="C13" s="5"/>
      <c r="D13" s="5"/>
      <c r="E13" s="5"/>
      <c r="F13" s="5"/>
      <c r="G13" s="5"/>
      <c r="H13" s="5"/>
      <c r="I13" s="6"/>
      <c r="K13" s="14"/>
      <c r="AT13" s="3"/>
      <c r="AU13"/>
      <c r="AV13"/>
      <c r="AW13"/>
      <c r="AX13"/>
      <c r="AY13"/>
      <c r="AZ13"/>
      <c r="BC13" s="17">
        <v>9</v>
      </c>
      <c r="BD13" s="16">
        <v>35</v>
      </c>
      <c r="BH13" s="11">
        <f t="shared" si="5"/>
        <v>35</v>
      </c>
      <c r="BJ13" t="s">
        <v>27</v>
      </c>
      <c r="BK13" s="38">
        <v>42102</v>
      </c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</row>
    <row r="14" spans="1:88" ht="33.75">
      <c r="A14" s="40" t="s">
        <v>7</v>
      </c>
      <c r="B14" s="40"/>
      <c r="C14" s="40"/>
      <c r="D14" s="40"/>
      <c r="E14" s="40"/>
      <c r="F14" s="40"/>
      <c r="G14" s="40"/>
      <c r="H14" s="40"/>
      <c r="I14" s="6">
        <f>SUM(I4:I13)</f>
        <v>4720</v>
      </c>
      <c r="J14" s="2"/>
      <c r="K14" s="14"/>
      <c r="L14" s="36" t="s">
        <v>5</v>
      </c>
      <c r="M14" s="24">
        <f>SUM(M4:M12)</f>
        <v>3</v>
      </c>
      <c r="N14" s="24">
        <f t="shared" ref="N14:AQ14" si="6">SUM(N4:N12)</f>
        <v>5</v>
      </c>
      <c r="O14" s="24">
        <f t="shared" si="6"/>
        <v>9</v>
      </c>
      <c r="P14" s="24">
        <f t="shared" si="6"/>
        <v>9</v>
      </c>
      <c r="Q14" s="24">
        <f t="shared" si="6"/>
        <v>9</v>
      </c>
      <c r="R14" s="24">
        <f t="shared" si="6"/>
        <v>10</v>
      </c>
      <c r="S14" s="24">
        <f t="shared" si="6"/>
        <v>11</v>
      </c>
      <c r="T14" s="24">
        <f t="shared" si="6"/>
        <v>12</v>
      </c>
      <c r="U14" s="24">
        <f t="shared" si="6"/>
        <v>15</v>
      </c>
      <c r="V14" s="24">
        <f t="shared" si="6"/>
        <v>18</v>
      </c>
      <c r="W14" s="24">
        <f t="shared" si="6"/>
        <v>12</v>
      </c>
      <c r="X14" s="24">
        <f t="shared" si="6"/>
        <v>13</v>
      </c>
      <c r="Y14" s="24">
        <f t="shared" si="6"/>
        <v>0</v>
      </c>
      <c r="Z14" s="24">
        <f t="shared" si="6"/>
        <v>0</v>
      </c>
      <c r="AA14" s="24">
        <f t="shared" si="6"/>
        <v>0</v>
      </c>
      <c r="AB14" s="24">
        <f t="shared" si="6"/>
        <v>0</v>
      </c>
      <c r="AC14" s="24">
        <f t="shared" si="6"/>
        <v>0</v>
      </c>
      <c r="AD14" s="24">
        <f t="shared" si="6"/>
        <v>0</v>
      </c>
      <c r="AE14" s="24">
        <f t="shared" si="6"/>
        <v>0</v>
      </c>
      <c r="AF14" s="24">
        <f t="shared" si="6"/>
        <v>0</v>
      </c>
      <c r="AG14" s="24">
        <f t="shared" si="6"/>
        <v>0</v>
      </c>
      <c r="AH14" s="24">
        <f t="shared" si="6"/>
        <v>0</v>
      </c>
      <c r="AI14" s="24">
        <f t="shared" si="6"/>
        <v>0</v>
      </c>
      <c r="AJ14" s="24">
        <f t="shared" si="6"/>
        <v>0</v>
      </c>
      <c r="AK14" s="24">
        <f t="shared" si="6"/>
        <v>0</v>
      </c>
      <c r="AL14" s="24">
        <f t="shared" si="6"/>
        <v>0</v>
      </c>
      <c r="AM14" s="24">
        <f t="shared" si="6"/>
        <v>0</v>
      </c>
      <c r="AN14" s="24">
        <f t="shared" si="6"/>
        <v>0</v>
      </c>
      <c r="AO14" s="24">
        <f t="shared" si="6"/>
        <v>0</v>
      </c>
      <c r="AP14" s="24">
        <f t="shared" si="6"/>
        <v>0</v>
      </c>
      <c r="AQ14" s="24">
        <f t="shared" si="6"/>
        <v>0</v>
      </c>
      <c r="AS14" s="24">
        <f>SUM(AS4:AS12)</f>
        <v>126</v>
      </c>
      <c r="AT14" s="3"/>
      <c r="AU14"/>
      <c r="AV14" s="27" t="s">
        <v>22</v>
      </c>
      <c r="AW14" s="27">
        <f>SUM(AW4:AW12)</f>
        <v>118</v>
      </c>
      <c r="AX14"/>
      <c r="AY14" s="28" t="s">
        <v>20</v>
      </c>
      <c r="AZ14" s="28">
        <f>SUM(I4:I13)</f>
        <v>4720</v>
      </c>
      <c r="BC14" s="17">
        <v>10</v>
      </c>
      <c r="BD14" s="16">
        <v>50</v>
      </c>
      <c r="BH14" s="11">
        <f t="shared" si="5"/>
        <v>50</v>
      </c>
      <c r="BJ14" t="s">
        <v>16</v>
      </c>
      <c r="BK14" s="38">
        <v>42103</v>
      </c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</row>
    <row r="15" spans="1:88" ht="23.25">
      <c r="AT15" s="3"/>
      <c r="AU15" s="3"/>
      <c r="AV15" s="32" t="s">
        <v>23</v>
      </c>
      <c r="AW15" s="33"/>
      <c r="AY15" s="29" t="s">
        <v>6</v>
      </c>
      <c r="AZ15" s="29">
        <f>SUM(BH5:BH35)</f>
        <v>4602</v>
      </c>
      <c r="BC15" s="17">
        <v>11</v>
      </c>
      <c r="BD15" s="16">
        <v>20</v>
      </c>
      <c r="BH15" s="11">
        <f t="shared" si="5"/>
        <v>20</v>
      </c>
      <c r="BJ15" t="s">
        <v>0</v>
      </c>
      <c r="BK15" s="38">
        <v>42103</v>
      </c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</row>
    <row r="16" spans="1:88">
      <c r="AV16" s="30"/>
      <c r="AW16" s="30"/>
      <c r="AY16" s="30"/>
      <c r="AZ16" s="30"/>
      <c r="BC16" s="17">
        <v>12</v>
      </c>
      <c r="BD16" s="16">
        <v>400</v>
      </c>
      <c r="BH16" s="11">
        <f t="shared" si="5"/>
        <v>400</v>
      </c>
      <c r="BJ16" t="s">
        <v>16</v>
      </c>
      <c r="BK16" s="38">
        <v>42103</v>
      </c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</row>
    <row r="17" spans="42:88" ht="33.75" customHeight="1">
      <c r="AV17" s="26" t="s">
        <v>24</v>
      </c>
      <c r="AW17" s="26">
        <f>SUM(AW14:AW15)</f>
        <v>118</v>
      </c>
      <c r="AY17" s="31" t="s">
        <v>26</v>
      </c>
      <c r="AZ17" s="31">
        <f>AZ14-AZ15</f>
        <v>118</v>
      </c>
      <c r="BC17" s="17">
        <v>13</v>
      </c>
      <c r="BD17" s="16">
        <v>220</v>
      </c>
      <c r="BH17" s="11">
        <f t="shared" si="5"/>
        <v>220</v>
      </c>
      <c r="BJ17" t="s">
        <v>14</v>
      </c>
      <c r="BK17" s="38">
        <v>42103</v>
      </c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</row>
    <row r="18" spans="42:88" ht="26.25" customHeight="1">
      <c r="BC18" s="17">
        <v>14</v>
      </c>
      <c r="BD18" s="16">
        <v>85</v>
      </c>
      <c r="BH18" s="11">
        <f t="shared" si="5"/>
        <v>85</v>
      </c>
      <c r="BJ18" t="s">
        <v>0</v>
      </c>
      <c r="BK18" s="38">
        <v>42105</v>
      </c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</row>
    <row r="19" spans="42:88">
      <c r="BC19" s="17">
        <v>15</v>
      </c>
      <c r="BD19" s="16">
        <v>20</v>
      </c>
      <c r="BH19" s="11">
        <f t="shared" si="5"/>
        <v>20</v>
      </c>
      <c r="BJ19" t="s">
        <v>14</v>
      </c>
      <c r="BK19" s="38">
        <v>42105</v>
      </c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</row>
    <row r="20" spans="42:88" ht="21">
      <c r="AX20" s="23"/>
      <c r="BC20" s="17">
        <v>16</v>
      </c>
      <c r="BH20" s="11">
        <f t="shared" si="5"/>
        <v>0</v>
      </c>
      <c r="BJ20"/>
      <c r="BK20" s="19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</row>
    <row r="21" spans="42:88" ht="23.25">
      <c r="AT21" s="41" t="s">
        <v>19</v>
      </c>
      <c r="AU21" s="24"/>
      <c r="AV21" s="41">
        <f>SUM(AS4:AS12)</f>
        <v>126</v>
      </c>
      <c r="BC21" s="17">
        <v>17</v>
      </c>
      <c r="BH21" s="11">
        <f t="shared" si="5"/>
        <v>0</v>
      </c>
      <c r="BJ21"/>
      <c r="BK21" s="19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</row>
    <row r="22" spans="42:88" ht="23.25">
      <c r="AT22" s="41"/>
      <c r="AU22" s="24"/>
      <c r="AV22" s="41"/>
      <c r="BC22" s="17">
        <v>18</v>
      </c>
      <c r="BH22" s="11">
        <f t="shared" si="5"/>
        <v>0</v>
      </c>
      <c r="BJ22"/>
      <c r="BK22" s="19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</row>
    <row r="23" spans="42:88" ht="23.25">
      <c r="AT23" s="25"/>
      <c r="AU23" s="25"/>
      <c r="AV23" s="25"/>
      <c r="BC23" s="17">
        <v>19</v>
      </c>
      <c r="BH23" s="11">
        <f t="shared" si="5"/>
        <v>0</v>
      </c>
      <c r="BJ23"/>
      <c r="BK23" s="19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</row>
    <row r="24" spans="42:88" ht="23.25">
      <c r="AT24" s="41" t="s">
        <v>6</v>
      </c>
      <c r="AU24" s="24"/>
      <c r="AV24" s="41">
        <f>SUM(BH5:BH35)</f>
        <v>4602</v>
      </c>
      <c r="BC24" s="17">
        <v>20</v>
      </c>
      <c r="BH24" s="11">
        <f t="shared" si="5"/>
        <v>0</v>
      </c>
      <c r="BJ24"/>
      <c r="BK24" s="19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</row>
    <row r="25" spans="42:88" ht="23.25">
      <c r="AT25" s="41"/>
      <c r="AU25" s="24"/>
      <c r="AV25" s="41"/>
      <c r="BC25" s="17">
        <v>21</v>
      </c>
      <c r="BH25" s="11">
        <f t="shared" si="5"/>
        <v>0</v>
      </c>
      <c r="BJ25"/>
      <c r="BK25" s="19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</row>
    <row r="26" spans="42:88" ht="23.25">
      <c r="AT26" s="25"/>
      <c r="AU26" s="25"/>
      <c r="AV26" s="25"/>
      <c r="BC26" s="17">
        <v>22</v>
      </c>
      <c r="BH26" s="11">
        <f t="shared" si="5"/>
        <v>0</v>
      </c>
      <c r="BJ26"/>
      <c r="BK26" s="19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</row>
    <row r="27" spans="42:88" ht="23.25">
      <c r="AT27" s="41" t="s">
        <v>18</v>
      </c>
      <c r="AU27" s="24"/>
      <c r="AV27" s="41">
        <f>AV24/AV21</f>
        <v>36.523809523809526</v>
      </c>
      <c r="BC27" s="17">
        <v>23</v>
      </c>
      <c r="BH27" s="11">
        <f t="shared" si="5"/>
        <v>0</v>
      </c>
      <c r="BJ27"/>
      <c r="BK27" s="19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</row>
    <row r="28" spans="42:88" ht="23.25" customHeight="1">
      <c r="AT28" s="41"/>
      <c r="AU28" s="24"/>
      <c r="AV28" s="41"/>
      <c r="BB28" s="15"/>
      <c r="BC28" s="17">
        <v>24</v>
      </c>
      <c r="BH28" s="11">
        <f t="shared" si="5"/>
        <v>0</v>
      </c>
      <c r="BJ28"/>
      <c r="BK28" s="19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</row>
    <row r="29" spans="42:88" ht="23.25" customHeight="1">
      <c r="BB29" s="15"/>
      <c r="BC29" s="17">
        <v>25</v>
      </c>
      <c r="BH29" s="11">
        <f t="shared" si="5"/>
        <v>0</v>
      </c>
      <c r="BJ29"/>
      <c r="BK29" s="1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</row>
    <row r="30" spans="42:88">
      <c r="BC30" s="17">
        <v>26</v>
      </c>
      <c r="BH30" s="11">
        <f t="shared" si="5"/>
        <v>0</v>
      </c>
      <c r="BJ30"/>
      <c r="BK30" s="19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</row>
    <row r="31" spans="42:88" ht="18.75">
      <c r="AU31" s="3"/>
      <c r="AV31" s="3"/>
      <c r="AW31" s="3"/>
      <c r="BC31" s="17">
        <v>27</v>
      </c>
      <c r="BH31" s="11">
        <f t="shared" si="5"/>
        <v>0</v>
      </c>
      <c r="BJ31"/>
      <c r="BK31" s="19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</row>
    <row r="32" spans="42:88" ht="54.75" customHeight="1">
      <c r="AP32" s="22"/>
      <c r="AQ32" s="3"/>
      <c r="AR32" s="3"/>
      <c r="AS32" s="3"/>
      <c r="AU32" s="21"/>
      <c r="AV32" s="21"/>
      <c r="BC32" s="17">
        <v>28</v>
      </c>
      <c r="BH32" s="11">
        <f t="shared" si="5"/>
        <v>0</v>
      </c>
      <c r="BJ32"/>
      <c r="BK32" s="19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</row>
    <row r="33" spans="13:88" ht="61.5">
      <c r="AP33" s="3"/>
      <c r="AQ33" s="3"/>
      <c r="AR33" s="3"/>
      <c r="AS33" s="3"/>
      <c r="AU33" s="21"/>
      <c r="AV33" s="21"/>
      <c r="BC33" s="17">
        <v>29</v>
      </c>
      <c r="BH33" s="11">
        <f t="shared" si="5"/>
        <v>0</v>
      </c>
      <c r="BJ33"/>
      <c r="BK33" s="19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</row>
    <row r="34" spans="13:88" ht="61.5">
      <c r="M34"/>
      <c r="N34"/>
      <c r="O34"/>
      <c r="P34"/>
      <c r="Q34"/>
      <c r="R34"/>
      <c r="S34"/>
      <c r="T34"/>
      <c r="U34"/>
      <c r="W34"/>
      <c r="X34"/>
      <c r="Y34"/>
      <c r="Z34"/>
      <c r="AA34"/>
      <c r="AB34"/>
      <c r="AC34"/>
      <c r="AD34"/>
      <c r="AE34"/>
      <c r="AF34"/>
      <c r="AG34"/>
      <c r="AP34" s="3"/>
      <c r="AQ34" s="3"/>
      <c r="AR34" s="3"/>
      <c r="AS34" s="3"/>
      <c r="AU34" s="21"/>
      <c r="AV34" s="21"/>
      <c r="BC34" s="17">
        <v>30</v>
      </c>
      <c r="BH34" s="11">
        <f t="shared" si="5"/>
        <v>0</v>
      </c>
      <c r="BK34" s="11"/>
    </row>
    <row r="35" spans="13:88" ht="61.5">
      <c r="M35"/>
      <c r="N35"/>
      <c r="O35"/>
      <c r="P35"/>
      <c r="Q35"/>
      <c r="R35"/>
      <c r="S35"/>
      <c r="T35"/>
      <c r="U35"/>
      <c r="W35"/>
      <c r="X35"/>
      <c r="Y35"/>
      <c r="Z35"/>
      <c r="AA35"/>
      <c r="AB35"/>
      <c r="AC35"/>
      <c r="AD35"/>
      <c r="AE35"/>
      <c r="AF35"/>
      <c r="AG35"/>
      <c r="AP35" s="3"/>
      <c r="AQ35" s="3"/>
      <c r="AR35" s="3"/>
      <c r="AS35" s="3"/>
      <c r="AU35" s="21"/>
      <c r="AV35" s="21"/>
      <c r="BC35" s="17">
        <v>31</v>
      </c>
      <c r="BH35" s="11">
        <f t="shared" si="5"/>
        <v>0</v>
      </c>
      <c r="BK35" s="11"/>
    </row>
    <row r="36" spans="13:88" ht="15" customHeight="1">
      <c r="M36"/>
      <c r="N36"/>
      <c r="O36"/>
      <c r="P36"/>
      <c r="Q36"/>
      <c r="R36"/>
      <c r="S36"/>
      <c r="T36"/>
      <c r="U36"/>
      <c r="W36"/>
      <c r="X36"/>
      <c r="Y36"/>
      <c r="Z36"/>
      <c r="AA36"/>
      <c r="AB36"/>
      <c r="AC36"/>
      <c r="AD36"/>
      <c r="AE36"/>
      <c r="AF36"/>
      <c r="AG36"/>
      <c r="BC36" s="18"/>
      <c r="BD36" s="18"/>
      <c r="BE36" s="11"/>
      <c r="BF36" s="11"/>
      <c r="BG36" s="11"/>
      <c r="BH36" s="11"/>
      <c r="BI36" s="11"/>
      <c r="BJ36" s="11"/>
      <c r="BK36" s="11"/>
    </row>
    <row r="37" spans="13:88" ht="15" customHeight="1">
      <c r="M37"/>
      <c r="N37"/>
      <c r="O37"/>
      <c r="P37"/>
      <c r="Q37"/>
      <c r="R37"/>
      <c r="S37"/>
      <c r="T37"/>
      <c r="U37"/>
      <c r="W37"/>
      <c r="X37"/>
      <c r="Y37"/>
      <c r="Z37"/>
      <c r="AA37"/>
      <c r="AB37"/>
      <c r="AC37"/>
      <c r="AD37"/>
      <c r="AE37"/>
      <c r="AF37"/>
      <c r="AG37"/>
    </row>
    <row r="38" spans="13:88" ht="23.25">
      <c r="M38"/>
      <c r="N38"/>
      <c r="O38"/>
      <c r="P38"/>
      <c r="Q38"/>
      <c r="R38"/>
      <c r="S38"/>
      <c r="T38"/>
      <c r="U38"/>
      <c r="W38"/>
      <c r="X38"/>
      <c r="Y38"/>
      <c r="Z38"/>
      <c r="AA38"/>
      <c r="AB38"/>
      <c r="AC38"/>
      <c r="AD38"/>
      <c r="AE38"/>
      <c r="AF38"/>
      <c r="AG38"/>
      <c r="BC38" s="20" t="s">
        <v>3</v>
      </c>
      <c r="BD38" s="18"/>
      <c r="BE38" s="11"/>
      <c r="BF38" s="11"/>
      <c r="BG38" s="11"/>
      <c r="BH38" s="39">
        <f>SUM(BH5:BH35)</f>
        <v>4602</v>
      </c>
      <c r="BI38" s="11"/>
      <c r="BJ38" s="11"/>
      <c r="BK38" s="11"/>
    </row>
    <row r="39" spans="13:88" ht="15" customHeight="1">
      <c r="M39"/>
      <c r="N39"/>
      <c r="O39"/>
      <c r="P39"/>
      <c r="Q39"/>
      <c r="R39"/>
      <c r="S39"/>
      <c r="T39"/>
      <c r="U39"/>
      <c r="W39"/>
      <c r="X39"/>
      <c r="Y39"/>
      <c r="Z39"/>
      <c r="AA39"/>
      <c r="AB39"/>
      <c r="AC39"/>
      <c r="AD39"/>
      <c r="AE39"/>
      <c r="AF39"/>
      <c r="AG39"/>
    </row>
    <row r="40" spans="13:88" ht="15" customHeight="1">
      <c r="M40"/>
      <c r="N40"/>
      <c r="O40"/>
      <c r="P40"/>
      <c r="Q40"/>
      <c r="R40"/>
      <c r="S40"/>
      <c r="T40"/>
      <c r="U40"/>
      <c r="W40"/>
      <c r="X40"/>
      <c r="Y40"/>
      <c r="Z40"/>
      <c r="AA40"/>
      <c r="AB40"/>
      <c r="AC40"/>
      <c r="AD40"/>
      <c r="AE40"/>
      <c r="AF40"/>
      <c r="AG40"/>
    </row>
    <row r="41" spans="13:88" ht="15" customHeight="1">
      <c r="M41"/>
      <c r="N41"/>
      <c r="O41"/>
      <c r="P41"/>
      <c r="Q41"/>
      <c r="R41"/>
      <c r="S41"/>
      <c r="T41"/>
      <c r="U41"/>
      <c r="W41"/>
      <c r="X41"/>
      <c r="Y41"/>
      <c r="Z41"/>
      <c r="AA41"/>
      <c r="AB41"/>
      <c r="AC41"/>
      <c r="AD41"/>
      <c r="AE41"/>
      <c r="AF41"/>
      <c r="AG41"/>
    </row>
    <row r="42" spans="13:88" ht="15" customHeight="1">
      <c r="M42"/>
      <c r="N42"/>
      <c r="O42"/>
      <c r="P42"/>
      <c r="Q42"/>
      <c r="R42"/>
      <c r="S42"/>
      <c r="T42"/>
      <c r="U42"/>
      <c r="W42"/>
      <c r="X42"/>
      <c r="Y42"/>
      <c r="Z42"/>
      <c r="AA42"/>
      <c r="AB42"/>
      <c r="AC42"/>
      <c r="AD42"/>
      <c r="AE42"/>
      <c r="AF42"/>
      <c r="AG42"/>
    </row>
    <row r="43" spans="13:88" ht="36" customHeight="1">
      <c r="M43"/>
      <c r="N43"/>
      <c r="O43"/>
      <c r="P43"/>
      <c r="Q43"/>
      <c r="R43"/>
      <c r="S43"/>
      <c r="T43"/>
      <c r="U43"/>
      <c r="W43"/>
      <c r="X43"/>
      <c r="Y43"/>
      <c r="Z43"/>
      <c r="AA43"/>
      <c r="AB43"/>
      <c r="AC43"/>
      <c r="AD43"/>
      <c r="AE43"/>
      <c r="AF43"/>
      <c r="AG43"/>
    </row>
    <row r="44" spans="13:88" ht="15" customHeight="1">
      <c r="M44"/>
      <c r="N44"/>
      <c r="O44"/>
      <c r="P44"/>
      <c r="Q44"/>
      <c r="R44"/>
      <c r="S44"/>
      <c r="T44"/>
      <c r="U44"/>
      <c r="W44"/>
      <c r="X44"/>
      <c r="Y44"/>
      <c r="Z44"/>
      <c r="AA44"/>
      <c r="AB44"/>
      <c r="AC44"/>
      <c r="AD44"/>
      <c r="AE44"/>
      <c r="AF44"/>
      <c r="AG44"/>
    </row>
    <row r="45" spans="13:88" ht="15" customHeight="1">
      <c r="M45"/>
      <c r="N45"/>
      <c r="O45"/>
      <c r="P45"/>
      <c r="Q45"/>
      <c r="R45"/>
      <c r="S45"/>
      <c r="T45"/>
      <c r="U45"/>
      <c r="W45"/>
      <c r="X45"/>
      <c r="Y45"/>
      <c r="Z45"/>
      <c r="AA45"/>
      <c r="AB45"/>
      <c r="AC45"/>
      <c r="AD45"/>
      <c r="AE45"/>
      <c r="AF45"/>
      <c r="AG45"/>
    </row>
    <row r="46" spans="13:88" ht="15" customHeight="1">
      <c r="M46"/>
      <c r="N46"/>
      <c r="O46"/>
      <c r="P46"/>
      <c r="Q46"/>
      <c r="R46"/>
      <c r="S46"/>
      <c r="T46"/>
      <c r="U46"/>
      <c r="W46"/>
      <c r="X46"/>
      <c r="Y46"/>
      <c r="Z46"/>
      <c r="AA46"/>
      <c r="AB46"/>
      <c r="AC46"/>
      <c r="AD46"/>
      <c r="AE46"/>
      <c r="AF46"/>
      <c r="AG46"/>
    </row>
    <row r="47" spans="13:88" ht="15" customHeight="1">
      <c r="M47"/>
      <c r="N47"/>
      <c r="O47"/>
      <c r="P47"/>
      <c r="Q47"/>
      <c r="R47"/>
      <c r="S47"/>
      <c r="T47"/>
      <c r="U47"/>
      <c r="W47"/>
      <c r="X47"/>
      <c r="Y47"/>
      <c r="Z47"/>
      <c r="AA47"/>
      <c r="AB47"/>
      <c r="AC47"/>
      <c r="AD47"/>
      <c r="AE47"/>
      <c r="AF47"/>
      <c r="AG47"/>
    </row>
    <row r="48" spans="13:88" ht="15" customHeight="1">
      <c r="M48"/>
      <c r="N48"/>
      <c r="O48"/>
      <c r="P48"/>
      <c r="Q48"/>
      <c r="R48"/>
      <c r="S48"/>
      <c r="T48"/>
      <c r="U48"/>
    </row>
    <row r="71" spans="62:64" ht="32.25">
      <c r="BJ71" s="4"/>
      <c r="BK71" s="42">
        <f>SUM(BK4:BK70)</f>
        <v>547325</v>
      </c>
      <c r="BL71" s="42"/>
    </row>
    <row r="87" spans="2:2" ht="32.25">
      <c r="B87" s="4" t="s">
        <v>3</v>
      </c>
    </row>
  </sheetData>
  <mergeCells count="8">
    <mergeCell ref="A14:H14"/>
    <mergeCell ref="AT21:AT22"/>
    <mergeCell ref="AV21:AV22"/>
    <mergeCell ref="BK71:BL71"/>
    <mergeCell ref="AT24:AT25"/>
    <mergeCell ref="AV24:AV25"/>
    <mergeCell ref="AT27:AT28"/>
    <mergeCell ref="AV27:AV28"/>
  </mergeCells>
  <pageMargins left="0.7" right="0.7" top="0.75" bottom="0.75" header="0.3" footer="0.3"/>
  <pageSetup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sqref="A1:AL8"/>
    </sheetView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mynuddin</dc:creator>
  <cp:lastModifiedBy>Nazmul Hoque</cp:lastModifiedBy>
  <cp:lastPrinted>2014-04-01T17:14:29Z</cp:lastPrinted>
  <dcterms:created xsi:type="dcterms:W3CDTF">2013-06-12T14:26:30Z</dcterms:created>
  <dcterms:modified xsi:type="dcterms:W3CDTF">2015-04-12T17:49:06Z</dcterms:modified>
</cp:coreProperties>
</file>