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0AE2582-977C-4B9B-AEEF-5A06D130F517}" xr6:coauthVersionLast="47" xr6:coauthVersionMax="47" xr10:uidLastSave="{00000000-0000-0000-0000-000000000000}"/>
  <bookViews>
    <workbookView xWindow="23325" yWindow="-153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<sst xmlns="http://schemas.openxmlformats.org/spreadsheetml/2006/main" count="107" uniqueCount="89">
  <si>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</si>
  <si>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</si>
  <si>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</si>
  <si>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</si>
  <si>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</si>
  <si>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</si>
  <si>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</si>
  <si>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</si>
  <si>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</si>
  <si>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</si>
  <si>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</si>
  <si>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</si>
  <si>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</si>
  <si>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</si>
  <si>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</si>
  <si>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</si>
  <si>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</si>
  <si>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</si>
  <si>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</si>
  <si>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</si>
  <si>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</si>
  <si>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</si>
  <si>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</si>
  <si>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</si>
  <si>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</si>
  <si>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</si>
  <si>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</si>
  <si>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</si>
  <si>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</si>
  <si>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</si>
  <si>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</si>
  <si>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</si>
  <si>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</si>
  <si>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</si>
  <si>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</si>
  <si>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</si>
  <si>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</si>
  <si>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</si>
  <si>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</si>
  <si>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</si>
  <si>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</si>
  <si>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</si>
  <si>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</si>
  <si>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</si>
  <si>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</si>
  <si>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</si>
  <si>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</si>
  <si>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</si>
  <si>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</si>
  <si>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</si>
  <si>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</si>
  <si>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</si>
  <si>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</si>
  <si>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</si>
  <si>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</si>
  <si>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</si>
  <si>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</si>
  <si>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</si>
  <si>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</si>
  <si>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</si>
  <si>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</si>
  <si>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</si>
  <si>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</si>
  <si>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</si>
  <si>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</si>
  <si>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</si>
  <si>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</si>
  <si>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</si>
  <si>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</si>
  <si>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</si>
  <si>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</si>
  <si>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</si>
  <si>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</si>
  <si>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</si>
  <si>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</si>
  <si>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</si>
  <si>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</si>
  <si>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</si>
  <si>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</si>
  <si>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</si>
  <si>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</si>
  <si>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</si>
  <si>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</si>
  <si>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</si>
  <si>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Sinan MENCİK (USTA)</t>
  </si>
  <si>
    <t>C4 20.20 kotu blok genelinde alçıpan duvar imalatına engel olan beton kırımları yapılmıştır</t>
  </si>
  <si>
    <t>117</t>
  </si>
  <si>
    <t>C4/5.20</t>
  </si>
  <si>
    <t>Cihan MENCİK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</si>
</sst>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300000</xdr:colOff>
      <xdr:row>12</xdr:row>
      <xdr:rowOff>180937</xdr:rowOff>
    </xdr:from>
    <xdr:to>
      <xdr:col>11</xdr:col>
      <xdr:colOff>515320</xdr:colOff>
      <xdr:row>53</xdr:row>
      <xdr:rowOff>214275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42ED631D-39A8-4CF9-81AB-B04564C87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3250" y="3062250"/>
          <a:ext cx="7573383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307126</xdr:colOff>
      <xdr:row>13</xdr:row>
      <xdr:rowOff>45187</xdr:rowOff>
    </xdr:from>
    <xdr:to>
      <xdr:col>6</xdr:col>
      <xdr:colOff>59476</xdr:colOff>
      <xdr:row>53</xdr:row>
      <xdr:rowOff>269025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372161AA-03D7-4DB4-9EC7-DAB6161FF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876" y="3117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290437</xdr:colOff>
      <xdr:row>54</xdr:row>
      <xdr:rowOff>147562</xdr:rowOff>
    </xdr:from>
    <xdr:to>
      <xdr:col>6</xdr:col>
      <xdr:colOff>42787</xdr:colOff>
      <xdr:row>103</xdr:row>
      <xdr:rowOff>133275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ED663FBA-C0CD-4930-B3FA-1414EDF3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187" y="133635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66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v>46134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99" t="s">
        <v>86</v>
      </c>
      <c r="E7" s="100"/>
      <c r="F7" s="101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">
        <v>87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 t="s">
        <v>11</v>
      </c>
      <c r="C12" s="108"/>
      <c r="D12" s="109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08"/>
      <c r="C13" s="108"/>
      <c r="D13" s="109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 t="s">
        <v>17</v>
      </c>
      <c r="C15" s="96"/>
      <c r="D15" s="97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96"/>
      <c r="C16" s="96"/>
      <c r="D16" s="97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96"/>
      <c r="C17" s="96"/>
      <c r="D17" s="9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6"/>
      <c r="C18" s="96"/>
      <c r="D18" s="97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96"/>
      <c r="C19" s="96"/>
      <c r="D19" s="97"/>
      <c r="E19" s="35"/>
      <c r="F19" s="36" t="s">
        <v>16</v>
      </c>
      <c r="G19" s="36"/>
      <c r="H19" s="36"/>
      <c r="I19" s="138"/>
      <c r="J19" s="116"/>
      <c r="K19" s="139"/>
      <c r="L19" s="38"/>
      <c r="M19" s="1"/>
    </row>
    <row r="20" spans="2:13" ht="4.1500000000000004" customHeight="1" thickBot="1" x14ac:dyDescent="0.3">
      <c r="B20" s="96"/>
      <c r="C20" s="96"/>
      <c r="D20" s="97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96"/>
      <c r="C21" s="96"/>
      <c r="D21" s="97"/>
      <c r="E21" s="35"/>
      <c r="F21" s="36" t="s">
        <v>7</v>
      </c>
      <c r="G21" s="36"/>
      <c r="H21" s="36"/>
      <c r="I21" s="138"/>
      <c r="J21" s="116"/>
      <c r="K21" s="139"/>
      <c r="L21" s="38"/>
      <c r="M21" s="1"/>
    </row>
    <row r="22" spans="2:13" ht="4.1500000000000004" customHeight="1" thickBot="1" x14ac:dyDescent="0.3">
      <c r="B22" s="96"/>
      <c r="C22" s="96"/>
      <c r="D22" s="97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96"/>
      <c r="C23" s="96"/>
      <c r="D23" s="97"/>
      <c r="E23" s="35"/>
      <c r="F23" s="134" t="s">
        <v>26</v>
      </c>
      <c r="G23" s="134"/>
      <c r="H23" s="135"/>
      <c r="I23" s="138"/>
      <c r="J23" s="116"/>
      <c r="K23" s="139"/>
      <c r="L23" s="38"/>
      <c r="M23" s="1"/>
    </row>
    <row r="24" spans="2:13" ht="4.1500000000000004" customHeight="1" x14ac:dyDescent="0.25">
      <c r="B24" s="96"/>
      <c r="C24" s="96"/>
      <c r="D24" s="97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96"/>
      <c r="C25" s="96"/>
      <c r="D25" s="97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16"/>
      <c r="F26" s="116"/>
      <c r="G26" s="116"/>
      <c r="H26" s="116"/>
      <c r="I26" s="116"/>
      <c r="J26" s="116"/>
      <c r="K26" s="116"/>
      <c r="L26" s="116"/>
      <c r="M26" s="1"/>
    </row>
    <row r="27" spans="2:13" x14ac:dyDescent="0.25">
      <c r="B27" s="96" t="s">
        <v>23</v>
      </c>
      <c r="C27" s="96"/>
      <c r="D27" s="9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6"/>
      <c r="C28" s="96"/>
      <c r="D28" s="97"/>
      <c r="E28" s="110" t="s">
        <v>85</v>
      </c>
      <c r="F28" s="111"/>
      <c r="G28" s="111"/>
      <c r="H28" s="111"/>
      <c r="I28" s="111"/>
      <c r="J28" s="111"/>
      <c r="K28" s="111"/>
      <c r="L28" s="112"/>
      <c r="M28" s="1"/>
    </row>
    <row r="29" spans="2:13" x14ac:dyDescent="0.25">
      <c r="B29" s="96"/>
      <c r="C29" s="96"/>
      <c r="D29" s="97"/>
      <c r="E29" s="110"/>
      <c r="F29" s="111"/>
      <c r="G29" s="111"/>
      <c r="H29" s="111"/>
      <c r="I29" s="111"/>
      <c r="J29" s="111"/>
      <c r="K29" s="111"/>
      <c r="L29" s="112"/>
      <c r="M29" s="1"/>
    </row>
    <row r="30" spans="2:13" x14ac:dyDescent="0.25">
      <c r="B30" s="96"/>
      <c r="C30" s="96"/>
      <c r="D30" s="97"/>
      <c r="E30" s="110"/>
      <c r="F30" s="111"/>
      <c r="G30" s="111"/>
      <c r="H30" s="111"/>
      <c r="I30" s="111"/>
      <c r="J30" s="111"/>
      <c r="K30" s="111"/>
      <c r="L30" s="112"/>
      <c r="M30" s="1"/>
    </row>
    <row r="31" spans="2:13" ht="15.75" thickBot="1" x14ac:dyDescent="0.3">
      <c r="B31" s="96"/>
      <c r="C31" s="96"/>
      <c r="D31" s="97"/>
      <c r="E31" s="113"/>
      <c r="F31" s="114"/>
      <c r="G31" s="114"/>
      <c r="H31" s="114"/>
      <c r="I31" s="114"/>
      <c r="J31" s="114"/>
      <c r="K31" s="114"/>
      <c r="L31" s="115"/>
      <c r="M31" s="1"/>
    </row>
    <row r="32" spans="2:13" x14ac:dyDescent="0.25">
      <c r="B32" s="96"/>
      <c r="C32" s="96"/>
      <c r="D32" s="9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6"/>
      <c r="C33" s="96"/>
      <c r="D33" s="9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6"/>
      <c r="C34" s="96"/>
      <c r="D34" s="9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6"/>
      <c r="C35" s="96"/>
      <c r="D35" s="9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6"/>
      <c r="C36" s="96"/>
      <c r="D36" s="9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94" t="s">
        <v>84</v>
      </c>
      <c r="D43" s="95"/>
      <c r="E43" s="59">
        <f>D$5</f>
        <v>46134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94" t="s">
        <v>88</v>
      </c>
      <c r="D44" s="95"/>
      <c r="E44" s="59">
        <f>D$5</f>
        <v>46134</v>
      </c>
      <c r="F44" s="75" t="s">
        <v>82</v>
      </c>
      <c r="G44" s="75">
        <v>1</v>
      </c>
      <c r="H44" s="83"/>
      <c r="I44" s="83"/>
      <c r="J44" s="76">
        <f t="shared" ref="J44:J55" si="0">+H44*G44</f>
        <v>0</v>
      </c>
      <c r="K44" s="77"/>
      <c r="L44" s="78"/>
    </row>
    <row r="45" spans="2:13" ht="25.15" customHeight="1" x14ac:dyDescent="0.25">
      <c r="B45" s="2">
        <v>3</v>
      </c>
      <c r="C45" s="94"/>
      <c r="D45" s="95"/>
      <c r="E45" s="59"/>
      <c r="F45" s="73"/>
      <c r="G45" s="73"/>
      <c r="H45" s="83"/>
      <c r="I45" s="83"/>
      <c r="J45" s="76">
        <f t="shared" si="0"/>
        <v>0</v>
      </c>
      <c r="K45" s="77"/>
      <c r="L45" s="78"/>
    </row>
    <row r="46" spans="2:13" ht="25.15" customHeight="1" x14ac:dyDescent="0.25">
      <c r="B46" s="2">
        <v>4</v>
      </c>
      <c r="C46" s="94"/>
      <c r="D46" s="95"/>
      <c r="E46" s="59"/>
      <c r="F46" s="74"/>
      <c r="G46" s="74"/>
      <c r="H46" s="76"/>
      <c r="I46" s="77"/>
      <c r="J46" s="76">
        <f t="shared" si="0"/>
        <v>0</v>
      </c>
      <c r="K46" s="77"/>
      <c r="L46" s="78"/>
    </row>
    <row r="47" spans="2:13" ht="25.15" customHeight="1" thickBot="1" x14ac:dyDescent="0.3">
      <c r="B47" s="2">
        <v>5</v>
      </c>
      <c r="C47" s="94"/>
      <c r="D47" s="95"/>
      <c r="E47" s="59"/>
      <c r="F47" s="74"/>
      <c r="G47" s="74"/>
      <c r="H47" s="76"/>
      <c r="I47" s="77"/>
      <c r="J47" s="76">
        <f t="shared" si="0"/>
        <v>0</v>
      </c>
      <c r="K47" s="77"/>
      <c r="L47" s="78"/>
    </row>
    <row r="48" spans="2:13" ht="25.15" customHeight="1" thickBot="1" x14ac:dyDescent="0.3">
      <c r="B48" s="146" t="s">
        <v>74</v>
      </c>
      <c r="C48" s="146"/>
      <c r="D48" s="146"/>
      <c r="E48" s="146"/>
      <c r="F48" s="146"/>
      <c r="G48" s="146"/>
      <c r="H48" s="146"/>
      <c r="I48" s="146"/>
      <c r="J48" s="141">
        <f>+SUM(J43:L47)</f>
        <v>0</v>
      </c>
      <c r="K48" s="142"/>
      <c r="L48" s="14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9"/>
      <c r="I49" s="79"/>
      <c r="J49" s="79"/>
      <c r="K49" s="79"/>
      <c r="L49" s="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1" t="s">
        <v>4</v>
      </c>
      <c r="I50" s="81"/>
      <c r="J50" s="81" t="s">
        <v>5</v>
      </c>
      <c r="K50" s="81"/>
      <c r="L50" s="82"/>
    </row>
    <row r="51" spans="2:12" ht="25.15" customHeight="1" x14ac:dyDescent="0.25">
      <c r="B51" s="2">
        <v>1</v>
      </c>
      <c r="C51" s="93"/>
      <c r="D51" s="77"/>
      <c r="E51" s="59"/>
      <c r="F51" s="48"/>
      <c r="G51" s="48"/>
      <c r="H51" s="76"/>
      <c r="I51" s="77"/>
      <c r="J51" s="76">
        <f t="shared" si="0"/>
        <v>0</v>
      </c>
      <c r="K51" s="77"/>
      <c r="L51" s="78"/>
    </row>
    <row r="52" spans="2:12" ht="25.15" customHeight="1" x14ac:dyDescent="0.25">
      <c r="B52" s="2">
        <v>2</v>
      </c>
      <c r="C52" s="93"/>
      <c r="D52" s="77"/>
      <c r="E52" s="59"/>
      <c r="F52" s="48"/>
      <c r="G52" s="48"/>
      <c r="H52" s="76"/>
      <c r="I52" s="77"/>
      <c r="J52" s="76">
        <f t="shared" si="0"/>
        <v>0</v>
      </c>
      <c r="K52" s="77"/>
      <c r="L52" s="78"/>
    </row>
    <row r="53" spans="2:12" ht="25.15" customHeight="1" x14ac:dyDescent="0.25">
      <c r="B53" s="2">
        <v>3</v>
      </c>
      <c r="C53" s="93"/>
      <c r="D53" s="77"/>
      <c r="E53" s="59"/>
      <c r="F53" s="48"/>
      <c r="G53" s="48"/>
      <c r="H53" s="76"/>
      <c r="I53" s="77"/>
      <c r="J53" s="76">
        <f t="shared" si="0"/>
        <v>0</v>
      </c>
      <c r="K53" s="77"/>
      <c r="L53" s="78"/>
    </row>
    <row r="54" spans="2:12" ht="25.15" customHeight="1" x14ac:dyDescent="0.25">
      <c r="B54" s="2">
        <v>4</v>
      </c>
      <c r="C54" s="93"/>
      <c r="D54" s="77"/>
      <c r="E54" s="59"/>
      <c r="F54" s="48"/>
      <c r="G54" s="48"/>
      <c r="H54" s="76"/>
      <c r="I54" s="77"/>
      <c r="J54" s="76">
        <f t="shared" si="0"/>
        <v>0</v>
      </c>
      <c r="K54" s="77"/>
      <c r="L54" s="78"/>
    </row>
    <row r="55" spans="2:12" ht="25.15" customHeight="1" thickBot="1" x14ac:dyDescent="0.3">
      <c r="B55" s="2">
        <v>5</v>
      </c>
      <c r="C55" s="93"/>
      <c r="D55" s="77"/>
      <c r="E55" s="47"/>
      <c r="F55" s="48"/>
      <c r="G55" s="48"/>
      <c r="H55" s="76"/>
      <c r="I55" s="77"/>
      <c r="J55" s="76">
        <f t="shared" si="0"/>
        <v>0</v>
      </c>
      <c r="K55" s="77"/>
      <c r="L55" s="78"/>
    </row>
    <row r="56" spans="2:12" ht="25.15" customHeight="1" thickBot="1" x14ac:dyDescent="0.3">
      <c r="B56" s="146" t="s">
        <v>74</v>
      </c>
      <c r="C56" s="146"/>
      <c r="D56" s="146"/>
      <c r="E56" s="146"/>
      <c r="F56" s="146"/>
      <c r="G56" s="146"/>
      <c r="H56" s="146"/>
      <c r="I56" s="146"/>
      <c r="J56" s="141">
        <f>+SUM(J51:L55)</f>
        <v>0</v>
      </c>
      <c r="K56" s="142"/>
      <c r="L56" s="143"/>
    </row>
    <row r="57" spans="2:12" ht="25.15" customHeight="1" thickBot="1" x14ac:dyDescent="0.3">
      <c r="B57" s="146" t="s">
        <v>6</v>
      </c>
      <c r="C57" s="146"/>
      <c r="D57" s="146"/>
      <c r="E57" s="146"/>
      <c r="F57" s="146"/>
      <c r="G57" s="146"/>
      <c r="H57" s="146"/>
      <c r="I57" s="146"/>
      <c r="J57" s="141">
        <f>+J56+J48</f>
        <v>0</v>
      </c>
      <c r="K57" s="142"/>
      <c r="L57" s="14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0"/>
      <c r="I58" s="140"/>
      <c r="J58" s="144"/>
      <c r="K58" s="145"/>
      <c r="L58" s="145"/>
    </row>
    <row r="59" spans="2:12" ht="21" customHeight="1" x14ac:dyDescent="0.25">
      <c r="B59" s="84" t="s">
        <v>15</v>
      </c>
      <c r="C59" s="85"/>
      <c r="D59" s="85"/>
      <c r="E59" s="91"/>
      <c r="F59" s="85" t="s">
        <v>14</v>
      </c>
      <c r="G59" s="85"/>
      <c r="H59" s="91"/>
      <c r="I59" s="84" t="s">
        <v>22</v>
      </c>
      <c r="J59" s="85"/>
      <c r="K59" s="85"/>
      <c r="L59" s="8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7" t="s">
        <v>29</v>
      </c>
      <c r="G61" s="88"/>
      <c r="H61" s="8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0"/>
      <c r="G62" s="88"/>
      <c r="H62" s="8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7"/>
      <c r="G63" s="88"/>
      <c r="H63" s="8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0"/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2" t="s">
        <v>27</v>
      </c>
      <c r="C70" s="85"/>
      <c r="D70" s="85"/>
      <c r="E70" s="91"/>
      <c r="F70" s="85" t="s">
        <v>68</v>
      </c>
      <c r="G70" s="85"/>
      <c r="H70" s="91"/>
      <c r="I70" s="84" t="s">
        <v>31</v>
      </c>
      <c r="J70" s="85"/>
      <c r="K70" s="85"/>
      <c r="L70" s="86"/>
    </row>
    <row r="71" spans="2:12" ht="19.899999999999999" customHeight="1" x14ac:dyDescent="0.25">
      <c r="B71" s="148"/>
      <c r="C71" s="149"/>
      <c r="D71" s="149"/>
      <c r="E71" s="150"/>
      <c r="F71" s="156" t="s">
        <v>75</v>
      </c>
      <c r="G71" s="157"/>
      <c r="H71" s="158"/>
      <c r="I71" s="162" t="s">
        <v>25</v>
      </c>
      <c r="J71" s="163"/>
      <c r="K71" s="163"/>
      <c r="L71" s="164"/>
    </row>
    <row r="72" spans="2:12" ht="19.899999999999999" customHeight="1" x14ac:dyDescent="0.25">
      <c r="B72" s="151"/>
      <c r="C72" s="152"/>
      <c r="D72" s="152"/>
      <c r="E72" s="153"/>
      <c r="F72" s="159"/>
      <c r="G72" s="160"/>
      <c r="H72" s="161"/>
      <c r="I72" s="165"/>
      <c r="J72" s="166"/>
      <c r="K72" s="166"/>
      <c r="L72" s="167"/>
    </row>
    <row r="73" spans="2:12" ht="19.899999999999999" customHeight="1" x14ac:dyDescent="0.25">
      <c r="B73" s="151"/>
      <c r="C73" s="152"/>
      <c r="D73" s="152"/>
      <c r="E73" s="153"/>
      <c r="F73" s="159"/>
      <c r="G73" s="160"/>
      <c r="H73" s="16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8"/>
      <c r="J74" s="169"/>
      <c r="K74" s="169"/>
      <c r="L74" s="17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8"/>
      <c r="J75" s="169"/>
      <c r="K75" s="169"/>
      <c r="L75" s="17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5"/>
      <c r="D81" s="85"/>
      <c r="E81" s="91"/>
      <c r="F81" s="85" t="s">
        <v>64</v>
      </c>
      <c r="G81" s="85"/>
      <c r="H81" s="9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4" t="s">
        <v>62</v>
      </c>
      <c r="D83" s="154"/>
      <c r="E83" s="15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4"/>
      <c r="D84" s="154"/>
      <c r="E84" s="15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4"/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5"/>
      <c r="D91" s="85"/>
      <c r="E91" s="91"/>
      <c r="F91" s="85" t="s">
        <v>32</v>
      </c>
      <c r="G91" s="85"/>
      <c r="H91" s="91"/>
      <c r="I91" s="84" t="s">
        <v>28</v>
      </c>
      <c r="J91" s="85"/>
      <c r="K91" s="85"/>
      <c r="L91" s="8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4"/>
      <c r="D93" s="154"/>
      <c r="E93" s="15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4"/>
      <c r="D94" s="154"/>
      <c r="E94" s="15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7" t="s">
        <v>73</v>
      </c>
      <c r="D102" s="147"/>
      <c r="E102" s="147"/>
      <c r="F102" s="147"/>
      <c r="G102" s="147"/>
      <c r="H102" s="147"/>
      <c r="I102" s="147"/>
      <c r="J102" s="147"/>
      <c r="K102" s="147"/>
      <c r="L102" s="4"/>
    </row>
    <row r="103" spans="2:12" ht="16.149999999999999" customHeight="1" x14ac:dyDescent="0.25">
      <c r="B103" s="4"/>
      <c r="C103" s="147"/>
      <c r="D103" s="147"/>
      <c r="E103" s="147"/>
      <c r="F103" s="147"/>
      <c r="G103" s="147"/>
      <c r="H103" s="147"/>
      <c r="I103" s="147"/>
      <c r="J103" s="147"/>
      <c r="K103" s="147"/>
      <c r="L103" s="4"/>
    </row>
    <row r="104" spans="2:12" ht="16.149999999999999" customHeight="1" x14ac:dyDescent="0.25">
      <c r="B104" s="4"/>
      <c r="C104" s="147"/>
      <c r="D104" s="147"/>
      <c r="E104" s="147"/>
      <c r="F104" s="147"/>
      <c r="G104" s="147"/>
      <c r="H104" s="147"/>
      <c r="I104" s="147"/>
      <c r="J104" s="147"/>
      <c r="K104" s="147"/>
      <c r="L104" s="4"/>
    </row>
    <row r="105" spans="2:12" ht="16.149999999999999" customHeight="1" x14ac:dyDescent="0.25">
      <c r="B105" s="4"/>
      <c r="C105" s="147"/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T55" sqref="T5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83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f>'İLAVE İS TUT.'!D5</f>
        <v>46134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171" t="str">
        <f>'İLAVE İS TUT.'!D7</f>
        <v>117</v>
      </c>
      <c r="E7" s="103"/>
      <c r="F7" s="104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tr">
        <f>'İLAVE İS TUT.'!I9</f>
        <v>C4/5.20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/>
      <c r="C12" s="108"/>
      <c r="D12" s="108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08"/>
      <c r="C13" s="108"/>
      <c r="D13" s="108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/>
      <c r="C15" s="96"/>
      <c r="D15" s="96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96"/>
      <c r="C16" s="96"/>
      <c r="D16" s="96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96"/>
      <c r="C17" s="96"/>
      <c r="D17" s="9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6"/>
      <c r="C18" s="96"/>
      <c r="D18" s="96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96"/>
      <c r="C19" s="96"/>
      <c r="D19" s="96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96"/>
      <c r="C20" s="96"/>
      <c r="D20" s="96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96"/>
      <c r="C21" s="96"/>
      <c r="D21" s="96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96"/>
      <c r="C22" s="96"/>
      <c r="D22" s="96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96"/>
      <c r="C23" s="96"/>
      <c r="D23" s="96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96"/>
      <c r="C24" s="96"/>
      <c r="D24" s="96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96"/>
      <c r="C25" s="96"/>
      <c r="D25" s="96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96"/>
      <c r="C27" s="96"/>
      <c r="D27" s="9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6"/>
      <c r="C28" s="96"/>
      <c r="D28" s="96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96"/>
      <c r="C29" s="96"/>
      <c r="D29" s="96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96"/>
      <c r="C30" s="96"/>
      <c r="D30" s="96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96"/>
      <c r="C31" s="96"/>
      <c r="D31" s="96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96"/>
      <c r="C32" s="96"/>
      <c r="D32" s="9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6"/>
      <c r="C33" s="96"/>
      <c r="D33" s="9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6"/>
      <c r="C34" s="96"/>
      <c r="D34" s="9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6"/>
      <c r="C35" s="96"/>
      <c r="D35" s="9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6"/>
      <c r="C36" s="96"/>
      <c r="D36" s="9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2026-06-12T05:47:45Z</cp:lastPrinted>
  <dcterms:created xsi:type="dcterms:W3CDTF">2014-05-26T07:40:11Z</dcterms:created>
  <dcterms:modified xsi:type="dcterms:W3CDTF">2026-06-12T05:47:47Z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