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7126ACB-7B40-4FD1-82CC-4D2329F97DA1}" xr6:coauthVersionLast="47" xr6:coauthVersionMax="47" xr10:uidLastSave="{00000000-0000-0000-0000-000000000000}"/>
  <bookViews>
    <workbookView xWindow="33300" yWindow="48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46" i="1"/>
  <c r="E45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<sst xmlns="http://schemas.openxmlformats.org/spreadsheetml/2006/main" count="114" uniqueCount="94">
  <si>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</si>
  <si>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</si>
  <si>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</si>
  <si>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</si>
  <si>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</si>
  <si>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</si>
  <si>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</si>
  <si>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</si>
  <si>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</si>
  <si>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</si>
  <si>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</si>
  <si>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</si>
  <si>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</si>
  <si>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</si>
  <si>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</si>
  <si>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</si>
  <si>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</si>
  <si>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</si>
  <si>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</si>
  <si>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</si>
  <si>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</si>
  <si>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</si>
  <si>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</si>
  <si>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</si>
  <si>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</si>
  <si>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</si>
  <si>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</si>
  <si>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</si>
  <si>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</si>
  <si>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</si>
  <si>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</si>
  <si>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</si>
  <si>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</si>
  <si>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</si>
  <si>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</si>
  <si>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</si>
  <si>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</si>
  <si>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</si>
  <si>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</si>
  <si>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</si>
  <si>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</si>
  <si>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</si>
  <si>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</si>
  <si>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</si>
  <si>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</si>
  <si>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</si>
  <si>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</si>
  <si>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</si>
  <si>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</si>
  <si>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</si>
  <si>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</si>
  <si>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</si>
  <si>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</si>
  <si>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</si>
  <si>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</si>
  <si>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</si>
  <si>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</si>
  <si>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</si>
  <si>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</si>
  <si>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</si>
  <si>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</si>
  <si>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</si>
  <si>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</si>
  <si>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</si>
  <si>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</si>
  <si>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</si>
  <si>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</si>
  <si>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</si>
  <si>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</si>
  <si>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</si>
  <si>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</si>
  <si>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</si>
  <si>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</si>
  <si>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</si>
  <si>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</si>
  <si>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</si>
  <si>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</si>
  <si>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</si>
  <si>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</si>
  <si>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</si>
  <si>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</si>
  <si>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</si>
  <si>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</si>
  <si>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</si>
  <si>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</si>
  <si>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179</t>
  </si>
  <si>
    <t>C3 / 0.20</t>
  </si>
  <si>
    <t>C3 Blok 0.20 kotu zarar gören alçıpan duvarlar sökülüp düzeltilmiştir.</t>
  </si>
  <si>
    <t>CİHAN MENCİK(USTA)</t>
  </si>
  <si>
    <t>YILMAZ ARSLAN(USTA)</t>
  </si>
  <si>
    <t>YASİN SARISU(USTA YARDIMCISI)</t>
  </si>
  <si>
    <t>ALİ AKKAŞ(USTA YARDIMCISI)</t>
  </si>
  <si>
    <t>FX ULTRA ALÇIPANEL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</si>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</sst>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1428750</xdr:colOff>
      <xdr:row>14</xdr:row>
      <xdr:rowOff>71438</xdr:rowOff>
    </xdr:from>
    <xdr:to>
      <xdr:col>6</xdr:col>
      <xdr:colOff>808583</xdr:colOff>
      <xdr:row>54</xdr:row>
      <xdr:rowOff>57150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DD50AB9-0660-481D-B99C-0CC2D1231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3214688"/>
          <a:ext cx="4523333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1578750</xdr:colOff>
      <xdr:row>14</xdr:row>
      <xdr:rowOff>221438</xdr:rowOff>
    </xdr:from>
    <xdr:to>
      <xdr:col>7</xdr:col>
      <xdr:colOff>6083</xdr:colOff>
      <xdr:row>54</xdr:row>
      <xdr:rowOff>207150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98246EED-59CA-4134-A785-AA88E081C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8500" y="3364688"/>
          <a:ext cx="4523333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1728750</xdr:colOff>
      <xdr:row>15</xdr:row>
      <xdr:rowOff>38063</xdr:rowOff>
    </xdr:from>
    <xdr:to>
      <xdr:col>7</xdr:col>
      <xdr:colOff>159030</xdr:colOff>
      <xdr:row>55</xdr:row>
      <xdr:rowOff>47588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2FB2FE25-F714-4C16-9D93-13B1775E6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8500" y="3514688"/>
          <a:ext cx="452628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1878750</xdr:colOff>
      <xdr:row>16</xdr:row>
      <xdr:rowOff>140438</xdr:rowOff>
    </xdr:from>
    <xdr:to>
      <xdr:col>9</xdr:col>
      <xdr:colOff>135675</xdr:colOff>
      <xdr:row>55</xdr:row>
      <xdr:rowOff>197588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FE5E19AA-15D3-4DB3-ABC8-7B11CCCB4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8500" y="3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4687</xdr:colOff>
      <xdr:row>16</xdr:row>
      <xdr:rowOff>290438</xdr:rowOff>
    </xdr:from>
    <xdr:to>
      <xdr:col>9</xdr:col>
      <xdr:colOff>514275</xdr:colOff>
      <xdr:row>42</xdr:row>
      <xdr:rowOff>142800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B4452664-8B04-47AD-A1C8-C74A40175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00" y="381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154687</xdr:colOff>
      <xdr:row>18</xdr:row>
      <xdr:rowOff>59438</xdr:rowOff>
    </xdr:from>
    <xdr:to>
      <xdr:col>9</xdr:col>
      <xdr:colOff>664275</xdr:colOff>
      <xdr:row>33</xdr:row>
      <xdr:rowOff>80393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7980E7FF-1FD7-4BD6-B0F9-B2033C65A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8500" y="3964688"/>
          <a:ext cx="7772400" cy="34975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304687</xdr:colOff>
      <xdr:row>18</xdr:row>
      <xdr:rowOff>209438</xdr:rowOff>
    </xdr:from>
    <xdr:to>
      <xdr:col>9</xdr:col>
      <xdr:colOff>585675</xdr:colOff>
      <xdr:row>57</xdr:row>
      <xdr:rowOff>28463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D1285471-84F9-4E21-8EB1-50B4D50D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8500" y="4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454687</xdr:colOff>
      <xdr:row>19</xdr:row>
      <xdr:rowOff>26063</xdr:rowOff>
    </xdr:from>
    <xdr:to>
      <xdr:col>9</xdr:col>
      <xdr:colOff>735675</xdr:colOff>
      <xdr:row>57</xdr:row>
      <xdr:rowOff>178463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1FF40D16-4640-4D69-B24C-DE51EE1B8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8500" y="4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604687</xdr:colOff>
      <xdr:row>20</xdr:row>
      <xdr:rowOff>128438</xdr:rowOff>
    </xdr:from>
    <xdr:to>
      <xdr:col>9</xdr:col>
      <xdr:colOff>885675</xdr:colOff>
      <xdr:row>58</xdr:row>
      <xdr:rowOff>90338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AFC287EB-0767-4337-98C2-8E9B2F0D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500" y="4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754687</xdr:colOff>
      <xdr:row>20</xdr:row>
      <xdr:rowOff>278438</xdr:rowOff>
    </xdr:from>
    <xdr:to>
      <xdr:col>10</xdr:col>
      <xdr:colOff>2212</xdr:colOff>
      <xdr:row>44</xdr:row>
      <xdr:rowOff>273675</xdr:rowOff>
    </xdr:to>
    <xdr:pic>
      <xdr:nvPicPr>
        <xdr:cNvPr id="27" name="Resim 26">
          <a:extLst>
            <a:ext uri="{FF2B5EF4-FFF2-40B4-BE49-F238E27FC236}">
              <a16:creationId xmlns:a16="http://schemas.microsoft.com/office/drawing/2014/main" id="{D838DAF1-145C-44DF-B082-5963F2CD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8500" y="456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904687</xdr:colOff>
      <xdr:row>22</xdr:row>
      <xdr:rowOff>47438</xdr:rowOff>
    </xdr:from>
    <xdr:to>
      <xdr:col>10</xdr:col>
      <xdr:colOff>152212</xdr:colOff>
      <xdr:row>45</xdr:row>
      <xdr:rowOff>114113</xdr:rowOff>
    </xdr:to>
    <xdr:pic>
      <xdr:nvPicPr>
        <xdr:cNvPr id="29" name="Resim 28">
          <a:extLst>
            <a:ext uri="{FF2B5EF4-FFF2-40B4-BE49-F238E27FC236}">
              <a16:creationId xmlns:a16="http://schemas.microsoft.com/office/drawing/2014/main" id="{6D733CD0-ADF3-47A7-8E00-D82A7BA46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8500" y="471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1054687</xdr:colOff>
      <xdr:row>22</xdr:row>
      <xdr:rowOff>197438</xdr:rowOff>
    </xdr:from>
    <xdr:to>
      <xdr:col>10</xdr:col>
      <xdr:colOff>73612</xdr:colOff>
      <xdr:row>60</xdr:row>
      <xdr:rowOff>183150</xdr:rowOff>
    </xdr:to>
    <xdr:pic>
      <xdr:nvPicPr>
        <xdr:cNvPr id="31" name="Resim 30">
          <a:extLst>
            <a:ext uri="{FF2B5EF4-FFF2-40B4-BE49-F238E27FC236}">
              <a16:creationId xmlns:a16="http://schemas.microsoft.com/office/drawing/2014/main" id="{8B3D0E94-B5BE-4D3F-A5FE-8C1B5BB19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8500" y="4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1204687</xdr:colOff>
      <xdr:row>23</xdr:row>
      <xdr:rowOff>14063</xdr:rowOff>
    </xdr:from>
    <xdr:to>
      <xdr:col>10</xdr:col>
      <xdr:colOff>223612</xdr:colOff>
      <xdr:row>61</xdr:row>
      <xdr:rowOff>142650</xdr:rowOff>
    </xdr:to>
    <xdr:pic>
      <xdr:nvPicPr>
        <xdr:cNvPr id="33" name="Resim 32">
          <a:extLst>
            <a:ext uri="{FF2B5EF4-FFF2-40B4-BE49-F238E27FC236}">
              <a16:creationId xmlns:a16="http://schemas.microsoft.com/office/drawing/2014/main" id="{BD980CB0-BA45-413F-ACB2-546055731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500" y="5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1354687</xdr:colOff>
      <xdr:row>24</xdr:row>
      <xdr:rowOff>116438</xdr:rowOff>
    </xdr:from>
    <xdr:to>
      <xdr:col>10</xdr:col>
      <xdr:colOff>373612</xdr:colOff>
      <xdr:row>62</xdr:row>
      <xdr:rowOff>102150</xdr:rowOff>
    </xdr:to>
    <xdr:pic>
      <xdr:nvPicPr>
        <xdr:cNvPr id="35" name="Resim 34">
          <a:extLst>
            <a:ext uri="{FF2B5EF4-FFF2-40B4-BE49-F238E27FC236}">
              <a16:creationId xmlns:a16="http://schemas.microsoft.com/office/drawing/2014/main" id="{F12158D0-1844-4E1A-87D1-6BC919A67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8500" y="5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1504687</xdr:colOff>
      <xdr:row>24</xdr:row>
      <xdr:rowOff>266438</xdr:rowOff>
    </xdr:from>
    <xdr:to>
      <xdr:col>10</xdr:col>
      <xdr:colOff>523612</xdr:colOff>
      <xdr:row>63</xdr:row>
      <xdr:rowOff>61650</xdr:rowOff>
    </xdr:to>
    <xdr:pic>
      <xdr:nvPicPr>
        <xdr:cNvPr id="37" name="Resim 36">
          <a:extLst>
            <a:ext uri="{FF2B5EF4-FFF2-40B4-BE49-F238E27FC236}">
              <a16:creationId xmlns:a16="http://schemas.microsoft.com/office/drawing/2014/main" id="{3307956B-787A-4FA2-AD65-85852652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500" y="5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1654687</xdr:colOff>
      <xdr:row>25</xdr:row>
      <xdr:rowOff>83063</xdr:rowOff>
    </xdr:from>
    <xdr:to>
      <xdr:col>10</xdr:col>
      <xdr:colOff>673612</xdr:colOff>
      <xdr:row>64</xdr:row>
      <xdr:rowOff>21150</xdr:rowOff>
    </xdr:to>
    <xdr:pic>
      <xdr:nvPicPr>
        <xdr:cNvPr id="39" name="Resim 38">
          <a:extLst>
            <a:ext uri="{FF2B5EF4-FFF2-40B4-BE49-F238E27FC236}">
              <a16:creationId xmlns:a16="http://schemas.microsoft.com/office/drawing/2014/main" id="{6E839C47-17C7-483D-9C04-FD51E52C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8500" y="5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1804687</xdr:colOff>
      <xdr:row>26</xdr:row>
      <xdr:rowOff>90188</xdr:rowOff>
    </xdr:from>
    <xdr:to>
      <xdr:col>10</xdr:col>
      <xdr:colOff>823612</xdr:colOff>
      <xdr:row>64</xdr:row>
      <xdr:rowOff>171150</xdr:rowOff>
    </xdr:to>
    <xdr:pic>
      <xdr:nvPicPr>
        <xdr:cNvPr id="41" name="Resim 40">
          <a:extLst>
            <a:ext uri="{FF2B5EF4-FFF2-40B4-BE49-F238E27FC236}">
              <a16:creationId xmlns:a16="http://schemas.microsoft.com/office/drawing/2014/main" id="{FBF0FCB1-02BB-4095-B938-B7731E554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500" y="5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144937</xdr:colOff>
      <xdr:row>27</xdr:row>
      <xdr:rowOff>49688</xdr:rowOff>
    </xdr:from>
    <xdr:to>
      <xdr:col>10</xdr:col>
      <xdr:colOff>973612</xdr:colOff>
      <xdr:row>65</xdr:row>
      <xdr:rowOff>130650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04C3976D-4CF0-401A-BA4C-AF1A8196F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8500" y="5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294937</xdr:colOff>
      <xdr:row>27</xdr:row>
      <xdr:rowOff>199688</xdr:rowOff>
    </xdr:from>
    <xdr:to>
      <xdr:col>10</xdr:col>
      <xdr:colOff>1123612</xdr:colOff>
      <xdr:row>66</xdr:row>
      <xdr:rowOff>90150</xdr:rowOff>
    </xdr:to>
    <xdr:pic>
      <xdr:nvPicPr>
        <xdr:cNvPr id="45" name="Resim 44">
          <a:extLst>
            <a:ext uri="{FF2B5EF4-FFF2-40B4-BE49-F238E27FC236}">
              <a16:creationId xmlns:a16="http://schemas.microsoft.com/office/drawing/2014/main" id="{9CFC33FA-9F0E-4982-B2F6-E9B4604AF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8500" y="5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444937</xdr:colOff>
      <xdr:row>27</xdr:row>
      <xdr:rowOff>349688</xdr:rowOff>
    </xdr:from>
    <xdr:to>
      <xdr:col>10</xdr:col>
      <xdr:colOff>1273612</xdr:colOff>
      <xdr:row>67</xdr:row>
      <xdr:rowOff>49650</xdr:rowOff>
    </xdr:to>
    <xdr:pic>
      <xdr:nvPicPr>
        <xdr:cNvPr id="47" name="Resim 46">
          <a:extLst>
            <a:ext uri="{FF2B5EF4-FFF2-40B4-BE49-F238E27FC236}">
              <a16:creationId xmlns:a16="http://schemas.microsoft.com/office/drawing/2014/main" id="{179D22D4-1694-4FF9-8B72-F3FB57786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8500" y="6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594937</xdr:colOff>
      <xdr:row>27</xdr:row>
      <xdr:rowOff>499688</xdr:rowOff>
    </xdr:from>
    <xdr:to>
      <xdr:col>10</xdr:col>
      <xdr:colOff>1652212</xdr:colOff>
      <xdr:row>50</xdr:row>
      <xdr:rowOff>66300</xdr:rowOff>
    </xdr:to>
    <xdr:pic>
      <xdr:nvPicPr>
        <xdr:cNvPr id="49" name="Resim 48">
          <a:extLst>
            <a:ext uri="{FF2B5EF4-FFF2-40B4-BE49-F238E27FC236}">
              <a16:creationId xmlns:a16="http://schemas.microsoft.com/office/drawing/2014/main" id="{438FD4AD-16EA-4950-849D-184D7E1A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500" y="621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744937</xdr:colOff>
      <xdr:row>27</xdr:row>
      <xdr:rowOff>649688</xdr:rowOff>
    </xdr:from>
    <xdr:to>
      <xdr:col>10</xdr:col>
      <xdr:colOff>1573612</xdr:colOff>
      <xdr:row>68</xdr:row>
      <xdr:rowOff>159150</xdr:rowOff>
    </xdr:to>
    <xdr:pic>
      <xdr:nvPicPr>
        <xdr:cNvPr id="51" name="Resim 50">
          <a:extLst>
            <a:ext uri="{FF2B5EF4-FFF2-40B4-BE49-F238E27FC236}">
              <a16:creationId xmlns:a16="http://schemas.microsoft.com/office/drawing/2014/main" id="{739AADA7-DFAF-46E2-B021-66E6EA57B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8500" y="63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894937</xdr:colOff>
      <xdr:row>28</xdr:row>
      <xdr:rowOff>85313</xdr:rowOff>
    </xdr:from>
    <xdr:to>
      <xdr:col>10</xdr:col>
      <xdr:colOff>1723612</xdr:colOff>
      <xdr:row>69</xdr:row>
      <xdr:rowOff>118650</xdr:rowOff>
    </xdr:to>
    <xdr:pic>
      <xdr:nvPicPr>
        <xdr:cNvPr id="53" name="Resim 52">
          <a:extLst>
            <a:ext uri="{FF2B5EF4-FFF2-40B4-BE49-F238E27FC236}">
              <a16:creationId xmlns:a16="http://schemas.microsoft.com/office/drawing/2014/main" id="{FF1922BD-0D0F-4E99-A34C-70A082916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500" y="65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1044937</xdr:colOff>
      <xdr:row>29</xdr:row>
      <xdr:rowOff>44813</xdr:rowOff>
    </xdr:from>
    <xdr:to>
      <xdr:col>10</xdr:col>
      <xdr:colOff>1873612</xdr:colOff>
      <xdr:row>70</xdr:row>
      <xdr:rowOff>6713</xdr:rowOff>
    </xdr:to>
    <xdr:pic>
      <xdr:nvPicPr>
        <xdr:cNvPr id="55" name="Resim 54">
          <a:extLst>
            <a:ext uri="{FF2B5EF4-FFF2-40B4-BE49-F238E27FC236}">
              <a16:creationId xmlns:a16="http://schemas.microsoft.com/office/drawing/2014/main" id="{C4D548A6-FD2F-471B-A94B-DCAD7C03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8500" y="6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1194937</xdr:colOff>
      <xdr:row>30</xdr:row>
      <xdr:rowOff>4313</xdr:rowOff>
    </xdr:from>
    <xdr:to>
      <xdr:col>11</xdr:col>
      <xdr:colOff>70987</xdr:colOff>
      <xdr:row>70</xdr:row>
      <xdr:rowOff>156713</xdr:rowOff>
    </xdr:to>
    <xdr:pic>
      <xdr:nvPicPr>
        <xdr:cNvPr id="57" name="Resim 56">
          <a:extLst>
            <a:ext uri="{FF2B5EF4-FFF2-40B4-BE49-F238E27FC236}">
              <a16:creationId xmlns:a16="http://schemas.microsoft.com/office/drawing/2014/main" id="{7DF57D09-3BC9-4723-89B4-23CC9EE6F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500" y="68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35250</xdr:colOff>
      <xdr:row>30</xdr:row>
      <xdr:rowOff>154313</xdr:rowOff>
    </xdr:from>
    <xdr:to>
      <xdr:col>11</xdr:col>
      <xdr:colOff>449587</xdr:colOff>
      <xdr:row>52</xdr:row>
      <xdr:rowOff>197175</xdr:rowOff>
    </xdr:to>
    <xdr:pic>
      <xdr:nvPicPr>
        <xdr:cNvPr id="59" name="Resim 58">
          <a:extLst>
            <a:ext uri="{FF2B5EF4-FFF2-40B4-BE49-F238E27FC236}">
              <a16:creationId xmlns:a16="http://schemas.microsoft.com/office/drawing/2014/main" id="{F9568E52-50E1-4AEA-A8F0-7C1907586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8500" y="6964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185250</xdr:colOff>
      <xdr:row>31</xdr:row>
      <xdr:rowOff>113813</xdr:rowOff>
    </xdr:from>
    <xdr:to>
      <xdr:col>11</xdr:col>
      <xdr:colOff>370987</xdr:colOff>
      <xdr:row>71</xdr:row>
      <xdr:rowOff>218588</xdr:rowOff>
    </xdr:to>
    <xdr:pic>
      <xdr:nvPicPr>
        <xdr:cNvPr id="61" name="Resim 60">
          <a:extLst>
            <a:ext uri="{FF2B5EF4-FFF2-40B4-BE49-F238E27FC236}">
              <a16:creationId xmlns:a16="http://schemas.microsoft.com/office/drawing/2014/main" id="{544042A7-67A1-47F6-A885-B77409223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8500" y="7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335250</xdr:colOff>
      <xdr:row>32</xdr:row>
      <xdr:rowOff>73313</xdr:rowOff>
    </xdr:from>
    <xdr:to>
      <xdr:col>11</xdr:col>
      <xdr:colOff>520987</xdr:colOff>
      <xdr:row>72</xdr:row>
      <xdr:rowOff>130463</xdr:rowOff>
    </xdr:to>
    <xdr:pic>
      <xdr:nvPicPr>
        <xdr:cNvPr id="63" name="Resim 62">
          <a:extLst>
            <a:ext uri="{FF2B5EF4-FFF2-40B4-BE49-F238E27FC236}">
              <a16:creationId xmlns:a16="http://schemas.microsoft.com/office/drawing/2014/main" id="{B36358CB-A3D9-4959-B2DF-821682797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500" y="7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485250</xdr:colOff>
      <xdr:row>33</xdr:row>
      <xdr:rowOff>32813</xdr:rowOff>
    </xdr:from>
    <xdr:to>
      <xdr:col>11</xdr:col>
      <xdr:colOff>670987</xdr:colOff>
      <xdr:row>73</xdr:row>
      <xdr:rowOff>42338</xdr:rowOff>
    </xdr:to>
    <xdr:pic>
      <xdr:nvPicPr>
        <xdr:cNvPr id="65" name="Resim 64">
          <a:extLst>
            <a:ext uri="{FF2B5EF4-FFF2-40B4-BE49-F238E27FC236}">
              <a16:creationId xmlns:a16="http://schemas.microsoft.com/office/drawing/2014/main" id="{8F296185-691A-4510-8713-DBF0EF899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8500" y="7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635250</xdr:colOff>
      <xdr:row>33</xdr:row>
      <xdr:rowOff>182813</xdr:rowOff>
    </xdr:from>
    <xdr:to>
      <xdr:col>12</xdr:col>
      <xdr:colOff>11362</xdr:colOff>
      <xdr:row>74</xdr:row>
      <xdr:rowOff>1838</xdr:rowOff>
    </xdr:to>
    <xdr:pic>
      <xdr:nvPicPr>
        <xdr:cNvPr id="67" name="Resim 66">
          <a:extLst>
            <a:ext uri="{FF2B5EF4-FFF2-40B4-BE49-F238E27FC236}">
              <a16:creationId xmlns:a16="http://schemas.microsoft.com/office/drawing/2014/main" id="{738A72EC-BB6A-48C0-B449-183C213DD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500" y="75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785250</xdr:colOff>
      <xdr:row>34</xdr:row>
      <xdr:rowOff>142313</xdr:rowOff>
    </xdr:from>
    <xdr:to>
      <xdr:col>12</xdr:col>
      <xdr:colOff>161362</xdr:colOff>
      <xdr:row>74</xdr:row>
      <xdr:rowOff>151838</xdr:rowOff>
    </xdr:to>
    <xdr:pic>
      <xdr:nvPicPr>
        <xdr:cNvPr id="69" name="Resim 68">
          <a:extLst>
            <a:ext uri="{FF2B5EF4-FFF2-40B4-BE49-F238E27FC236}">
              <a16:creationId xmlns:a16="http://schemas.microsoft.com/office/drawing/2014/main" id="{38C9BC16-FE4C-443C-B309-FB365B9D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500" y="77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935250</xdr:colOff>
      <xdr:row>35</xdr:row>
      <xdr:rowOff>101813</xdr:rowOff>
    </xdr:from>
    <xdr:to>
      <xdr:col>12</xdr:col>
      <xdr:colOff>311362</xdr:colOff>
      <xdr:row>75</xdr:row>
      <xdr:rowOff>111338</xdr:rowOff>
    </xdr:to>
    <xdr:pic>
      <xdr:nvPicPr>
        <xdr:cNvPr id="71" name="Resim 70">
          <a:extLst>
            <a:ext uri="{FF2B5EF4-FFF2-40B4-BE49-F238E27FC236}">
              <a16:creationId xmlns:a16="http://schemas.microsoft.com/office/drawing/2014/main" id="{AD319F65-91DD-4D7C-A08B-9D95987DD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500" y="7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132750</xdr:colOff>
      <xdr:row>36</xdr:row>
      <xdr:rowOff>61313</xdr:rowOff>
    </xdr:from>
    <xdr:to>
      <xdr:col>12</xdr:col>
      <xdr:colOff>461362</xdr:colOff>
      <xdr:row>76</xdr:row>
      <xdr:rowOff>70838</xdr:rowOff>
    </xdr:to>
    <xdr:pic>
      <xdr:nvPicPr>
        <xdr:cNvPr id="73" name="Resim 72">
          <a:extLst>
            <a:ext uri="{FF2B5EF4-FFF2-40B4-BE49-F238E27FC236}">
              <a16:creationId xmlns:a16="http://schemas.microsoft.com/office/drawing/2014/main" id="{D9405BF1-31B7-4508-83DC-669E3178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8500" y="8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282750</xdr:colOff>
      <xdr:row>36</xdr:row>
      <xdr:rowOff>211313</xdr:rowOff>
    </xdr:from>
    <xdr:to>
      <xdr:col>12</xdr:col>
      <xdr:colOff>611362</xdr:colOff>
      <xdr:row>77</xdr:row>
      <xdr:rowOff>30338</xdr:rowOff>
    </xdr:to>
    <xdr:pic>
      <xdr:nvPicPr>
        <xdr:cNvPr id="75" name="Resim 74">
          <a:extLst>
            <a:ext uri="{FF2B5EF4-FFF2-40B4-BE49-F238E27FC236}">
              <a16:creationId xmlns:a16="http://schemas.microsoft.com/office/drawing/2014/main" id="{EA9B3463-A5C4-4C86-9A55-265FCF99C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8500" y="8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432750</xdr:colOff>
      <xdr:row>37</xdr:row>
      <xdr:rowOff>147000</xdr:rowOff>
    </xdr:from>
    <xdr:to>
      <xdr:col>13</xdr:col>
      <xdr:colOff>142237</xdr:colOff>
      <xdr:row>77</xdr:row>
      <xdr:rowOff>180338</xdr:rowOff>
    </xdr:to>
    <xdr:pic>
      <xdr:nvPicPr>
        <xdr:cNvPr id="77" name="Resim 76">
          <a:extLst>
            <a:ext uri="{FF2B5EF4-FFF2-40B4-BE49-F238E27FC236}">
              <a16:creationId xmlns:a16="http://schemas.microsoft.com/office/drawing/2014/main" id="{CA246E19-4C53-4C73-A277-F5C22640B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8500" y="8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582750</xdr:colOff>
      <xdr:row>38</xdr:row>
      <xdr:rowOff>106500</xdr:rowOff>
    </xdr:from>
    <xdr:to>
      <xdr:col>13</xdr:col>
      <xdr:colOff>292237</xdr:colOff>
      <xdr:row>78</xdr:row>
      <xdr:rowOff>139838</xdr:rowOff>
    </xdr:to>
    <xdr:pic>
      <xdr:nvPicPr>
        <xdr:cNvPr id="79" name="Resim 78">
          <a:extLst>
            <a:ext uri="{FF2B5EF4-FFF2-40B4-BE49-F238E27FC236}">
              <a16:creationId xmlns:a16="http://schemas.microsoft.com/office/drawing/2014/main" id="{81A9AB5B-38C7-4651-8F2E-563E80845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8500" y="8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732750</xdr:colOff>
      <xdr:row>39</xdr:row>
      <xdr:rowOff>66000</xdr:rowOff>
    </xdr:from>
    <xdr:to>
      <xdr:col>13</xdr:col>
      <xdr:colOff>442237</xdr:colOff>
      <xdr:row>79</xdr:row>
      <xdr:rowOff>99338</xdr:rowOff>
    </xdr:to>
    <xdr:pic>
      <xdr:nvPicPr>
        <xdr:cNvPr id="81" name="Resim 80">
          <a:extLst>
            <a:ext uri="{FF2B5EF4-FFF2-40B4-BE49-F238E27FC236}">
              <a16:creationId xmlns:a16="http://schemas.microsoft.com/office/drawing/2014/main" id="{E493EFED-5C4B-413E-AFD0-5AD1CEAAB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8500" y="8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882750</xdr:colOff>
      <xdr:row>39</xdr:row>
      <xdr:rowOff>216000</xdr:rowOff>
    </xdr:from>
    <xdr:to>
      <xdr:col>13</xdr:col>
      <xdr:colOff>592237</xdr:colOff>
      <xdr:row>80</xdr:row>
      <xdr:rowOff>58838</xdr:rowOff>
    </xdr:to>
    <xdr:pic>
      <xdr:nvPicPr>
        <xdr:cNvPr id="83" name="Resim 82">
          <a:extLst>
            <a:ext uri="{FF2B5EF4-FFF2-40B4-BE49-F238E27FC236}">
              <a16:creationId xmlns:a16="http://schemas.microsoft.com/office/drawing/2014/main" id="{444679F8-343B-4AA9-B764-83F8F14E1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8500" y="8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1032750</xdr:colOff>
      <xdr:row>40</xdr:row>
      <xdr:rowOff>32625</xdr:rowOff>
    </xdr:from>
    <xdr:to>
      <xdr:col>14</xdr:col>
      <xdr:colOff>123112</xdr:colOff>
      <xdr:row>80</xdr:row>
      <xdr:rowOff>208838</xdr:rowOff>
    </xdr:to>
    <xdr:pic>
      <xdr:nvPicPr>
        <xdr:cNvPr id="85" name="Resim 84">
          <a:extLst>
            <a:ext uri="{FF2B5EF4-FFF2-40B4-BE49-F238E27FC236}">
              <a16:creationId xmlns:a16="http://schemas.microsoft.com/office/drawing/2014/main" id="{540612A3-1691-46CF-BCA1-8ABAD1FFA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8500" y="8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1182750</xdr:colOff>
      <xdr:row>40</xdr:row>
      <xdr:rowOff>182625</xdr:rowOff>
    </xdr:from>
    <xdr:to>
      <xdr:col>14</xdr:col>
      <xdr:colOff>273112</xdr:colOff>
      <xdr:row>81</xdr:row>
      <xdr:rowOff>96900</xdr:rowOff>
    </xdr:to>
    <xdr:pic>
      <xdr:nvPicPr>
        <xdr:cNvPr id="87" name="Resim 86">
          <a:extLst>
            <a:ext uri="{FF2B5EF4-FFF2-40B4-BE49-F238E27FC236}">
              <a16:creationId xmlns:a16="http://schemas.microsoft.com/office/drawing/2014/main" id="{F429E8E6-11A3-4A0F-8355-4E2DBFA38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8500" y="9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1332750</xdr:colOff>
      <xdr:row>41</xdr:row>
      <xdr:rowOff>23063</xdr:rowOff>
    </xdr:from>
    <xdr:to>
      <xdr:col>14</xdr:col>
      <xdr:colOff>423112</xdr:colOff>
      <xdr:row>82</xdr:row>
      <xdr:rowOff>56400</xdr:rowOff>
    </xdr:to>
    <xdr:pic>
      <xdr:nvPicPr>
        <xdr:cNvPr id="89" name="Resim 88">
          <a:extLst>
            <a:ext uri="{FF2B5EF4-FFF2-40B4-BE49-F238E27FC236}">
              <a16:creationId xmlns:a16="http://schemas.microsoft.com/office/drawing/2014/main" id="{2F8905B0-B405-44A2-A9F3-75A373C16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8500" y="92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1482750</xdr:colOff>
      <xdr:row>41</xdr:row>
      <xdr:rowOff>173063</xdr:rowOff>
    </xdr:from>
    <xdr:to>
      <xdr:col>14</xdr:col>
      <xdr:colOff>573112</xdr:colOff>
      <xdr:row>83</xdr:row>
      <xdr:rowOff>15900</xdr:rowOff>
    </xdr:to>
    <xdr:pic>
      <xdr:nvPicPr>
        <xdr:cNvPr id="91" name="Resim 90">
          <a:extLst>
            <a:ext uri="{FF2B5EF4-FFF2-40B4-BE49-F238E27FC236}">
              <a16:creationId xmlns:a16="http://schemas.microsoft.com/office/drawing/2014/main" id="{D252D72E-F60B-4981-A05E-8E696CC67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8500" y="93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1632750</xdr:colOff>
      <xdr:row>42</xdr:row>
      <xdr:rowOff>13500</xdr:rowOff>
    </xdr:from>
    <xdr:to>
      <xdr:col>15</xdr:col>
      <xdr:colOff>103987</xdr:colOff>
      <xdr:row>83</xdr:row>
      <xdr:rowOff>165900</xdr:rowOff>
    </xdr:to>
    <xdr:pic>
      <xdr:nvPicPr>
        <xdr:cNvPr id="93" name="Resim 92">
          <a:extLst>
            <a:ext uri="{FF2B5EF4-FFF2-40B4-BE49-F238E27FC236}">
              <a16:creationId xmlns:a16="http://schemas.microsoft.com/office/drawing/2014/main" id="{8417D74E-6DB0-4C4D-AEC9-5666F30A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8500" y="95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1782750</xdr:colOff>
      <xdr:row>42</xdr:row>
      <xdr:rowOff>163500</xdr:rowOff>
    </xdr:from>
    <xdr:to>
      <xdr:col>15</xdr:col>
      <xdr:colOff>253987</xdr:colOff>
      <xdr:row>84</xdr:row>
      <xdr:rowOff>125400</xdr:rowOff>
    </xdr:to>
    <xdr:pic>
      <xdr:nvPicPr>
        <xdr:cNvPr id="95" name="Resim 94">
          <a:extLst>
            <a:ext uri="{FF2B5EF4-FFF2-40B4-BE49-F238E27FC236}">
              <a16:creationId xmlns:a16="http://schemas.microsoft.com/office/drawing/2014/main" id="{0BD76FB4-79CA-49D8-8A33-9376ABBF1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8500" y="9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1932750</xdr:colOff>
      <xdr:row>43</xdr:row>
      <xdr:rowOff>3938</xdr:rowOff>
    </xdr:from>
    <xdr:to>
      <xdr:col>15</xdr:col>
      <xdr:colOff>403987</xdr:colOff>
      <xdr:row>85</xdr:row>
      <xdr:rowOff>84900</xdr:rowOff>
    </xdr:to>
    <xdr:pic>
      <xdr:nvPicPr>
        <xdr:cNvPr id="97" name="Resim 96">
          <a:extLst>
            <a:ext uri="{FF2B5EF4-FFF2-40B4-BE49-F238E27FC236}">
              <a16:creationId xmlns:a16="http://schemas.microsoft.com/office/drawing/2014/main" id="{12723CB0-D582-4217-AC08-6209BE864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8500" y="98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2082750</xdr:colOff>
      <xdr:row>43</xdr:row>
      <xdr:rowOff>153938</xdr:rowOff>
    </xdr:from>
    <xdr:to>
      <xdr:col>15</xdr:col>
      <xdr:colOff>553987</xdr:colOff>
      <xdr:row>86</xdr:row>
      <xdr:rowOff>44400</xdr:rowOff>
    </xdr:to>
    <xdr:pic>
      <xdr:nvPicPr>
        <xdr:cNvPr id="99" name="Resim 98">
          <a:extLst>
            <a:ext uri="{FF2B5EF4-FFF2-40B4-BE49-F238E27FC236}">
              <a16:creationId xmlns:a16="http://schemas.microsoft.com/office/drawing/2014/main" id="{67E078D6-3402-48A5-A9D3-9C6BAED87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500" y="99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137250</xdr:colOff>
      <xdr:row>43</xdr:row>
      <xdr:rowOff>303938</xdr:rowOff>
    </xdr:from>
    <xdr:to>
      <xdr:col>16</xdr:col>
      <xdr:colOff>84862</xdr:colOff>
      <xdr:row>87</xdr:row>
      <xdr:rowOff>3900</xdr:rowOff>
    </xdr:to>
    <xdr:pic>
      <xdr:nvPicPr>
        <xdr:cNvPr id="101" name="Resim 100">
          <a:extLst>
            <a:ext uri="{FF2B5EF4-FFF2-40B4-BE49-F238E27FC236}">
              <a16:creationId xmlns:a16="http://schemas.microsoft.com/office/drawing/2014/main" id="{860C6B55-A55D-48BA-B78A-52E1FCE22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8500" y="10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287250</xdr:colOff>
      <xdr:row>44</xdr:row>
      <xdr:rowOff>144375</xdr:rowOff>
    </xdr:from>
    <xdr:to>
      <xdr:col>16</xdr:col>
      <xdr:colOff>234862</xdr:colOff>
      <xdr:row>87</xdr:row>
      <xdr:rowOff>153900</xdr:rowOff>
    </xdr:to>
    <xdr:pic>
      <xdr:nvPicPr>
        <xdr:cNvPr id="103" name="Resim 102">
          <a:extLst>
            <a:ext uri="{FF2B5EF4-FFF2-40B4-BE49-F238E27FC236}">
              <a16:creationId xmlns:a16="http://schemas.microsoft.com/office/drawing/2014/main" id="{F9F92787-5CB2-40CE-93C4-379FD17DF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8500" y="10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437250</xdr:colOff>
      <xdr:row>44</xdr:row>
      <xdr:rowOff>294375</xdr:rowOff>
    </xdr:from>
    <xdr:to>
      <xdr:col>16</xdr:col>
      <xdr:colOff>384862</xdr:colOff>
      <xdr:row>88</xdr:row>
      <xdr:rowOff>113400</xdr:rowOff>
    </xdr:to>
    <xdr:pic>
      <xdr:nvPicPr>
        <xdr:cNvPr id="105" name="Resim 104">
          <a:extLst>
            <a:ext uri="{FF2B5EF4-FFF2-40B4-BE49-F238E27FC236}">
              <a16:creationId xmlns:a16="http://schemas.microsoft.com/office/drawing/2014/main" id="{51A9B2F4-04E3-46DD-9E7C-0C204B701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8500" y="10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587250</xdr:colOff>
      <xdr:row>45</xdr:row>
      <xdr:rowOff>134813</xdr:rowOff>
    </xdr:from>
    <xdr:to>
      <xdr:col>16</xdr:col>
      <xdr:colOff>534862</xdr:colOff>
      <xdr:row>89</xdr:row>
      <xdr:rowOff>72900</xdr:rowOff>
    </xdr:to>
    <xdr:pic>
      <xdr:nvPicPr>
        <xdr:cNvPr id="107" name="Resim 106">
          <a:extLst>
            <a:ext uri="{FF2B5EF4-FFF2-40B4-BE49-F238E27FC236}">
              <a16:creationId xmlns:a16="http://schemas.microsoft.com/office/drawing/2014/main" id="{32528631-BD84-4FA9-A4F6-E34AD109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8500" y="105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737250</xdr:colOff>
      <xdr:row>45</xdr:row>
      <xdr:rowOff>284813</xdr:rowOff>
    </xdr:from>
    <xdr:to>
      <xdr:col>17</xdr:col>
      <xdr:colOff>65737</xdr:colOff>
      <xdr:row>90</xdr:row>
      <xdr:rowOff>32400</xdr:rowOff>
    </xdr:to>
    <xdr:pic>
      <xdr:nvPicPr>
        <xdr:cNvPr id="109" name="Resim 108">
          <a:extLst>
            <a:ext uri="{FF2B5EF4-FFF2-40B4-BE49-F238E27FC236}">
              <a16:creationId xmlns:a16="http://schemas.microsoft.com/office/drawing/2014/main" id="{77C3D51A-7E1B-487F-831F-9FFAF8EBE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8500" y="107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887250</xdr:colOff>
      <xdr:row>46</xdr:row>
      <xdr:rowOff>125250</xdr:rowOff>
    </xdr:from>
    <xdr:to>
      <xdr:col>17</xdr:col>
      <xdr:colOff>215737</xdr:colOff>
      <xdr:row>90</xdr:row>
      <xdr:rowOff>182400</xdr:rowOff>
    </xdr:to>
    <xdr:pic>
      <xdr:nvPicPr>
        <xdr:cNvPr id="111" name="Resim 110">
          <a:extLst>
            <a:ext uri="{FF2B5EF4-FFF2-40B4-BE49-F238E27FC236}">
              <a16:creationId xmlns:a16="http://schemas.microsoft.com/office/drawing/2014/main" id="{E20DF0CC-C954-4D62-86CB-3344A13C0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8500" y="10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1037250</xdr:colOff>
      <xdr:row>46</xdr:row>
      <xdr:rowOff>275250</xdr:rowOff>
    </xdr:from>
    <xdr:to>
      <xdr:col>17</xdr:col>
      <xdr:colOff>365737</xdr:colOff>
      <xdr:row>91</xdr:row>
      <xdr:rowOff>70463</xdr:rowOff>
    </xdr:to>
    <xdr:pic>
      <xdr:nvPicPr>
        <xdr:cNvPr id="113" name="Resim 112">
          <a:extLst>
            <a:ext uri="{FF2B5EF4-FFF2-40B4-BE49-F238E27FC236}">
              <a16:creationId xmlns:a16="http://schemas.microsoft.com/office/drawing/2014/main" id="{69986A42-4855-467B-B8EA-162354310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8500" y="11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91875</xdr:colOff>
      <xdr:row>47</xdr:row>
      <xdr:rowOff>115688</xdr:rowOff>
    </xdr:from>
    <xdr:to>
      <xdr:col>17</xdr:col>
      <xdr:colOff>515737</xdr:colOff>
      <xdr:row>92</xdr:row>
      <xdr:rowOff>29963</xdr:rowOff>
    </xdr:to>
    <xdr:pic>
      <xdr:nvPicPr>
        <xdr:cNvPr id="115" name="Resim 114">
          <a:extLst>
            <a:ext uri="{FF2B5EF4-FFF2-40B4-BE49-F238E27FC236}">
              <a16:creationId xmlns:a16="http://schemas.microsoft.com/office/drawing/2014/main" id="{91AC3BF2-2B4D-4610-AAF6-867655736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8500" y="11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241875</xdr:colOff>
      <xdr:row>47</xdr:row>
      <xdr:rowOff>265688</xdr:rowOff>
    </xdr:from>
    <xdr:to>
      <xdr:col>18</xdr:col>
      <xdr:colOff>46612</xdr:colOff>
      <xdr:row>92</xdr:row>
      <xdr:rowOff>179963</xdr:rowOff>
    </xdr:to>
    <xdr:pic>
      <xdr:nvPicPr>
        <xdr:cNvPr id="117" name="Resim 116">
          <a:extLst>
            <a:ext uri="{FF2B5EF4-FFF2-40B4-BE49-F238E27FC236}">
              <a16:creationId xmlns:a16="http://schemas.microsoft.com/office/drawing/2014/main" id="{2770AAA5-4C1F-44FD-B2ED-5B1C70CC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00" y="11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391875</xdr:colOff>
      <xdr:row>48</xdr:row>
      <xdr:rowOff>106125</xdr:rowOff>
    </xdr:from>
    <xdr:to>
      <xdr:col>18</xdr:col>
      <xdr:colOff>196612</xdr:colOff>
      <xdr:row>93</xdr:row>
      <xdr:rowOff>139463</xdr:rowOff>
    </xdr:to>
    <xdr:pic>
      <xdr:nvPicPr>
        <xdr:cNvPr id="119" name="Resim 118">
          <a:extLst>
            <a:ext uri="{FF2B5EF4-FFF2-40B4-BE49-F238E27FC236}">
              <a16:creationId xmlns:a16="http://schemas.microsoft.com/office/drawing/2014/main" id="{0BC06A50-0B1E-4DAC-9970-3972980E0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500" y="11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541875</xdr:colOff>
      <xdr:row>48</xdr:row>
      <xdr:rowOff>256125</xdr:rowOff>
    </xdr:from>
    <xdr:to>
      <xdr:col>18</xdr:col>
      <xdr:colOff>346612</xdr:colOff>
      <xdr:row>94</xdr:row>
      <xdr:rowOff>98963</xdr:rowOff>
    </xdr:to>
    <xdr:pic>
      <xdr:nvPicPr>
        <xdr:cNvPr id="121" name="Resim 120">
          <a:extLst>
            <a:ext uri="{FF2B5EF4-FFF2-40B4-BE49-F238E27FC236}">
              <a16:creationId xmlns:a16="http://schemas.microsoft.com/office/drawing/2014/main" id="{C0D43E43-02A2-42A6-9C39-9C6F06EC2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8500" y="11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691875</xdr:colOff>
      <xdr:row>49</xdr:row>
      <xdr:rowOff>96563</xdr:rowOff>
    </xdr:from>
    <xdr:to>
      <xdr:col>18</xdr:col>
      <xdr:colOff>496612</xdr:colOff>
      <xdr:row>95</xdr:row>
      <xdr:rowOff>58463</xdr:rowOff>
    </xdr:to>
    <xdr:pic>
      <xdr:nvPicPr>
        <xdr:cNvPr id="123" name="Resim 122">
          <a:extLst>
            <a:ext uri="{FF2B5EF4-FFF2-40B4-BE49-F238E27FC236}">
              <a16:creationId xmlns:a16="http://schemas.microsoft.com/office/drawing/2014/main" id="{DDA726B0-25BF-44AB-BE56-7728EB0E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8500" y="11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841875</xdr:colOff>
      <xdr:row>49</xdr:row>
      <xdr:rowOff>246563</xdr:rowOff>
    </xdr:from>
    <xdr:to>
      <xdr:col>19</xdr:col>
      <xdr:colOff>27487</xdr:colOff>
      <xdr:row>96</xdr:row>
      <xdr:rowOff>17963</xdr:rowOff>
    </xdr:to>
    <xdr:pic>
      <xdr:nvPicPr>
        <xdr:cNvPr id="125" name="Resim 124">
          <a:extLst>
            <a:ext uri="{FF2B5EF4-FFF2-40B4-BE49-F238E27FC236}">
              <a16:creationId xmlns:a16="http://schemas.microsoft.com/office/drawing/2014/main" id="{43BFB827-8BC0-44AD-9092-0E1B41DFC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8500" y="11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991875</xdr:colOff>
      <xdr:row>50</xdr:row>
      <xdr:rowOff>87000</xdr:rowOff>
    </xdr:from>
    <xdr:to>
      <xdr:col>19</xdr:col>
      <xdr:colOff>177487</xdr:colOff>
      <xdr:row>96</xdr:row>
      <xdr:rowOff>167963</xdr:rowOff>
    </xdr:to>
    <xdr:pic>
      <xdr:nvPicPr>
        <xdr:cNvPr id="127" name="Resim 126">
          <a:extLst>
            <a:ext uri="{FF2B5EF4-FFF2-40B4-BE49-F238E27FC236}">
              <a16:creationId xmlns:a16="http://schemas.microsoft.com/office/drawing/2014/main" id="{3779BD52-C9C2-4D3F-A88C-87CD67FFE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8500" y="12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1141875</xdr:colOff>
      <xdr:row>50</xdr:row>
      <xdr:rowOff>237000</xdr:rowOff>
    </xdr:from>
    <xdr:to>
      <xdr:col>19</xdr:col>
      <xdr:colOff>327487</xdr:colOff>
      <xdr:row>97</xdr:row>
      <xdr:rowOff>127463</xdr:rowOff>
    </xdr:to>
    <xdr:pic>
      <xdr:nvPicPr>
        <xdr:cNvPr id="129" name="Resim 128">
          <a:extLst>
            <a:ext uri="{FF2B5EF4-FFF2-40B4-BE49-F238E27FC236}">
              <a16:creationId xmlns:a16="http://schemas.microsoft.com/office/drawing/2014/main" id="{767F4159-78FB-4B6E-90D2-698F6BE15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8500" y="122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29812</xdr:colOff>
      <xdr:row>51</xdr:row>
      <xdr:rowOff>77438</xdr:rowOff>
    </xdr:from>
    <xdr:to>
      <xdr:col>19</xdr:col>
      <xdr:colOff>477487</xdr:colOff>
      <xdr:row>98</xdr:row>
      <xdr:rowOff>86963</xdr:rowOff>
    </xdr:to>
    <xdr:pic>
      <xdr:nvPicPr>
        <xdr:cNvPr id="131" name="Resim 130">
          <a:extLst>
            <a:ext uri="{FF2B5EF4-FFF2-40B4-BE49-F238E27FC236}">
              <a16:creationId xmlns:a16="http://schemas.microsoft.com/office/drawing/2014/main" id="{27CC45AF-CEE2-455E-AD8E-6E66DE3DE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8500" y="123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179812</xdr:colOff>
      <xdr:row>51</xdr:row>
      <xdr:rowOff>227438</xdr:rowOff>
    </xdr:from>
    <xdr:to>
      <xdr:col>20</xdr:col>
      <xdr:colOff>8362</xdr:colOff>
      <xdr:row>99</xdr:row>
      <xdr:rowOff>46463</xdr:rowOff>
    </xdr:to>
    <xdr:pic>
      <xdr:nvPicPr>
        <xdr:cNvPr id="133" name="Resim 132">
          <a:extLst>
            <a:ext uri="{FF2B5EF4-FFF2-40B4-BE49-F238E27FC236}">
              <a16:creationId xmlns:a16="http://schemas.microsoft.com/office/drawing/2014/main" id="{5DD57781-326A-4ACA-8B70-0DDF47D4A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8500" y="125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329812</xdr:colOff>
      <xdr:row>52</xdr:row>
      <xdr:rowOff>67875</xdr:rowOff>
    </xdr:from>
    <xdr:to>
      <xdr:col>20</xdr:col>
      <xdr:colOff>158362</xdr:colOff>
      <xdr:row>100</xdr:row>
      <xdr:rowOff>5963</xdr:rowOff>
    </xdr:to>
    <xdr:pic>
      <xdr:nvPicPr>
        <xdr:cNvPr id="135" name="Resim 134">
          <a:extLst>
            <a:ext uri="{FF2B5EF4-FFF2-40B4-BE49-F238E27FC236}">
              <a16:creationId xmlns:a16="http://schemas.microsoft.com/office/drawing/2014/main" id="{A2B47A00-2B14-4278-A89E-72E304243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8500" y="12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479812</xdr:colOff>
      <xdr:row>52</xdr:row>
      <xdr:rowOff>217875</xdr:rowOff>
    </xdr:from>
    <xdr:to>
      <xdr:col>20</xdr:col>
      <xdr:colOff>308362</xdr:colOff>
      <xdr:row>100</xdr:row>
      <xdr:rowOff>155963</xdr:rowOff>
    </xdr:to>
    <xdr:pic>
      <xdr:nvPicPr>
        <xdr:cNvPr id="137" name="Resim 136">
          <a:extLst>
            <a:ext uri="{FF2B5EF4-FFF2-40B4-BE49-F238E27FC236}">
              <a16:creationId xmlns:a16="http://schemas.microsoft.com/office/drawing/2014/main" id="{AE33F2F6-157E-454D-A6FB-7F9C9682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8500" y="128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629812</xdr:colOff>
      <xdr:row>53</xdr:row>
      <xdr:rowOff>58313</xdr:rowOff>
    </xdr:from>
    <xdr:to>
      <xdr:col>20</xdr:col>
      <xdr:colOff>458362</xdr:colOff>
      <xdr:row>101</xdr:row>
      <xdr:rowOff>115463</xdr:rowOff>
    </xdr:to>
    <xdr:pic>
      <xdr:nvPicPr>
        <xdr:cNvPr id="139" name="Resim 138">
          <a:extLst>
            <a:ext uri="{FF2B5EF4-FFF2-40B4-BE49-F238E27FC236}">
              <a16:creationId xmlns:a16="http://schemas.microsoft.com/office/drawing/2014/main" id="{F1801A96-324D-42EA-ADD2-6FA2DE51D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500" y="129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779812</xdr:colOff>
      <xdr:row>53</xdr:row>
      <xdr:rowOff>208313</xdr:rowOff>
    </xdr:from>
    <xdr:to>
      <xdr:col>20</xdr:col>
      <xdr:colOff>608362</xdr:colOff>
      <xdr:row>102</xdr:row>
      <xdr:rowOff>74963</xdr:rowOff>
    </xdr:to>
    <xdr:pic>
      <xdr:nvPicPr>
        <xdr:cNvPr id="141" name="Resim 140">
          <a:extLst>
            <a:ext uri="{FF2B5EF4-FFF2-40B4-BE49-F238E27FC236}">
              <a16:creationId xmlns:a16="http://schemas.microsoft.com/office/drawing/2014/main" id="{3C155E4C-5EA7-458B-B32B-D920065F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8500" y="13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929812</xdr:colOff>
      <xdr:row>54</xdr:row>
      <xdr:rowOff>48750</xdr:rowOff>
    </xdr:from>
    <xdr:to>
      <xdr:col>21</xdr:col>
      <xdr:colOff>139237</xdr:colOff>
      <xdr:row>103</xdr:row>
      <xdr:rowOff>34463</xdr:rowOff>
    </xdr:to>
    <xdr:pic>
      <xdr:nvPicPr>
        <xdr:cNvPr id="143" name="Resim 142">
          <a:extLst>
            <a:ext uri="{FF2B5EF4-FFF2-40B4-BE49-F238E27FC236}">
              <a16:creationId xmlns:a16="http://schemas.microsoft.com/office/drawing/2014/main" id="{CC56CF0A-6A7A-49F2-AD6A-E47394D8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8500" y="13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1079812</xdr:colOff>
      <xdr:row>54</xdr:row>
      <xdr:rowOff>198750</xdr:rowOff>
    </xdr:from>
    <xdr:to>
      <xdr:col>21</xdr:col>
      <xdr:colOff>289237</xdr:colOff>
      <xdr:row>103</xdr:row>
      <xdr:rowOff>184463</xdr:rowOff>
    </xdr:to>
    <xdr:pic>
      <xdr:nvPicPr>
        <xdr:cNvPr id="145" name="Resim 144">
          <a:extLst>
            <a:ext uri="{FF2B5EF4-FFF2-40B4-BE49-F238E27FC236}">
              <a16:creationId xmlns:a16="http://schemas.microsoft.com/office/drawing/2014/main" id="{21E6E2AA-AC0A-4673-A869-0BC22B7DC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8500" y="13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1229812</xdr:colOff>
      <xdr:row>55</xdr:row>
      <xdr:rowOff>39188</xdr:rowOff>
    </xdr:from>
    <xdr:to>
      <xdr:col>21</xdr:col>
      <xdr:colOff>439237</xdr:colOff>
      <xdr:row>104</xdr:row>
      <xdr:rowOff>143963</xdr:rowOff>
    </xdr:to>
    <xdr:pic>
      <xdr:nvPicPr>
        <xdr:cNvPr id="147" name="Resim 146">
          <a:extLst>
            <a:ext uri="{FF2B5EF4-FFF2-40B4-BE49-F238E27FC236}">
              <a16:creationId xmlns:a16="http://schemas.microsoft.com/office/drawing/2014/main" id="{FB055707-72CE-4D27-85AF-09F130B79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8500" y="135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1379812</xdr:colOff>
      <xdr:row>55</xdr:row>
      <xdr:rowOff>189188</xdr:rowOff>
    </xdr:from>
    <xdr:to>
      <xdr:col>21</xdr:col>
      <xdr:colOff>589237</xdr:colOff>
      <xdr:row>105</xdr:row>
      <xdr:rowOff>103463</xdr:rowOff>
    </xdr:to>
    <xdr:pic>
      <xdr:nvPicPr>
        <xdr:cNvPr id="149" name="Resim 148">
          <a:extLst>
            <a:ext uri="{FF2B5EF4-FFF2-40B4-BE49-F238E27FC236}">
              <a16:creationId xmlns:a16="http://schemas.microsoft.com/office/drawing/2014/main" id="{611E2162-0A15-4E55-BA6C-670997A42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8500" y="137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1529812</xdr:colOff>
      <xdr:row>56</xdr:row>
      <xdr:rowOff>29625</xdr:rowOff>
    </xdr:from>
    <xdr:to>
      <xdr:col>22</xdr:col>
      <xdr:colOff>120112</xdr:colOff>
      <xdr:row>106</xdr:row>
      <xdr:rowOff>62963</xdr:rowOff>
    </xdr:to>
    <xdr:pic>
      <xdr:nvPicPr>
        <xdr:cNvPr id="151" name="Resim 150">
          <a:extLst>
            <a:ext uri="{FF2B5EF4-FFF2-40B4-BE49-F238E27FC236}">
              <a16:creationId xmlns:a16="http://schemas.microsoft.com/office/drawing/2014/main" id="{BA21673B-A59C-43C5-9E83-56407B51B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88500" y="13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1679812</xdr:colOff>
      <xdr:row>56</xdr:row>
      <xdr:rowOff>179625</xdr:rowOff>
    </xdr:from>
    <xdr:to>
      <xdr:col>22</xdr:col>
      <xdr:colOff>270112</xdr:colOff>
      <xdr:row>107</xdr:row>
      <xdr:rowOff>22463</xdr:rowOff>
    </xdr:to>
    <xdr:pic>
      <xdr:nvPicPr>
        <xdr:cNvPr id="153" name="Resim 152">
          <a:extLst>
            <a:ext uri="{FF2B5EF4-FFF2-40B4-BE49-F238E27FC236}">
              <a16:creationId xmlns:a16="http://schemas.microsoft.com/office/drawing/2014/main" id="{6E043730-8651-42A8-893D-EBC2EFC91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38500" y="14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1829812</xdr:colOff>
      <xdr:row>57</xdr:row>
      <xdr:rowOff>20063</xdr:rowOff>
    </xdr:from>
    <xdr:to>
      <xdr:col>22</xdr:col>
      <xdr:colOff>420112</xdr:colOff>
      <xdr:row>107</xdr:row>
      <xdr:rowOff>172463</xdr:rowOff>
    </xdr:to>
    <xdr:pic>
      <xdr:nvPicPr>
        <xdr:cNvPr id="155" name="Resim 154">
          <a:extLst>
            <a:ext uri="{FF2B5EF4-FFF2-40B4-BE49-F238E27FC236}">
              <a16:creationId xmlns:a16="http://schemas.microsoft.com/office/drawing/2014/main" id="{152B53A1-F83A-4DA7-AB7E-120E227CC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500" y="14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27187</xdr:colOff>
      <xdr:row>57</xdr:row>
      <xdr:rowOff>170063</xdr:rowOff>
    </xdr:from>
    <xdr:to>
      <xdr:col>22</xdr:col>
      <xdr:colOff>570112</xdr:colOff>
      <xdr:row>108</xdr:row>
      <xdr:rowOff>131963</xdr:rowOff>
    </xdr:to>
    <xdr:pic>
      <xdr:nvPicPr>
        <xdr:cNvPr id="157" name="Resim 156">
          <a:extLst>
            <a:ext uri="{FF2B5EF4-FFF2-40B4-BE49-F238E27FC236}">
              <a16:creationId xmlns:a16="http://schemas.microsoft.com/office/drawing/2014/main" id="{D329BF22-BA7F-4AE6-9896-38B41C5A4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8500" y="14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177187</xdr:colOff>
      <xdr:row>58</xdr:row>
      <xdr:rowOff>81938</xdr:rowOff>
    </xdr:from>
    <xdr:to>
      <xdr:col>23</xdr:col>
      <xdr:colOff>100987</xdr:colOff>
      <xdr:row>109</xdr:row>
      <xdr:rowOff>91463</xdr:rowOff>
    </xdr:to>
    <xdr:pic>
      <xdr:nvPicPr>
        <xdr:cNvPr id="159" name="Resim 158">
          <a:extLst>
            <a:ext uri="{FF2B5EF4-FFF2-40B4-BE49-F238E27FC236}">
              <a16:creationId xmlns:a16="http://schemas.microsoft.com/office/drawing/2014/main" id="{F9236F23-5B5F-46C4-B9EE-A7358EA55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8500" y="14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327187</xdr:colOff>
      <xdr:row>58</xdr:row>
      <xdr:rowOff>231938</xdr:rowOff>
    </xdr:from>
    <xdr:to>
      <xdr:col>23</xdr:col>
      <xdr:colOff>250987</xdr:colOff>
      <xdr:row>110</xdr:row>
      <xdr:rowOff>50963</xdr:rowOff>
    </xdr:to>
    <xdr:pic>
      <xdr:nvPicPr>
        <xdr:cNvPr id="161" name="Resim 160">
          <a:extLst>
            <a:ext uri="{FF2B5EF4-FFF2-40B4-BE49-F238E27FC236}">
              <a16:creationId xmlns:a16="http://schemas.microsoft.com/office/drawing/2014/main" id="{D588A304-615A-411B-9FA1-B918B46B4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8500" y="14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477187</xdr:colOff>
      <xdr:row>60</xdr:row>
      <xdr:rowOff>24750</xdr:rowOff>
    </xdr:from>
    <xdr:to>
      <xdr:col>23</xdr:col>
      <xdr:colOff>400987</xdr:colOff>
      <xdr:row>111</xdr:row>
      <xdr:rowOff>10463</xdr:rowOff>
    </xdr:to>
    <xdr:pic>
      <xdr:nvPicPr>
        <xdr:cNvPr id="163" name="Resim 162">
          <a:extLst>
            <a:ext uri="{FF2B5EF4-FFF2-40B4-BE49-F238E27FC236}">
              <a16:creationId xmlns:a16="http://schemas.microsoft.com/office/drawing/2014/main" id="{AC5517E2-2611-4232-AAFA-E53078BB0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8500" y="14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627187</xdr:colOff>
      <xdr:row>60</xdr:row>
      <xdr:rowOff>174750</xdr:rowOff>
    </xdr:from>
    <xdr:to>
      <xdr:col>23</xdr:col>
      <xdr:colOff>550987</xdr:colOff>
      <xdr:row>111</xdr:row>
      <xdr:rowOff>160463</xdr:rowOff>
    </xdr:to>
    <xdr:pic>
      <xdr:nvPicPr>
        <xdr:cNvPr id="165" name="Resim 164">
          <a:extLst>
            <a:ext uri="{FF2B5EF4-FFF2-40B4-BE49-F238E27FC236}">
              <a16:creationId xmlns:a16="http://schemas.microsoft.com/office/drawing/2014/main" id="{FF2DF5EE-565D-4089-80A6-6EAD0C7C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8500" y="14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777187</xdr:colOff>
      <xdr:row>61</xdr:row>
      <xdr:rowOff>134250</xdr:rowOff>
    </xdr:from>
    <xdr:to>
      <xdr:col>24</xdr:col>
      <xdr:colOff>81862</xdr:colOff>
      <xdr:row>112</xdr:row>
      <xdr:rowOff>119963</xdr:rowOff>
    </xdr:to>
    <xdr:pic>
      <xdr:nvPicPr>
        <xdr:cNvPr id="167" name="Resim 166">
          <a:extLst>
            <a:ext uri="{FF2B5EF4-FFF2-40B4-BE49-F238E27FC236}">
              <a16:creationId xmlns:a16="http://schemas.microsoft.com/office/drawing/2014/main" id="{EB5AA2BF-2E24-40EA-B34D-218B7F655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8500" y="15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117562</xdr:colOff>
      <xdr:row>62</xdr:row>
      <xdr:rowOff>93750</xdr:rowOff>
    </xdr:from>
    <xdr:to>
      <xdr:col>24</xdr:col>
      <xdr:colOff>231862</xdr:colOff>
      <xdr:row>113</xdr:row>
      <xdr:rowOff>79463</xdr:rowOff>
    </xdr:to>
    <xdr:pic>
      <xdr:nvPicPr>
        <xdr:cNvPr id="169" name="Resim 168">
          <a:extLst>
            <a:ext uri="{FF2B5EF4-FFF2-40B4-BE49-F238E27FC236}">
              <a16:creationId xmlns:a16="http://schemas.microsoft.com/office/drawing/2014/main" id="{CFE9E884-3C7C-48B0-AD3D-3DDA9C3D8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8500" y="152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267562</xdr:colOff>
      <xdr:row>63</xdr:row>
      <xdr:rowOff>53250</xdr:rowOff>
    </xdr:from>
    <xdr:to>
      <xdr:col>24</xdr:col>
      <xdr:colOff>381862</xdr:colOff>
      <xdr:row>114</xdr:row>
      <xdr:rowOff>38963</xdr:rowOff>
    </xdr:to>
    <xdr:pic>
      <xdr:nvPicPr>
        <xdr:cNvPr id="171" name="Resim 170">
          <a:extLst>
            <a:ext uri="{FF2B5EF4-FFF2-40B4-BE49-F238E27FC236}">
              <a16:creationId xmlns:a16="http://schemas.microsoft.com/office/drawing/2014/main" id="{C1D4029F-36F3-4FB8-88D5-F0E8C955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8500" y="153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417562</xdr:colOff>
      <xdr:row>64</xdr:row>
      <xdr:rowOff>12750</xdr:rowOff>
    </xdr:from>
    <xdr:to>
      <xdr:col>24</xdr:col>
      <xdr:colOff>531862</xdr:colOff>
      <xdr:row>114</xdr:row>
      <xdr:rowOff>188963</xdr:rowOff>
    </xdr:to>
    <xdr:pic>
      <xdr:nvPicPr>
        <xdr:cNvPr id="173" name="Resim 172">
          <a:extLst>
            <a:ext uri="{FF2B5EF4-FFF2-40B4-BE49-F238E27FC236}">
              <a16:creationId xmlns:a16="http://schemas.microsoft.com/office/drawing/2014/main" id="{FDD75F6B-94AA-4294-9A6E-2C0980975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38500" y="155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567562</xdr:colOff>
      <xdr:row>64</xdr:row>
      <xdr:rowOff>162750</xdr:rowOff>
    </xdr:from>
    <xdr:to>
      <xdr:col>25</xdr:col>
      <xdr:colOff>62737</xdr:colOff>
      <xdr:row>115</xdr:row>
      <xdr:rowOff>148463</xdr:rowOff>
    </xdr:to>
    <xdr:pic>
      <xdr:nvPicPr>
        <xdr:cNvPr id="175" name="Resim 174">
          <a:extLst>
            <a:ext uri="{FF2B5EF4-FFF2-40B4-BE49-F238E27FC236}">
              <a16:creationId xmlns:a16="http://schemas.microsoft.com/office/drawing/2014/main" id="{38085327-7325-44B7-9852-08CC3D7F7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500" y="156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98437</xdr:colOff>
      <xdr:row>65</xdr:row>
      <xdr:rowOff>122250</xdr:rowOff>
    </xdr:from>
    <xdr:to>
      <xdr:col>25</xdr:col>
      <xdr:colOff>212737</xdr:colOff>
      <xdr:row>116</xdr:row>
      <xdr:rowOff>107963</xdr:rowOff>
    </xdr:to>
    <xdr:pic>
      <xdr:nvPicPr>
        <xdr:cNvPr id="177" name="Resim 176">
          <a:extLst>
            <a:ext uri="{FF2B5EF4-FFF2-40B4-BE49-F238E27FC236}">
              <a16:creationId xmlns:a16="http://schemas.microsoft.com/office/drawing/2014/main" id="{19A158E1-547A-4403-AE8C-C77B5C897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500" y="158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248437</xdr:colOff>
      <xdr:row>66</xdr:row>
      <xdr:rowOff>81750</xdr:rowOff>
    </xdr:from>
    <xdr:to>
      <xdr:col>25</xdr:col>
      <xdr:colOff>362737</xdr:colOff>
      <xdr:row>117</xdr:row>
      <xdr:rowOff>67463</xdr:rowOff>
    </xdr:to>
    <xdr:pic>
      <xdr:nvPicPr>
        <xdr:cNvPr id="179" name="Resim 178">
          <a:extLst>
            <a:ext uri="{FF2B5EF4-FFF2-40B4-BE49-F238E27FC236}">
              <a16:creationId xmlns:a16="http://schemas.microsoft.com/office/drawing/2014/main" id="{F8AD4C6E-04F8-4327-82AE-0AB4A6DAC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8500" y="159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398437</xdr:colOff>
      <xdr:row>67</xdr:row>
      <xdr:rowOff>41250</xdr:rowOff>
    </xdr:from>
    <xdr:to>
      <xdr:col>25</xdr:col>
      <xdr:colOff>512737</xdr:colOff>
      <xdr:row>118</xdr:row>
      <xdr:rowOff>26963</xdr:rowOff>
    </xdr:to>
    <xdr:pic>
      <xdr:nvPicPr>
        <xdr:cNvPr id="181" name="Resim 180">
          <a:extLst>
            <a:ext uri="{FF2B5EF4-FFF2-40B4-BE49-F238E27FC236}">
              <a16:creationId xmlns:a16="http://schemas.microsoft.com/office/drawing/2014/main" id="{A4AF9154-81F5-41EA-9939-75874CED1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8500" y="161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548437</xdr:colOff>
      <xdr:row>68</xdr:row>
      <xdr:rowOff>750</xdr:rowOff>
    </xdr:from>
    <xdr:to>
      <xdr:col>26</xdr:col>
      <xdr:colOff>43612</xdr:colOff>
      <xdr:row>118</xdr:row>
      <xdr:rowOff>176963</xdr:rowOff>
    </xdr:to>
    <xdr:pic>
      <xdr:nvPicPr>
        <xdr:cNvPr id="183" name="Resim 182">
          <a:extLst>
            <a:ext uri="{FF2B5EF4-FFF2-40B4-BE49-F238E27FC236}">
              <a16:creationId xmlns:a16="http://schemas.microsoft.com/office/drawing/2014/main" id="{F873F234-C4F1-46D1-BF39-C8A9E6E28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8500" y="162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79312</xdr:colOff>
      <xdr:row>68</xdr:row>
      <xdr:rowOff>150750</xdr:rowOff>
    </xdr:from>
    <xdr:to>
      <xdr:col>26</xdr:col>
      <xdr:colOff>193612</xdr:colOff>
      <xdr:row>119</xdr:row>
      <xdr:rowOff>136463</xdr:rowOff>
    </xdr:to>
    <xdr:pic>
      <xdr:nvPicPr>
        <xdr:cNvPr id="185" name="Resim 184">
          <a:extLst>
            <a:ext uri="{FF2B5EF4-FFF2-40B4-BE49-F238E27FC236}">
              <a16:creationId xmlns:a16="http://schemas.microsoft.com/office/drawing/2014/main" id="{5810F48D-E33D-4963-88EC-213B8D7AC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8500" y="164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229312</xdr:colOff>
      <xdr:row>69</xdr:row>
      <xdr:rowOff>110250</xdr:rowOff>
    </xdr:from>
    <xdr:to>
      <xdr:col>26</xdr:col>
      <xdr:colOff>343612</xdr:colOff>
      <xdr:row>120</xdr:row>
      <xdr:rowOff>95963</xdr:rowOff>
    </xdr:to>
    <xdr:pic>
      <xdr:nvPicPr>
        <xdr:cNvPr id="187" name="Resim 186">
          <a:extLst>
            <a:ext uri="{FF2B5EF4-FFF2-40B4-BE49-F238E27FC236}">
              <a16:creationId xmlns:a16="http://schemas.microsoft.com/office/drawing/2014/main" id="{0BCC6D66-8A80-4C5E-A151-80D16C68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8500" y="165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379312</xdr:colOff>
      <xdr:row>69</xdr:row>
      <xdr:rowOff>260250</xdr:rowOff>
    </xdr:from>
    <xdr:to>
      <xdr:col>26</xdr:col>
      <xdr:colOff>493612</xdr:colOff>
      <xdr:row>121</xdr:row>
      <xdr:rowOff>55463</xdr:rowOff>
    </xdr:to>
    <xdr:pic>
      <xdr:nvPicPr>
        <xdr:cNvPr id="189" name="Resim 188">
          <a:extLst>
            <a:ext uri="{FF2B5EF4-FFF2-40B4-BE49-F238E27FC236}">
              <a16:creationId xmlns:a16="http://schemas.microsoft.com/office/drawing/2014/main" id="{B7E48BD1-106B-4C23-8560-C3DA26442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8500" y="167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529312</xdr:colOff>
      <xdr:row>70</xdr:row>
      <xdr:rowOff>148313</xdr:rowOff>
    </xdr:from>
    <xdr:to>
      <xdr:col>27</xdr:col>
      <xdr:colOff>24487</xdr:colOff>
      <xdr:row>122</xdr:row>
      <xdr:rowOff>14963</xdr:rowOff>
    </xdr:to>
    <xdr:pic>
      <xdr:nvPicPr>
        <xdr:cNvPr id="191" name="Resim 190">
          <a:extLst>
            <a:ext uri="{FF2B5EF4-FFF2-40B4-BE49-F238E27FC236}">
              <a16:creationId xmlns:a16="http://schemas.microsoft.com/office/drawing/2014/main" id="{3B6977CC-2A2F-437B-97E5-84278BD1B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8500" y="168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60187</xdr:colOff>
      <xdr:row>71</xdr:row>
      <xdr:rowOff>60188</xdr:rowOff>
    </xdr:from>
    <xdr:to>
      <xdr:col>27</xdr:col>
      <xdr:colOff>174487</xdr:colOff>
      <xdr:row>122</xdr:row>
      <xdr:rowOff>164963</xdr:rowOff>
    </xdr:to>
    <xdr:pic>
      <xdr:nvPicPr>
        <xdr:cNvPr id="193" name="Resim 192">
          <a:extLst>
            <a:ext uri="{FF2B5EF4-FFF2-40B4-BE49-F238E27FC236}">
              <a16:creationId xmlns:a16="http://schemas.microsoft.com/office/drawing/2014/main" id="{897EF72C-8277-48D6-8CEC-21982D288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8500" y="170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210187</xdr:colOff>
      <xdr:row>71</xdr:row>
      <xdr:rowOff>210188</xdr:rowOff>
    </xdr:from>
    <xdr:to>
      <xdr:col>27</xdr:col>
      <xdr:colOff>324487</xdr:colOff>
      <xdr:row>123</xdr:row>
      <xdr:rowOff>124463</xdr:rowOff>
    </xdr:to>
    <xdr:pic>
      <xdr:nvPicPr>
        <xdr:cNvPr id="195" name="Resim 194">
          <a:extLst>
            <a:ext uri="{FF2B5EF4-FFF2-40B4-BE49-F238E27FC236}">
              <a16:creationId xmlns:a16="http://schemas.microsoft.com/office/drawing/2014/main" id="{39A9909B-9523-4A6A-BD4B-CD981FE47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88500" y="171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360187</xdr:colOff>
      <xdr:row>72</xdr:row>
      <xdr:rowOff>122063</xdr:rowOff>
    </xdr:from>
    <xdr:to>
      <xdr:col>27</xdr:col>
      <xdr:colOff>474487</xdr:colOff>
      <xdr:row>124</xdr:row>
      <xdr:rowOff>83963</xdr:rowOff>
    </xdr:to>
    <xdr:pic>
      <xdr:nvPicPr>
        <xdr:cNvPr id="197" name="Resim 196">
          <a:extLst>
            <a:ext uri="{FF2B5EF4-FFF2-40B4-BE49-F238E27FC236}">
              <a16:creationId xmlns:a16="http://schemas.microsoft.com/office/drawing/2014/main" id="{56F17D27-DFD0-488B-BEAB-02BD4BF0A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8500" y="173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510187</xdr:colOff>
      <xdr:row>73</xdr:row>
      <xdr:rowOff>33938</xdr:rowOff>
    </xdr:from>
    <xdr:to>
      <xdr:col>28</xdr:col>
      <xdr:colOff>5362</xdr:colOff>
      <xdr:row>125</xdr:row>
      <xdr:rowOff>43463</xdr:rowOff>
    </xdr:to>
    <xdr:pic>
      <xdr:nvPicPr>
        <xdr:cNvPr id="199" name="Resim 198">
          <a:extLst>
            <a:ext uri="{FF2B5EF4-FFF2-40B4-BE49-F238E27FC236}">
              <a16:creationId xmlns:a16="http://schemas.microsoft.com/office/drawing/2014/main" id="{D05CA75C-4761-49C1-8FC3-66FCF176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8500" y="174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41062</xdr:colOff>
      <xdr:row>73</xdr:row>
      <xdr:rowOff>183938</xdr:rowOff>
    </xdr:from>
    <xdr:to>
      <xdr:col>28</xdr:col>
      <xdr:colOff>155362</xdr:colOff>
      <xdr:row>126</xdr:row>
      <xdr:rowOff>2963</xdr:rowOff>
    </xdr:to>
    <xdr:pic>
      <xdr:nvPicPr>
        <xdr:cNvPr id="201" name="Resim 200">
          <a:extLst>
            <a:ext uri="{FF2B5EF4-FFF2-40B4-BE49-F238E27FC236}">
              <a16:creationId xmlns:a16="http://schemas.microsoft.com/office/drawing/2014/main" id="{5B4C497B-4AAE-4E3E-85F8-A893CF0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8500" y="176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191062</xdr:colOff>
      <xdr:row>74</xdr:row>
      <xdr:rowOff>143438</xdr:rowOff>
    </xdr:from>
    <xdr:to>
      <xdr:col>28</xdr:col>
      <xdr:colOff>305362</xdr:colOff>
      <xdr:row>126</xdr:row>
      <xdr:rowOff>152963</xdr:rowOff>
    </xdr:to>
    <xdr:pic>
      <xdr:nvPicPr>
        <xdr:cNvPr id="203" name="Resim 202">
          <a:extLst>
            <a:ext uri="{FF2B5EF4-FFF2-40B4-BE49-F238E27FC236}">
              <a16:creationId xmlns:a16="http://schemas.microsoft.com/office/drawing/2014/main" id="{2E1190C6-BECA-4EEB-974A-280AB31DF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8500" y="177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341062</xdr:colOff>
      <xdr:row>75</xdr:row>
      <xdr:rowOff>102938</xdr:rowOff>
    </xdr:from>
    <xdr:to>
      <xdr:col>28</xdr:col>
      <xdr:colOff>455362</xdr:colOff>
      <xdr:row>127</xdr:row>
      <xdr:rowOff>112463</xdr:rowOff>
    </xdr:to>
    <xdr:pic>
      <xdr:nvPicPr>
        <xdr:cNvPr id="205" name="Resim 204">
          <a:extLst>
            <a:ext uri="{FF2B5EF4-FFF2-40B4-BE49-F238E27FC236}">
              <a16:creationId xmlns:a16="http://schemas.microsoft.com/office/drawing/2014/main" id="{70ED72B3-2A18-473C-BA0E-D608D4AD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8500" y="1791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491062</xdr:colOff>
      <xdr:row>76</xdr:row>
      <xdr:rowOff>62438</xdr:rowOff>
    </xdr:from>
    <xdr:to>
      <xdr:col>28</xdr:col>
      <xdr:colOff>605362</xdr:colOff>
      <xdr:row>128</xdr:row>
      <xdr:rowOff>71963</xdr:rowOff>
    </xdr:to>
    <xdr:pic>
      <xdr:nvPicPr>
        <xdr:cNvPr id="207" name="Resim 206">
          <a:extLst>
            <a:ext uri="{FF2B5EF4-FFF2-40B4-BE49-F238E27FC236}">
              <a16:creationId xmlns:a16="http://schemas.microsoft.com/office/drawing/2014/main" id="{169F2F9E-513F-4DE7-9BF2-B197865EA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88500" y="18064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21937</xdr:colOff>
      <xdr:row>77</xdr:row>
      <xdr:rowOff>21938</xdr:rowOff>
    </xdr:from>
    <xdr:to>
      <xdr:col>29</xdr:col>
      <xdr:colOff>136237</xdr:colOff>
      <xdr:row>129</xdr:row>
      <xdr:rowOff>31463</xdr:rowOff>
    </xdr:to>
    <xdr:pic>
      <xdr:nvPicPr>
        <xdr:cNvPr id="209" name="Resim 208">
          <a:extLst>
            <a:ext uri="{FF2B5EF4-FFF2-40B4-BE49-F238E27FC236}">
              <a16:creationId xmlns:a16="http://schemas.microsoft.com/office/drawing/2014/main" id="{A72F6612-9CAD-4440-8295-211711D4D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38500" y="18214688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49" zoomScale="70" zoomScaleNormal="70" zoomScaleSheetLayoutView="70" workbookViewId="0">
      <selection activeCell="C50" sqref="C50:D5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66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v>46203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03" t="s">
        <v>85</v>
      </c>
      <c r="E7" s="104"/>
      <c r="F7" s="105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">
        <v>86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 t="s">
        <v>11</v>
      </c>
      <c r="C12" s="112"/>
      <c r="D12" s="113"/>
      <c r="E12" s="114"/>
      <c r="F12" s="115"/>
      <c r="G12" s="115"/>
      <c r="H12" s="115"/>
      <c r="I12" s="115"/>
      <c r="J12" s="115"/>
      <c r="K12" s="115"/>
      <c r="L12" s="116"/>
      <c r="M12" s="1"/>
    </row>
    <row r="13" spans="2:13" ht="15.75" thickBot="1" x14ac:dyDescent="0.3">
      <c r="B13" s="112"/>
      <c r="C13" s="112"/>
      <c r="D13" s="113"/>
      <c r="E13" s="117"/>
      <c r="F13" s="118"/>
      <c r="G13" s="118"/>
      <c r="H13" s="118"/>
      <c r="I13" s="118"/>
      <c r="J13" s="118"/>
      <c r="K13" s="118"/>
      <c r="L13" s="11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 t="s">
        <v>17</v>
      </c>
      <c r="C15" s="135"/>
      <c r="D15" s="136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5"/>
      <c r="C16" s="135"/>
      <c r="D16" s="136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5"/>
      <c r="C17" s="135"/>
      <c r="D17" s="13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5"/>
      <c r="C18" s="135"/>
      <c r="D18" s="136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5"/>
      <c r="C19" s="135"/>
      <c r="D19" s="136"/>
      <c r="E19" s="35"/>
      <c r="F19" s="36" t="s">
        <v>16</v>
      </c>
      <c r="G19" s="36"/>
      <c r="H19" s="36"/>
      <c r="I19" s="137"/>
      <c r="J19" s="138"/>
      <c r="K19" s="139"/>
      <c r="L19" s="38"/>
      <c r="M19" s="1"/>
    </row>
    <row r="20" spans="2:13" ht="4.1500000000000004" customHeight="1" thickBot="1" x14ac:dyDescent="0.3">
      <c r="B20" s="135"/>
      <c r="C20" s="135"/>
      <c r="D20" s="136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5"/>
      <c r="C21" s="135"/>
      <c r="D21" s="136"/>
      <c r="E21" s="35"/>
      <c r="F21" s="36" t="s">
        <v>7</v>
      </c>
      <c r="G21" s="36"/>
      <c r="H21" s="36"/>
      <c r="I21" s="137"/>
      <c r="J21" s="138"/>
      <c r="K21" s="139"/>
      <c r="L21" s="38"/>
      <c r="M21" s="1"/>
    </row>
    <row r="22" spans="2:13" ht="4.1500000000000004" customHeight="1" thickBot="1" x14ac:dyDescent="0.3">
      <c r="B22" s="135"/>
      <c r="C22" s="135"/>
      <c r="D22" s="136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5"/>
      <c r="C23" s="135"/>
      <c r="D23" s="136"/>
      <c r="E23" s="35"/>
      <c r="F23" s="131" t="s">
        <v>26</v>
      </c>
      <c r="G23" s="131"/>
      <c r="H23" s="132"/>
      <c r="I23" s="137"/>
      <c r="J23" s="138"/>
      <c r="K23" s="139"/>
      <c r="L23" s="38"/>
      <c r="M23" s="1"/>
    </row>
    <row r="24" spans="2:13" ht="4.1500000000000004" customHeight="1" x14ac:dyDescent="0.25">
      <c r="B24" s="135"/>
      <c r="C24" s="135"/>
      <c r="D24" s="136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5"/>
      <c r="C25" s="135"/>
      <c r="D25" s="136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8"/>
      <c r="F26" s="138"/>
      <c r="G26" s="138"/>
      <c r="H26" s="138"/>
      <c r="I26" s="138"/>
      <c r="J26" s="138"/>
      <c r="K26" s="138"/>
      <c r="L26" s="138"/>
      <c r="M26" s="1"/>
    </row>
    <row r="27" spans="2:13" x14ac:dyDescent="0.25">
      <c r="B27" s="135" t="s">
        <v>23</v>
      </c>
      <c r="C27" s="135"/>
      <c r="D27" s="13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5"/>
      <c r="C28" s="135"/>
      <c r="D28" s="136"/>
      <c r="E28" s="140" t="s">
        <v>87</v>
      </c>
      <c r="F28" s="141"/>
      <c r="G28" s="141"/>
      <c r="H28" s="141"/>
      <c r="I28" s="141"/>
      <c r="J28" s="141"/>
      <c r="K28" s="141"/>
      <c r="L28" s="142"/>
      <c r="M28" s="1"/>
    </row>
    <row r="29" spans="2:13" x14ac:dyDescent="0.25">
      <c r="B29" s="135"/>
      <c r="C29" s="135"/>
      <c r="D29" s="136"/>
      <c r="E29" s="140"/>
      <c r="F29" s="141"/>
      <c r="G29" s="141"/>
      <c r="H29" s="141"/>
      <c r="I29" s="141"/>
      <c r="J29" s="141"/>
      <c r="K29" s="141"/>
      <c r="L29" s="142"/>
      <c r="M29" s="1"/>
    </row>
    <row r="30" spans="2:13" x14ac:dyDescent="0.25">
      <c r="B30" s="135"/>
      <c r="C30" s="135"/>
      <c r="D30" s="136"/>
      <c r="E30" s="140"/>
      <c r="F30" s="141"/>
      <c r="G30" s="141"/>
      <c r="H30" s="141"/>
      <c r="I30" s="141"/>
      <c r="J30" s="141"/>
      <c r="K30" s="141"/>
      <c r="L30" s="142"/>
      <c r="M30" s="1"/>
    </row>
    <row r="31" spans="2:13" ht="15.75" thickBot="1" x14ac:dyDescent="0.3">
      <c r="B31" s="135"/>
      <c r="C31" s="135"/>
      <c r="D31" s="136"/>
      <c r="E31" s="143"/>
      <c r="F31" s="144"/>
      <c r="G31" s="144"/>
      <c r="H31" s="144"/>
      <c r="I31" s="144"/>
      <c r="J31" s="144"/>
      <c r="K31" s="144"/>
      <c r="L31" s="145"/>
      <c r="M31" s="1"/>
    </row>
    <row r="32" spans="2:13" x14ac:dyDescent="0.25">
      <c r="B32" s="135"/>
      <c r="C32" s="135"/>
      <c r="D32" s="13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5"/>
      <c r="C33" s="135"/>
      <c r="D33" s="13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5"/>
      <c r="C34" s="135"/>
      <c r="D34" s="13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5"/>
      <c r="C35" s="135"/>
      <c r="D35" s="13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5"/>
      <c r="C36" s="135"/>
      <c r="D36" s="13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3" t="s">
        <v>13</v>
      </c>
      <c r="E38" s="125"/>
      <c r="F38" s="13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8"/>
      <c r="I41" s="98"/>
      <c r="J41" s="98"/>
      <c r="K41" s="98"/>
      <c r="L41" s="9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100" t="s">
        <v>88</v>
      </c>
      <c r="D43" s="101"/>
      <c r="E43" s="73">
        <f t="shared" ref="E43:E46" si="0">+$D$5</f>
        <v>46203</v>
      </c>
      <c r="F43" s="76" t="s">
        <v>82</v>
      </c>
      <c r="G43" s="76">
        <v>1</v>
      </c>
      <c r="H43" s="97">
        <v>4126.4799999999996</v>
      </c>
      <c r="I43" s="97"/>
      <c r="J43" s="95">
        <f>+H43*G43</f>
        <v>4126.4799999999996</v>
      </c>
      <c r="K43" s="95"/>
      <c r="L43" s="96"/>
    </row>
    <row r="44" spans="2:13" ht="25.15" customHeight="1" x14ac:dyDescent="0.25">
      <c r="B44" s="2">
        <v>2</v>
      </c>
      <c r="C44" s="100" t="s">
        <v>89</v>
      </c>
      <c r="D44" s="101"/>
      <c r="E44" s="73">
        <f t="shared" si="0"/>
        <v>46203</v>
      </c>
      <c r="F44" s="76" t="s">
        <v>82</v>
      </c>
      <c r="G44" s="76">
        <v>1</v>
      </c>
      <c r="H44" s="97">
        <v>4126.4799999999996</v>
      </c>
      <c r="I44" s="97"/>
      <c r="J44" s="95">
        <f t="shared" ref="J44:J60" si="1">+H44*G44</f>
        <v>4126.4799999999996</v>
      </c>
      <c r="K44" s="95"/>
      <c r="L44" s="96"/>
    </row>
    <row r="45" spans="2:13" ht="25.15" customHeight="1" x14ac:dyDescent="0.25">
      <c r="B45" s="2">
        <v>3</v>
      </c>
      <c r="C45" s="100" t="s">
        <v>90</v>
      </c>
      <c r="D45" s="101"/>
      <c r="E45" s="73">
        <f t="shared" si="0"/>
        <v>46203</v>
      </c>
      <c r="F45" s="76" t="s">
        <v>82</v>
      </c>
      <c r="G45" s="76">
        <v>1</v>
      </c>
      <c r="H45" s="97">
        <v>2851.48</v>
      </c>
      <c r="I45" s="97"/>
      <c r="J45" s="95">
        <f t="shared" si="1"/>
        <v>2851.48</v>
      </c>
      <c r="K45" s="95"/>
      <c r="L45" s="96"/>
    </row>
    <row r="46" spans="2:13" ht="25.15" customHeight="1" x14ac:dyDescent="0.25">
      <c r="B46" s="2">
        <v>4</v>
      </c>
      <c r="C46" s="100" t="s">
        <v>91</v>
      </c>
      <c r="D46" s="101"/>
      <c r="E46" s="73">
        <f t="shared" si="0"/>
        <v>46203</v>
      </c>
      <c r="F46" s="77" t="s">
        <v>82</v>
      </c>
      <c r="G46" s="77">
        <v>1</v>
      </c>
      <c r="H46" s="97">
        <v>2851.48</v>
      </c>
      <c r="I46" s="97"/>
      <c r="J46" s="95">
        <f t="shared" ref="J46:J52" si="2">+H46*G46</f>
        <v>2851.48</v>
      </c>
      <c r="K46" s="95"/>
      <c r="L46" s="96"/>
    </row>
    <row r="47" spans="2:13" ht="25.15" customHeight="1" x14ac:dyDescent="0.25">
      <c r="B47" s="2">
        <v>5</v>
      </c>
      <c r="C47" s="100"/>
      <c r="D47" s="101"/>
      <c r="E47" s="73"/>
      <c r="F47" s="75"/>
      <c r="G47" s="75"/>
      <c r="H47" s="97"/>
      <c r="I47" s="97"/>
      <c r="J47" s="95">
        <f t="shared" si="2"/>
        <v>0</v>
      </c>
      <c r="K47" s="95"/>
      <c r="L47" s="96"/>
    </row>
    <row r="48" spans="2:13" ht="25.15" customHeight="1" x14ac:dyDescent="0.25">
      <c r="B48" s="2">
        <v>6</v>
      </c>
      <c r="C48" s="100"/>
      <c r="D48" s="101"/>
      <c r="E48" s="73"/>
      <c r="F48" s="75"/>
      <c r="G48" s="75"/>
      <c r="H48" s="97"/>
      <c r="I48" s="97"/>
      <c r="J48" s="95">
        <f t="shared" ref="J48:J50" si="3">+H48*G48</f>
        <v>0</v>
      </c>
      <c r="K48" s="95"/>
      <c r="L48" s="96"/>
    </row>
    <row r="49" spans="2:12" ht="25.15" customHeight="1" x14ac:dyDescent="0.25">
      <c r="B49" s="2">
        <v>7</v>
      </c>
      <c r="C49" s="100"/>
      <c r="D49" s="101"/>
      <c r="E49" s="73"/>
      <c r="F49" s="75"/>
      <c r="G49" s="75"/>
      <c r="H49" s="97"/>
      <c r="I49" s="97"/>
      <c r="J49" s="95">
        <f t="shared" si="3"/>
        <v>0</v>
      </c>
      <c r="K49" s="95"/>
      <c r="L49" s="96"/>
    </row>
    <row r="50" spans="2:12" ht="25.15" customHeight="1" x14ac:dyDescent="0.25">
      <c r="B50" s="2">
        <v>8</v>
      </c>
      <c r="C50" s="100"/>
      <c r="D50" s="101"/>
      <c r="E50" s="73"/>
      <c r="F50" s="75"/>
      <c r="G50" s="75"/>
      <c r="H50" s="97"/>
      <c r="I50" s="97"/>
      <c r="J50" s="95">
        <f t="shared" si="3"/>
        <v>0</v>
      </c>
      <c r="K50" s="95"/>
      <c r="L50" s="96"/>
    </row>
    <row r="51" spans="2:12" ht="25.15" customHeight="1" x14ac:dyDescent="0.25">
      <c r="B51" s="2">
        <v>9</v>
      </c>
      <c r="C51" s="100"/>
      <c r="D51" s="101"/>
      <c r="E51" s="73"/>
      <c r="F51" s="74"/>
      <c r="G51" s="74"/>
      <c r="H51" s="97"/>
      <c r="I51" s="97"/>
      <c r="J51" s="95">
        <f t="shared" si="2"/>
        <v>0</v>
      </c>
      <c r="K51" s="95"/>
      <c r="L51" s="96"/>
    </row>
    <row r="52" spans="2:12" ht="25.15" customHeight="1" thickBot="1" x14ac:dyDescent="0.3">
      <c r="B52" s="2">
        <v>10</v>
      </c>
      <c r="C52" s="100"/>
      <c r="D52" s="101"/>
      <c r="E52" s="73"/>
      <c r="F52" s="74"/>
      <c r="G52" s="74"/>
      <c r="H52" s="97"/>
      <c r="I52" s="97"/>
      <c r="J52" s="95">
        <f t="shared" si="2"/>
        <v>0</v>
      </c>
      <c r="K52" s="95"/>
      <c r="L52" s="96"/>
    </row>
    <row r="53" spans="2:12" ht="25.15" customHeight="1" thickBot="1" x14ac:dyDescent="0.3">
      <c r="B53" s="93" t="s">
        <v>74</v>
      </c>
      <c r="C53" s="93"/>
      <c r="D53" s="93"/>
      <c r="E53" s="93"/>
      <c r="F53" s="93"/>
      <c r="G53" s="93"/>
      <c r="H53" s="93"/>
      <c r="I53" s="93"/>
      <c r="J53" s="88">
        <f>+SUM(J43:L52)</f>
        <v>13955.919999999998</v>
      </c>
      <c r="K53" s="89"/>
      <c r="L53" s="9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8"/>
      <c r="I54" s="98"/>
      <c r="J54" s="98"/>
      <c r="K54" s="98"/>
      <c r="L54" s="9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9" t="s">
        <v>4</v>
      </c>
      <c r="I55" s="79"/>
      <c r="J55" s="79" t="s">
        <v>5</v>
      </c>
      <c r="K55" s="79"/>
      <c r="L55" s="80"/>
    </row>
    <row r="56" spans="2:12" ht="25.15" customHeight="1" x14ac:dyDescent="0.25">
      <c r="B56" s="2">
        <v>1</v>
      </c>
      <c r="C56" s="94" t="s">
        <v>92</v>
      </c>
      <c r="D56" s="85"/>
      <c r="E56" s="73">
        <f>+E43</f>
        <v>46203</v>
      </c>
      <c r="F56" s="78" t="s">
        <v>93</v>
      </c>
      <c r="G56" s="78">
        <v>36.96</v>
      </c>
      <c r="H56" s="84"/>
      <c r="I56" s="85"/>
      <c r="J56" s="84">
        <f t="shared" si="1"/>
        <v>0</v>
      </c>
      <c r="K56" s="85"/>
      <c r="L56" s="86"/>
    </row>
    <row r="57" spans="2:12" ht="25.15" customHeight="1" x14ac:dyDescent="0.25">
      <c r="B57" s="2">
        <v>2</v>
      </c>
      <c r="C57" s="94"/>
      <c r="D57" s="85"/>
      <c r="E57" s="59"/>
      <c r="F57" s="48"/>
      <c r="G57" s="48"/>
      <c r="H57" s="84"/>
      <c r="I57" s="85"/>
      <c r="J57" s="84">
        <f t="shared" si="1"/>
        <v>0</v>
      </c>
      <c r="K57" s="85"/>
      <c r="L57" s="86"/>
    </row>
    <row r="58" spans="2:12" ht="25.15" customHeight="1" x14ac:dyDescent="0.25">
      <c r="B58" s="2">
        <v>3</v>
      </c>
      <c r="C58" s="94"/>
      <c r="D58" s="85"/>
      <c r="E58" s="59"/>
      <c r="F58" s="48"/>
      <c r="G58" s="48"/>
      <c r="H58" s="84"/>
      <c r="I58" s="85"/>
      <c r="J58" s="84">
        <f t="shared" si="1"/>
        <v>0</v>
      </c>
      <c r="K58" s="85"/>
      <c r="L58" s="86"/>
    </row>
    <row r="59" spans="2:12" ht="25.15" customHeight="1" x14ac:dyDescent="0.25">
      <c r="B59" s="2">
        <v>4</v>
      </c>
      <c r="C59" s="94"/>
      <c r="D59" s="85"/>
      <c r="E59" s="59"/>
      <c r="F59" s="48"/>
      <c r="G59" s="48"/>
      <c r="H59" s="84"/>
      <c r="I59" s="85"/>
      <c r="J59" s="84">
        <f t="shared" si="1"/>
        <v>0</v>
      </c>
      <c r="K59" s="85"/>
      <c r="L59" s="86"/>
    </row>
    <row r="60" spans="2:12" ht="25.15" customHeight="1" thickBot="1" x14ac:dyDescent="0.3">
      <c r="B60" s="2">
        <v>5</v>
      </c>
      <c r="C60" s="94"/>
      <c r="D60" s="85"/>
      <c r="E60" s="47"/>
      <c r="F60" s="48"/>
      <c r="G60" s="48"/>
      <c r="H60" s="84"/>
      <c r="I60" s="85"/>
      <c r="J60" s="84">
        <f t="shared" si="1"/>
        <v>0</v>
      </c>
      <c r="K60" s="85"/>
      <c r="L60" s="86"/>
    </row>
    <row r="61" spans="2:12" ht="25.15" customHeight="1" thickBot="1" x14ac:dyDescent="0.3">
      <c r="B61" s="93" t="s">
        <v>74</v>
      </c>
      <c r="C61" s="93"/>
      <c r="D61" s="93"/>
      <c r="E61" s="93"/>
      <c r="F61" s="93"/>
      <c r="G61" s="93"/>
      <c r="H61" s="93"/>
      <c r="I61" s="93"/>
      <c r="J61" s="88">
        <f>+SUM(J56:L60)</f>
        <v>0</v>
      </c>
      <c r="K61" s="89"/>
      <c r="L61" s="90"/>
    </row>
    <row r="62" spans="2:12" ht="25.15" customHeight="1" thickBot="1" x14ac:dyDescent="0.3">
      <c r="B62" s="93" t="s">
        <v>6</v>
      </c>
      <c r="C62" s="93"/>
      <c r="D62" s="93"/>
      <c r="E62" s="93"/>
      <c r="F62" s="93"/>
      <c r="G62" s="93"/>
      <c r="H62" s="93"/>
      <c r="I62" s="93"/>
      <c r="J62" s="88">
        <f>+J61+J53</f>
        <v>13955.919999999998</v>
      </c>
      <c r="K62" s="89"/>
      <c r="L62" s="9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7"/>
      <c r="I63" s="87"/>
      <c r="J63" s="91"/>
      <c r="K63" s="92"/>
      <c r="L63" s="92"/>
    </row>
    <row r="64" spans="2:12" ht="21" customHeight="1" x14ac:dyDescent="0.25">
      <c r="B64" s="81" t="s">
        <v>15</v>
      </c>
      <c r="C64" s="82"/>
      <c r="D64" s="82"/>
      <c r="E64" s="153"/>
      <c r="F64" s="82" t="s">
        <v>14</v>
      </c>
      <c r="G64" s="82"/>
      <c r="H64" s="153"/>
      <c r="I64" s="81" t="s">
        <v>22</v>
      </c>
      <c r="J64" s="82"/>
      <c r="K64" s="82"/>
      <c r="L64" s="8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4" t="s">
        <v>29</v>
      </c>
      <c r="G66" s="155"/>
      <c r="H66" s="15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7"/>
      <c r="G67" s="155"/>
      <c r="H67" s="15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4"/>
      <c r="G68" s="155"/>
      <c r="H68" s="15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7"/>
      <c r="G69" s="155"/>
      <c r="H69" s="15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5" t="s">
        <v>27</v>
      </c>
      <c r="C75" s="82"/>
      <c r="D75" s="82"/>
      <c r="E75" s="153"/>
      <c r="F75" s="82" t="s">
        <v>68</v>
      </c>
      <c r="G75" s="82"/>
      <c r="H75" s="153"/>
      <c r="I75" s="81" t="s">
        <v>31</v>
      </c>
      <c r="J75" s="82"/>
      <c r="K75" s="82"/>
      <c r="L75" s="83"/>
    </row>
    <row r="76" spans="2:12" ht="19.899999999999999" customHeight="1" x14ac:dyDescent="0.25">
      <c r="B76" s="147"/>
      <c r="C76" s="148"/>
      <c r="D76" s="148"/>
      <c r="E76" s="149"/>
      <c r="F76" s="160" t="s">
        <v>75</v>
      </c>
      <c r="G76" s="161"/>
      <c r="H76" s="162"/>
      <c r="I76" s="166" t="s">
        <v>25</v>
      </c>
      <c r="J76" s="167"/>
      <c r="K76" s="167"/>
      <c r="L76" s="168"/>
    </row>
    <row r="77" spans="2:12" ht="19.899999999999999" customHeight="1" x14ac:dyDescent="0.25">
      <c r="B77" s="150"/>
      <c r="C77" s="151"/>
      <c r="D77" s="151"/>
      <c r="E77" s="152"/>
      <c r="F77" s="163"/>
      <c r="G77" s="164"/>
      <c r="H77" s="165"/>
      <c r="I77" s="169"/>
      <c r="J77" s="170"/>
      <c r="K77" s="170"/>
      <c r="L77" s="171"/>
    </row>
    <row r="78" spans="2:12" ht="19.899999999999999" customHeight="1" x14ac:dyDescent="0.25">
      <c r="B78" s="150"/>
      <c r="C78" s="151"/>
      <c r="D78" s="151"/>
      <c r="E78" s="152"/>
      <c r="F78" s="163"/>
      <c r="G78" s="164"/>
      <c r="H78" s="16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2"/>
      <c r="J79" s="173"/>
      <c r="K79" s="173"/>
      <c r="L79" s="17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2"/>
      <c r="J80" s="173"/>
      <c r="K80" s="173"/>
      <c r="L80" s="17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1" t="s">
        <v>24</v>
      </c>
      <c r="C86" s="82"/>
      <c r="D86" s="82"/>
      <c r="E86" s="153"/>
      <c r="F86" s="82" t="s">
        <v>64</v>
      </c>
      <c r="G86" s="82"/>
      <c r="H86" s="15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8" t="s">
        <v>62</v>
      </c>
      <c r="D88" s="158"/>
      <c r="E88" s="159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8"/>
      <c r="D89" s="158"/>
      <c r="E89" s="15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8"/>
      <c r="D91" s="158"/>
      <c r="E91" s="159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8"/>
      <c r="D92" s="158"/>
      <c r="E92" s="159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1" t="s">
        <v>57</v>
      </c>
      <c r="C96" s="82"/>
      <c r="D96" s="82"/>
      <c r="E96" s="153"/>
      <c r="F96" s="82" t="s">
        <v>32</v>
      </c>
      <c r="G96" s="82"/>
      <c r="H96" s="153"/>
      <c r="I96" s="81" t="s">
        <v>28</v>
      </c>
      <c r="J96" s="82"/>
      <c r="K96" s="82"/>
      <c r="L96" s="8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8"/>
      <c r="D98" s="158"/>
      <c r="E98" s="159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8"/>
      <c r="D99" s="158"/>
      <c r="E99" s="15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8"/>
      <c r="D101" s="158"/>
      <c r="E101" s="159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8"/>
      <c r="D102" s="158"/>
      <c r="E102" s="159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E78" sqref="E7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83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f>'İLAVE İS TUT.'!D5</f>
        <v>46203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76" t="str">
        <f>'İLAVE İS TUT.'!D7</f>
        <v>179</v>
      </c>
      <c r="E7" s="107"/>
      <c r="F7" s="108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tr">
        <f>'İLAVE İS TUT.'!I9</f>
        <v>C3 / 0.20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/>
      <c r="C12" s="112"/>
      <c r="D12" s="112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12"/>
      <c r="C13" s="112"/>
      <c r="D13" s="112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/>
      <c r="C15" s="135"/>
      <c r="D15" s="135"/>
      <c r="E15" s="36"/>
      <c r="F15" s="177"/>
      <c r="G15" s="177"/>
      <c r="H15" s="177"/>
      <c r="I15" s="177"/>
      <c r="J15" s="177"/>
      <c r="K15" s="177"/>
      <c r="L15" s="177"/>
      <c r="M15" s="1"/>
    </row>
    <row r="16" spans="2:13" ht="4.1500000000000004" customHeight="1" x14ac:dyDescent="0.25">
      <c r="B16" s="135"/>
      <c r="C16" s="135"/>
      <c r="D16" s="135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5"/>
      <c r="C17" s="135"/>
      <c r="D17" s="13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5"/>
      <c r="C18" s="135"/>
      <c r="D18" s="135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5"/>
      <c r="C19" s="135"/>
      <c r="D19" s="135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5"/>
      <c r="C20" s="135"/>
      <c r="D20" s="135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5"/>
      <c r="C21" s="135"/>
      <c r="D21" s="135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5"/>
      <c r="C22" s="135"/>
      <c r="D22" s="135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5"/>
      <c r="C23" s="135"/>
      <c r="D23" s="135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5"/>
      <c r="C24" s="135"/>
      <c r="D24" s="135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5"/>
      <c r="C25" s="135"/>
      <c r="D25" s="135"/>
      <c r="E25" s="36"/>
      <c r="F25" s="177"/>
      <c r="G25" s="177"/>
      <c r="H25" s="177"/>
      <c r="I25" s="177"/>
      <c r="J25" s="177"/>
      <c r="K25" s="177"/>
      <c r="L25" s="17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5"/>
      <c r="C27" s="135"/>
      <c r="D27" s="13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5"/>
      <c r="C28" s="135"/>
      <c r="D28" s="135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5"/>
      <c r="C29" s="135"/>
      <c r="D29" s="135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5"/>
      <c r="C30" s="135"/>
      <c r="D30" s="135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5"/>
      <c r="C31" s="135"/>
      <c r="D31" s="135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5"/>
      <c r="C32" s="135"/>
      <c r="D32" s="13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5"/>
      <c r="C33" s="135"/>
      <c r="D33" s="13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5"/>
      <c r="C34" s="135"/>
      <c r="D34" s="13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5"/>
      <c r="C35" s="135"/>
      <c r="D35" s="13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5"/>
      <c r="C36" s="135"/>
      <c r="D36" s="13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8"/>
      <c r="C38" s="178"/>
      <c r="D38" s="179"/>
      <c r="E38" s="179"/>
      <c r="F38" s="179"/>
      <c r="G38" s="179"/>
      <c r="H38" s="179"/>
      <c r="I38" s="179"/>
      <c r="J38" s="179"/>
      <c r="K38" s="179"/>
      <c r="L38" s="179"/>
      <c r="M38" s="1"/>
    </row>
    <row r="39" spans="2:13" x14ac:dyDescent="0.25">
      <c r="B39" s="178"/>
      <c r="C39" s="178"/>
      <c r="D39" s="179"/>
      <c r="E39" s="179"/>
      <c r="F39" s="179"/>
      <c r="G39" s="179"/>
      <c r="H39" s="179"/>
      <c r="I39" s="179"/>
      <c r="J39" s="179"/>
      <c r="K39" s="179"/>
      <c r="L39" s="17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0"/>
      <c r="I41" s="180"/>
      <c r="J41" s="180"/>
      <c r="K41" s="180"/>
      <c r="L41" s="180"/>
    </row>
    <row r="42" spans="2:13" ht="25.15" customHeight="1" x14ac:dyDescent="0.25">
      <c r="B42" s="71"/>
      <c r="C42" s="63"/>
      <c r="D42" s="71"/>
      <c r="E42" s="71"/>
      <c r="F42" s="71"/>
      <c r="G42" s="71"/>
      <c r="H42" s="180"/>
      <c r="I42" s="180"/>
      <c r="J42" s="180"/>
      <c r="K42" s="180"/>
      <c r="L42" s="180"/>
    </row>
    <row r="43" spans="2:13" ht="25.15" customHeight="1" x14ac:dyDescent="0.25">
      <c r="B43" s="64"/>
      <c r="C43" s="181"/>
      <c r="D43" s="181"/>
      <c r="E43" s="65"/>
      <c r="F43" s="72"/>
      <c r="G43" s="72"/>
      <c r="H43" s="182"/>
      <c r="I43" s="182"/>
      <c r="J43" s="183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2"/>
      <c r="I44" s="182"/>
      <c r="J44" s="183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2"/>
      <c r="I45" s="182"/>
      <c r="J45" s="183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3"/>
      <c r="I46" s="181"/>
      <c r="J46" s="183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3"/>
      <c r="I47" s="181"/>
      <c r="J47" s="183"/>
      <c r="K47" s="181"/>
      <c r="L47" s="181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0"/>
      <c r="I49" s="180"/>
      <c r="J49" s="180"/>
      <c r="K49" s="180"/>
      <c r="L49" s="180"/>
    </row>
    <row r="50" spans="2:12" ht="25.15" customHeight="1" x14ac:dyDescent="0.25">
      <c r="B50" s="71"/>
      <c r="C50" s="63"/>
      <c r="D50" s="71"/>
      <c r="E50" s="71"/>
      <c r="F50" s="71"/>
      <c r="G50" s="71"/>
      <c r="H50" s="180"/>
      <c r="I50" s="180"/>
      <c r="J50" s="180"/>
      <c r="K50" s="180"/>
      <c r="L50" s="180"/>
    </row>
    <row r="51" spans="2:12" ht="25.15" customHeight="1" x14ac:dyDescent="0.25">
      <c r="B51" s="64"/>
      <c r="C51" s="181"/>
      <c r="D51" s="181"/>
      <c r="E51" s="66"/>
      <c r="F51" s="72"/>
      <c r="G51" s="72"/>
      <c r="H51" s="183"/>
      <c r="I51" s="181"/>
      <c r="J51" s="183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3"/>
      <c r="I52" s="181"/>
      <c r="J52" s="183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3"/>
      <c r="I53" s="181"/>
      <c r="J53" s="183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3"/>
      <c r="I54" s="181"/>
      <c r="J54" s="183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3"/>
      <c r="I55" s="181"/>
      <c r="J55" s="183"/>
      <c r="K55" s="181"/>
      <c r="L55" s="181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3"/>
      <c r="K58" s="181"/>
      <c r="L58" s="181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6"/>
      <c r="G61" s="187"/>
      <c r="H61" s="187"/>
      <c r="I61"/>
      <c r="J61"/>
      <c r="K61"/>
      <c r="L61"/>
    </row>
    <row r="62" spans="2:12" x14ac:dyDescent="0.25">
      <c r="F62" s="187"/>
      <c r="G62" s="187"/>
      <c r="H62" s="187"/>
    </row>
    <row r="63" spans="2:12" ht="15" customHeight="1" x14ac:dyDescent="0.25">
      <c r="F63" s="186"/>
      <c r="G63" s="187"/>
      <c r="H63" s="187"/>
    </row>
    <row r="64" spans="2:12" x14ac:dyDescent="0.25">
      <c r="F64" s="187"/>
      <c r="G64" s="187"/>
      <c r="H64" s="18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95"/>
      <c r="J74" s="195"/>
      <c r="K74" s="195"/>
      <c r="L74" s="195"/>
    </row>
    <row r="75" spans="2:12" ht="14.65" customHeight="1" x14ac:dyDescent="0.25">
      <c r="F75" s="68"/>
      <c r="G75" s="68"/>
      <c r="H75" s="68"/>
      <c r="I75" s="195"/>
      <c r="J75" s="195"/>
      <c r="K75" s="195"/>
      <c r="L75" s="195"/>
    </row>
    <row r="76" spans="2:12" x14ac:dyDescent="0.25">
      <c r="F76" s="68"/>
      <c r="G76" s="68"/>
      <c r="H76" s="68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3"/>
      <c r="D83" s="193"/>
      <c r="E83" s="193"/>
      <c r="F83" s="68"/>
      <c r="G83" s="68"/>
      <c r="H83" s="68"/>
    </row>
    <row r="84" spans="2:12" x14ac:dyDescent="0.25">
      <c r="C84" s="193"/>
      <c r="D84" s="193"/>
      <c r="E84" s="193"/>
      <c r="F84" s="68"/>
      <c r="G84" s="68"/>
      <c r="H84" s="68"/>
    </row>
    <row r="86" spans="2:12" ht="14.65" customHeight="1" x14ac:dyDescent="0.25">
      <c r="C86" s="193"/>
      <c r="D86" s="193"/>
      <c r="E86" s="193"/>
      <c r="F86" s="68"/>
      <c r="G86" s="68"/>
      <c r="H86" s="68"/>
    </row>
    <row r="87" spans="2:12" x14ac:dyDescent="0.25">
      <c r="C87" s="193"/>
      <c r="D87" s="193"/>
      <c r="E87" s="193"/>
      <c r="F87" s="68"/>
      <c r="G87" s="68"/>
      <c r="H87" s="68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3"/>
      <c r="D93" s="193"/>
      <c r="E93" s="193"/>
      <c r="F93" s="68"/>
      <c r="G93" s="68"/>
      <c r="H93" s="68"/>
    </row>
    <row r="94" spans="2:12" x14ac:dyDescent="0.25">
      <c r="C94" s="193"/>
      <c r="D94" s="193"/>
      <c r="E94" s="193"/>
      <c r="F94" s="68"/>
      <c r="G94" s="68"/>
      <c r="H94" s="68"/>
    </row>
    <row r="96" spans="2:12" ht="14.65" customHeight="1" x14ac:dyDescent="0.25">
      <c r="C96" s="193"/>
      <c r="D96" s="193"/>
      <c r="E96" s="193"/>
      <c r="F96" s="68"/>
      <c r="G96" s="68"/>
      <c r="H96" s="68"/>
    </row>
    <row r="97" spans="3:11" x14ac:dyDescent="0.25">
      <c r="C97" s="193"/>
      <c r="D97" s="193"/>
      <c r="E97" s="193"/>
      <c r="F97" s="68"/>
      <c r="G97" s="68"/>
      <c r="H97" s="68"/>
    </row>
    <row r="102" spans="3:11" ht="16.149999999999999" customHeight="1" x14ac:dyDescent="0.25"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 spans="3:11" ht="16.149999999999999" customHeight="1" x14ac:dyDescent="0.25"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3:11" ht="16.149999999999999" customHeight="1" x14ac:dyDescent="0.25">
      <c r="C104" s="194"/>
      <c r="D104" s="194"/>
      <c r="E104" s="194"/>
      <c r="F104" s="194"/>
      <c r="G104" s="194"/>
      <c r="H104" s="194"/>
      <c r="I104" s="194"/>
      <c r="J104" s="194"/>
      <c r="K104" s="194"/>
    </row>
    <row r="105" spans="3:11" ht="16.149999999999999" customHeight="1" x14ac:dyDescent="0.25">
      <c r="C105" s="194"/>
      <c r="D105" s="194"/>
      <c r="E105" s="194"/>
      <c r="F105" s="194"/>
      <c r="G105" s="194"/>
      <c r="H105" s="194"/>
      <c r="I105" s="194"/>
      <c r="J105" s="194"/>
      <c r="K105" s="19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2026-07-10T05:10:20Z</cp:lastPrinted>
  <dcterms:created xsi:type="dcterms:W3CDTF">2014-05-26T07:40:11Z</dcterms:created>
  <dcterms:modified xsi:type="dcterms:W3CDTF">2026-07-10T05:10:24Z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