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A265A37B-6E7D-4A4D-98D7-0F8A31317C89}" xr6:coauthVersionLast="47" xr6:coauthVersionMax="47" xr10:uidLastSave="{00000000-0000-0000-0000-000000000000}"/>
  <bookViews>
    <workbookView xWindow="24120" yWindow="2955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0" i="1" l="1"/>
  <c r="E46" i="1"/>
  <c r="E47" i="1"/>
  <c r="E48" i="1"/>
  <c r="E49" i="1"/>
  <c r="E45" i="1"/>
  <c r="E44" i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<sst xmlns="http://schemas.openxmlformats.org/spreadsheetml/2006/main" count="122" uniqueCount="98">
  <si>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</si>
  <si>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</si>
  <si>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</si>
  <si>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</si>
  <si>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</si>
  <si>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</si>
  <si>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</si>
  <si>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</si>
  <si>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</si>
  <si>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</si>
  <si>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</si>
  <si>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</si>
  <si>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</si>
  <si>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</si>
  <si>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</si>
  <si>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</si>
  <si>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</si>
  <si>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</si>
  <si>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</si>
  <si>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</si>
  <si>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</si>
  <si>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</si>
  <si>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</si>
  <si>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</si>
  <si>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</si>
  <si>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</si>
  <si>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</si>
  <si>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</si>
  <si>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</si>
  <si>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</si>
  <si>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</si>
  <si>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</si>
  <si>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</si>
  <si>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</si>
  <si>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</si>
  <si>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</si>
  <si>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</si>
  <si>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</si>
  <si>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</si>
  <si>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</si>
  <si>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</si>
  <si>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</si>
  <si>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</si>
  <si>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</si>
  <si>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</si>
  <si>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</si>
  <si>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</si>
  <si>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</si>
  <si>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</si>
  <si>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</si>
  <si>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</si>
  <si>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</si>
  <si>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</si>
  <si>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</si>
  <si>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</si>
  <si>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</si>
  <si>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</si>
  <si>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</si>
  <si>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</si>
  <si>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</si>
  <si>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</si>
  <si>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</si>
  <si>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</si>
  <si>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</si>
  <si>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</si>
  <si>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</si>
  <si>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</si>
  <si>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</si>
  <si>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</si>
  <si>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</si>
  <si>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</si>
  <si>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</si>
  <si>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</si>
  <si>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</si>
  <si>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</si>
  <si>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</si>
  <si>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</si>
  <si>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</si>
  <si>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</si>
  <si>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</si>
  <si>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</si>
  <si>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</si>
  <si>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</si>
  <si>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</si>
  <si>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</si>
  <si>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CİHAN MENCİK(USTA)</t>
  </si>
  <si>
    <t>ZAFER HEJA MENCİK(USTA YARDIMCISI)</t>
  </si>
  <si>
    <t>FX ULTRA ALÇIPANEL</t>
  </si>
  <si>
    <t>M2</t>
  </si>
  <si>
    <t>C6 / -4.80</t>
  </si>
  <si>
    <t>C6 Blok -4.80 kotunda, nem ve küf oluşumu nedeniyle hasar gören alçıpan duvarlar sökülerek gerekli düzeltmeler yapılmıştır.</t>
  </si>
  <si>
    <t>MUHAMMED ÇALAĞAN(USTA)</t>
  </si>
  <si>
    <t>SİNAN MENCİK(USTA)</t>
  </si>
  <si>
    <t>MURAT BOZMA(USTA YARDIMCISI)</t>
  </si>
  <si>
    <t>BİLAL ÇİFTÇİ(USTA YARDIMCISI)</t>
  </si>
  <si>
    <t>193</t>
  </si>
  <si>
    <t>YILMAZ ARSLAN(USTA)</t>
  </si>
  <si>
    <t>HASAN TANRISEVEN(USTA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</si>
</sst>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16" Type="http://schemas.openxmlformats.org/officeDocument/2006/relationships/image" Target="../media/image16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5" Type="http://schemas.openxmlformats.org/officeDocument/2006/relationships/image" Target="../media/image5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77" Type="http://schemas.openxmlformats.org/officeDocument/2006/relationships/image" Target="../media/image77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80" Type="http://schemas.openxmlformats.org/officeDocument/2006/relationships/image" Target="../media/image80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119063</xdr:colOff>
      <xdr:row>12</xdr:row>
      <xdr:rowOff>142875</xdr:rowOff>
    </xdr:from>
    <xdr:to>
      <xdr:col>7</xdr:col>
      <xdr:colOff>1033463</xdr:colOff>
      <xdr:row>39</xdr:row>
      <xdr:rowOff>304800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E32C82AF-3B85-4F61-B8B5-1CA51E37A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13" y="3024188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2</xdr:col>
      <xdr:colOff>269063</xdr:colOff>
      <xdr:row>14</xdr:row>
      <xdr:rowOff>30938</xdr:rowOff>
    </xdr:from>
    <xdr:to>
      <xdr:col>7</xdr:col>
      <xdr:colOff>1183463</xdr:colOff>
      <xdr:row>40</xdr:row>
      <xdr:rowOff>121425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069254DD-2787-4EBB-AF79-A6C09A85C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813" y="3174188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2</xdr:col>
      <xdr:colOff>419063</xdr:colOff>
      <xdr:row>14</xdr:row>
      <xdr:rowOff>180938</xdr:rowOff>
    </xdr:from>
    <xdr:to>
      <xdr:col>7</xdr:col>
      <xdr:colOff>1104863</xdr:colOff>
      <xdr:row>54</xdr:row>
      <xdr:rowOff>166650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613C97AE-DD6C-4B75-AABF-DAE976839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6813" y="332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2</xdr:col>
      <xdr:colOff>569063</xdr:colOff>
      <xdr:row>14</xdr:row>
      <xdr:rowOff>330938</xdr:rowOff>
    </xdr:from>
    <xdr:to>
      <xdr:col>7</xdr:col>
      <xdr:colOff>1254863</xdr:colOff>
      <xdr:row>55</xdr:row>
      <xdr:rowOff>7088</xdr:rowOff>
    </xdr:to>
    <xdr:pic>
      <xdr:nvPicPr>
        <xdr:cNvPr id="13" name="Resim 12">
          <a:extLst>
            <a:ext uri="{FF2B5EF4-FFF2-40B4-BE49-F238E27FC236}">
              <a16:creationId xmlns:a16="http://schemas.microsoft.com/office/drawing/2014/main" id="{4E610F26-725D-44E5-930B-B72C009FA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6813" y="347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2</xdr:col>
      <xdr:colOff>719063</xdr:colOff>
      <xdr:row>16</xdr:row>
      <xdr:rowOff>99938</xdr:rowOff>
    </xdr:from>
    <xdr:to>
      <xdr:col>7</xdr:col>
      <xdr:colOff>1404863</xdr:colOff>
      <xdr:row>55</xdr:row>
      <xdr:rowOff>157088</xdr:rowOff>
    </xdr:to>
    <xdr:pic>
      <xdr:nvPicPr>
        <xdr:cNvPr id="17" name="Resim 16">
          <a:extLst>
            <a:ext uri="{FF2B5EF4-FFF2-40B4-BE49-F238E27FC236}">
              <a16:creationId xmlns:a16="http://schemas.microsoft.com/office/drawing/2014/main" id="{86A860CB-DDB2-4505-BECF-2A47F4771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6813" y="362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107063</xdr:colOff>
      <xdr:row>16</xdr:row>
      <xdr:rowOff>249938</xdr:rowOff>
    </xdr:from>
    <xdr:to>
      <xdr:col>7</xdr:col>
      <xdr:colOff>1554863</xdr:colOff>
      <xdr:row>55</xdr:row>
      <xdr:rowOff>307088</xdr:rowOff>
    </xdr:to>
    <xdr:pic>
      <xdr:nvPicPr>
        <xdr:cNvPr id="19" name="Resim 18">
          <a:extLst>
            <a:ext uri="{FF2B5EF4-FFF2-40B4-BE49-F238E27FC236}">
              <a16:creationId xmlns:a16="http://schemas.microsoft.com/office/drawing/2014/main" id="{DB101DB6-FCA9-4A3F-96E4-8A723E982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6813" y="377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257063</xdr:colOff>
      <xdr:row>18</xdr:row>
      <xdr:rowOff>18938</xdr:rowOff>
    </xdr:from>
    <xdr:to>
      <xdr:col>7</xdr:col>
      <xdr:colOff>1933463</xdr:colOff>
      <xdr:row>42</xdr:row>
      <xdr:rowOff>252300</xdr:rowOff>
    </xdr:to>
    <xdr:pic>
      <xdr:nvPicPr>
        <xdr:cNvPr id="22" name="Resim 21">
          <a:extLst>
            <a:ext uri="{FF2B5EF4-FFF2-40B4-BE49-F238E27FC236}">
              <a16:creationId xmlns:a16="http://schemas.microsoft.com/office/drawing/2014/main" id="{6D715D1F-0EBC-4310-8CB6-8773FC5B5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813" y="3924188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3</xdr:col>
      <xdr:colOff>407063</xdr:colOff>
      <xdr:row>18</xdr:row>
      <xdr:rowOff>168938</xdr:rowOff>
    </xdr:from>
    <xdr:to>
      <xdr:col>7</xdr:col>
      <xdr:colOff>1854863</xdr:colOff>
      <xdr:row>56</xdr:row>
      <xdr:rowOff>297525</xdr:rowOff>
    </xdr:to>
    <xdr:pic>
      <xdr:nvPicPr>
        <xdr:cNvPr id="25" name="Resim 24">
          <a:extLst>
            <a:ext uri="{FF2B5EF4-FFF2-40B4-BE49-F238E27FC236}">
              <a16:creationId xmlns:a16="http://schemas.microsoft.com/office/drawing/2014/main" id="{3FF0E71F-C4AE-4E9A-B1C3-8DFF06A59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6813" y="407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557063</xdr:colOff>
      <xdr:row>18</xdr:row>
      <xdr:rowOff>318938</xdr:rowOff>
    </xdr:from>
    <xdr:to>
      <xdr:col>7</xdr:col>
      <xdr:colOff>2004863</xdr:colOff>
      <xdr:row>57</xdr:row>
      <xdr:rowOff>137963</xdr:rowOff>
    </xdr:to>
    <xdr:pic>
      <xdr:nvPicPr>
        <xdr:cNvPr id="28" name="Resim 27">
          <a:extLst>
            <a:ext uri="{FF2B5EF4-FFF2-40B4-BE49-F238E27FC236}">
              <a16:creationId xmlns:a16="http://schemas.microsoft.com/office/drawing/2014/main" id="{5153A3E1-EEAC-475A-B9AE-B7963B109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6813" y="422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707063</xdr:colOff>
      <xdr:row>20</xdr:row>
      <xdr:rowOff>87938</xdr:rowOff>
    </xdr:from>
    <xdr:to>
      <xdr:col>8</xdr:col>
      <xdr:colOff>59363</xdr:colOff>
      <xdr:row>58</xdr:row>
      <xdr:rowOff>49838</xdr:rowOff>
    </xdr:to>
    <xdr:pic>
      <xdr:nvPicPr>
        <xdr:cNvPr id="31" name="Resim 30">
          <a:extLst>
            <a:ext uri="{FF2B5EF4-FFF2-40B4-BE49-F238E27FC236}">
              <a16:creationId xmlns:a16="http://schemas.microsoft.com/office/drawing/2014/main" id="{4C3576BF-390D-4CE0-88F5-823037CDC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6813" y="437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857063</xdr:colOff>
      <xdr:row>20</xdr:row>
      <xdr:rowOff>237938</xdr:rowOff>
    </xdr:from>
    <xdr:to>
      <xdr:col>8</xdr:col>
      <xdr:colOff>209363</xdr:colOff>
      <xdr:row>58</xdr:row>
      <xdr:rowOff>199838</xdr:rowOff>
    </xdr:to>
    <xdr:pic>
      <xdr:nvPicPr>
        <xdr:cNvPr id="34" name="Resim 33">
          <a:extLst>
            <a:ext uri="{FF2B5EF4-FFF2-40B4-BE49-F238E27FC236}">
              <a16:creationId xmlns:a16="http://schemas.microsoft.com/office/drawing/2014/main" id="{104AB2FE-87B1-4026-A7C0-0797F863A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813" y="452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1007063</xdr:colOff>
      <xdr:row>22</xdr:row>
      <xdr:rowOff>6938</xdr:rowOff>
    </xdr:from>
    <xdr:to>
      <xdr:col>8</xdr:col>
      <xdr:colOff>359363</xdr:colOff>
      <xdr:row>59</xdr:row>
      <xdr:rowOff>87900</xdr:rowOff>
    </xdr:to>
    <xdr:pic>
      <xdr:nvPicPr>
        <xdr:cNvPr id="37" name="Resim 36">
          <a:extLst>
            <a:ext uri="{FF2B5EF4-FFF2-40B4-BE49-F238E27FC236}">
              <a16:creationId xmlns:a16="http://schemas.microsoft.com/office/drawing/2014/main" id="{5590DD97-395F-4EBF-9968-EE01F64B3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6813" y="467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1157063</xdr:colOff>
      <xdr:row>22</xdr:row>
      <xdr:rowOff>156938</xdr:rowOff>
    </xdr:from>
    <xdr:to>
      <xdr:col>8</xdr:col>
      <xdr:colOff>509363</xdr:colOff>
      <xdr:row>60</xdr:row>
      <xdr:rowOff>142650</xdr:rowOff>
    </xdr:to>
    <xdr:pic>
      <xdr:nvPicPr>
        <xdr:cNvPr id="40" name="Resim 39">
          <a:extLst>
            <a:ext uri="{FF2B5EF4-FFF2-40B4-BE49-F238E27FC236}">
              <a16:creationId xmlns:a16="http://schemas.microsoft.com/office/drawing/2014/main" id="{FBB26113-087F-4280-82E0-F8D9738D2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6813" y="482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1307063</xdr:colOff>
      <xdr:row>22</xdr:row>
      <xdr:rowOff>306938</xdr:rowOff>
    </xdr:from>
    <xdr:to>
      <xdr:col>8</xdr:col>
      <xdr:colOff>659363</xdr:colOff>
      <xdr:row>61</xdr:row>
      <xdr:rowOff>102150</xdr:rowOff>
    </xdr:to>
    <xdr:pic>
      <xdr:nvPicPr>
        <xdr:cNvPr id="43" name="Resim 42">
          <a:extLst>
            <a:ext uri="{FF2B5EF4-FFF2-40B4-BE49-F238E27FC236}">
              <a16:creationId xmlns:a16="http://schemas.microsoft.com/office/drawing/2014/main" id="{DDF0E45F-1562-4E58-AAF9-FF19C79EF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6813" y="497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1457063</xdr:colOff>
      <xdr:row>24</xdr:row>
      <xdr:rowOff>75938</xdr:rowOff>
    </xdr:from>
    <xdr:to>
      <xdr:col>8</xdr:col>
      <xdr:colOff>809363</xdr:colOff>
      <xdr:row>62</xdr:row>
      <xdr:rowOff>61650</xdr:rowOff>
    </xdr:to>
    <xdr:pic>
      <xdr:nvPicPr>
        <xdr:cNvPr id="46" name="Resim 45">
          <a:extLst>
            <a:ext uri="{FF2B5EF4-FFF2-40B4-BE49-F238E27FC236}">
              <a16:creationId xmlns:a16="http://schemas.microsoft.com/office/drawing/2014/main" id="{EE95D3B5-804D-4DD5-B05A-94CFA0E41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6813" y="512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1607063</xdr:colOff>
      <xdr:row>24</xdr:row>
      <xdr:rowOff>225938</xdr:rowOff>
    </xdr:from>
    <xdr:to>
      <xdr:col>8</xdr:col>
      <xdr:colOff>959363</xdr:colOff>
      <xdr:row>63</xdr:row>
      <xdr:rowOff>21150</xdr:rowOff>
    </xdr:to>
    <xdr:pic>
      <xdr:nvPicPr>
        <xdr:cNvPr id="50" name="Resim 49">
          <a:extLst>
            <a:ext uri="{FF2B5EF4-FFF2-40B4-BE49-F238E27FC236}">
              <a16:creationId xmlns:a16="http://schemas.microsoft.com/office/drawing/2014/main" id="{6D5663A3-D82C-42CB-B857-0D0E8DD47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6813" y="527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1757063</xdr:colOff>
      <xdr:row>25</xdr:row>
      <xdr:rowOff>42563</xdr:rowOff>
    </xdr:from>
    <xdr:to>
      <xdr:col>9</xdr:col>
      <xdr:colOff>13988</xdr:colOff>
      <xdr:row>63</xdr:row>
      <xdr:rowOff>171150</xdr:rowOff>
    </xdr:to>
    <xdr:pic>
      <xdr:nvPicPr>
        <xdr:cNvPr id="53" name="Resim 52">
          <a:extLst>
            <a:ext uri="{FF2B5EF4-FFF2-40B4-BE49-F238E27FC236}">
              <a16:creationId xmlns:a16="http://schemas.microsoft.com/office/drawing/2014/main" id="{DE6162CB-5232-4CFA-A46B-234AFB79C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6813" y="542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1907063</xdr:colOff>
      <xdr:row>26</xdr:row>
      <xdr:rowOff>49688</xdr:rowOff>
    </xdr:from>
    <xdr:to>
      <xdr:col>9</xdr:col>
      <xdr:colOff>154463</xdr:colOff>
      <xdr:row>64</xdr:row>
      <xdr:rowOff>130650</xdr:rowOff>
    </xdr:to>
    <xdr:pic>
      <xdr:nvPicPr>
        <xdr:cNvPr id="56" name="Resim 55">
          <a:extLst>
            <a:ext uri="{FF2B5EF4-FFF2-40B4-BE49-F238E27FC236}">
              <a16:creationId xmlns:a16="http://schemas.microsoft.com/office/drawing/2014/main" id="{3053F727-26DA-4200-97A8-E36C6E54D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6813" y="5574188"/>
          <a:ext cx="7534275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33000</xdr:colOff>
      <xdr:row>27</xdr:row>
      <xdr:rowOff>9188</xdr:rowOff>
    </xdr:from>
    <xdr:to>
      <xdr:col>9</xdr:col>
      <xdr:colOff>313988</xdr:colOff>
      <xdr:row>65</xdr:row>
      <xdr:rowOff>90150</xdr:rowOff>
    </xdr:to>
    <xdr:pic>
      <xdr:nvPicPr>
        <xdr:cNvPr id="60" name="Resim 59">
          <a:extLst>
            <a:ext uri="{FF2B5EF4-FFF2-40B4-BE49-F238E27FC236}">
              <a16:creationId xmlns:a16="http://schemas.microsoft.com/office/drawing/2014/main" id="{118032D8-65E2-4FD0-AE3A-EDE1E7234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6813" y="572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183000</xdr:colOff>
      <xdr:row>27</xdr:row>
      <xdr:rowOff>159188</xdr:rowOff>
    </xdr:from>
    <xdr:to>
      <xdr:col>9</xdr:col>
      <xdr:colOff>463988</xdr:colOff>
      <xdr:row>66</xdr:row>
      <xdr:rowOff>49650</xdr:rowOff>
    </xdr:to>
    <xdr:pic>
      <xdr:nvPicPr>
        <xdr:cNvPr id="64" name="Resim 63">
          <a:extLst>
            <a:ext uri="{FF2B5EF4-FFF2-40B4-BE49-F238E27FC236}">
              <a16:creationId xmlns:a16="http://schemas.microsoft.com/office/drawing/2014/main" id="{E8763EA6-8E94-4E7E-BE13-56D880883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6813" y="587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333000</xdr:colOff>
      <xdr:row>27</xdr:row>
      <xdr:rowOff>309188</xdr:rowOff>
    </xdr:from>
    <xdr:to>
      <xdr:col>9</xdr:col>
      <xdr:colOff>613988</xdr:colOff>
      <xdr:row>67</xdr:row>
      <xdr:rowOff>9150</xdr:rowOff>
    </xdr:to>
    <xdr:pic>
      <xdr:nvPicPr>
        <xdr:cNvPr id="67" name="Resim 66">
          <a:extLst>
            <a:ext uri="{FF2B5EF4-FFF2-40B4-BE49-F238E27FC236}">
              <a16:creationId xmlns:a16="http://schemas.microsoft.com/office/drawing/2014/main" id="{F7DD9E76-58AA-4F7B-B6A2-70334A4CE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6813" y="602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483000</xdr:colOff>
      <xdr:row>27</xdr:row>
      <xdr:rowOff>459188</xdr:rowOff>
    </xdr:from>
    <xdr:to>
      <xdr:col>9</xdr:col>
      <xdr:colOff>763988</xdr:colOff>
      <xdr:row>67</xdr:row>
      <xdr:rowOff>159150</xdr:rowOff>
    </xdr:to>
    <xdr:pic>
      <xdr:nvPicPr>
        <xdr:cNvPr id="69" name="Resim 68">
          <a:extLst>
            <a:ext uri="{FF2B5EF4-FFF2-40B4-BE49-F238E27FC236}">
              <a16:creationId xmlns:a16="http://schemas.microsoft.com/office/drawing/2014/main" id="{7A05C5CF-9114-4809-89F2-740BF6B43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6813" y="617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633000</xdr:colOff>
      <xdr:row>27</xdr:row>
      <xdr:rowOff>609188</xdr:rowOff>
    </xdr:from>
    <xdr:to>
      <xdr:col>9</xdr:col>
      <xdr:colOff>913988</xdr:colOff>
      <xdr:row>68</xdr:row>
      <xdr:rowOff>118650</xdr:rowOff>
    </xdr:to>
    <xdr:pic>
      <xdr:nvPicPr>
        <xdr:cNvPr id="71" name="Resim 70">
          <a:extLst>
            <a:ext uri="{FF2B5EF4-FFF2-40B4-BE49-F238E27FC236}">
              <a16:creationId xmlns:a16="http://schemas.microsoft.com/office/drawing/2014/main" id="{38FCF03E-7D00-4350-AFB5-36E8422A9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6813" y="632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783000</xdr:colOff>
      <xdr:row>28</xdr:row>
      <xdr:rowOff>44813</xdr:rowOff>
    </xdr:from>
    <xdr:to>
      <xdr:col>9</xdr:col>
      <xdr:colOff>1063988</xdr:colOff>
      <xdr:row>69</xdr:row>
      <xdr:rowOff>78150</xdr:rowOff>
    </xdr:to>
    <xdr:pic>
      <xdr:nvPicPr>
        <xdr:cNvPr id="73" name="Resim 72">
          <a:extLst>
            <a:ext uri="{FF2B5EF4-FFF2-40B4-BE49-F238E27FC236}">
              <a16:creationId xmlns:a16="http://schemas.microsoft.com/office/drawing/2014/main" id="{F8D1DEB2-645B-45E8-84BD-F79FDA040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6813" y="647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933000</xdr:colOff>
      <xdr:row>29</xdr:row>
      <xdr:rowOff>4313</xdr:rowOff>
    </xdr:from>
    <xdr:to>
      <xdr:col>9</xdr:col>
      <xdr:colOff>1213988</xdr:colOff>
      <xdr:row>69</xdr:row>
      <xdr:rowOff>228150</xdr:rowOff>
    </xdr:to>
    <xdr:pic>
      <xdr:nvPicPr>
        <xdr:cNvPr id="75" name="Resim 74">
          <a:extLst>
            <a:ext uri="{FF2B5EF4-FFF2-40B4-BE49-F238E27FC236}">
              <a16:creationId xmlns:a16="http://schemas.microsoft.com/office/drawing/2014/main" id="{5F6646A8-9D85-404E-8815-A1DF2F343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6813" y="662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1083000</xdr:colOff>
      <xdr:row>29</xdr:row>
      <xdr:rowOff>154313</xdr:rowOff>
    </xdr:from>
    <xdr:to>
      <xdr:col>10</xdr:col>
      <xdr:colOff>101925</xdr:colOff>
      <xdr:row>70</xdr:row>
      <xdr:rowOff>116213</xdr:rowOff>
    </xdr:to>
    <xdr:pic>
      <xdr:nvPicPr>
        <xdr:cNvPr id="77" name="Resim 76">
          <a:extLst>
            <a:ext uri="{FF2B5EF4-FFF2-40B4-BE49-F238E27FC236}">
              <a16:creationId xmlns:a16="http://schemas.microsoft.com/office/drawing/2014/main" id="{EFD17262-2BEA-40FB-B3EF-17189A4A8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6813" y="677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1233000</xdr:colOff>
      <xdr:row>30</xdr:row>
      <xdr:rowOff>113813</xdr:rowOff>
    </xdr:from>
    <xdr:to>
      <xdr:col>10</xdr:col>
      <xdr:colOff>251925</xdr:colOff>
      <xdr:row>71</xdr:row>
      <xdr:rowOff>28088</xdr:rowOff>
    </xdr:to>
    <xdr:pic>
      <xdr:nvPicPr>
        <xdr:cNvPr id="79" name="Resim 78">
          <a:extLst>
            <a:ext uri="{FF2B5EF4-FFF2-40B4-BE49-F238E27FC236}">
              <a16:creationId xmlns:a16="http://schemas.microsoft.com/office/drawing/2014/main" id="{D7190C4B-D0B8-433E-8470-F698CA2A2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6813" y="692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1383000</xdr:colOff>
      <xdr:row>31</xdr:row>
      <xdr:rowOff>73313</xdr:rowOff>
    </xdr:from>
    <xdr:to>
      <xdr:col>10</xdr:col>
      <xdr:colOff>401925</xdr:colOff>
      <xdr:row>71</xdr:row>
      <xdr:rowOff>178088</xdr:rowOff>
    </xdr:to>
    <xdr:pic>
      <xdr:nvPicPr>
        <xdr:cNvPr id="81" name="Resim 80">
          <a:extLst>
            <a:ext uri="{FF2B5EF4-FFF2-40B4-BE49-F238E27FC236}">
              <a16:creationId xmlns:a16="http://schemas.microsoft.com/office/drawing/2014/main" id="{1EBA7C1A-2A92-47F0-88D9-502AF0D84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6813" y="707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1533000</xdr:colOff>
      <xdr:row>32</xdr:row>
      <xdr:rowOff>32813</xdr:rowOff>
    </xdr:from>
    <xdr:to>
      <xdr:col>10</xdr:col>
      <xdr:colOff>780525</xdr:colOff>
      <xdr:row>53</xdr:row>
      <xdr:rowOff>147113</xdr:rowOff>
    </xdr:to>
    <xdr:pic>
      <xdr:nvPicPr>
        <xdr:cNvPr id="83" name="Resim 82">
          <a:extLst>
            <a:ext uri="{FF2B5EF4-FFF2-40B4-BE49-F238E27FC236}">
              <a16:creationId xmlns:a16="http://schemas.microsoft.com/office/drawing/2014/main" id="{F6605F02-30F2-4E82-8BE5-4FF34291E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6813" y="7224188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4</xdr:col>
      <xdr:colOff>1683000</xdr:colOff>
      <xdr:row>32</xdr:row>
      <xdr:rowOff>182813</xdr:rowOff>
    </xdr:from>
    <xdr:to>
      <xdr:col>10</xdr:col>
      <xdr:colOff>930525</xdr:colOff>
      <xdr:row>53</xdr:row>
      <xdr:rowOff>297113</xdr:rowOff>
    </xdr:to>
    <xdr:pic>
      <xdr:nvPicPr>
        <xdr:cNvPr id="85" name="Resim 84">
          <a:extLst>
            <a:ext uri="{FF2B5EF4-FFF2-40B4-BE49-F238E27FC236}">
              <a16:creationId xmlns:a16="http://schemas.microsoft.com/office/drawing/2014/main" id="{F9A033B2-74F7-4B00-8816-432AAA487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6813" y="7374188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5</xdr:col>
      <xdr:colOff>23250</xdr:colOff>
      <xdr:row>33</xdr:row>
      <xdr:rowOff>142313</xdr:rowOff>
    </xdr:from>
    <xdr:to>
      <xdr:col>10</xdr:col>
      <xdr:colOff>1080525</xdr:colOff>
      <xdr:row>54</xdr:row>
      <xdr:rowOff>137550</xdr:rowOff>
    </xdr:to>
    <xdr:pic>
      <xdr:nvPicPr>
        <xdr:cNvPr id="87" name="Resim 86">
          <a:extLst>
            <a:ext uri="{FF2B5EF4-FFF2-40B4-BE49-F238E27FC236}">
              <a16:creationId xmlns:a16="http://schemas.microsoft.com/office/drawing/2014/main" id="{FB4FCC4E-777D-4D8C-8CEB-5B3ED06C8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6813" y="7524188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5</xdr:col>
      <xdr:colOff>173250</xdr:colOff>
      <xdr:row>34</xdr:row>
      <xdr:rowOff>101813</xdr:rowOff>
    </xdr:from>
    <xdr:to>
      <xdr:col>10</xdr:col>
      <xdr:colOff>1001925</xdr:colOff>
      <xdr:row>74</xdr:row>
      <xdr:rowOff>111338</xdr:rowOff>
    </xdr:to>
    <xdr:pic>
      <xdr:nvPicPr>
        <xdr:cNvPr id="89" name="Resim 88">
          <a:extLst>
            <a:ext uri="{FF2B5EF4-FFF2-40B4-BE49-F238E27FC236}">
              <a16:creationId xmlns:a16="http://schemas.microsoft.com/office/drawing/2014/main" id="{2EEF6B89-2D07-4F6D-9792-44987FAC8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6813" y="767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323250</xdr:colOff>
      <xdr:row>35</xdr:row>
      <xdr:rowOff>61313</xdr:rowOff>
    </xdr:from>
    <xdr:to>
      <xdr:col>10</xdr:col>
      <xdr:colOff>1151925</xdr:colOff>
      <xdr:row>75</xdr:row>
      <xdr:rowOff>70838</xdr:rowOff>
    </xdr:to>
    <xdr:pic>
      <xdr:nvPicPr>
        <xdr:cNvPr id="91" name="Resim 90">
          <a:extLst>
            <a:ext uri="{FF2B5EF4-FFF2-40B4-BE49-F238E27FC236}">
              <a16:creationId xmlns:a16="http://schemas.microsoft.com/office/drawing/2014/main" id="{B9FBB905-8DCE-4457-A644-906AEE4D7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6813" y="782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473250</xdr:colOff>
      <xdr:row>36</xdr:row>
      <xdr:rowOff>20813</xdr:rowOff>
    </xdr:from>
    <xdr:to>
      <xdr:col>10</xdr:col>
      <xdr:colOff>1301925</xdr:colOff>
      <xdr:row>76</xdr:row>
      <xdr:rowOff>30338</xdr:rowOff>
    </xdr:to>
    <xdr:pic>
      <xdr:nvPicPr>
        <xdr:cNvPr id="93" name="Resim 92">
          <a:extLst>
            <a:ext uri="{FF2B5EF4-FFF2-40B4-BE49-F238E27FC236}">
              <a16:creationId xmlns:a16="http://schemas.microsoft.com/office/drawing/2014/main" id="{A685CD68-9D36-4D88-9AE0-72298920A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6813" y="797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623250</xdr:colOff>
      <xdr:row>36</xdr:row>
      <xdr:rowOff>170813</xdr:rowOff>
    </xdr:from>
    <xdr:to>
      <xdr:col>10</xdr:col>
      <xdr:colOff>1451925</xdr:colOff>
      <xdr:row>76</xdr:row>
      <xdr:rowOff>180338</xdr:rowOff>
    </xdr:to>
    <xdr:pic>
      <xdr:nvPicPr>
        <xdr:cNvPr id="95" name="Resim 94">
          <a:extLst>
            <a:ext uri="{FF2B5EF4-FFF2-40B4-BE49-F238E27FC236}">
              <a16:creationId xmlns:a16="http://schemas.microsoft.com/office/drawing/2014/main" id="{0D35F4E5-1864-4C6F-9DE8-8FFE03872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6813" y="812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773250</xdr:colOff>
      <xdr:row>37</xdr:row>
      <xdr:rowOff>106500</xdr:rowOff>
    </xdr:from>
    <xdr:to>
      <xdr:col>10</xdr:col>
      <xdr:colOff>1601925</xdr:colOff>
      <xdr:row>77</xdr:row>
      <xdr:rowOff>139838</xdr:rowOff>
    </xdr:to>
    <xdr:pic>
      <xdr:nvPicPr>
        <xdr:cNvPr id="97" name="Resim 96">
          <a:extLst>
            <a:ext uri="{FF2B5EF4-FFF2-40B4-BE49-F238E27FC236}">
              <a16:creationId xmlns:a16="http://schemas.microsoft.com/office/drawing/2014/main" id="{514E935D-C67C-4700-AAF0-9C9946B93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6813" y="827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923250</xdr:colOff>
      <xdr:row>38</xdr:row>
      <xdr:rowOff>66000</xdr:rowOff>
    </xdr:from>
    <xdr:to>
      <xdr:col>10</xdr:col>
      <xdr:colOff>1751925</xdr:colOff>
      <xdr:row>78</xdr:row>
      <xdr:rowOff>99338</xdr:rowOff>
    </xdr:to>
    <xdr:pic>
      <xdr:nvPicPr>
        <xdr:cNvPr id="99" name="Resim 98">
          <a:extLst>
            <a:ext uri="{FF2B5EF4-FFF2-40B4-BE49-F238E27FC236}">
              <a16:creationId xmlns:a16="http://schemas.microsoft.com/office/drawing/2014/main" id="{B75901DA-745F-453F-ADFB-E8C4BF9A0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6813" y="842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1073250</xdr:colOff>
      <xdr:row>39</xdr:row>
      <xdr:rowOff>25500</xdr:rowOff>
    </xdr:from>
    <xdr:to>
      <xdr:col>10</xdr:col>
      <xdr:colOff>1901925</xdr:colOff>
      <xdr:row>79</xdr:row>
      <xdr:rowOff>58838</xdr:rowOff>
    </xdr:to>
    <xdr:pic>
      <xdr:nvPicPr>
        <xdr:cNvPr id="101" name="Resim 100">
          <a:extLst>
            <a:ext uri="{FF2B5EF4-FFF2-40B4-BE49-F238E27FC236}">
              <a16:creationId xmlns:a16="http://schemas.microsoft.com/office/drawing/2014/main" id="{5009286D-E450-4328-901D-306C0AF1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6813" y="857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1223250</xdr:colOff>
      <xdr:row>39</xdr:row>
      <xdr:rowOff>175500</xdr:rowOff>
    </xdr:from>
    <xdr:to>
      <xdr:col>11</xdr:col>
      <xdr:colOff>99300</xdr:colOff>
      <xdr:row>80</xdr:row>
      <xdr:rowOff>18338</xdr:rowOff>
    </xdr:to>
    <xdr:pic>
      <xdr:nvPicPr>
        <xdr:cNvPr id="103" name="Resim 102">
          <a:extLst>
            <a:ext uri="{FF2B5EF4-FFF2-40B4-BE49-F238E27FC236}">
              <a16:creationId xmlns:a16="http://schemas.microsoft.com/office/drawing/2014/main" id="{297C9706-9429-4A9E-B254-7F3FFB8C0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66813" y="872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63563</xdr:colOff>
      <xdr:row>39</xdr:row>
      <xdr:rowOff>325500</xdr:rowOff>
    </xdr:from>
    <xdr:to>
      <xdr:col>11</xdr:col>
      <xdr:colOff>249300</xdr:colOff>
      <xdr:row>80</xdr:row>
      <xdr:rowOff>168338</xdr:rowOff>
    </xdr:to>
    <xdr:pic>
      <xdr:nvPicPr>
        <xdr:cNvPr id="105" name="Resim 104">
          <a:extLst>
            <a:ext uri="{FF2B5EF4-FFF2-40B4-BE49-F238E27FC236}">
              <a16:creationId xmlns:a16="http://schemas.microsoft.com/office/drawing/2014/main" id="{C82DE639-ABA6-45CC-90BC-F7281A58A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6813" y="887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213563</xdr:colOff>
      <xdr:row>40</xdr:row>
      <xdr:rowOff>142125</xdr:rowOff>
    </xdr:from>
    <xdr:to>
      <xdr:col>11</xdr:col>
      <xdr:colOff>399300</xdr:colOff>
      <xdr:row>81</xdr:row>
      <xdr:rowOff>56400</xdr:rowOff>
    </xdr:to>
    <xdr:pic>
      <xdr:nvPicPr>
        <xdr:cNvPr id="107" name="Resim 106">
          <a:extLst>
            <a:ext uri="{FF2B5EF4-FFF2-40B4-BE49-F238E27FC236}">
              <a16:creationId xmlns:a16="http://schemas.microsoft.com/office/drawing/2014/main" id="{0DE65020-FAFF-4B6E-8353-E2ECA248C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6813" y="902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363563</xdr:colOff>
      <xdr:row>40</xdr:row>
      <xdr:rowOff>292125</xdr:rowOff>
    </xdr:from>
    <xdr:to>
      <xdr:col>11</xdr:col>
      <xdr:colOff>549300</xdr:colOff>
      <xdr:row>82</xdr:row>
      <xdr:rowOff>15900</xdr:rowOff>
    </xdr:to>
    <xdr:pic>
      <xdr:nvPicPr>
        <xdr:cNvPr id="109" name="Resim 108">
          <a:extLst>
            <a:ext uri="{FF2B5EF4-FFF2-40B4-BE49-F238E27FC236}">
              <a16:creationId xmlns:a16="http://schemas.microsoft.com/office/drawing/2014/main" id="{1D124424-0A4C-4358-A4CA-A6159C409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6813" y="917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513563</xdr:colOff>
      <xdr:row>41</xdr:row>
      <xdr:rowOff>132563</xdr:rowOff>
    </xdr:from>
    <xdr:to>
      <xdr:col>11</xdr:col>
      <xdr:colOff>699300</xdr:colOff>
      <xdr:row>82</xdr:row>
      <xdr:rowOff>165900</xdr:rowOff>
    </xdr:to>
    <xdr:pic>
      <xdr:nvPicPr>
        <xdr:cNvPr id="111" name="Resim 110">
          <a:extLst>
            <a:ext uri="{FF2B5EF4-FFF2-40B4-BE49-F238E27FC236}">
              <a16:creationId xmlns:a16="http://schemas.microsoft.com/office/drawing/2014/main" id="{5DADDC68-0559-4EFB-B85E-092CFCED7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6813" y="932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663563</xdr:colOff>
      <xdr:row>41</xdr:row>
      <xdr:rowOff>282563</xdr:rowOff>
    </xdr:from>
    <xdr:to>
      <xdr:col>12</xdr:col>
      <xdr:colOff>39675</xdr:colOff>
      <xdr:row>83</xdr:row>
      <xdr:rowOff>125400</xdr:rowOff>
    </xdr:to>
    <xdr:pic>
      <xdr:nvPicPr>
        <xdr:cNvPr id="113" name="Resim 112">
          <a:extLst>
            <a:ext uri="{FF2B5EF4-FFF2-40B4-BE49-F238E27FC236}">
              <a16:creationId xmlns:a16="http://schemas.microsoft.com/office/drawing/2014/main" id="{DC317482-0901-4C96-A62C-B4DADE441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6813" y="947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813563</xdr:colOff>
      <xdr:row>42</xdr:row>
      <xdr:rowOff>123000</xdr:rowOff>
    </xdr:from>
    <xdr:to>
      <xdr:col>12</xdr:col>
      <xdr:colOff>189675</xdr:colOff>
      <xdr:row>84</xdr:row>
      <xdr:rowOff>84900</xdr:rowOff>
    </xdr:to>
    <xdr:pic>
      <xdr:nvPicPr>
        <xdr:cNvPr id="115" name="Resim 114">
          <a:extLst>
            <a:ext uri="{FF2B5EF4-FFF2-40B4-BE49-F238E27FC236}">
              <a16:creationId xmlns:a16="http://schemas.microsoft.com/office/drawing/2014/main" id="{32A56638-EF49-4897-B797-5797AAB2E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66813" y="962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11063</xdr:colOff>
      <xdr:row>42</xdr:row>
      <xdr:rowOff>273000</xdr:rowOff>
    </xdr:from>
    <xdr:to>
      <xdr:col>12</xdr:col>
      <xdr:colOff>339675</xdr:colOff>
      <xdr:row>85</xdr:row>
      <xdr:rowOff>44400</xdr:rowOff>
    </xdr:to>
    <xdr:pic>
      <xdr:nvPicPr>
        <xdr:cNvPr id="117" name="Resim 116">
          <a:extLst>
            <a:ext uri="{FF2B5EF4-FFF2-40B4-BE49-F238E27FC236}">
              <a16:creationId xmlns:a16="http://schemas.microsoft.com/office/drawing/2014/main" id="{552DB12D-2643-4B82-8E80-8CE25C36E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6813" y="977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161063</xdr:colOff>
      <xdr:row>43</xdr:row>
      <xdr:rowOff>113438</xdr:rowOff>
    </xdr:from>
    <xdr:to>
      <xdr:col>12</xdr:col>
      <xdr:colOff>489675</xdr:colOff>
      <xdr:row>86</xdr:row>
      <xdr:rowOff>3900</xdr:rowOff>
    </xdr:to>
    <xdr:pic>
      <xdr:nvPicPr>
        <xdr:cNvPr id="119" name="Resim 118">
          <a:extLst>
            <a:ext uri="{FF2B5EF4-FFF2-40B4-BE49-F238E27FC236}">
              <a16:creationId xmlns:a16="http://schemas.microsoft.com/office/drawing/2014/main" id="{0CC0B642-964F-46ED-8CE6-2912B71E5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6813" y="992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311063</xdr:colOff>
      <xdr:row>43</xdr:row>
      <xdr:rowOff>263438</xdr:rowOff>
    </xdr:from>
    <xdr:to>
      <xdr:col>13</xdr:col>
      <xdr:colOff>20550</xdr:colOff>
      <xdr:row>86</xdr:row>
      <xdr:rowOff>153900</xdr:rowOff>
    </xdr:to>
    <xdr:pic>
      <xdr:nvPicPr>
        <xdr:cNvPr id="121" name="Resim 120">
          <a:extLst>
            <a:ext uri="{FF2B5EF4-FFF2-40B4-BE49-F238E27FC236}">
              <a16:creationId xmlns:a16="http://schemas.microsoft.com/office/drawing/2014/main" id="{27331C36-1CAF-45FD-8893-FE820BEBD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6813" y="1007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461063</xdr:colOff>
      <xdr:row>44</xdr:row>
      <xdr:rowOff>103875</xdr:rowOff>
    </xdr:from>
    <xdr:to>
      <xdr:col>13</xdr:col>
      <xdr:colOff>170550</xdr:colOff>
      <xdr:row>87</xdr:row>
      <xdr:rowOff>113400</xdr:rowOff>
    </xdr:to>
    <xdr:pic>
      <xdr:nvPicPr>
        <xdr:cNvPr id="123" name="Resim 122">
          <a:extLst>
            <a:ext uri="{FF2B5EF4-FFF2-40B4-BE49-F238E27FC236}">
              <a16:creationId xmlns:a16="http://schemas.microsoft.com/office/drawing/2014/main" id="{FABBECB7-7659-40B5-95F9-EDDB1729F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6813" y="1022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611063</xdr:colOff>
      <xdr:row>44</xdr:row>
      <xdr:rowOff>253875</xdr:rowOff>
    </xdr:from>
    <xdr:to>
      <xdr:col>13</xdr:col>
      <xdr:colOff>320550</xdr:colOff>
      <xdr:row>88</xdr:row>
      <xdr:rowOff>72900</xdr:rowOff>
    </xdr:to>
    <xdr:pic>
      <xdr:nvPicPr>
        <xdr:cNvPr id="125" name="Resim 124">
          <a:extLst>
            <a:ext uri="{FF2B5EF4-FFF2-40B4-BE49-F238E27FC236}">
              <a16:creationId xmlns:a16="http://schemas.microsoft.com/office/drawing/2014/main" id="{122B994A-89A7-40EA-8264-F6CE310F4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6813" y="1037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761063</xdr:colOff>
      <xdr:row>45</xdr:row>
      <xdr:rowOff>94313</xdr:rowOff>
    </xdr:from>
    <xdr:to>
      <xdr:col>13</xdr:col>
      <xdr:colOff>470550</xdr:colOff>
      <xdr:row>89</xdr:row>
      <xdr:rowOff>32400</xdr:rowOff>
    </xdr:to>
    <xdr:pic>
      <xdr:nvPicPr>
        <xdr:cNvPr id="127" name="Resim 126">
          <a:extLst>
            <a:ext uri="{FF2B5EF4-FFF2-40B4-BE49-F238E27FC236}">
              <a16:creationId xmlns:a16="http://schemas.microsoft.com/office/drawing/2014/main" id="{CE56DFBD-F368-4500-835B-627B1ABB5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6813" y="1052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911063</xdr:colOff>
      <xdr:row>45</xdr:row>
      <xdr:rowOff>244313</xdr:rowOff>
    </xdr:from>
    <xdr:to>
      <xdr:col>14</xdr:col>
      <xdr:colOff>1425</xdr:colOff>
      <xdr:row>89</xdr:row>
      <xdr:rowOff>182400</xdr:rowOff>
    </xdr:to>
    <xdr:pic>
      <xdr:nvPicPr>
        <xdr:cNvPr id="129" name="Resim 128">
          <a:extLst>
            <a:ext uri="{FF2B5EF4-FFF2-40B4-BE49-F238E27FC236}">
              <a16:creationId xmlns:a16="http://schemas.microsoft.com/office/drawing/2014/main" id="{6DDEBEE0-36B3-47B3-88A7-4F13E9124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16813" y="1067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1061063</xdr:colOff>
      <xdr:row>46</xdr:row>
      <xdr:rowOff>84750</xdr:rowOff>
    </xdr:from>
    <xdr:to>
      <xdr:col>14</xdr:col>
      <xdr:colOff>151425</xdr:colOff>
      <xdr:row>90</xdr:row>
      <xdr:rowOff>141900</xdr:rowOff>
    </xdr:to>
    <xdr:pic>
      <xdr:nvPicPr>
        <xdr:cNvPr id="131" name="Resim 130">
          <a:extLst>
            <a:ext uri="{FF2B5EF4-FFF2-40B4-BE49-F238E27FC236}">
              <a16:creationId xmlns:a16="http://schemas.microsoft.com/office/drawing/2014/main" id="{DD490381-E951-4B1B-96AD-C4F1D9257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6813" y="1082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1211063</xdr:colOff>
      <xdr:row>46</xdr:row>
      <xdr:rowOff>234750</xdr:rowOff>
    </xdr:from>
    <xdr:to>
      <xdr:col>14</xdr:col>
      <xdr:colOff>301425</xdr:colOff>
      <xdr:row>91</xdr:row>
      <xdr:rowOff>29963</xdr:rowOff>
    </xdr:to>
    <xdr:pic>
      <xdr:nvPicPr>
        <xdr:cNvPr id="133" name="Resim 132">
          <a:extLst>
            <a:ext uri="{FF2B5EF4-FFF2-40B4-BE49-F238E27FC236}">
              <a16:creationId xmlns:a16="http://schemas.microsoft.com/office/drawing/2014/main" id="{6949AE58-ED39-4E84-9C89-169F6F05E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6813" y="1097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1361063</xdr:colOff>
      <xdr:row>47</xdr:row>
      <xdr:rowOff>75188</xdr:rowOff>
    </xdr:from>
    <xdr:to>
      <xdr:col>14</xdr:col>
      <xdr:colOff>451425</xdr:colOff>
      <xdr:row>91</xdr:row>
      <xdr:rowOff>179963</xdr:rowOff>
    </xdr:to>
    <xdr:pic>
      <xdr:nvPicPr>
        <xdr:cNvPr id="135" name="Resim 134">
          <a:extLst>
            <a:ext uri="{FF2B5EF4-FFF2-40B4-BE49-F238E27FC236}">
              <a16:creationId xmlns:a16="http://schemas.microsoft.com/office/drawing/2014/main" id="{FB9E6296-0E28-4B46-8A31-111A6C518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6813" y="1112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1511063</xdr:colOff>
      <xdr:row>47</xdr:row>
      <xdr:rowOff>225188</xdr:rowOff>
    </xdr:from>
    <xdr:to>
      <xdr:col>14</xdr:col>
      <xdr:colOff>601425</xdr:colOff>
      <xdr:row>92</xdr:row>
      <xdr:rowOff>139463</xdr:rowOff>
    </xdr:to>
    <xdr:pic>
      <xdr:nvPicPr>
        <xdr:cNvPr id="137" name="Resim 136">
          <a:extLst>
            <a:ext uri="{FF2B5EF4-FFF2-40B4-BE49-F238E27FC236}">
              <a16:creationId xmlns:a16="http://schemas.microsoft.com/office/drawing/2014/main" id="{D7CD11C3-AAFB-468B-81BF-2D5554D20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6813" y="1127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1661063</xdr:colOff>
      <xdr:row>48</xdr:row>
      <xdr:rowOff>65625</xdr:rowOff>
    </xdr:from>
    <xdr:to>
      <xdr:col>15</xdr:col>
      <xdr:colOff>132300</xdr:colOff>
      <xdr:row>93</xdr:row>
      <xdr:rowOff>98963</xdr:rowOff>
    </xdr:to>
    <xdr:pic>
      <xdr:nvPicPr>
        <xdr:cNvPr id="139" name="Resim 138">
          <a:extLst>
            <a:ext uri="{FF2B5EF4-FFF2-40B4-BE49-F238E27FC236}">
              <a16:creationId xmlns:a16="http://schemas.microsoft.com/office/drawing/2014/main" id="{F6D3BF8D-0446-478A-ABE5-530F34DBE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6813" y="1142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1811063</xdr:colOff>
      <xdr:row>48</xdr:row>
      <xdr:rowOff>215625</xdr:rowOff>
    </xdr:from>
    <xdr:to>
      <xdr:col>15</xdr:col>
      <xdr:colOff>282300</xdr:colOff>
      <xdr:row>94</xdr:row>
      <xdr:rowOff>58463</xdr:rowOff>
    </xdr:to>
    <xdr:pic>
      <xdr:nvPicPr>
        <xdr:cNvPr id="141" name="Resim 140">
          <a:extLst>
            <a:ext uri="{FF2B5EF4-FFF2-40B4-BE49-F238E27FC236}">
              <a16:creationId xmlns:a16="http://schemas.microsoft.com/office/drawing/2014/main" id="{13A274E5-03AD-4DF0-A97E-BCA891A2D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6813" y="1157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1961063</xdr:colOff>
      <xdr:row>49</xdr:row>
      <xdr:rowOff>56063</xdr:rowOff>
    </xdr:from>
    <xdr:to>
      <xdr:col>15</xdr:col>
      <xdr:colOff>432300</xdr:colOff>
      <xdr:row>95</xdr:row>
      <xdr:rowOff>17963</xdr:rowOff>
    </xdr:to>
    <xdr:pic>
      <xdr:nvPicPr>
        <xdr:cNvPr id="143" name="Resim 142">
          <a:extLst>
            <a:ext uri="{FF2B5EF4-FFF2-40B4-BE49-F238E27FC236}">
              <a16:creationId xmlns:a16="http://schemas.microsoft.com/office/drawing/2014/main" id="{FF072110-6378-4085-822D-7EFDE6771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6813" y="1172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8</xdr:col>
      <xdr:colOff>15563</xdr:colOff>
      <xdr:row>49</xdr:row>
      <xdr:rowOff>206063</xdr:rowOff>
    </xdr:from>
    <xdr:to>
      <xdr:col>15</xdr:col>
      <xdr:colOff>582300</xdr:colOff>
      <xdr:row>95</xdr:row>
      <xdr:rowOff>167963</xdr:rowOff>
    </xdr:to>
    <xdr:pic>
      <xdr:nvPicPr>
        <xdr:cNvPr id="145" name="Resim 144">
          <a:extLst>
            <a:ext uri="{FF2B5EF4-FFF2-40B4-BE49-F238E27FC236}">
              <a16:creationId xmlns:a16="http://schemas.microsoft.com/office/drawing/2014/main" id="{0349E310-7590-4A20-9EE3-3E48D3815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6813" y="1187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8</xdr:col>
      <xdr:colOff>165563</xdr:colOff>
      <xdr:row>50</xdr:row>
      <xdr:rowOff>46500</xdr:rowOff>
    </xdr:from>
    <xdr:to>
      <xdr:col>16</xdr:col>
      <xdr:colOff>113175</xdr:colOff>
      <xdr:row>96</xdr:row>
      <xdr:rowOff>127463</xdr:rowOff>
    </xdr:to>
    <xdr:pic>
      <xdr:nvPicPr>
        <xdr:cNvPr id="147" name="Resim 146">
          <a:extLst>
            <a:ext uri="{FF2B5EF4-FFF2-40B4-BE49-F238E27FC236}">
              <a16:creationId xmlns:a16="http://schemas.microsoft.com/office/drawing/2014/main" id="{F790789D-01B0-4C27-82B0-B698528C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6813" y="1202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8</xdr:col>
      <xdr:colOff>315563</xdr:colOff>
      <xdr:row>50</xdr:row>
      <xdr:rowOff>196500</xdr:rowOff>
    </xdr:from>
    <xdr:to>
      <xdr:col>16</xdr:col>
      <xdr:colOff>263175</xdr:colOff>
      <xdr:row>97</xdr:row>
      <xdr:rowOff>86963</xdr:rowOff>
    </xdr:to>
    <xdr:pic>
      <xdr:nvPicPr>
        <xdr:cNvPr id="149" name="Resim 148">
          <a:extLst>
            <a:ext uri="{FF2B5EF4-FFF2-40B4-BE49-F238E27FC236}">
              <a16:creationId xmlns:a16="http://schemas.microsoft.com/office/drawing/2014/main" id="{7BC4E85E-033E-4863-81A9-E5A97B6D9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16813" y="1217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8</xdr:col>
      <xdr:colOff>465563</xdr:colOff>
      <xdr:row>51</xdr:row>
      <xdr:rowOff>36938</xdr:rowOff>
    </xdr:from>
    <xdr:to>
      <xdr:col>16</xdr:col>
      <xdr:colOff>413175</xdr:colOff>
      <xdr:row>98</xdr:row>
      <xdr:rowOff>46463</xdr:rowOff>
    </xdr:to>
    <xdr:pic>
      <xdr:nvPicPr>
        <xdr:cNvPr id="151" name="Resim 150">
          <a:extLst>
            <a:ext uri="{FF2B5EF4-FFF2-40B4-BE49-F238E27FC236}">
              <a16:creationId xmlns:a16="http://schemas.microsoft.com/office/drawing/2014/main" id="{446B8C2C-E88F-4AA6-8BB1-C6143921A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6813" y="1232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8</xdr:col>
      <xdr:colOff>615563</xdr:colOff>
      <xdr:row>51</xdr:row>
      <xdr:rowOff>177413</xdr:rowOff>
    </xdr:from>
    <xdr:to>
      <xdr:col>16</xdr:col>
      <xdr:colOff>563175</xdr:colOff>
      <xdr:row>99</xdr:row>
      <xdr:rowOff>5963</xdr:rowOff>
    </xdr:to>
    <xdr:pic>
      <xdr:nvPicPr>
        <xdr:cNvPr id="153" name="Resim 152">
          <a:extLst>
            <a:ext uri="{FF2B5EF4-FFF2-40B4-BE49-F238E27FC236}">
              <a16:creationId xmlns:a16="http://schemas.microsoft.com/office/drawing/2014/main" id="{3D334536-B203-4F77-B1D4-817FDDD6F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16813" y="12464663"/>
          <a:ext cx="7543800" cy="10067925"/>
        </a:xfrm>
        <a:prstGeom prst="rect">
          <a:avLst/>
        </a:prstGeom>
      </xdr:spPr>
    </xdr:pic>
    <xdr:clientData/>
  </xdr:twoCellAnchor>
  <xdr:twoCellAnchor editAs="oneCell">
    <xdr:from>
      <xdr:col>8</xdr:col>
      <xdr:colOff>765563</xdr:colOff>
      <xdr:row>52</xdr:row>
      <xdr:rowOff>27375</xdr:rowOff>
    </xdr:from>
    <xdr:to>
      <xdr:col>17</xdr:col>
      <xdr:colOff>94050</xdr:colOff>
      <xdr:row>99</xdr:row>
      <xdr:rowOff>155963</xdr:rowOff>
    </xdr:to>
    <xdr:pic>
      <xdr:nvPicPr>
        <xdr:cNvPr id="155" name="Resim 154">
          <a:extLst>
            <a:ext uri="{FF2B5EF4-FFF2-40B4-BE49-F238E27FC236}">
              <a16:creationId xmlns:a16="http://schemas.microsoft.com/office/drawing/2014/main" id="{F8E2118E-FE39-46C2-A005-3ECFD9215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6813" y="1262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8</xdr:col>
      <xdr:colOff>915563</xdr:colOff>
      <xdr:row>52</xdr:row>
      <xdr:rowOff>177375</xdr:rowOff>
    </xdr:from>
    <xdr:to>
      <xdr:col>17</xdr:col>
      <xdr:colOff>244050</xdr:colOff>
      <xdr:row>100</xdr:row>
      <xdr:rowOff>115463</xdr:rowOff>
    </xdr:to>
    <xdr:pic>
      <xdr:nvPicPr>
        <xdr:cNvPr id="157" name="Resim 156">
          <a:extLst>
            <a:ext uri="{FF2B5EF4-FFF2-40B4-BE49-F238E27FC236}">
              <a16:creationId xmlns:a16="http://schemas.microsoft.com/office/drawing/2014/main" id="{2F9014BC-0857-4F71-9589-097981E9C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6813" y="1277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8</xdr:col>
      <xdr:colOff>1065563</xdr:colOff>
      <xdr:row>53</xdr:row>
      <xdr:rowOff>17813</xdr:rowOff>
    </xdr:from>
    <xdr:to>
      <xdr:col>17</xdr:col>
      <xdr:colOff>394050</xdr:colOff>
      <xdr:row>101</xdr:row>
      <xdr:rowOff>74963</xdr:rowOff>
    </xdr:to>
    <xdr:pic>
      <xdr:nvPicPr>
        <xdr:cNvPr id="159" name="Resim 158">
          <a:extLst>
            <a:ext uri="{FF2B5EF4-FFF2-40B4-BE49-F238E27FC236}">
              <a16:creationId xmlns:a16="http://schemas.microsoft.com/office/drawing/2014/main" id="{D256B229-E93B-4200-A259-3A228B02D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6813" y="1292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9</xdr:col>
      <xdr:colOff>120188</xdr:colOff>
      <xdr:row>53</xdr:row>
      <xdr:rowOff>167813</xdr:rowOff>
    </xdr:from>
    <xdr:to>
      <xdr:col>17</xdr:col>
      <xdr:colOff>544050</xdr:colOff>
      <xdr:row>102</xdr:row>
      <xdr:rowOff>34463</xdr:rowOff>
    </xdr:to>
    <xdr:pic>
      <xdr:nvPicPr>
        <xdr:cNvPr id="161" name="Resim 160">
          <a:extLst>
            <a:ext uri="{FF2B5EF4-FFF2-40B4-BE49-F238E27FC236}">
              <a16:creationId xmlns:a16="http://schemas.microsoft.com/office/drawing/2014/main" id="{390EA57A-15AC-4458-9A15-043336563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6813" y="1307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9</xdr:col>
      <xdr:colOff>270188</xdr:colOff>
      <xdr:row>54</xdr:row>
      <xdr:rowOff>8250</xdr:rowOff>
    </xdr:from>
    <xdr:to>
      <xdr:col>18</xdr:col>
      <xdr:colOff>74925</xdr:colOff>
      <xdr:row>102</xdr:row>
      <xdr:rowOff>184463</xdr:rowOff>
    </xdr:to>
    <xdr:pic>
      <xdr:nvPicPr>
        <xdr:cNvPr id="163" name="Resim 162">
          <a:extLst>
            <a:ext uri="{FF2B5EF4-FFF2-40B4-BE49-F238E27FC236}">
              <a16:creationId xmlns:a16="http://schemas.microsoft.com/office/drawing/2014/main" id="{5AA2FCB6-5A20-4785-9B2C-FC691F7E6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6813" y="1322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9</xdr:col>
      <xdr:colOff>420188</xdr:colOff>
      <xdr:row>54</xdr:row>
      <xdr:rowOff>158250</xdr:rowOff>
    </xdr:from>
    <xdr:to>
      <xdr:col>18</xdr:col>
      <xdr:colOff>224925</xdr:colOff>
      <xdr:row>103</xdr:row>
      <xdr:rowOff>143963</xdr:rowOff>
    </xdr:to>
    <xdr:pic>
      <xdr:nvPicPr>
        <xdr:cNvPr id="165" name="Resim 164">
          <a:extLst>
            <a:ext uri="{FF2B5EF4-FFF2-40B4-BE49-F238E27FC236}">
              <a16:creationId xmlns:a16="http://schemas.microsoft.com/office/drawing/2014/main" id="{435BF8B2-3AD8-469C-81B6-D007F90C1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16813" y="1337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9</xdr:col>
      <xdr:colOff>570188</xdr:colOff>
      <xdr:row>54</xdr:row>
      <xdr:rowOff>308250</xdr:rowOff>
    </xdr:from>
    <xdr:to>
      <xdr:col>18</xdr:col>
      <xdr:colOff>374925</xdr:colOff>
      <xdr:row>104</xdr:row>
      <xdr:rowOff>103463</xdr:rowOff>
    </xdr:to>
    <xdr:pic>
      <xdr:nvPicPr>
        <xdr:cNvPr id="167" name="Resim 166">
          <a:extLst>
            <a:ext uri="{FF2B5EF4-FFF2-40B4-BE49-F238E27FC236}">
              <a16:creationId xmlns:a16="http://schemas.microsoft.com/office/drawing/2014/main" id="{9F743000-B44D-4CEC-A635-B4BC25FBA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6813" y="1352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9</xdr:col>
      <xdr:colOff>720188</xdr:colOff>
      <xdr:row>55</xdr:row>
      <xdr:rowOff>148688</xdr:rowOff>
    </xdr:from>
    <xdr:to>
      <xdr:col>18</xdr:col>
      <xdr:colOff>524925</xdr:colOff>
      <xdr:row>105</xdr:row>
      <xdr:rowOff>62963</xdr:rowOff>
    </xdr:to>
    <xdr:pic>
      <xdr:nvPicPr>
        <xdr:cNvPr id="169" name="Resim 168">
          <a:extLst>
            <a:ext uri="{FF2B5EF4-FFF2-40B4-BE49-F238E27FC236}">
              <a16:creationId xmlns:a16="http://schemas.microsoft.com/office/drawing/2014/main" id="{1394AAFE-6AE8-4891-BCE4-5D1B920E3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6813" y="1367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9</xdr:col>
      <xdr:colOff>870188</xdr:colOff>
      <xdr:row>55</xdr:row>
      <xdr:rowOff>298688</xdr:rowOff>
    </xdr:from>
    <xdr:to>
      <xdr:col>19</xdr:col>
      <xdr:colOff>55800</xdr:colOff>
      <xdr:row>106</xdr:row>
      <xdr:rowOff>22463</xdr:rowOff>
    </xdr:to>
    <xdr:pic>
      <xdr:nvPicPr>
        <xdr:cNvPr id="171" name="Resim 170">
          <a:extLst>
            <a:ext uri="{FF2B5EF4-FFF2-40B4-BE49-F238E27FC236}">
              <a16:creationId xmlns:a16="http://schemas.microsoft.com/office/drawing/2014/main" id="{AB29DB23-D737-443F-B5C3-4F6E9DA69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6813" y="1382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9</xdr:col>
      <xdr:colOff>1020188</xdr:colOff>
      <xdr:row>56</xdr:row>
      <xdr:rowOff>139125</xdr:rowOff>
    </xdr:from>
    <xdr:to>
      <xdr:col>19</xdr:col>
      <xdr:colOff>205800</xdr:colOff>
      <xdr:row>106</xdr:row>
      <xdr:rowOff>172463</xdr:rowOff>
    </xdr:to>
    <xdr:pic>
      <xdr:nvPicPr>
        <xdr:cNvPr id="173" name="Resim 172">
          <a:extLst>
            <a:ext uri="{FF2B5EF4-FFF2-40B4-BE49-F238E27FC236}">
              <a16:creationId xmlns:a16="http://schemas.microsoft.com/office/drawing/2014/main" id="{69969925-0688-45EE-B667-FE03AB686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6813" y="1397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9</xdr:col>
      <xdr:colOff>1170188</xdr:colOff>
      <xdr:row>56</xdr:row>
      <xdr:rowOff>289125</xdr:rowOff>
    </xdr:from>
    <xdr:to>
      <xdr:col>19</xdr:col>
      <xdr:colOff>355800</xdr:colOff>
      <xdr:row>107</xdr:row>
      <xdr:rowOff>131963</xdr:rowOff>
    </xdr:to>
    <xdr:pic>
      <xdr:nvPicPr>
        <xdr:cNvPr id="175" name="Resim 174">
          <a:extLst>
            <a:ext uri="{FF2B5EF4-FFF2-40B4-BE49-F238E27FC236}">
              <a16:creationId xmlns:a16="http://schemas.microsoft.com/office/drawing/2014/main" id="{E27BE447-8A30-4E42-B05D-82C5CD303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6813" y="1412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58125</xdr:colOff>
      <xdr:row>57</xdr:row>
      <xdr:rowOff>129563</xdr:rowOff>
    </xdr:from>
    <xdr:to>
      <xdr:col>19</xdr:col>
      <xdr:colOff>505800</xdr:colOff>
      <xdr:row>108</xdr:row>
      <xdr:rowOff>91463</xdr:rowOff>
    </xdr:to>
    <xdr:pic>
      <xdr:nvPicPr>
        <xdr:cNvPr id="177" name="Resim 176">
          <a:extLst>
            <a:ext uri="{FF2B5EF4-FFF2-40B4-BE49-F238E27FC236}">
              <a16:creationId xmlns:a16="http://schemas.microsoft.com/office/drawing/2014/main" id="{9114F720-2827-4F85-8626-864E2B81B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16813" y="1427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208125</xdr:colOff>
      <xdr:row>58</xdr:row>
      <xdr:rowOff>41438</xdr:rowOff>
    </xdr:from>
    <xdr:to>
      <xdr:col>20</xdr:col>
      <xdr:colOff>36675</xdr:colOff>
      <xdr:row>109</xdr:row>
      <xdr:rowOff>50963</xdr:rowOff>
    </xdr:to>
    <xdr:pic>
      <xdr:nvPicPr>
        <xdr:cNvPr id="179" name="Resim 178">
          <a:extLst>
            <a:ext uri="{FF2B5EF4-FFF2-40B4-BE49-F238E27FC236}">
              <a16:creationId xmlns:a16="http://schemas.microsoft.com/office/drawing/2014/main" id="{3B459438-B67E-4ECF-AD68-DFDB0DA32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66813" y="1442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358125</xdr:colOff>
      <xdr:row>58</xdr:row>
      <xdr:rowOff>191438</xdr:rowOff>
    </xdr:from>
    <xdr:to>
      <xdr:col>20</xdr:col>
      <xdr:colOff>186675</xdr:colOff>
      <xdr:row>110</xdr:row>
      <xdr:rowOff>10463</xdr:rowOff>
    </xdr:to>
    <xdr:pic>
      <xdr:nvPicPr>
        <xdr:cNvPr id="181" name="Resim 180">
          <a:extLst>
            <a:ext uri="{FF2B5EF4-FFF2-40B4-BE49-F238E27FC236}">
              <a16:creationId xmlns:a16="http://schemas.microsoft.com/office/drawing/2014/main" id="{BB19D2C5-2DF1-4A93-B727-9356C3ECB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16813" y="1457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508125</xdr:colOff>
      <xdr:row>59</xdr:row>
      <xdr:rowOff>79500</xdr:rowOff>
    </xdr:from>
    <xdr:to>
      <xdr:col>20</xdr:col>
      <xdr:colOff>336675</xdr:colOff>
      <xdr:row>110</xdr:row>
      <xdr:rowOff>160463</xdr:rowOff>
    </xdr:to>
    <xdr:pic>
      <xdr:nvPicPr>
        <xdr:cNvPr id="183" name="Resim 182">
          <a:extLst>
            <a:ext uri="{FF2B5EF4-FFF2-40B4-BE49-F238E27FC236}">
              <a16:creationId xmlns:a16="http://schemas.microsoft.com/office/drawing/2014/main" id="{528421A4-6C31-4E68-9C3C-7B28D9183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66813" y="1472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658125</xdr:colOff>
      <xdr:row>60</xdr:row>
      <xdr:rowOff>134250</xdr:rowOff>
    </xdr:from>
    <xdr:to>
      <xdr:col>20</xdr:col>
      <xdr:colOff>486675</xdr:colOff>
      <xdr:row>111</xdr:row>
      <xdr:rowOff>119963</xdr:rowOff>
    </xdr:to>
    <xdr:pic>
      <xdr:nvPicPr>
        <xdr:cNvPr id="185" name="Resim 184">
          <a:extLst>
            <a:ext uri="{FF2B5EF4-FFF2-40B4-BE49-F238E27FC236}">
              <a16:creationId xmlns:a16="http://schemas.microsoft.com/office/drawing/2014/main" id="{C785C7A4-4F86-47B5-BEEC-E341B4D7B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16813" y="1487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808125</xdr:colOff>
      <xdr:row>61</xdr:row>
      <xdr:rowOff>93750</xdr:rowOff>
    </xdr:from>
    <xdr:to>
      <xdr:col>21</xdr:col>
      <xdr:colOff>17550</xdr:colOff>
      <xdr:row>112</xdr:row>
      <xdr:rowOff>79463</xdr:rowOff>
    </xdr:to>
    <xdr:pic>
      <xdr:nvPicPr>
        <xdr:cNvPr id="187" name="Resim 186">
          <a:extLst>
            <a:ext uri="{FF2B5EF4-FFF2-40B4-BE49-F238E27FC236}">
              <a16:creationId xmlns:a16="http://schemas.microsoft.com/office/drawing/2014/main" id="{18869953-BCBA-4D6A-BF70-CAAA52C06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6813" y="150241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958125</xdr:colOff>
      <xdr:row>62</xdr:row>
      <xdr:rowOff>53250</xdr:rowOff>
    </xdr:from>
    <xdr:to>
      <xdr:col>21</xdr:col>
      <xdr:colOff>167550</xdr:colOff>
      <xdr:row>113</xdr:row>
      <xdr:rowOff>38963</xdr:rowOff>
    </xdr:to>
    <xdr:pic>
      <xdr:nvPicPr>
        <xdr:cNvPr id="189" name="Resim 188">
          <a:extLst>
            <a:ext uri="{FF2B5EF4-FFF2-40B4-BE49-F238E27FC236}">
              <a16:creationId xmlns:a16="http://schemas.microsoft.com/office/drawing/2014/main" id="{33DD75CA-104D-4A2A-8239-3C804BFF4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16813" y="15174188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1" t="s">
        <v>66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1" t="s">
        <v>8</v>
      </c>
      <c r="C5" s="111"/>
      <c r="D5" s="108">
        <v>46214</v>
      </c>
      <c r="E5" s="109"/>
      <c r="F5" s="110"/>
      <c r="G5" s="42"/>
      <c r="H5" s="43" t="s">
        <v>35</v>
      </c>
      <c r="I5" s="105" t="s">
        <v>65</v>
      </c>
      <c r="J5" s="106"/>
      <c r="K5" s="106"/>
      <c r="L5" s="107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1" t="s">
        <v>9</v>
      </c>
      <c r="C7" s="112"/>
      <c r="D7" s="102" t="s">
        <v>95</v>
      </c>
      <c r="E7" s="103"/>
      <c r="F7" s="104"/>
      <c r="G7" s="42"/>
      <c r="H7" s="43" t="s">
        <v>34</v>
      </c>
      <c r="I7" s="105" t="s">
        <v>80</v>
      </c>
      <c r="J7" s="106"/>
      <c r="K7" s="106"/>
      <c r="L7" s="107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1" t="s">
        <v>10</v>
      </c>
      <c r="C9" s="112"/>
      <c r="D9" s="105" t="s">
        <v>81</v>
      </c>
      <c r="E9" s="106"/>
      <c r="F9" s="107"/>
      <c r="G9" s="42"/>
      <c r="H9" s="43" t="s">
        <v>36</v>
      </c>
      <c r="I9" s="105" t="s">
        <v>89</v>
      </c>
      <c r="J9" s="106"/>
      <c r="K9" s="106"/>
      <c r="L9" s="107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1" t="s">
        <v>11</v>
      </c>
      <c r="C12" s="111"/>
      <c r="D12" s="112"/>
      <c r="E12" s="113"/>
      <c r="F12" s="114"/>
      <c r="G12" s="114"/>
      <c r="H12" s="114"/>
      <c r="I12" s="114"/>
      <c r="J12" s="114"/>
      <c r="K12" s="114"/>
      <c r="L12" s="115"/>
      <c r="M12" s="1"/>
    </row>
    <row r="13" spans="2:13" ht="15.75" thickBot="1" x14ac:dyDescent="0.3">
      <c r="B13" s="111"/>
      <c r="C13" s="111"/>
      <c r="D13" s="112"/>
      <c r="E13" s="116"/>
      <c r="F13" s="117"/>
      <c r="G13" s="117"/>
      <c r="H13" s="117"/>
      <c r="I13" s="117"/>
      <c r="J13" s="117"/>
      <c r="K13" s="117"/>
      <c r="L13" s="118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4" t="s">
        <v>17</v>
      </c>
      <c r="C15" s="134"/>
      <c r="D15" s="135"/>
      <c r="E15" s="34"/>
      <c r="F15" s="123" t="s">
        <v>37</v>
      </c>
      <c r="G15" s="123"/>
      <c r="H15" s="123"/>
      <c r="I15" s="123"/>
      <c r="J15" s="123"/>
      <c r="K15" s="123"/>
      <c r="L15" s="124"/>
      <c r="M15" s="1"/>
    </row>
    <row r="16" spans="2:13" ht="4.1500000000000004" customHeight="1" x14ac:dyDescent="0.25">
      <c r="B16" s="134"/>
      <c r="C16" s="134"/>
      <c r="D16" s="135"/>
      <c r="E16" s="125"/>
      <c r="F16" s="126"/>
      <c r="G16" s="126"/>
      <c r="H16" s="126"/>
      <c r="I16" s="126"/>
      <c r="J16" s="126"/>
      <c r="K16" s="126"/>
      <c r="L16" s="127"/>
      <c r="M16" s="1"/>
    </row>
    <row r="17" spans="2:13" ht="25.9" customHeight="1" x14ac:dyDescent="0.25">
      <c r="B17" s="134"/>
      <c r="C17" s="134"/>
      <c r="D17" s="13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4"/>
      <c r="C18" s="134"/>
      <c r="D18" s="135"/>
      <c r="E18" s="125"/>
      <c r="F18" s="126"/>
      <c r="G18" s="126"/>
      <c r="H18" s="126"/>
      <c r="I18" s="126"/>
      <c r="J18" s="126"/>
      <c r="K18" s="126"/>
      <c r="L18" s="127"/>
      <c r="M18" s="1"/>
    </row>
    <row r="19" spans="2:13" ht="25.9" customHeight="1" thickBot="1" x14ac:dyDescent="0.3">
      <c r="B19" s="134"/>
      <c r="C19" s="134"/>
      <c r="D19" s="135"/>
      <c r="E19" s="35"/>
      <c r="F19" s="36" t="s">
        <v>16</v>
      </c>
      <c r="G19" s="36"/>
      <c r="H19" s="36"/>
      <c r="I19" s="136"/>
      <c r="J19" s="137"/>
      <c r="K19" s="138"/>
      <c r="L19" s="38"/>
      <c r="M19" s="1"/>
    </row>
    <row r="20" spans="2:13" ht="4.1500000000000004" customHeight="1" thickBot="1" x14ac:dyDescent="0.3">
      <c r="B20" s="134"/>
      <c r="C20" s="134"/>
      <c r="D20" s="135"/>
      <c r="E20" s="125"/>
      <c r="F20" s="126"/>
      <c r="G20" s="126"/>
      <c r="H20" s="126"/>
      <c r="I20" s="126"/>
      <c r="J20" s="126"/>
      <c r="K20" s="126"/>
      <c r="L20" s="127"/>
      <c r="M20" s="1"/>
    </row>
    <row r="21" spans="2:13" ht="25.9" customHeight="1" thickBot="1" x14ac:dyDescent="0.3">
      <c r="B21" s="134"/>
      <c r="C21" s="134"/>
      <c r="D21" s="135"/>
      <c r="E21" s="35"/>
      <c r="F21" s="36" t="s">
        <v>7</v>
      </c>
      <c r="G21" s="36"/>
      <c r="H21" s="36"/>
      <c r="I21" s="136"/>
      <c r="J21" s="137"/>
      <c r="K21" s="138"/>
      <c r="L21" s="38"/>
      <c r="M21" s="1"/>
    </row>
    <row r="22" spans="2:13" ht="4.1500000000000004" customHeight="1" thickBot="1" x14ac:dyDescent="0.3">
      <c r="B22" s="134"/>
      <c r="C22" s="134"/>
      <c r="D22" s="135"/>
      <c r="E22" s="125"/>
      <c r="F22" s="126"/>
      <c r="G22" s="126"/>
      <c r="H22" s="126"/>
      <c r="I22" s="126"/>
      <c r="J22" s="126"/>
      <c r="K22" s="126"/>
      <c r="L22" s="127"/>
      <c r="M22" s="1"/>
    </row>
    <row r="23" spans="2:13" ht="25.9" customHeight="1" thickBot="1" x14ac:dyDescent="0.3">
      <c r="B23" s="134"/>
      <c r="C23" s="134"/>
      <c r="D23" s="135"/>
      <c r="E23" s="35"/>
      <c r="F23" s="130" t="s">
        <v>26</v>
      </c>
      <c r="G23" s="130"/>
      <c r="H23" s="131"/>
      <c r="I23" s="136"/>
      <c r="J23" s="137"/>
      <c r="K23" s="138"/>
      <c r="L23" s="38"/>
      <c r="M23" s="1"/>
    </row>
    <row r="24" spans="2:13" ht="4.1500000000000004" customHeight="1" x14ac:dyDescent="0.25">
      <c r="B24" s="134"/>
      <c r="C24" s="134"/>
      <c r="D24" s="135"/>
      <c r="E24" s="125"/>
      <c r="F24" s="126"/>
      <c r="G24" s="126"/>
      <c r="H24" s="126"/>
      <c r="I24" s="126"/>
      <c r="J24" s="126"/>
      <c r="K24" s="126"/>
      <c r="L24" s="127"/>
      <c r="M24" s="1"/>
    </row>
    <row r="25" spans="2:13" ht="25.9" customHeight="1" thickBot="1" x14ac:dyDescent="0.3">
      <c r="B25" s="134"/>
      <c r="C25" s="134"/>
      <c r="D25" s="135"/>
      <c r="E25" s="39"/>
      <c r="F25" s="128" t="s">
        <v>38</v>
      </c>
      <c r="G25" s="128"/>
      <c r="H25" s="128"/>
      <c r="I25" s="128"/>
      <c r="J25" s="128"/>
      <c r="K25" s="128"/>
      <c r="L25" s="129"/>
      <c r="M25" s="1"/>
    </row>
    <row r="26" spans="2:13" ht="10.9" customHeight="1" thickBot="1" x14ac:dyDescent="0.3">
      <c r="B26" s="33"/>
      <c r="C26" s="33"/>
      <c r="D26" s="33"/>
      <c r="E26" s="137"/>
      <c r="F26" s="137"/>
      <c r="G26" s="137"/>
      <c r="H26" s="137"/>
      <c r="I26" s="137"/>
      <c r="J26" s="137"/>
      <c r="K26" s="137"/>
      <c r="L26" s="137"/>
      <c r="M26" s="1"/>
    </row>
    <row r="27" spans="2:13" x14ac:dyDescent="0.25">
      <c r="B27" s="134" t="s">
        <v>23</v>
      </c>
      <c r="C27" s="134"/>
      <c r="D27" s="13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4"/>
      <c r="C28" s="134"/>
      <c r="D28" s="135"/>
      <c r="E28" s="139" t="s">
        <v>90</v>
      </c>
      <c r="F28" s="140"/>
      <c r="G28" s="140"/>
      <c r="H28" s="140"/>
      <c r="I28" s="140"/>
      <c r="J28" s="140"/>
      <c r="K28" s="140"/>
      <c r="L28" s="141"/>
      <c r="M28" s="1"/>
    </row>
    <row r="29" spans="2:13" x14ac:dyDescent="0.25">
      <c r="B29" s="134"/>
      <c r="C29" s="134"/>
      <c r="D29" s="135"/>
      <c r="E29" s="139"/>
      <c r="F29" s="140"/>
      <c r="G29" s="140"/>
      <c r="H29" s="140"/>
      <c r="I29" s="140"/>
      <c r="J29" s="140"/>
      <c r="K29" s="140"/>
      <c r="L29" s="141"/>
      <c r="M29" s="1"/>
    </row>
    <row r="30" spans="2:13" x14ac:dyDescent="0.25">
      <c r="B30" s="134"/>
      <c r="C30" s="134"/>
      <c r="D30" s="135"/>
      <c r="E30" s="139"/>
      <c r="F30" s="140"/>
      <c r="G30" s="140"/>
      <c r="H30" s="140"/>
      <c r="I30" s="140"/>
      <c r="J30" s="140"/>
      <c r="K30" s="140"/>
      <c r="L30" s="141"/>
      <c r="M30" s="1"/>
    </row>
    <row r="31" spans="2:13" ht="15.75" thickBot="1" x14ac:dyDescent="0.3">
      <c r="B31" s="134"/>
      <c r="C31" s="134"/>
      <c r="D31" s="135"/>
      <c r="E31" s="142"/>
      <c r="F31" s="143"/>
      <c r="G31" s="143"/>
      <c r="H31" s="143"/>
      <c r="I31" s="143"/>
      <c r="J31" s="143"/>
      <c r="K31" s="143"/>
      <c r="L31" s="144"/>
      <c r="M31" s="1"/>
    </row>
    <row r="32" spans="2:13" x14ac:dyDescent="0.25">
      <c r="B32" s="134"/>
      <c r="C32" s="134"/>
      <c r="D32" s="13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4"/>
      <c r="C33" s="134"/>
      <c r="D33" s="13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4"/>
      <c r="C34" s="134"/>
      <c r="D34" s="13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4"/>
      <c r="C35" s="134"/>
      <c r="D35" s="13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4"/>
      <c r="C36" s="134"/>
      <c r="D36" s="13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19" t="s">
        <v>12</v>
      </c>
      <c r="C38" s="120"/>
      <c r="D38" s="132" t="s">
        <v>13</v>
      </c>
      <c r="E38" s="124"/>
      <c r="F38" s="132" t="s">
        <v>30</v>
      </c>
      <c r="G38" s="123"/>
      <c r="H38" s="124"/>
      <c r="I38" s="123" t="s">
        <v>18</v>
      </c>
      <c r="J38" s="123"/>
      <c r="K38" s="123"/>
      <c r="L38" s="124"/>
      <c r="M38" s="1"/>
    </row>
    <row r="39" spans="2:13" ht="15.75" thickBot="1" x14ac:dyDescent="0.3">
      <c r="B39" s="121"/>
      <c r="C39" s="122"/>
      <c r="D39" s="133"/>
      <c r="E39" s="129"/>
      <c r="F39" s="133"/>
      <c r="G39" s="128"/>
      <c r="H39" s="129"/>
      <c r="I39" s="128"/>
      <c r="J39" s="128"/>
      <c r="K39" s="128"/>
      <c r="L39" s="129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7"/>
      <c r="I41" s="97"/>
      <c r="J41" s="97"/>
      <c r="K41" s="97"/>
      <c r="L41" s="9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8" t="s">
        <v>4</v>
      </c>
      <c r="I42" s="78"/>
      <c r="J42" s="78" t="s">
        <v>5</v>
      </c>
      <c r="K42" s="78"/>
      <c r="L42" s="79"/>
    </row>
    <row r="43" spans="2:13" ht="25.15" customHeight="1" x14ac:dyDescent="0.25">
      <c r="B43" s="2">
        <v>1</v>
      </c>
      <c r="C43" s="99" t="s">
        <v>85</v>
      </c>
      <c r="D43" s="100"/>
      <c r="E43" s="73">
        <f t="shared" ref="E43:E50" si="0">+$D$5</f>
        <v>46214</v>
      </c>
      <c r="F43" s="75" t="s">
        <v>82</v>
      </c>
      <c r="G43" s="75">
        <v>1</v>
      </c>
      <c r="H43" s="96">
        <v>4126.4799999999996</v>
      </c>
      <c r="I43" s="96"/>
      <c r="J43" s="94">
        <f>+H43*G43</f>
        <v>4126.4799999999996</v>
      </c>
      <c r="K43" s="94"/>
      <c r="L43" s="95"/>
    </row>
    <row r="44" spans="2:13" ht="25.15" customHeight="1" x14ac:dyDescent="0.25">
      <c r="B44" s="2">
        <v>2</v>
      </c>
      <c r="C44" s="99" t="s">
        <v>91</v>
      </c>
      <c r="D44" s="100"/>
      <c r="E44" s="73">
        <f t="shared" si="0"/>
        <v>46214</v>
      </c>
      <c r="F44" s="75" t="s">
        <v>82</v>
      </c>
      <c r="G44" s="75">
        <v>1</v>
      </c>
      <c r="H44" s="96">
        <v>4126.4799999999996</v>
      </c>
      <c r="I44" s="96"/>
      <c r="J44" s="94">
        <f t="shared" ref="J44:J60" si="1">+H44*G44</f>
        <v>4126.4799999999996</v>
      </c>
      <c r="K44" s="94"/>
      <c r="L44" s="95"/>
    </row>
    <row r="45" spans="2:13" ht="25.15" customHeight="1" x14ac:dyDescent="0.25">
      <c r="B45" s="2">
        <v>3</v>
      </c>
      <c r="C45" s="99" t="s">
        <v>96</v>
      </c>
      <c r="D45" s="100"/>
      <c r="E45" s="73">
        <f t="shared" si="0"/>
        <v>46214</v>
      </c>
      <c r="F45" s="76" t="s">
        <v>82</v>
      </c>
      <c r="G45" s="76">
        <v>1</v>
      </c>
      <c r="H45" s="96">
        <v>4126.4799999999996</v>
      </c>
      <c r="I45" s="96"/>
      <c r="J45" s="94">
        <f t="shared" si="1"/>
        <v>4126.4799999999996</v>
      </c>
      <c r="K45" s="94"/>
      <c r="L45" s="95"/>
    </row>
    <row r="46" spans="2:13" ht="25.15" customHeight="1" x14ac:dyDescent="0.25">
      <c r="B46" s="2">
        <v>4</v>
      </c>
      <c r="C46" s="99" t="s">
        <v>92</v>
      </c>
      <c r="D46" s="100"/>
      <c r="E46" s="73">
        <f t="shared" si="0"/>
        <v>46214</v>
      </c>
      <c r="F46" s="77" t="s">
        <v>82</v>
      </c>
      <c r="G46" s="77">
        <v>1</v>
      </c>
      <c r="H46" s="96">
        <v>4126.4799999999996</v>
      </c>
      <c r="I46" s="96"/>
      <c r="J46" s="94">
        <f t="shared" ref="J46:J52" si="2">+H46*G46</f>
        <v>4126.4799999999996</v>
      </c>
      <c r="K46" s="94"/>
      <c r="L46" s="95"/>
    </row>
    <row r="47" spans="2:13" ht="25.15" customHeight="1" x14ac:dyDescent="0.25">
      <c r="B47" s="2">
        <v>5</v>
      </c>
      <c r="C47" s="99" t="s">
        <v>86</v>
      </c>
      <c r="D47" s="100"/>
      <c r="E47" s="73">
        <f t="shared" si="0"/>
        <v>46214</v>
      </c>
      <c r="F47" s="77" t="s">
        <v>82</v>
      </c>
      <c r="G47" s="77">
        <v>1</v>
      </c>
      <c r="H47" s="96">
        <v>2851.48</v>
      </c>
      <c r="I47" s="96"/>
      <c r="J47" s="94">
        <f t="shared" si="2"/>
        <v>2851.48</v>
      </c>
      <c r="K47" s="94"/>
      <c r="L47" s="95"/>
    </row>
    <row r="48" spans="2:13" ht="25.15" customHeight="1" x14ac:dyDescent="0.25">
      <c r="B48" s="2">
        <v>6</v>
      </c>
      <c r="C48" s="99" t="s">
        <v>97</v>
      </c>
      <c r="D48" s="100"/>
      <c r="E48" s="73">
        <f t="shared" si="0"/>
        <v>46214</v>
      </c>
      <c r="F48" s="77" t="s">
        <v>82</v>
      </c>
      <c r="G48" s="77">
        <v>1</v>
      </c>
      <c r="H48" s="96">
        <v>2851.48</v>
      </c>
      <c r="I48" s="96"/>
      <c r="J48" s="94">
        <f t="shared" ref="J48:J50" si="3">+H48*G48</f>
        <v>2851.48</v>
      </c>
      <c r="K48" s="94"/>
      <c r="L48" s="95"/>
    </row>
    <row r="49" spans="2:12" ht="25.15" customHeight="1" x14ac:dyDescent="0.25">
      <c r="B49" s="2">
        <v>7</v>
      </c>
      <c r="C49" s="99" t="s">
        <v>93</v>
      </c>
      <c r="D49" s="100"/>
      <c r="E49" s="73">
        <f t="shared" si="0"/>
        <v>46214</v>
      </c>
      <c r="F49" s="77" t="s">
        <v>82</v>
      </c>
      <c r="G49" s="77">
        <v>1</v>
      </c>
      <c r="H49" s="96">
        <v>2851.48</v>
      </c>
      <c r="I49" s="96"/>
      <c r="J49" s="94">
        <f t="shared" si="3"/>
        <v>2851.48</v>
      </c>
      <c r="K49" s="94"/>
      <c r="L49" s="95"/>
    </row>
    <row r="50" spans="2:12" ht="25.15" customHeight="1" x14ac:dyDescent="0.25">
      <c r="B50" s="2">
        <v>8</v>
      </c>
      <c r="C50" s="99" t="s">
        <v>94</v>
      </c>
      <c r="D50" s="100"/>
      <c r="E50" s="73">
        <f t="shared" si="0"/>
        <v>46214</v>
      </c>
      <c r="F50" s="77" t="s">
        <v>82</v>
      </c>
      <c r="G50" s="77">
        <v>1</v>
      </c>
      <c r="H50" s="96">
        <v>2851.48</v>
      </c>
      <c r="I50" s="96"/>
      <c r="J50" s="94">
        <f t="shared" si="3"/>
        <v>2851.48</v>
      </c>
      <c r="K50" s="94"/>
      <c r="L50" s="95"/>
    </row>
    <row r="51" spans="2:12" ht="25.15" customHeight="1" x14ac:dyDescent="0.25">
      <c r="B51" s="2">
        <v>9</v>
      </c>
      <c r="C51" s="99"/>
      <c r="D51" s="100"/>
      <c r="E51" s="73"/>
      <c r="F51" s="74"/>
      <c r="G51" s="74"/>
      <c r="H51" s="96"/>
      <c r="I51" s="96"/>
      <c r="J51" s="94">
        <f t="shared" si="2"/>
        <v>0</v>
      </c>
      <c r="K51" s="94"/>
      <c r="L51" s="95"/>
    </row>
    <row r="52" spans="2:12" ht="25.15" customHeight="1" thickBot="1" x14ac:dyDescent="0.3">
      <c r="B52" s="2">
        <v>10</v>
      </c>
      <c r="C52" s="99"/>
      <c r="D52" s="100"/>
      <c r="E52" s="73"/>
      <c r="F52" s="74"/>
      <c r="G52" s="74"/>
      <c r="H52" s="96"/>
      <c r="I52" s="96"/>
      <c r="J52" s="94">
        <f t="shared" si="2"/>
        <v>0</v>
      </c>
      <c r="K52" s="94"/>
      <c r="L52" s="95"/>
    </row>
    <row r="53" spans="2:12" ht="25.15" customHeight="1" thickBot="1" x14ac:dyDescent="0.3">
      <c r="B53" s="92" t="s">
        <v>74</v>
      </c>
      <c r="C53" s="92"/>
      <c r="D53" s="92"/>
      <c r="E53" s="92"/>
      <c r="F53" s="92"/>
      <c r="G53" s="92"/>
      <c r="H53" s="92"/>
      <c r="I53" s="92"/>
      <c r="J53" s="87">
        <f>+SUM(J43:L52)</f>
        <v>27911.839999999997</v>
      </c>
      <c r="K53" s="88"/>
      <c r="L53" s="89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7"/>
      <c r="I54" s="97"/>
      <c r="J54" s="97"/>
      <c r="K54" s="97"/>
      <c r="L54" s="98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8" t="s">
        <v>4</v>
      </c>
      <c r="I55" s="78"/>
      <c r="J55" s="78" t="s">
        <v>5</v>
      </c>
      <c r="K55" s="78"/>
      <c r="L55" s="79"/>
    </row>
    <row r="56" spans="2:12" ht="25.15" customHeight="1" x14ac:dyDescent="0.25">
      <c r="B56" s="2">
        <v>1</v>
      </c>
      <c r="C56" s="93" t="s">
        <v>87</v>
      </c>
      <c r="D56" s="84"/>
      <c r="E56" s="73">
        <f>+E43</f>
        <v>46214</v>
      </c>
      <c r="F56" s="48" t="s">
        <v>88</v>
      </c>
      <c r="G56" s="48">
        <v>110.88</v>
      </c>
      <c r="H56" s="83"/>
      <c r="I56" s="84"/>
      <c r="J56" s="83">
        <f t="shared" si="1"/>
        <v>0</v>
      </c>
      <c r="K56" s="84"/>
      <c r="L56" s="85"/>
    </row>
    <row r="57" spans="2:12" ht="25.15" customHeight="1" x14ac:dyDescent="0.25">
      <c r="B57" s="2">
        <v>2</v>
      </c>
      <c r="C57" s="93"/>
      <c r="D57" s="84"/>
      <c r="E57" s="59"/>
      <c r="F57" s="48"/>
      <c r="G57" s="48"/>
      <c r="H57" s="83"/>
      <c r="I57" s="84"/>
      <c r="J57" s="83">
        <f t="shared" si="1"/>
        <v>0</v>
      </c>
      <c r="K57" s="84"/>
      <c r="L57" s="85"/>
    </row>
    <row r="58" spans="2:12" ht="25.15" customHeight="1" x14ac:dyDescent="0.25">
      <c r="B58" s="2">
        <v>3</v>
      </c>
      <c r="C58" s="93"/>
      <c r="D58" s="84"/>
      <c r="E58" s="59"/>
      <c r="F58" s="48"/>
      <c r="G58" s="48"/>
      <c r="H58" s="83"/>
      <c r="I58" s="84"/>
      <c r="J58" s="83">
        <f t="shared" si="1"/>
        <v>0</v>
      </c>
      <c r="K58" s="84"/>
      <c r="L58" s="85"/>
    </row>
    <row r="59" spans="2:12" ht="25.15" customHeight="1" x14ac:dyDescent="0.25">
      <c r="B59" s="2">
        <v>4</v>
      </c>
      <c r="C59" s="93"/>
      <c r="D59" s="84"/>
      <c r="E59" s="59"/>
      <c r="F59" s="48"/>
      <c r="G59" s="48"/>
      <c r="H59" s="83"/>
      <c r="I59" s="84"/>
      <c r="J59" s="83">
        <f t="shared" si="1"/>
        <v>0</v>
      </c>
      <c r="K59" s="84"/>
      <c r="L59" s="85"/>
    </row>
    <row r="60" spans="2:12" ht="25.15" customHeight="1" thickBot="1" x14ac:dyDescent="0.3">
      <c r="B60" s="2">
        <v>5</v>
      </c>
      <c r="C60" s="93"/>
      <c r="D60" s="84"/>
      <c r="E60" s="47"/>
      <c r="F60" s="48"/>
      <c r="G60" s="48"/>
      <c r="H60" s="83"/>
      <c r="I60" s="84"/>
      <c r="J60" s="83">
        <f t="shared" si="1"/>
        <v>0</v>
      </c>
      <c r="K60" s="84"/>
      <c r="L60" s="85"/>
    </row>
    <row r="61" spans="2:12" ht="25.15" customHeight="1" thickBot="1" x14ac:dyDescent="0.3">
      <c r="B61" s="92" t="s">
        <v>74</v>
      </c>
      <c r="C61" s="92"/>
      <c r="D61" s="92"/>
      <c r="E61" s="92"/>
      <c r="F61" s="92"/>
      <c r="G61" s="92"/>
      <c r="H61" s="92"/>
      <c r="I61" s="92"/>
      <c r="J61" s="87">
        <f>+SUM(J56:L60)</f>
        <v>0</v>
      </c>
      <c r="K61" s="88"/>
      <c r="L61" s="89"/>
    </row>
    <row r="62" spans="2:12" ht="25.15" customHeight="1" thickBot="1" x14ac:dyDescent="0.3">
      <c r="B62" s="92" t="s">
        <v>6</v>
      </c>
      <c r="C62" s="92"/>
      <c r="D62" s="92"/>
      <c r="E62" s="92"/>
      <c r="F62" s="92"/>
      <c r="G62" s="92"/>
      <c r="H62" s="92"/>
      <c r="I62" s="92"/>
      <c r="J62" s="87">
        <f>+J61+J53</f>
        <v>27911.839999999997</v>
      </c>
      <c r="K62" s="88"/>
      <c r="L62" s="89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6"/>
      <c r="I63" s="86"/>
      <c r="J63" s="90"/>
      <c r="K63" s="91"/>
      <c r="L63" s="91"/>
    </row>
    <row r="64" spans="2:12" ht="21" customHeight="1" x14ac:dyDescent="0.25">
      <c r="B64" s="80" t="s">
        <v>15</v>
      </c>
      <c r="C64" s="81"/>
      <c r="D64" s="81"/>
      <c r="E64" s="152"/>
      <c r="F64" s="81" t="s">
        <v>14</v>
      </c>
      <c r="G64" s="81"/>
      <c r="H64" s="152"/>
      <c r="I64" s="80" t="s">
        <v>22</v>
      </c>
      <c r="J64" s="81"/>
      <c r="K64" s="81"/>
      <c r="L64" s="82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3" t="s">
        <v>29</v>
      </c>
      <c r="G66" s="154"/>
      <c r="H66" s="155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6"/>
      <c r="G67" s="154"/>
      <c r="H67" s="155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3"/>
      <c r="G68" s="154"/>
      <c r="H68" s="155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6"/>
      <c r="G69" s="154"/>
      <c r="H69" s="155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4" t="s">
        <v>27</v>
      </c>
      <c r="C75" s="81"/>
      <c r="D75" s="81"/>
      <c r="E75" s="152"/>
      <c r="F75" s="81" t="s">
        <v>68</v>
      </c>
      <c r="G75" s="81"/>
      <c r="H75" s="152"/>
      <c r="I75" s="80" t="s">
        <v>31</v>
      </c>
      <c r="J75" s="81"/>
      <c r="K75" s="81"/>
      <c r="L75" s="82"/>
    </row>
    <row r="76" spans="2:12" ht="19.899999999999999" customHeight="1" x14ac:dyDescent="0.25">
      <c r="B76" s="146"/>
      <c r="C76" s="147"/>
      <c r="D76" s="147"/>
      <c r="E76" s="148"/>
      <c r="F76" s="159" t="s">
        <v>75</v>
      </c>
      <c r="G76" s="160"/>
      <c r="H76" s="161"/>
      <c r="I76" s="165" t="s">
        <v>25</v>
      </c>
      <c r="J76" s="166"/>
      <c r="K76" s="166"/>
      <c r="L76" s="167"/>
    </row>
    <row r="77" spans="2:12" ht="19.899999999999999" customHeight="1" x14ac:dyDescent="0.25">
      <c r="B77" s="149"/>
      <c r="C77" s="150"/>
      <c r="D77" s="150"/>
      <c r="E77" s="151"/>
      <c r="F77" s="162"/>
      <c r="G77" s="163"/>
      <c r="H77" s="164"/>
      <c r="I77" s="168"/>
      <c r="J77" s="169"/>
      <c r="K77" s="169"/>
      <c r="L77" s="170"/>
    </row>
    <row r="78" spans="2:12" ht="19.899999999999999" customHeight="1" x14ac:dyDescent="0.25">
      <c r="B78" s="149"/>
      <c r="C78" s="150"/>
      <c r="D78" s="150"/>
      <c r="E78" s="151"/>
      <c r="F78" s="162"/>
      <c r="G78" s="163"/>
      <c r="H78" s="16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1"/>
      <c r="J79" s="172"/>
      <c r="K79" s="172"/>
      <c r="L79" s="17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1"/>
      <c r="J80" s="172"/>
      <c r="K80" s="172"/>
      <c r="L80" s="17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0" t="s">
        <v>24</v>
      </c>
      <c r="C86" s="81"/>
      <c r="D86" s="81"/>
      <c r="E86" s="152"/>
      <c r="F86" s="81" t="s">
        <v>64</v>
      </c>
      <c r="G86" s="81"/>
      <c r="H86" s="152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7" t="s">
        <v>62</v>
      </c>
      <c r="D88" s="157"/>
      <c r="E88" s="158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7"/>
      <c r="D89" s="157"/>
      <c r="E89" s="158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7"/>
      <c r="D91" s="157"/>
      <c r="E91" s="158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7"/>
      <c r="D92" s="157"/>
      <c r="E92" s="158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0" t="s">
        <v>57</v>
      </c>
      <c r="C96" s="81"/>
      <c r="D96" s="81"/>
      <c r="E96" s="152"/>
      <c r="F96" s="81" t="s">
        <v>32</v>
      </c>
      <c r="G96" s="81"/>
      <c r="H96" s="152"/>
      <c r="I96" s="80" t="s">
        <v>28</v>
      </c>
      <c r="J96" s="81"/>
      <c r="K96" s="81"/>
      <c r="L96" s="82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7"/>
      <c r="D98" s="157"/>
      <c r="E98" s="158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7"/>
      <c r="D99" s="157"/>
      <c r="E99" s="158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7"/>
      <c r="D101" s="157"/>
      <c r="E101" s="158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7"/>
      <c r="D102" s="157"/>
      <c r="E102" s="158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5" t="s">
        <v>73</v>
      </c>
      <c r="D107" s="145"/>
      <c r="E107" s="145"/>
      <c r="F107" s="145"/>
      <c r="G107" s="145"/>
      <c r="H107" s="145"/>
      <c r="I107" s="145"/>
      <c r="J107" s="145"/>
      <c r="K107" s="145"/>
      <c r="L107" s="4"/>
    </row>
    <row r="108" spans="2:12" ht="16.149999999999999" customHeight="1" x14ac:dyDescent="0.25">
      <c r="B108" s="4"/>
      <c r="C108" s="145"/>
      <c r="D108" s="145"/>
      <c r="E108" s="145"/>
      <c r="F108" s="145"/>
      <c r="G108" s="145"/>
      <c r="H108" s="145"/>
      <c r="I108" s="145"/>
      <c r="J108" s="145"/>
      <c r="K108" s="145"/>
      <c r="L108" s="4"/>
    </row>
    <row r="109" spans="2:12" ht="16.149999999999999" customHeight="1" x14ac:dyDescent="0.25">
      <c r="B109" s="4"/>
      <c r="C109" s="145"/>
      <c r="D109" s="145"/>
      <c r="E109" s="145"/>
      <c r="F109" s="145"/>
      <c r="G109" s="145"/>
      <c r="H109" s="145"/>
      <c r="I109" s="145"/>
      <c r="J109" s="145"/>
      <c r="K109" s="145"/>
      <c r="L109" s="4"/>
    </row>
    <row r="110" spans="2:12" ht="16.149999999999999" customHeight="1" x14ac:dyDescent="0.25">
      <c r="B110" s="4"/>
      <c r="C110" s="145"/>
      <c r="D110" s="145"/>
      <c r="E110" s="145"/>
      <c r="F110" s="145"/>
      <c r="G110" s="145"/>
      <c r="H110" s="145"/>
      <c r="I110" s="145"/>
      <c r="J110" s="145"/>
      <c r="K110" s="145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E82" sqref="E82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1" t="s">
        <v>83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1" t="s">
        <v>8</v>
      </c>
      <c r="C5" s="111"/>
      <c r="D5" s="108">
        <f>'İLAVE İS TUT.'!D5</f>
        <v>46214</v>
      </c>
      <c r="E5" s="109"/>
      <c r="F5" s="110"/>
      <c r="G5" s="42"/>
      <c r="H5" s="43" t="s">
        <v>35</v>
      </c>
      <c r="I5" s="105" t="s">
        <v>65</v>
      </c>
      <c r="J5" s="106"/>
      <c r="K5" s="106"/>
      <c r="L5" s="107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1" t="s">
        <v>9</v>
      </c>
      <c r="C7" s="112"/>
      <c r="D7" s="175" t="str">
        <f>'İLAVE İS TUT.'!D7</f>
        <v>193</v>
      </c>
      <c r="E7" s="106"/>
      <c r="F7" s="107"/>
      <c r="G7" s="42"/>
      <c r="H7" s="43" t="s">
        <v>34</v>
      </c>
      <c r="I7" s="105" t="s">
        <v>80</v>
      </c>
      <c r="J7" s="106"/>
      <c r="K7" s="106"/>
      <c r="L7" s="107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1" t="s">
        <v>10</v>
      </c>
      <c r="C9" s="112"/>
      <c r="D9" s="105" t="s">
        <v>81</v>
      </c>
      <c r="E9" s="106"/>
      <c r="F9" s="107"/>
      <c r="G9" s="42"/>
      <c r="H9" s="43" t="s">
        <v>36</v>
      </c>
      <c r="I9" s="105" t="str">
        <f>'İLAVE İS TUT.'!I9</f>
        <v>C6 / -4.80</v>
      </c>
      <c r="J9" s="106"/>
      <c r="K9" s="106"/>
      <c r="L9" s="107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1"/>
      <c r="C12" s="111"/>
      <c r="D12" s="111"/>
      <c r="E12" s="130"/>
      <c r="F12" s="130"/>
      <c r="G12" s="130"/>
      <c r="H12" s="130"/>
      <c r="I12" s="130"/>
      <c r="J12" s="130"/>
      <c r="K12" s="130"/>
      <c r="L12" s="130"/>
      <c r="M12" s="1"/>
    </row>
    <row r="13" spans="2:13" x14ac:dyDescent="0.25">
      <c r="B13" s="111"/>
      <c r="C13" s="111"/>
      <c r="D13" s="111"/>
      <c r="E13" s="130"/>
      <c r="F13" s="130"/>
      <c r="G13" s="130"/>
      <c r="H13" s="130"/>
      <c r="I13" s="130"/>
      <c r="J13" s="130"/>
      <c r="K13" s="130"/>
      <c r="L13" s="130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4"/>
      <c r="C15" s="134"/>
      <c r="D15" s="134"/>
      <c r="E15" s="36"/>
      <c r="F15" s="176"/>
      <c r="G15" s="176"/>
      <c r="H15" s="176"/>
      <c r="I15" s="176"/>
      <c r="J15" s="176"/>
      <c r="K15" s="176"/>
      <c r="L15" s="176"/>
      <c r="M15" s="1"/>
    </row>
    <row r="16" spans="2:13" ht="4.1500000000000004" customHeight="1" x14ac:dyDescent="0.25">
      <c r="B16" s="134"/>
      <c r="C16" s="134"/>
      <c r="D16" s="134"/>
      <c r="E16" s="126"/>
      <c r="F16" s="126"/>
      <c r="G16" s="126"/>
      <c r="H16" s="126"/>
      <c r="I16" s="126"/>
      <c r="J16" s="126"/>
      <c r="K16" s="126"/>
      <c r="L16" s="126"/>
      <c r="M16" s="1"/>
    </row>
    <row r="17" spans="2:13" ht="25.9" customHeight="1" x14ac:dyDescent="0.25">
      <c r="B17" s="134"/>
      <c r="C17" s="134"/>
      <c r="D17" s="134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4"/>
      <c r="C18" s="134"/>
      <c r="D18" s="134"/>
      <c r="E18" s="126"/>
      <c r="F18" s="126"/>
      <c r="G18" s="126"/>
      <c r="H18" s="126"/>
      <c r="I18" s="126"/>
      <c r="J18" s="126"/>
      <c r="K18" s="126"/>
      <c r="L18" s="126"/>
      <c r="M18" s="1"/>
    </row>
    <row r="19" spans="2:13" ht="25.9" customHeight="1" x14ac:dyDescent="0.25">
      <c r="B19" s="134"/>
      <c r="C19" s="134"/>
      <c r="D19" s="134"/>
      <c r="E19" s="36"/>
      <c r="F19" s="36"/>
      <c r="G19" s="36"/>
      <c r="H19" s="36"/>
      <c r="I19" s="126"/>
      <c r="J19" s="126"/>
      <c r="K19" s="126"/>
      <c r="L19" s="36"/>
      <c r="M19" s="1"/>
    </row>
    <row r="20" spans="2:13" ht="4.1500000000000004" customHeight="1" x14ac:dyDescent="0.25">
      <c r="B20" s="134"/>
      <c r="C20" s="134"/>
      <c r="D20" s="134"/>
      <c r="E20" s="126"/>
      <c r="F20" s="126"/>
      <c r="G20" s="126"/>
      <c r="H20" s="126"/>
      <c r="I20" s="126"/>
      <c r="J20" s="126"/>
      <c r="K20" s="126"/>
      <c r="L20" s="126"/>
      <c r="M20" s="1"/>
    </row>
    <row r="21" spans="2:13" ht="25.9" customHeight="1" x14ac:dyDescent="0.25">
      <c r="B21" s="134"/>
      <c r="C21" s="134"/>
      <c r="D21" s="134"/>
      <c r="E21" s="36"/>
      <c r="F21" s="36"/>
      <c r="G21" s="36"/>
      <c r="H21" s="36"/>
      <c r="I21" s="126"/>
      <c r="J21" s="126"/>
      <c r="K21" s="126"/>
      <c r="L21" s="36"/>
      <c r="M21" s="1"/>
    </row>
    <row r="22" spans="2:13" ht="4.1500000000000004" customHeight="1" x14ac:dyDescent="0.25">
      <c r="B22" s="134"/>
      <c r="C22" s="134"/>
      <c r="D22" s="134"/>
      <c r="E22" s="126"/>
      <c r="F22" s="126"/>
      <c r="G22" s="126"/>
      <c r="H22" s="126"/>
      <c r="I22" s="126"/>
      <c r="J22" s="126"/>
      <c r="K22" s="126"/>
      <c r="L22" s="126"/>
      <c r="M22" s="1"/>
    </row>
    <row r="23" spans="2:13" ht="25.9" customHeight="1" x14ac:dyDescent="0.25">
      <c r="B23" s="134"/>
      <c r="C23" s="134"/>
      <c r="D23" s="134"/>
      <c r="E23" s="36"/>
      <c r="F23" s="130"/>
      <c r="G23" s="130"/>
      <c r="H23" s="130"/>
      <c r="I23" s="126"/>
      <c r="J23" s="126"/>
      <c r="K23" s="126"/>
      <c r="L23" s="36"/>
      <c r="M23" s="1"/>
    </row>
    <row r="24" spans="2:13" ht="4.1500000000000004" customHeight="1" x14ac:dyDescent="0.25">
      <c r="B24" s="134"/>
      <c r="C24" s="134"/>
      <c r="D24" s="134"/>
      <c r="E24" s="126"/>
      <c r="F24" s="126"/>
      <c r="G24" s="126"/>
      <c r="H24" s="126"/>
      <c r="I24" s="126"/>
      <c r="J24" s="126"/>
      <c r="K24" s="126"/>
      <c r="L24" s="126"/>
      <c r="M24" s="1"/>
    </row>
    <row r="25" spans="2:13" ht="25.9" customHeight="1" x14ac:dyDescent="0.25">
      <c r="B25" s="134"/>
      <c r="C25" s="134"/>
      <c r="D25" s="134"/>
      <c r="E25" s="36"/>
      <c r="F25" s="176"/>
      <c r="G25" s="176"/>
      <c r="H25" s="176"/>
      <c r="I25" s="176"/>
      <c r="J25" s="176"/>
      <c r="K25" s="176"/>
      <c r="L25" s="176"/>
      <c r="M25" s="1"/>
    </row>
    <row r="26" spans="2:13" ht="10.9" customHeight="1" x14ac:dyDescent="0.25">
      <c r="B26" s="33"/>
      <c r="C26" s="33"/>
      <c r="D26" s="33"/>
      <c r="E26" s="126"/>
      <c r="F26" s="126"/>
      <c r="G26" s="126"/>
      <c r="H26" s="126"/>
      <c r="I26" s="126"/>
      <c r="J26" s="126"/>
      <c r="K26" s="126"/>
      <c r="L26" s="126"/>
      <c r="M26" s="1"/>
    </row>
    <row r="27" spans="2:13" x14ac:dyDescent="0.25">
      <c r="B27" s="134"/>
      <c r="C27" s="134"/>
      <c r="D27" s="134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4"/>
      <c r="C28" s="134"/>
      <c r="D28" s="134"/>
      <c r="E28" s="130"/>
      <c r="F28" s="130"/>
      <c r="G28" s="130"/>
      <c r="H28" s="130"/>
      <c r="I28" s="130"/>
      <c r="J28" s="130"/>
      <c r="K28" s="130"/>
      <c r="L28" s="130"/>
      <c r="M28" s="1"/>
    </row>
    <row r="29" spans="2:13" x14ac:dyDescent="0.25">
      <c r="B29" s="134"/>
      <c r="C29" s="134"/>
      <c r="D29" s="134"/>
      <c r="E29" s="130"/>
      <c r="F29" s="130"/>
      <c r="G29" s="130"/>
      <c r="H29" s="130"/>
      <c r="I29" s="130"/>
      <c r="J29" s="130"/>
      <c r="K29" s="130"/>
      <c r="L29" s="130"/>
      <c r="M29" s="1"/>
    </row>
    <row r="30" spans="2:13" x14ac:dyDescent="0.25">
      <c r="B30" s="134"/>
      <c r="C30" s="134"/>
      <c r="D30" s="134"/>
      <c r="E30" s="130"/>
      <c r="F30" s="130"/>
      <c r="G30" s="130"/>
      <c r="H30" s="130"/>
      <c r="I30" s="130"/>
      <c r="J30" s="130"/>
      <c r="K30" s="130"/>
      <c r="L30" s="130"/>
      <c r="M30" s="1"/>
    </row>
    <row r="31" spans="2:13" x14ac:dyDescent="0.25">
      <c r="B31" s="134"/>
      <c r="C31" s="134"/>
      <c r="D31" s="134"/>
      <c r="E31" s="130"/>
      <c r="F31" s="130"/>
      <c r="G31" s="130"/>
      <c r="H31" s="130"/>
      <c r="I31" s="130"/>
      <c r="J31" s="130"/>
      <c r="K31" s="130"/>
      <c r="L31" s="130"/>
      <c r="M31" s="1"/>
    </row>
    <row r="32" spans="2:13" x14ac:dyDescent="0.25">
      <c r="B32" s="134"/>
      <c r="C32" s="134"/>
      <c r="D32" s="134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4"/>
      <c r="C33" s="134"/>
      <c r="D33" s="134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4"/>
      <c r="C34" s="134"/>
      <c r="D34" s="134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4"/>
      <c r="C35" s="134"/>
      <c r="D35" s="134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4"/>
      <c r="C36" s="134"/>
      <c r="D36" s="134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7"/>
      <c r="C38" s="177"/>
      <c r="D38" s="178"/>
      <c r="E38" s="178"/>
      <c r="F38" s="178"/>
      <c r="G38" s="178"/>
      <c r="H38" s="178"/>
      <c r="I38" s="178"/>
      <c r="J38" s="178"/>
      <c r="K38" s="178"/>
      <c r="L38" s="178"/>
      <c r="M38" s="1"/>
    </row>
    <row r="39" spans="2:13" x14ac:dyDescent="0.25">
      <c r="B39" s="177"/>
      <c r="C39" s="177"/>
      <c r="D39" s="178"/>
      <c r="E39" s="178"/>
      <c r="F39" s="178"/>
      <c r="G39" s="178"/>
      <c r="H39" s="178"/>
      <c r="I39" s="178"/>
      <c r="J39" s="178"/>
      <c r="K39" s="178"/>
      <c r="L39" s="178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9"/>
      <c r="I41" s="179"/>
      <c r="J41" s="179"/>
      <c r="K41" s="179"/>
      <c r="L41" s="179"/>
    </row>
    <row r="42" spans="2:13" ht="25.15" customHeight="1" x14ac:dyDescent="0.25">
      <c r="B42" s="71"/>
      <c r="C42" s="63"/>
      <c r="D42" s="71"/>
      <c r="E42" s="71"/>
      <c r="F42" s="71"/>
      <c r="G42" s="71"/>
      <c r="H42" s="179"/>
      <c r="I42" s="179"/>
      <c r="J42" s="179"/>
      <c r="K42" s="179"/>
      <c r="L42" s="179"/>
    </row>
    <row r="43" spans="2:13" ht="25.15" customHeight="1" x14ac:dyDescent="0.25">
      <c r="B43" s="64"/>
      <c r="C43" s="180"/>
      <c r="D43" s="180"/>
      <c r="E43" s="65"/>
      <c r="F43" s="72"/>
      <c r="G43" s="72"/>
      <c r="H43" s="181"/>
      <c r="I43" s="181"/>
      <c r="J43" s="182"/>
      <c r="K43" s="180"/>
      <c r="L43" s="180"/>
    </row>
    <row r="44" spans="2:13" ht="25.15" customHeight="1" x14ac:dyDescent="0.25">
      <c r="B44" s="64"/>
      <c r="C44" s="180"/>
      <c r="D44" s="180"/>
      <c r="E44" s="66"/>
      <c r="F44" s="72"/>
      <c r="G44" s="72"/>
      <c r="H44" s="181"/>
      <c r="I44" s="181"/>
      <c r="J44" s="182"/>
      <c r="K44" s="180"/>
      <c r="L44" s="180"/>
    </row>
    <row r="45" spans="2:13" ht="25.15" customHeight="1" x14ac:dyDescent="0.25">
      <c r="B45" s="64"/>
      <c r="C45" s="180"/>
      <c r="D45" s="180"/>
      <c r="E45" s="66"/>
      <c r="F45" s="72"/>
      <c r="G45" s="72"/>
      <c r="H45" s="181"/>
      <c r="I45" s="181"/>
      <c r="J45" s="182"/>
      <c r="K45" s="180"/>
      <c r="L45" s="180"/>
    </row>
    <row r="46" spans="2:13" ht="25.15" customHeight="1" x14ac:dyDescent="0.25">
      <c r="B46" s="64"/>
      <c r="C46" s="180"/>
      <c r="D46" s="180"/>
      <c r="E46" s="67"/>
      <c r="F46" s="72"/>
      <c r="G46" s="72"/>
      <c r="H46" s="182"/>
      <c r="I46" s="180"/>
      <c r="J46" s="182"/>
      <c r="K46" s="180"/>
      <c r="L46" s="180"/>
    </row>
    <row r="47" spans="2:13" ht="25.15" customHeight="1" x14ac:dyDescent="0.25">
      <c r="B47" s="64"/>
      <c r="C47" s="180"/>
      <c r="D47" s="180"/>
      <c r="E47" s="66"/>
      <c r="F47" s="72"/>
      <c r="G47" s="72"/>
      <c r="H47" s="182"/>
      <c r="I47" s="180"/>
      <c r="J47" s="182"/>
      <c r="K47" s="180"/>
      <c r="L47" s="180"/>
    </row>
    <row r="48" spans="2:13" ht="25.15" customHeight="1" x14ac:dyDescent="0.25">
      <c r="B48" s="183"/>
      <c r="C48" s="183"/>
      <c r="D48" s="183"/>
      <c r="E48" s="183"/>
      <c r="F48" s="183"/>
      <c r="G48" s="183"/>
      <c r="H48" s="183"/>
      <c r="I48" s="183"/>
      <c r="J48" s="184"/>
      <c r="K48" s="184"/>
      <c r="L48" s="184"/>
    </row>
    <row r="49" spans="2:12" ht="25.15" customHeight="1" x14ac:dyDescent="0.25">
      <c r="B49" s="71"/>
      <c r="C49" s="63"/>
      <c r="D49" s="71"/>
      <c r="E49" s="71"/>
      <c r="F49" s="71"/>
      <c r="G49" s="71"/>
      <c r="H49" s="179"/>
      <c r="I49" s="179"/>
      <c r="J49" s="179"/>
      <c r="K49" s="179"/>
      <c r="L49" s="179"/>
    </row>
    <row r="50" spans="2:12" ht="25.15" customHeight="1" x14ac:dyDescent="0.25">
      <c r="B50" s="71"/>
      <c r="C50" s="63"/>
      <c r="D50" s="71"/>
      <c r="E50" s="71"/>
      <c r="F50" s="71"/>
      <c r="G50" s="71"/>
      <c r="H50" s="179"/>
      <c r="I50" s="179"/>
      <c r="J50" s="179"/>
      <c r="K50" s="179"/>
      <c r="L50" s="179"/>
    </row>
    <row r="51" spans="2:12" ht="25.15" customHeight="1" x14ac:dyDescent="0.25">
      <c r="B51" s="64"/>
      <c r="C51" s="180"/>
      <c r="D51" s="180"/>
      <c r="E51" s="66"/>
      <c r="F51" s="72"/>
      <c r="G51" s="72"/>
      <c r="H51" s="182"/>
      <c r="I51" s="180"/>
      <c r="J51" s="182"/>
      <c r="K51" s="180"/>
      <c r="L51" s="180"/>
    </row>
    <row r="52" spans="2:12" ht="25.15" customHeight="1" x14ac:dyDescent="0.25">
      <c r="B52" s="64"/>
      <c r="C52" s="180"/>
      <c r="D52" s="180"/>
      <c r="E52" s="66"/>
      <c r="F52" s="72"/>
      <c r="G52" s="72"/>
      <c r="H52" s="182"/>
      <c r="I52" s="180"/>
      <c r="J52" s="182"/>
      <c r="K52" s="180"/>
      <c r="L52" s="180"/>
    </row>
    <row r="53" spans="2:12" ht="25.15" customHeight="1" x14ac:dyDescent="0.25">
      <c r="B53" s="64"/>
      <c r="C53" s="180"/>
      <c r="D53" s="180"/>
      <c r="E53" s="66"/>
      <c r="F53" s="72"/>
      <c r="G53" s="72"/>
      <c r="H53" s="182"/>
      <c r="I53" s="180"/>
      <c r="J53" s="182"/>
      <c r="K53" s="180"/>
      <c r="L53" s="180"/>
    </row>
    <row r="54" spans="2:12" ht="25.15" customHeight="1" x14ac:dyDescent="0.25">
      <c r="B54" s="64"/>
      <c r="C54" s="180"/>
      <c r="D54" s="180"/>
      <c r="E54" s="66"/>
      <c r="F54" s="72"/>
      <c r="G54" s="72"/>
      <c r="H54" s="182"/>
      <c r="I54" s="180"/>
      <c r="J54" s="182"/>
      <c r="K54" s="180"/>
      <c r="L54" s="180"/>
    </row>
    <row r="55" spans="2:12" ht="25.15" customHeight="1" x14ac:dyDescent="0.25">
      <c r="B55" s="64"/>
      <c r="C55" s="180"/>
      <c r="D55" s="180"/>
      <c r="E55" s="66"/>
      <c r="F55" s="72"/>
      <c r="G55" s="72"/>
      <c r="H55" s="182"/>
      <c r="I55" s="180"/>
      <c r="J55" s="182"/>
      <c r="K55" s="180"/>
      <c r="L55" s="180"/>
    </row>
    <row r="56" spans="2:12" ht="25.15" customHeight="1" x14ac:dyDescent="0.25">
      <c r="B56" s="183"/>
      <c r="C56" s="183"/>
      <c r="D56" s="183"/>
      <c r="E56" s="183"/>
      <c r="F56" s="183"/>
      <c r="G56" s="183"/>
      <c r="H56" s="183"/>
      <c r="I56" s="183"/>
      <c r="J56" s="184"/>
      <c r="K56" s="184"/>
      <c r="L56" s="184"/>
    </row>
    <row r="57" spans="2:12" ht="25.15" customHeight="1" x14ac:dyDescent="0.25">
      <c r="B57" s="183"/>
      <c r="C57" s="183"/>
      <c r="D57" s="183"/>
      <c r="E57" s="183"/>
      <c r="F57" s="183"/>
      <c r="G57" s="183"/>
      <c r="H57" s="183"/>
      <c r="I57" s="183"/>
      <c r="J57" s="184"/>
      <c r="K57" s="184"/>
      <c r="L57" s="184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7"/>
      <c r="I58" s="187"/>
      <c r="J58" s="182"/>
      <c r="K58" s="180"/>
      <c r="L58" s="180"/>
    </row>
    <row r="59" spans="2:12" ht="21" customHeight="1" x14ac:dyDescent="0.25">
      <c r="B59" s="188"/>
      <c r="C59" s="188"/>
      <c r="D59" s="188"/>
      <c r="E59" s="188"/>
      <c r="F59" s="188"/>
      <c r="G59" s="188"/>
      <c r="H59" s="188"/>
      <c r="I59" s="188"/>
      <c r="J59" s="188"/>
      <c r="K59" s="188"/>
      <c r="L59" s="188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5"/>
      <c r="G61" s="186"/>
      <c r="H61" s="186"/>
      <c r="I61"/>
      <c r="J61"/>
      <c r="K61"/>
      <c r="L61"/>
    </row>
    <row r="62" spans="2:12" x14ac:dyDescent="0.25">
      <c r="F62" s="186"/>
      <c r="G62" s="186"/>
      <c r="H62" s="186"/>
    </row>
    <row r="63" spans="2:12" ht="15" customHeight="1" x14ac:dyDescent="0.25">
      <c r="F63" s="185"/>
      <c r="G63" s="186"/>
      <c r="H63" s="186"/>
    </row>
    <row r="64" spans="2:12" x14ac:dyDescent="0.25">
      <c r="F64" s="186"/>
      <c r="G64" s="186"/>
      <c r="H64" s="186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8"/>
      <c r="C70" s="188"/>
      <c r="D70" s="188"/>
      <c r="E70" s="188"/>
      <c r="F70" s="188"/>
      <c r="G70" s="188"/>
      <c r="H70" s="188"/>
      <c r="I70" s="188"/>
      <c r="J70" s="188"/>
      <c r="K70" s="188"/>
      <c r="L70" s="188"/>
    </row>
    <row r="71" spans="2:12" ht="19.899999999999999" customHeight="1" x14ac:dyDescent="0.25">
      <c r="B71" s="189"/>
      <c r="C71" s="189"/>
      <c r="D71" s="189"/>
      <c r="E71" s="189"/>
      <c r="F71" s="190"/>
      <c r="G71" s="190"/>
      <c r="H71" s="190"/>
      <c r="I71" s="191"/>
      <c r="J71" s="191"/>
      <c r="K71" s="191"/>
      <c r="L71" s="191"/>
    </row>
    <row r="72" spans="2:12" ht="19.899999999999999" customHeight="1" x14ac:dyDescent="0.25">
      <c r="B72" s="189"/>
      <c r="C72" s="189"/>
      <c r="D72" s="189"/>
      <c r="E72" s="189"/>
      <c r="F72" s="190"/>
      <c r="G72" s="190"/>
      <c r="H72" s="190"/>
      <c r="I72" s="191"/>
      <c r="J72" s="191"/>
      <c r="K72" s="191"/>
      <c r="L72" s="191"/>
    </row>
    <row r="73" spans="2:12" ht="19.899999999999999" customHeight="1" x14ac:dyDescent="0.25">
      <c r="B73" s="189"/>
      <c r="C73" s="189"/>
      <c r="D73" s="189"/>
      <c r="E73" s="189"/>
      <c r="F73" s="190"/>
      <c r="G73" s="190"/>
      <c r="H73" s="190"/>
    </row>
    <row r="74" spans="2:12" ht="14.45" customHeight="1" x14ac:dyDescent="0.25">
      <c r="I74" s="194"/>
      <c r="J74" s="194"/>
      <c r="K74" s="194"/>
      <c r="L74" s="194"/>
    </row>
    <row r="75" spans="2:12" ht="14.65" customHeight="1" x14ac:dyDescent="0.25">
      <c r="F75" s="68"/>
      <c r="G75" s="68"/>
      <c r="H75" s="68"/>
      <c r="I75" s="194"/>
      <c r="J75" s="194"/>
      <c r="K75" s="194"/>
      <c r="L75" s="194"/>
    </row>
    <row r="76" spans="2:12" x14ac:dyDescent="0.25">
      <c r="F76" s="68"/>
      <c r="G76" s="68"/>
      <c r="H76" s="68"/>
    </row>
    <row r="81" spans="2:12" ht="21" customHeight="1" x14ac:dyDescent="0.25">
      <c r="B81" s="188"/>
      <c r="C81" s="188"/>
      <c r="D81" s="188"/>
      <c r="E81" s="188"/>
      <c r="F81" s="188"/>
      <c r="G81" s="188"/>
      <c r="H81" s="188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2"/>
      <c r="D83" s="192"/>
      <c r="E83" s="192"/>
      <c r="F83" s="68"/>
      <c r="G83" s="68"/>
      <c r="H83" s="68"/>
    </row>
    <row r="84" spans="2:12" x14ac:dyDescent="0.25">
      <c r="C84" s="192"/>
      <c r="D84" s="192"/>
      <c r="E84" s="192"/>
      <c r="F84" s="68"/>
      <c r="G84" s="68"/>
      <c r="H84" s="68"/>
    </row>
    <row r="86" spans="2:12" ht="14.65" customHeight="1" x14ac:dyDescent="0.25">
      <c r="C86" s="192"/>
      <c r="D86" s="192"/>
      <c r="E86" s="192"/>
      <c r="F86" s="68"/>
      <c r="G86" s="68"/>
      <c r="H86" s="68"/>
    </row>
    <row r="87" spans="2:12" x14ac:dyDescent="0.25">
      <c r="C87" s="192"/>
      <c r="D87" s="192"/>
      <c r="E87" s="192"/>
      <c r="F87" s="68"/>
      <c r="G87" s="68"/>
      <c r="H87" s="68"/>
    </row>
    <row r="91" spans="2:12" ht="21" customHeight="1" x14ac:dyDescent="0.25">
      <c r="B91" s="188"/>
      <c r="C91" s="188"/>
      <c r="D91" s="188"/>
      <c r="E91" s="188"/>
      <c r="F91" s="188"/>
      <c r="G91" s="188"/>
      <c r="H91" s="188"/>
      <c r="I91" s="188"/>
      <c r="J91" s="188"/>
      <c r="K91" s="188"/>
      <c r="L91" s="188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2"/>
      <c r="D93" s="192"/>
      <c r="E93" s="192"/>
      <c r="F93" s="68"/>
      <c r="G93" s="68"/>
      <c r="H93" s="68"/>
    </row>
    <row r="94" spans="2:12" x14ac:dyDescent="0.25">
      <c r="C94" s="192"/>
      <c r="D94" s="192"/>
      <c r="E94" s="192"/>
      <c r="F94" s="68"/>
      <c r="G94" s="68"/>
      <c r="H94" s="68"/>
    </row>
    <row r="96" spans="2:12" ht="14.65" customHeight="1" x14ac:dyDescent="0.25">
      <c r="C96" s="192"/>
      <c r="D96" s="192"/>
      <c r="E96" s="192"/>
      <c r="F96" s="68"/>
      <c r="G96" s="68"/>
      <c r="H96" s="68"/>
    </row>
    <row r="97" spans="3:11" x14ac:dyDescent="0.25">
      <c r="C97" s="192"/>
      <c r="D97" s="192"/>
      <c r="E97" s="192"/>
      <c r="F97" s="68"/>
      <c r="G97" s="68"/>
      <c r="H97" s="68"/>
    </row>
    <row r="102" spans="3:11" ht="16.149999999999999" customHeight="1" x14ac:dyDescent="0.25">
      <c r="C102" s="193"/>
      <c r="D102" s="193"/>
      <c r="E102" s="193"/>
      <c r="F102" s="193"/>
      <c r="G102" s="193"/>
      <c r="H102" s="193"/>
      <c r="I102" s="193"/>
      <c r="J102" s="193"/>
      <c r="K102" s="193"/>
    </row>
    <row r="103" spans="3:11" ht="16.149999999999999" customHeight="1" x14ac:dyDescent="0.25">
      <c r="C103" s="193"/>
      <c r="D103" s="193"/>
      <c r="E103" s="193"/>
      <c r="F103" s="193"/>
      <c r="G103" s="193"/>
      <c r="H103" s="193"/>
      <c r="I103" s="193"/>
      <c r="J103" s="193"/>
      <c r="K103" s="193"/>
    </row>
    <row r="104" spans="3:11" ht="16.149999999999999" customHeight="1" x14ac:dyDescent="0.25">
      <c r="C104" s="193"/>
      <c r="D104" s="193"/>
      <c r="E104" s="193"/>
      <c r="F104" s="193"/>
      <c r="G104" s="193"/>
      <c r="H104" s="193"/>
      <c r="I104" s="193"/>
      <c r="J104" s="193"/>
      <c r="K104" s="193"/>
    </row>
    <row r="105" spans="3:11" ht="16.149999999999999" customHeight="1" x14ac:dyDescent="0.25">
      <c r="C105" s="193"/>
      <c r="D105" s="193"/>
      <c r="E105" s="193"/>
      <c r="F105" s="193"/>
      <c r="G105" s="193"/>
      <c r="H105" s="193"/>
      <c r="I105" s="193"/>
      <c r="J105" s="193"/>
      <c r="K105" s="19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2026-07-13T06:01:45Z</cp:lastPrinted>
  <dcterms:created xsi:type="dcterms:W3CDTF">2014-05-26T07:40:11Z</dcterms:created>
  <dcterms:modified xsi:type="dcterms:W3CDTF">2026-07-13T06:01:47Z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