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F3BA02B-90CE-429E-9463-22A5E82C026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<sst xmlns="http://schemas.openxmlformats.org/spreadsheetml/2006/main" count="109" uniqueCount="91">
  <si>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</si>
  <si>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</si>
  <si>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</si>
  <si>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</si>
  <si>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</si>
  <si>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</si>
  <si>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</si>
  <si>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</si>
  <si>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</si>
  <si>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</si>
  <si>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</si>
  <si>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</si>
  <si>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</si>
  <si>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</si>
  <si>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</si>
  <si>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</si>
  <si>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</si>
  <si>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</si>
  <si>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</si>
  <si>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</si>
  <si>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</si>
  <si>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</si>
  <si>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</si>
  <si>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</si>
  <si>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</si>
  <si>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</si>
  <si>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</si>
  <si>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</si>
  <si>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</si>
  <si>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</si>
  <si>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</si>
  <si>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</si>
  <si>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</si>
  <si>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</si>
  <si>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</si>
  <si>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</si>
  <si>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</si>
  <si>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</si>
  <si>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</si>
  <si>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</si>
  <si>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</si>
  <si>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</si>
  <si>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</si>
  <si>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</si>
  <si>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</si>
  <si>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</si>
  <si>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</si>
  <si>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</si>
  <si>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</si>
  <si>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</si>
  <si>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</si>
  <si>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</si>
  <si>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</si>
  <si>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</si>
  <si>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</si>
  <si>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</si>
  <si>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</si>
  <si>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</si>
  <si>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</si>
  <si>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</si>
  <si>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</si>
  <si>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</si>
  <si>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</si>
  <si>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</si>
  <si>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</si>
  <si>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</si>
  <si>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</si>
  <si>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</si>
  <si>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</si>
  <si>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</si>
  <si>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</si>
  <si>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</si>
  <si>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</si>
  <si>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</si>
  <si>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</si>
  <si>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</si>
  <si>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</si>
  <si>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</si>
  <si>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</si>
  <si>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</si>
  <si>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</si>
  <si>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</si>
  <si>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</si>
  <si>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</si>
  <si>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fx ultra alçıpan</t>
  </si>
  <si>
    <t>m2</t>
  </si>
  <si>
    <t>050</t>
  </si>
  <si>
    <t>C3/10.20</t>
  </si>
  <si>
    <t>C3 Blok 10.20 kotunda yağış nedeniyle biriken su, imalat çalışmalarının devam edebilmesi amacıyla tarafımızca tahliye edilmiştir.</t>
  </si>
  <si>
    <t>EJDER ALMALI (Usta Yardımcısı)</t>
  </si>
  <si>
    <t>MEHMET KURT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</si>
</sst>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238125</xdr:colOff>
      <xdr:row>11</xdr:row>
      <xdr:rowOff>95250</xdr:rowOff>
    </xdr:from>
    <xdr:to>
      <xdr:col>5</xdr:col>
      <xdr:colOff>819187</xdr:colOff>
      <xdr:row>44</xdr:row>
      <xdr:rowOff>139750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42DCC0A-3659-4243-9632-B096B7794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2786063"/>
          <a:ext cx="5605500" cy="7474000"/>
        </a:xfrm>
        <a:prstGeom prst="rect">
          <a:avLst/>
        </a:prstGeom>
      </xdr:spPr>
    </xdr:pic>
    <xdr:clientData/>
  </xdr:twoCellAnchor>
  <xdr:twoCellAnchor editAs="oneCell">
    <xdr:from>
      <xdr:col>2</xdr:col>
      <xdr:colOff>30938</xdr:colOff>
      <xdr:row>49</xdr:row>
      <xdr:rowOff>197625</xdr:rowOff>
    </xdr:from>
    <xdr:to>
      <xdr:col>5</xdr:col>
      <xdr:colOff>1040625</xdr:colOff>
      <xdr:row>82</xdr:row>
      <xdr:rowOff>123062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906B94F-9774-4F21-A3BE-32468C0F1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688" y="11865750"/>
          <a:ext cx="5605500" cy="7474000"/>
        </a:xfrm>
        <a:prstGeom prst="rect">
          <a:avLst/>
        </a:prstGeom>
      </xdr:spPr>
    </xdr:pic>
    <xdr:clientData/>
  </xdr:twoCellAnchor>
  <xdr:twoCellAnchor editAs="oneCell">
    <xdr:from>
      <xdr:col>7</xdr:col>
      <xdr:colOff>681000</xdr:colOff>
      <xdr:row>11</xdr:row>
      <xdr:rowOff>85688</xdr:rowOff>
    </xdr:from>
    <xdr:to>
      <xdr:col>10</xdr:col>
      <xdr:colOff>1833562</xdr:colOff>
      <xdr:row>44</xdr:row>
      <xdr:rowOff>130188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244439A9-40B0-4941-9A19-6D70BE253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6750" y="2776501"/>
          <a:ext cx="5605500" cy="747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46047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86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87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88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5" t="s">
        <v>13</v>
      </c>
      <c r="E38" s="127"/>
      <c r="F38" s="12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65"/>
      <c r="C39" s="166"/>
      <c r="D39" s="128"/>
      <c r="E39" s="130"/>
      <c r="F39" s="128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9" t="s">
        <v>89</v>
      </c>
      <c r="D43" s="180"/>
      <c r="E43" s="60">
        <f>D$5</f>
        <v>46047</v>
      </c>
      <c r="F43" s="48" t="s">
        <v>82</v>
      </c>
      <c r="G43" s="48">
        <v>1</v>
      </c>
      <c r="H43" s="138"/>
      <c r="I43" s="138"/>
      <c r="J43" s="131">
        <f>+H43*G43</f>
        <v>0</v>
      </c>
      <c r="K43" s="132"/>
      <c r="L43" s="133"/>
    </row>
    <row r="44" spans="2:13" ht="25.15" customHeight="1" x14ac:dyDescent="0.25">
      <c r="B44" s="2">
        <v>2</v>
      </c>
      <c r="C44" s="134" t="s">
        <v>90</v>
      </c>
      <c r="D44" s="132"/>
      <c r="E44" s="60">
        <f>D$5</f>
        <v>46047</v>
      </c>
      <c r="F44" s="82" t="s">
        <v>82</v>
      </c>
      <c r="G44" s="82">
        <v>1</v>
      </c>
      <c r="H44" s="138"/>
      <c r="I44" s="138"/>
      <c r="J44" s="131">
        <f t="shared" ref="J44:J55" si="0">+H44*G44</f>
        <v>0</v>
      </c>
      <c r="K44" s="132"/>
      <c r="L44" s="133"/>
    </row>
    <row r="45" spans="2:13" ht="25.15" customHeight="1" x14ac:dyDescent="0.25">
      <c r="B45" s="2">
        <v>3</v>
      </c>
      <c r="C45" s="177"/>
      <c r="D45" s="178"/>
      <c r="E45" s="60"/>
      <c r="F45" s="84"/>
      <c r="G45" s="84"/>
      <c r="H45" s="138"/>
      <c r="I45" s="138"/>
      <c r="J45" s="131">
        <f t="shared" si="0"/>
        <v>0</v>
      </c>
      <c r="K45" s="132"/>
      <c r="L45" s="133"/>
    </row>
    <row r="46" spans="2:13" ht="25.15" customHeight="1" x14ac:dyDescent="0.25">
      <c r="B46" s="2">
        <v>4</v>
      </c>
      <c r="C46" s="177"/>
      <c r="D46" s="178"/>
      <c r="E46" s="60"/>
      <c r="F46" s="83"/>
      <c r="G46" s="83"/>
      <c r="H46" s="131"/>
      <c r="I46" s="132"/>
      <c r="J46" s="131">
        <f t="shared" si="0"/>
        <v>0</v>
      </c>
      <c r="K46" s="132"/>
      <c r="L46" s="133"/>
    </row>
    <row r="47" spans="2:13" ht="25.15" customHeight="1" thickBot="1" x14ac:dyDescent="0.3">
      <c r="B47" s="2">
        <v>5</v>
      </c>
      <c r="C47" s="177"/>
      <c r="D47" s="178"/>
      <c r="E47" s="60"/>
      <c r="F47" s="85"/>
      <c r="G47" s="85"/>
      <c r="H47" s="131"/>
      <c r="I47" s="132"/>
      <c r="J47" s="131">
        <f t="shared" si="0"/>
        <v>0</v>
      </c>
      <c r="K47" s="132"/>
      <c r="L47" s="133"/>
    </row>
    <row r="48" spans="2:13" ht="25.15" customHeight="1" thickBot="1" x14ac:dyDescent="0.3">
      <c r="B48" s="124" t="s">
        <v>74</v>
      </c>
      <c r="C48" s="124"/>
      <c r="D48" s="124"/>
      <c r="E48" s="124"/>
      <c r="F48" s="124"/>
      <c r="G48" s="124"/>
      <c r="H48" s="124"/>
      <c r="I48" s="124"/>
      <c r="J48" s="119">
        <f>+SUM(J43:L47)</f>
        <v>0</v>
      </c>
      <c r="K48" s="120"/>
      <c r="L48" s="12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34" t="s">
        <v>84</v>
      </c>
      <c r="D51" s="132"/>
      <c r="E51" s="60">
        <f>D$5</f>
        <v>46047</v>
      </c>
      <c r="F51" s="78" t="s">
        <v>85</v>
      </c>
      <c r="G51" s="48">
        <v>10</v>
      </c>
      <c r="H51" s="131"/>
      <c r="I51" s="132"/>
      <c r="J51" s="131">
        <f t="shared" si="0"/>
        <v>0</v>
      </c>
      <c r="K51" s="132"/>
      <c r="L51" s="133"/>
    </row>
    <row r="52" spans="2:12" ht="25.15" customHeight="1" x14ac:dyDescent="0.25">
      <c r="B52" s="2">
        <v>2</v>
      </c>
      <c r="C52" s="134"/>
      <c r="D52" s="132"/>
      <c r="E52" s="60"/>
      <c r="F52" s="82"/>
      <c r="G52" s="82"/>
      <c r="H52" s="131"/>
      <c r="I52" s="132"/>
      <c r="J52" s="131">
        <f t="shared" si="0"/>
        <v>0</v>
      </c>
      <c r="K52" s="132"/>
      <c r="L52" s="133"/>
    </row>
    <row r="53" spans="2:12" ht="25.15" customHeight="1" x14ac:dyDescent="0.25">
      <c r="B53" s="2">
        <v>3</v>
      </c>
      <c r="C53" s="134"/>
      <c r="D53" s="132"/>
      <c r="E53" s="60"/>
      <c r="F53" s="82"/>
      <c r="G53" s="82"/>
      <c r="H53" s="131"/>
      <c r="I53" s="132"/>
      <c r="J53" s="131">
        <f t="shared" si="0"/>
        <v>0</v>
      </c>
      <c r="K53" s="132"/>
      <c r="L53" s="133"/>
    </row>
    <row r="54" spans="2:12" ht="25.15" customHeight="1" x14ac:dyDescent="0.25">
      <c r="B54" s="2">
        <v>4</v>
      </c>
      <c r="C54" s="134"/>
      <c r="D54" s="132"/>
      <c r="E54" s="60"/>
      <c r="F54" s="81"/>
      <c r="G54" s="48"/>
      <c r="H54" s="131"/>
      <c r="I54" s="132"/>
      <c r="J54" s="131">
        <f t="shared" si="0"/>
        <v>0</v>
      </c>
      <c r="K54" s="132"/>
      <c r="L54" s="133"/>
    </row>
    <row r="55" spans="2:12" ht="25.15" customHeight="1" thickBot="1" x14ac:dyDescent="0.3">
      <c r="B55" s="2">
        <v>5</v>
      </c>
      <c r="C55" s="134"/>
      <c r="D55" s="132"/>
      <c r="E55" s="47"/>
      <c r="F55" s="48"/>
      <c r="G55" s="48"/>
      <c r="H55" s="131"/>
      <c r="I55" s="132"/>
      <c r="J55" s="131">
        <f t="shared" si="0"/>
        <v>0</v>
      </c>
      <c r="K55" s="132"/>
      <c r="L55" s="133"/>
    </row>
    <row r="56" spans="2:12" ht="25.15" customHeight="1" thickBot="1" x14ac:dyDescent="0.3">
      <c r="B56" s="124" t="s">
        <v>74</v>
      </c>
      <c r="C56" s="124"/>
      <c r="D56" s="124"/>
      <c r="E56" s="124"/>
      <c r="F56" s="124"/>
      <c r="G56" s="124"/>
      <c r="H56" s="124"/>
      <c r="I56" s="124"/>
      <c r="J56" s="119">
        <f>+SUM(J51:L55)</f>
        <v>0</v>
      </c>
      <c r="K56" s="120"/>
      <c r="L56" s="121"/>
    </row>
    <row r="57" spans="2:12" ht="25.15" customHeight="1" thickBot="1" x14ac:dyDescent="0.3">
      <c r="B57" s="124" t="s">
        <v>6</v>
      </c>
      <c r="C57" s="124"/>
      <c r="D57" s="124"/>
      <c r="E57" s="124"/>
      <c r="F57" s="124"/>
      <c r="G57" s="124"/>
      <c r="H57" s="124"/>
      <c r="I57" s="124"/>
      <c r="J57" s="119">
        <f>+J56+J48</f>
        <v>0</v>
      </c>
      <c r="K57" s="120"/>
      <c r="L57" s="12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8"/>
      <c r="I58" s="118"/>
      <c r="J58" s="122"/>
      <c r="K58" s="123"/>
      <c r="L58" s="123"/>
    </row>
    <row r="59" spans="2:12" ht="21" customHeight="1" x14ac:dyDescent="0.25">
      <c r="B59" s="95" t="s">
        <v>15</v>
      </c>
      <c r="C59" s="93"/>
      <c r="D59" s="93"/>
      <c r="E59" s="94"/>
      <c r="F59" s="93" t="s">
        <v>14</v>
      </c>
      <c r="G59" s="93"/>
      <c r="H59" s="94"/>
      <c r="I59" s="95" t="s">
        <v>22</v>
      </c>
      <c r="J59" s="93"/>
      <c r="K59" s="93"/>
      <c r="L59" s="10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1" t="s">
        <v>27</v>
      </c>
      <c r="C70" s="93"/>
      <c r="D70" s="93"/>
      <c r="E70" s="94"/>
      <c r="F70" s="93" t="s">
        <v>68</v>
      </c>
      <c r="G70" s="93"/>
      <c r="H70" s="94"/>
      <c r="I70" s="95" t="s">
        <v>31</v>
      </c>
      <c r="J70" s="93"/>
      <c r="K70" s="93"/>
      <c r="L70" s="102"/>
    </row>
    <row r="71" spans="2:12" ht="19.899999999999999" customHeight="1" x14ac:dyDescent="0.25">
      <c r="B71" s="87"/>
      <c r="C71" s="88"/>
      <c r="D71" s="88"/>
      <c r="E71" s="89"/>
      <c r="F71" s="103" t="s">
        <v>75</v>
      </c>
      <c r="G71" s="104"/>
      <c r="H71" s="105"/>
      <c r="I71" s="109" t="s">
        <v>25</v>
      </c>
      <c r="J71" s="110"/>
      <c r="K71" s="110"/>
      <c r="L71" s="111"/>
    </row>
    <row r="72" spans="2:12" ht="19.899999999999999" customHeight="1" x14ac:dyDescent="0.25">
      <c r="B72" s="90"/>
      <c r="C72" s="91"/>
      <c r="D72" s="91"/>
      <c r="E72" s="92"/>
      <c r="F72" s="106"/>
      <c r="G72" s="107"/>
      <c r="H72" s="108"/>
      <c r="I72" s="112"/>
      <c r="J72" s="113"/>
      <c r="K72" s="113"/>
      <c r="L72" s="114"/>
    </row>
    <row r="73" spans="2:12" ht="19.899999999999999" customHeight="1" x14ac:dyDescent="0.25">
      <c r="B73" s="90"/>
      <c r="C73" s="91"/>
      <c r="D73" s="91"/>
      <c r="E73" s="92"/>
      <c r="F73" s="106"/>
      <c r="G73" s="107"/>
      <c r="H73" s="108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5"/>
      <c r="J74" s="116"/>
      <c r="K74" s="116"/>
      <c r="L74" s="117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5"/>
      <c r="J75" s="116"/>
      <c r="K75" s="116"/>
      <c r="L75" s="117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3"/>
      <c r="D81" s="93"/>
      <c r="E81" s="94"/>
      <c r="F81" s="93" t="s">
        <v>64</v>
      </c>
      <c r="G81" s="93"/>
      <c r="H81" s="94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0" t="s">
        <v>62</v>
      </c>
      <c r="D83" s="100"/>
      <c r="E83" s="101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0"/>
      <c r="D84" s="100"/>
      <c r="E84" s="101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0"/>
      <c r="D86" s="100"/>
      <c r="E86" s="10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0"/>
      <c r="D87" s="100"/>
      <c r="E87" s="10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3"/>
      <c r="D91" s="93"/>
      <c r="E91" s="94"/>
      <c r="F91" s="93" t="s">
        <v>32</v>
      </c>
      <c r="G91" s="93"/>
      <c r="H91" s="94"/>
      <c r="I91" s="95" t="s">
        <v>28</v>
      </c>
      <c r="J91" s="93"/>
      <c r="K91" s="93"/>
      <c r="L91" s="10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0"/>
      <c r="D93" s="100"/>
      <c r="E93" s="101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0"/>
      <c r="D94" s="100"/>
      <c r="E94" s="101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0"/>
      <c r="D96" s="100"/>
      <c r="E96" s="10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0"/>
      <c r="D97" s="100"/>
      <c r="E97" s="10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6" t="s">
        <v>73</v>
      </c>
      <c r="D102" s="86"/>
      <c r="E102" s="86"/>
      <c r="F102" s="86"/>
      <c r="G102" s="86"/>
      <c r="H102" s="86"/>
      <c r="I102" s="86"/>
      <c r="J102" s="86"/>
      <c r="K102" s="86"/>
      <c r="L102" s="4"/>
    </row>
    <row r="103" spans="2:12" ht="16.149999999999999" customHeight="1" x14ac:dyDescent="0.25">
      <c r="B103" s="4"/>
      <c r="C103" s="86"/>
      <c r="D103" s="86"/>
      <c r="E103" s="86"/>
      <c r="F103" s="86"/>
      <c r="G103" s="86"/>
      <c r="H103" s="86"/>
      <c r="I103" s="86"/>
      <c r="J103" s="86"/>
      <c r="K103" s="86"/>
      <c r="L103" s="4"/>
    </row>
    <row r="104" spans="2:12" ht="16.149999999999999" customHeight="1" x14ac:dyDescent="0.25">
      <c r="B104" s="4"/>
      <c r="C104" s="86"/>
      <c r="D104" s="86"/>
      <c r="E104" s="86"/>
      <c r="F104" s="86"/>
      <c r="G104" s="86"/>
      <c r="H104" s="86"/>
      <c r="I104" s="86"/>
      <c r="J104" s="86"/>
      <c r="K104" s="86"/>
      <c r="L104" s="4"/>
    </row>
    <row r="105" spans="2:12" ht="16.149999999999999" customHeight="1" x14ac:dyDescent="0.25">
      <c r="B105" s="4"/>
      <c r="C105" s="86"/>
      <c r="D105" s="86"/>
      <c r="E105" s="86"/>
      <c r="F105" s="86"/>
      <c r="G105" s="86"/>
      <c r="H105" s="86"/>
      <c r="I105" s="86"/>
      <c r="J105" s="86"/>
      <c r="K105" s="8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G35" sqref="G3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46047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6" t="str">
        <f>'İLAVE İS TUT.'!D7</f>
        <v>050</v>
      </c>
      <c r="E7" s="207"/>
      <c r="F7" s="208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C3/10.20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1"/>
      <c r="C15" s="201"/>
      <c r="D15" s="201"/>
      <c r="E15" s="61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61"/>
      <c r="F19" s="61"/>
      <c r="G19" s="61"/>
      <c r="H19" s="61"/>
      <c r="I19" s="200"/>
      <c r="J19" s="200"/>
      <c r="K19" s="200"/>
      <c r="L19" s="61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61"/>
      <c r="F21" s="61"/>
      <c r="G21" s="61"/>
      <c r="H21" s="61"/>
      <c r="I21" s="200"/>
      <c r="J21" s="200"/>
      <c r="K21" s="200"/>
      <c r="L21" s="61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61"/>
      <c r="F23" s="202"/>
      <c r="G23" s="202"/>
      <c r="H23" s="202"/>
      <c r="I23" s="200"/>
      <c r="J23" s="200"/>
      <c r="K23" s="200"/>
      <c r="L23" s="61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61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63"/>
      <c r="C26" s="63"/>
      <c r="D26" s="63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1"/>
      <c r="C33" s="201"/>
      <c r="D33" s="201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1"/>
      <c r="C34" s="201"/>
      <c r="D34" s="201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1"/>
      <c r="C35" s="201"/>
      <c r="D35" s="201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1"/>
      <c r="C36" s="201"/>
      <c r="D36" s="201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7"/>
      <c r="I41" s="197"/>
      <c r="J41" s="197"/>
      <c r="K41" s="197"/>
      <c r="L41" s="197"/>
    </row>
    <row r="42" spans="2:13" ht="25.15" customHeight="1" x14ac:dyDescent="0.25">
      <c r="B42" s="79"/>
      <c r="C42" s="68"/>
      <c r="D42" s="79"/>
      <c r="E42" s="79"/>
      <c r="F42" s="79"/>
      <c r="G42" s="79"/>
      <c r="H42" s="197"/>
      <c r="I42" s="197"/>
      <c r="J42" s="197"/>
      <c r="K42" s="197"/>
      <c r="L42" s="197"/>
    </row>
    <row r="43" spans="2:13" ht="25.15" customHeight="1" x14ac:dyDescent="0.25">
      <c r="B43" s="69"/>
      <c r="C43" s="192"/>
      <c r="D43" s="192"/>
      <c r="E43" s="70"/>
      <c r="F43" s="80"/>
      <c r="G43" s="80"/>
      <c r="H43" s="198"/>
      <c r="I43" s="198"/>
      <c r="J43" s="193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8"/>
      <c r="I44" s="198"/>
      <c r="J44" s="193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8"/>
      <c r="I45" s="198"/>
      <c r="J45" s="193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3"/>
      <c r="I46" s="192"/>
      <c r="J46" s="193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7"/>
      <c r="I49" s="197"/>
      <c r="J49" s="197"/>
      <c r="K49" s="197"/>
      <c r="L49" s="197"/>
    </row>
    <row r="50" spans="2:12" ht="25.15" customHeight="1" x14ac:dyDescent="0.25">
      <c r="B50" s="79"/>
      <c r="C50" s="68"/>
      <c r="D50" s="79"/>
      <c r="E50" s="79"/>
      <c r="F50" s="79"/>
      <c r="G50" s="79"/>
      <c r="H50" s="197"/>
      <c r="I50" s="197"/>
      <c r="J50" s="197"/>
      <c r="K50" s="197"/>
      <c r="L50" s="197"/>
    </row>
    <row r="51" spans="2:12" ht="25.15" customHeight="1" x14ac:dyDescent="0.25">
      <c r="B51" s="69"/>
      <c r="C51" s="192"/>
      <c r="D51" s="192"/>
      <c r="E51" s="71"/>
      <c r="F51" s="80"/>
      <c r="G51" s="80"/>
      <c r="H51" s="193"/>
      <c r="I51" s="192"/>
      <c r="J51" s="193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3"/>
      <c r="I52" s="192"/>
      <c r="J52" s="193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3"/>
      <c r="I53" s="192"/>
      <c r="J53" s="193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3"/>
      <c r="I54" s="192"/>
      <c r="J54" s="193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7"/>
      <c r="G61" s="188"/>
      <c r="H61" s="18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8"/>
      <c r="G62" s="188"/>
      <c r="H62" s="18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7"/>
      <c r="G63" s="188"/>
      <c r="H63" s="18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8"/>
      <c r="G64" s="188"/>
      <c r="H64" s="18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5"/>
      <c r="J74" s="185"/>
      <c r="K74" s="185"/>
      <c r="L74" s="18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5"/>
      <c r="J75" s="185"/>
      <c r="K75" s="185"/>
      <c r="L75" s="18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3"/>
      <c r="D83" s="183"/>
      <c r="E83" s="18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3"/>
      <c r="D84" s="183"/>
      <c r="E84" s="18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3"/>
      <c r="D86" s="183"/>
      <c r="E86" s="18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3"/>
      <c r="D87" s="183"/>
      <c r="E87" s="18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3"/>
      <c r="D93" s="183"/>
      <c r="E93" s="18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3"/>
      <c r="D94" s="183"/>
      <c r="E94" s="18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3"/>
      <c r="D96" s="183"/>
      <c r="E96" s="18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3"/>
      <c r="D97" s="183"/>
      <c r="E97" s="18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4"/>
      <c r="D102" s="184"/>
      <c r="E102" s="184"/>
      <c r="F102" s="184"/>
      <c r="G102" s="184"/>
      <c r="H102" s="184"/>
      <c r="I102" s="184"/>
      <c r="J102" s="184"/>
      <c r="K102" s="184"/>
      <c r="L102" s="73"/>
    </row>
    <row r="103" spans="2:12" ht="16.149999999999999" customHeight="1" x14ac:dyDescent="0.25">
      <c r="B103" s="73"/>
      <c r="C103" s="184"/>
      <c r="D103" s="184"/>
      <c r="E103" s="184"/>
      <c r="F103" s="184"/>
      <c r="G103" s="184"/>
      <c r="H103" s="184"/>
      <c r="I103" s="184"/>
      <c r="J103" s="184"/>
      <c r="K103" s="184"/>
      <c r="L103" s="73"/>
    </row>
    <row r="104" spans="2:12" ht="16.149999999999999" customHeight="1" x14ac:dyDescent="0.25">
      <c r="B104" s="73"/>
      <c r="C104" s="184"/>
      <c r="D104" s="184"/>
      <c r="E104" s="184"/>
      <c r="F104" s="184"/>
      <c r="G104" s="184"/>
      <c r="H104" s="184"/>
      <c r="I104" s="184"/>
      <c r="J104" s="184"/>
      <c r="K104" s="184"/>
      <c r="L104" s="73"/>
    </row>
    <row r="105" spans="2:12" ht="16.149999999999999" customHeight="1" x14ac:dyDescent="0.25">
      <c r="B105" s="73"/>
      <c r="C105" s="184"/>
      <c r="D105" s="184"/>
      <c r="E105" s="184"/>
      <c r="F105" s="184"/>
      <c r="G105" s="184"/>
      <c r="H105" s="184"/>
      <c r="I105" s="184"/>
      <c r="J105" s="184"/>
      <c r="K105" s="18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2026-03-14T10:50:24Z</cp:lastPrinted>
  <dcterms:created xsi:type="dcterms:W3CDTF">2014-05-26T07:40:11Z</dcterms:created>
  <dcterms:modified xsi:type="dcterms:W3CDTF">2026-03-14T10:50:26Z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