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Hp\Desktop\Nexthikes\"/>
    </mc:Choice>
  </mc:AlternateContent>
  <xr:revisionPtr revIDLastSave="0" documentId="13_ncr:1_{3BE1841D-4580-4CAF-8ACA-B6603CFC99CD}" xr6:coauthVersionLast="47" xr6:coauthVersionMax="47" xr10:uidLastSave="{00000000-0000-0000-0000-000000000000}"/>
  <bookViews>
    <workbookView xWindow="-110" yWindow="-110" windowWidth="19420" windowHeight="10420" firstSheet="1" activeTab="5" xr2:uid="{3BBFEA5D-53B4-4BB5-AAF5-87E1805E8A7A}"/>
  </bookViews>
  <sheets>
    <sheet name="Sheet1" sheetId="1" r:id="rId1"/>
    <sheet name="Sheet2" sheetId="2" r:id="rId2"/>
    <sheet name="Sheet3" sheetId="3" r:id="rId3"/>
    <sheet name="Merge1" sheetId="9" r:id="rId4"/>
    <sheet name="Merge2" sheetId="10" r:id="rId5"/>
    <sheet name="Pivort charts" sheetId="11" r:id="rId6"/>
    <sheet name="Dashboard" sheetId="13" r:id="rId7"/>
  </sheets>
  <definedNames>
    <definedName name="ExternalData_1" localSheetId="3" hidden="1">Merge1!$A$1:$P$611</definedName>
    <definedName name="ExternalData_1" localSheetId="4" hidden="1">Merge2!$A$1:$P$1001</definedName>
    <definedName name="Slicer_Casual">#N/A</definedName>
    <definedName name="Slicer_Day_Type">#N/A</definedName>
    <definedName name="Slicer_Hr">#N/A</definedName>
    <definedName name="Slicer_Humidity">#N/A</definedName>
    <definedName name="Slicer_Months__Dteday">#N/A</definedName>
    <definedName name="Slicer_Registered">#N/A</definedName>
    <definedName name="Slicer_Time_of_Day">#N/A</definedName>
    <definedName name="Slicer_Weather_Condition">#N/A</definedName>
  </definedNames>
  <calcPr calcId="191029"/>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_f03fbc75-4cff-4263-a037-6834687c1392" name="Sheet1" connection="Query - Sheet1"/>
          <x15:modelTable id="Sheet2_ceef3439-ddad-4004-9088-7150fda77a4b" name="Sheet2" connection="Query - Sheet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10" l="1" a="1"/>
  <c r="U2" i="10" s="1"/>
  <c r="U3" i="10" a="1"/>
  <c r="U3" i="10" s="1"/>
  <c r="U4" i="10" a="1"/>
  <c r="U4" i="10" s="1"/>
  <c r="U5" i="10" a="1"/>
  <c r="U5" i="10" s="1"/>
  <c r="U6" i="10" a="1"/>
  <c r="U6" i="10" s="1"/>
  <c r="U7" i="10" a="1"/>
  <c r="U7" i="10" s="1"/>
  <c r="U8" i="10" a="1"/>
  <c r="U8" i="10" s="1"/>
  <c r="U9" i="10" a="1"/>
  <c r="U9" i="10" s="1"/>
  <c r="U10" i="10" a="1"/>
  <c r="U10" i="10" s="1"/>
  <c r="U11" i="10" a="1"/>
  <c r="U11" i="10" s="1"/>
  <c r="U12" i="10" a="1"/>
  <c r="U12" i="10"/>
  <c r="U13" i="10" a="1"/>
  <c r="U13" i="10" s="1"/>
  <c r="U14" i="10" a="1"/>
  <c r="U14" i="10" s="1"/>
  <c r="U15" i="10" a="1"/>
  <c r="U15" i="10" s="1"/>
  <c r="U16" i="10" a="1"/>
  <c r="U16" i="10" s="1"/>
  <c r="U17" i="10" a="1"/>
  <c r="U17" i="10" s="1"/>
  <c r="U18" i="10" a="1"/>
  <c r="U18" i="10" s="1"/>
  <c r="U19" i="10" a="1"/>
  <c r="U19" i="10" s="1"/>
  <c r="U20" i="10" a="1"/>
  <c r="U20" i="10" s="1"/>
  <c r="U21" i="10" a="1"/>
  <c r="U21" i="10" s="1"/>
  <c r="U22" i="10" a="1"/>
  <c r="U22" i="10" s="1"/>
  <c r="U23" i="10" a="1"/>
  <c r="U23" i="10" s="1"/>
  <c r="U24" i="10" a="1"/>
  <c r="U24" i="10"/>
  <c r="U25" i="10" a="1"/>
  <c r="U25" i="10" s="1"/>
  <c r="U26" i="10" a="1"/>
  <c r="U26" i="10" s="1"/>
  <c r="U27" i="10" a="1"/>
  <c r="U27" i="10" s="1"/>
  <c r="U28" i="10" a="1"/>
  <c r="U28" i="10"/>
  <c r="U29" i="10" a="1"/>
  <c r="U29" i="10" s="1"/>
  <c r="U30" i="10" a="1"/>
  <c r="U30" i="10" s="1"/>
  <c r="U31" i="10" a="1"/>
  <c r="U31" i="10" s="1"/>
  <c r="U32" i="10" a="1"/>
  <c r="U32" i="10" s="1"/>
  <c r="U33" i="10" a="1"/>
  <c r="U33" i="10" s="1"/>
  <c r="U34" i="10" a="1"/>
  <c r="U34" i="10" s="1"/>
  <c r="U35" i="10" a="1"/>
  <c r="U35" i="10" s="1"/>
  <c r="U36" i="10" a="1"/>
  <c r="U36" i="10" s="1"/>
  <c r="U37" i="10" a="1"/>
  <c r="U37" i="10" s="1"/>
  <c r="U38" i="10" a="1"/>
  <c r="U38" i="10" s="1"/>
  <c r="U39" i="10" a="1"/>
  <c r="U39" i="10" s="1"/>
  <c r="U40" i="10" a="1"/>
  <c r="U40" i="10" s="1"/>
  <c r="U41" i="10" a="1"/>
  <c r="U41" i="10" s="1"/>
  <c r="U42" i="10" a="1"/>
  <c r="U42" i="10" s="1"/>
  <c r="U43" i="10" a="1"/>
  <c r="U43" i="10" s="1"/>
  <c r="U44" i="10" a="1"/>
  <c r="U44" i="10" s="1"/>
  <c r="U45" i="10" a="1"/>
  <c r="U45" i="10" s="1"/>
  <c r="U46" i="10" a="1"/>
  <c r="U46" i="10" s="1"/>
  <c r="U47" i="10" a="1"/>
  <c r="U47" i="10" s="1"/>
  <c r="U48" i="10" a="1"/>
  <c r="U48" i="10"/>
  <c r="U49" i="10" a="1"/>
  <c r="U49" i="10" s="1"/>
  <c r="U50" i="10" a="1"/>
  <c r="U50" i="10" s="1"/>
  <c r="U51" i="10" a="1"/>
  <c r="U51" i="10" s="1"/>
  <c r="U52" i="10" a="1"/>
  <c r="U52" i="10" s="1"/>
  <c r="U53" i="10" a="1"/>
  <c r="U53" i="10" s="1"/>
  <c r="U54" i="10" a="1"/>
  <c r="U54" i="10" s="1"/>
  <c r="U55" i="10" a="1"/>
  <c r="U55" i="10" s="1"/>
  <c r="U56" i="10" a="1"/>
  <c r="U56" i="10"/>
  <c r="U57" i="10" a="1"/>
  <c r="U57" i="10" s="1"/>
  <c r="U58" i="10" a="1"/>
  <c r="U58" i="10" s="1"/>
  <c r="U59" i="10" a="1"/>
  <c r="U59" i="10" s="1"/>
  <c r="U60" i="10" a="1"/>
  <c r="U60" i="10"/>
  <c r="U61" i="10" a="1"/>
  <c r="U61" i="10" s="1"/>
  <c r="U62" i="10" a="1"/>
  <c r="U62" i="10" s="1"/>
  <c r="U63" i="10" a="1"/>
  <c r="U63" i="10" s="1"/>
  <c r="U64" i="10" a="1"/>
  <c r="U64" i="10" s="1"/>
  <c r="U65" i="10" a="1"/>
  <c r="U65" i="10" s="1"/>
  <c r="U66" i="10" a="1"/>
  <c r="U66" i="10" s="1"/>
  <c r="U67" i="10" a="1"/>
  <c r="U67" i="10" s="1"/>
  <c r="U68" i="10" a="1"/>
  <c r="U68" i="10" s="1"/>
  <c r="U69" i="10" a="1"/>
  <c r="U69" i="10" s="1"/>
  <c r="U70" i="10" a="1"/>
  <c r="U70" i="10" s="1"/>
  <c r="U71" i="10" a="1"/>
  <c r="U71" i="10" s="1"/>
  <c r="U72" i="10" a="1"/>
  <c r="U72" i="10" s="1"/>
  <c r="U73" i="10" a="1"/>
  <c r="U73" i="10" s="1"/>
  <c r="U74" i="10" a="1"/>
  <c r="U74" i="10" s="1"/>
  <c r="U75" i="10" a="1"/>
  <c r="U75" i="10" s="1"/>
  <c r="U76" i="10" a="1"/>
  <c r="U76" i="10" s="1"/>
  <c r="U77" i="10" a="1"/>
  <c r="U77" i="10" s="1"/>
  <c r="U78" i="10" a="1"/>
  <c r="U78" i="10" s="1"/>
  <c r="U79" i="10" a="1"/>
  <c r="U79" i="10" s="1"/>
  <c r="U80" i="10" a="1"/>
  <c r="U80" i="10"/>
  <c r="U81" i="10" a="1"/>
  <c r="U81" i="10" s="1"/>
  <c r="U82" i="10" a="1"/>
  <c r="U82" i="10" s="1"/>
  <c r="U83" i="10" a="1"/>
  <c r="U83" i="10" s="1"/>
  <c r="U84" i="10" a="1"/>
  <c r="U84" i="10" s="1"/>
  <c r="U85" i="10" a="1"/>
  <c r="U85" i="10" s="1"/>
  <c r="U86" i="10" a="1"/>
  <c r="U86" i="10" s="1"/>
  <c r="U87" i="10" a="1"/>
  <c r="U87" i="10" s="1"/>
  <c r="U88" i="10" a="1"/>
  <c r="U88" i="10"/>
  <c r="U89" i="10" a="1"/>
  <c r="U89" i="10" s="1"/>
  <c r="U90" i="10" a="1"/>
  <c r="U90" i="10" s="1"/>
  <c r="U91" i="10" a="1"/>
  <c r="U91" i="10" s="1"/>
  <c r="U92" i="10" a="1"/>
  <c r="U92" i="10" s="1"/>
  <c r="U93" i="10" a="1"/>
  <c r="U93" i="10" s="1"/>
  <c r="U94" i="10" a="1"/>
  <c r="U94" i="10" s="1"/>
  <c r="U95" i="10" a="1"/>
  <c r="U95" i="10" s="1"/>
  <c r="U96" i="10" a="1"/>
  <c r="U96" i="10" s="1"/>
  <c r="U97" i="10" a="1"/>
  <c r="U97" i="10" s="1"/>
  <c r="U98" i="10" a="1"/>
  <c r="U98" i="10" s="1"/>
  <c r="U99" i="10" a="1"/>
  <c r="U99" i="10" s="1"/>
  <c r="U100" i="10" a="1"/>
  <c r="U100" i="10"/>
  <c r="U101" i="10" a="1"/>
  <c r="U101" i="10" s="1"/>
  <c r="U102" i="10" a="1"/>
  <c r="U102" i="10" s="1"/>
  <c r="U103" i="10" a="1"/>
  <c r="U103" i="10" s="1"/>
  <c r="U104" i="10" a="1"/>
  <c r="U104" i="10"/>
  <c r="U105" i="10" a="1"/>
  <c r="U105" i="10" s="1"/>
  <c r="U106" i="10" a="1"/>
  <c r="U106" i="10" s="1"/>
  <c r="U107" i="10" a="1"/>
  <c r="U107" i="10" s="1"/>
  <c r="U108" i="10" a="1"/>
  <c r="U108" i="10"/>
  <c r="U109" i="10" a="1"/>
  <c r="U109" i="10" s="1"/>
  <c r="U110" i="10" a="1"/>
  <c r="U110" i="10" s="1"/>
  <c r="U111" i="10" a="1"/>
  <c r="U111" i="10" s="1"/>
  <c r="U112" i="10" a="1"/>
  <c r="U112" i="10"/>
  <c r="U113" i="10" a="1"/>
  <c r="U113" i="10" s="1"/>
  <c r="U114" i="10" a="1"/>
  <c r="U114" i="10" s="1"/>
  <c r="U115" i="10" a="1"/>
  <c r="U115" i="10" s="1"/>
  <c r="U116" i="10" a="1"/>
  <c r="U116" i="10" s="1"/>
  <c r="U117" i="10" a="1"/>
  <c r="U117" i="10" s="1"/>
  <c r="U118" i="10" a="1"/>
  <c r="U118" i="10" s="1"/>
  <c r="U119" i="10" a="1"/>
  <c r="U119" i="10" s="1"/>
  <c r="U120" i="10" a="1"/>
  <c r="U120" i="10"/>
  <c r="U121" i="10" a="1"/>
  <c r="U121" i="10" s="1"/>
  <c r="U122" i="10" a="1"/>
  <c r="U122" i="10" s="1"/>
  <c r="U123" i="10" a="1"/>
  <c r="U123" i="10" s="1"/>
  <c r="U124" i="10" a="1"/>
  <c r="U124" i="10" s="1"/>
  <c r="U125" i="10" a="1"/>
  <c r="U125" i="10" s="1"/>
  <c r="U126" i="10" a="1"/>
  <c r="U126" i="10" s="1"/>
  <c r="U127" i="10" a="1"/>
  <c r="U127" i="10" s="1"/>
  <c r="U128" i="10" a="1"/>
  <c r="U128" i="10" s="1"/>
  <c r="U129" i="10" a="1"/>
  <c r="U129" i="10" s="1"/>
  <c r="U130" i="10" a="1"/>
  <c r="U130" i="10" s="1"/>
  <c r="U131" i="10" a="1"/>
  <c r="U131" i="10" s="1"/>
  <c r="U132" i="10" a="1"/>
  <c r="U132" i="10"/>
  <c r="U133" i="10" a="1"/>
  <c r="U133" i="10" s="1"/>
  <c r="U134" i="10" a="1"/>
  <c r="U134" i="10" s="1"/>
  <c r="U135" i="10" a="1"/>
  <c r="U135" i="10" s="1"/>
  <c r="U136" i="10" a="1"/>
  <c r="U136" i="10"/>
  <c r="U137" i="10" a="1"/>
  <c r="U137" i="10" s="1"/>
  <c r="U138" i="10" a="1"/>
  <c r="U138" i="10" s="1"/>
  <c r="U139" i="10" a="1"/>
  <c r="U139" i="10" s="1"/>
  <c r="U140" i="10" a="1"/>
  <c r="U140" i="10" s="1"/>
  <c r="U141" i="10" a="1"/>
  <c r="U141" i="10" s="1"/>
  <c r="U142" i="10" a="1"/>
  <c r="U142" i="10" s="1"/>
  <c r="U143" i="10" a="1"/>
  <c r="U143" i="10" s="1"/>
  <c r="U144" i="10" a="1"/>
  <c r="U144" i="10"/>
  <c r="U145" i="10" a="1"/>
  <c r="U145" i="10" s="1"/>
  <c r="U146" i="10" a="1"/>
  <c r="U146" i="10" s="1"/>
  <c r="U147" i="10" a="1"/>
  <c r="U147" i="10" s="1"/>
  <c r="U148" i="10" a="1"/>
  <c r="U148" i="10" s="1"/>
  <c r="U149" i="10" a="1"/>
  <c r="U149" i="10" s="1"/>
  <c r="U150" i="10" a="1"/>
  <c r="U150" i="10" s="1"/>
  <c r="U151" i="10" a="1"/>
  <c r="U151" i="10" s="1"/>
  <c r="U152" i="10" a="1"/>
  <c r="U152" i="10" s="1"/>
  <c r="U153" i="10" a="1"/>
  <c r="U153" i="10" s="1"/>
  <c r="U154" i="10" a="1"/>
  <c r="U154" i="10" s="1"/>
  <c r="U155" i="10" a="1"/>
  <c r="U155" i="10" s="1"/>
  <c r="U156" i="10" a="1"/>
  <c r="U156" i="10" s="1"/>
  <c r="U157" i="10" a="1"/>
  <c r="U157" i="10" s="1"/>
  <c r="U158" i="10" a="1"/>
  <c r="U158" i="10" s="1"/>
  <c r="U159" i="10" a="1"/>
  <c r="U159" i="10" s="1"/>
  <c r="U160" i="10" a="1"/>
  <c r="U160" i="10" s="1"/>
  <c r="U161" i="10" a="1"/>
  <c r="U161" i="10" s="1"/>
  <c r="U162" i="10" a="1"/>
  <c r="U162" i="10" s="1"/>
  <c r="U163" i="10" a="1"/>
  <c r="U163" i="10" s="1"/>
  <c r="U164" i="10" a="1"/>
  <c r="U164" i="10"/>
  <c r="U165" i="10" a="1"/>
  <c r="U165" i="10" s="1"/>
  <c r="U166" i="10" a="1"/>
  <c r="U166" i="10" s="1"/>
  <c r="U167" i="10" a="1"/>
  <c r="U167" i="10" s="1"/>
  <c r="U168" i="10" a="1"/>
  <c r="U168" i="10"/>
  <c r="U169" i="10" a="1"/>
  <c r="U169" i="10" s="1"/>
  <c r="U170" i="10" a="1"/>
  <c r="U170" i="10" s="1"/>
  <c r="U171" i="10" a="1"/>
  <c r="U171" i="10" s="1"/>
  <c r="U172" i="10" a="1"/>
  <c r="U172" i="10"/>
  <c r="U173" i="10" a="1"/>
  <c r="U173" i="10" s="1"/>
  <c r="U174" i="10" a="1"/>
  <c r="U174" i="10" s="1"/>
  <c r="U175" i="10" a="1"/>
  <c r="U175" i="10" s="1"/>
  <c r="U176" i="10" a="1"/>
  <c r="U176" i="10"/>
  <c r="U177" i="10" a="1"/>
  <c r="U177" i="10" s="1"/>
  <c r="U178" i="10" a="1"/>
  <c r="U178" i="10" s="1"/>
  <c r="U179" i="10" a="1"/>
  <c r="U179" i="10" s="1"/>
  <c r="U180" i="10" a="1"/>
  <c r="U180" i="10" s="1"/>
  <c r="U181" i="10" a="1"/>
  <c r="U181" i="10" s="1"/>
  <c r="U182" i="10" a="1"/>
  <c r="U182" i="10" s="1"/>
  <c r="U183" i="10" a="1"/>
  <c r="U183" i="10" s="1"/>
  <c r="U184" i="10" a="1"/>
  <c r="U184" i="10"/>
  <c r="U185" i="10" a="1"/>
  <c r="U185" i="10" s="1"/>
  <c r="U186" i="10" a="1"/>
  <c r="U186" i="10" s="1"/>
  <c r="U187" i="10" a="1"/>
  <c r="U187" i="10" s="1"/>
  <c r="U188" i="10" a="1"/>
  <c r="U188" i="10" s="1"/>
  <c r="U189" i="10" a="1"/>
  <c r="U189" i="10" s="1"/>
  <c r="U190" i="10" a="1"/>
  <c r="U190" i="10" s="1"/>
  <c r="U191" i="10" a="1"/>
  <c r="U191" i="10" s="1"/>
  <c r="U192" i="10" a="1"/>
  <c r="U192" i="10" s="1"/>
  <c r="U193" i="10" a="1"/>
  <c r="U193" i="10" s="1"/>
  <c r="U194" i="10" a="1"/>
  <c r="U194" i="10" s="1"/>
  <c r="U195" i="10" a="1"/>
  <c r="U195" i="10" s="1"/>
  <c r="U196" i="10" a="1"/>
  <c r="U196" i="10"/>
  <c r="U197" i="10" a="1"/>
  <c r="U197" i="10" s="1"/>
  <c r="U198" i="10" a="1"/>
  <c r="U198" i="10" s="1"/>
  <c r="U199" i="10" a="1"/>
  <c r="U199" i="10" s="1"/>
  <c r="U200" i="10" a="1"/>
  <c r="U200" i="10"/>
  <c r="U201" i="10" a="1"/>
  <c r="U201" i="10" s="1"/>
  <c r="U202" i="10" a="1"/>
  <c r="U202" i="10" s="1"/>
  <c r="U203" i="10" a="1"/>
  <c r="U203" i="10" s="1"/>
  <c r="U204" i="10" a="1"/>
  <c r="U204" i="10" s="1"/>
  <c r="U205" i="10" a="1"/>
  <c r="U205" i="10" s="1"/>
  <c r="U206" i="10" a="1"/>
  <c r="U206" i="10" s="1"/>
  <c r="U207" i="10" a="1"/>
  <c r="U207" i="10" s="1"/>
  <c r="U208" i="10" a="1"/>
  <c r="U208" i="10"/>
  <c r="U209" i="10" a="1"/>
  <c r="U209" i="10" s="1"/>
  <c r="U210" i="10" a="1"/>
  <c r="U210" i="10" s="1"/>
  <c r="U211" i="10" a="1"/>
  <c r="U211" i="10" s="1"/>
  <c r="U212" i="10" a="1"/>
  <c r="U212" i="10" s="1"/>
  <c r="U213" i="10" a="1"/>
  <c r="U213" i="10" s="1"/>
  <c r="U214" i="10" a="1"/>
  <c r="U214" i="10" s="1"/>
  <c r="U215" i="10" a="1"/>
  <c r="U215" i="10" s="1"/>
  <c r="U216" i="10" a="1"/>
  <c r="U216" i="10"/>
  <c r="U217" i="10" a="1"/>
  <c r="U217" i="10" s="1"/>
  <c r="U218" i="10" a="1"/>
  <c r="U218" i="10" s="1"/>
  <c r="U219" i="10" a="1"/>
  <c r="U219" i="10" s="1"/>
  <c r="U220" i="10" a="1"/>
  <c r="U220" i="10" s="1"/>
  <c r="U221" i="10" a="1"/>
  <c r="U221" i="10" s="1"/>
  <c r="U222" i="10" a="1"/>
  <c r="U222" i="10" s="1"/>
  <c r="U223" i="10" a="1"/>
  <c r="U223" i="10" s="1"/>
  <c r="U224" i="10" a="1"/>
  <c r="U224" i="10" s="1"/>
  <c r="U225" i="10" a="1"/>
  <c r="U225" i="10" s="1"/>
  <c r="U226" i="10" a="1"/>
  <c r="U226" i="10" s="1"/>
  <c r="U227" i="10" a="1"/>
  <c r="U227" i="10" s="1"/>
  <c r="U228" i="10" a="1"/>
  <c r="U228" i="10"/>
  <c r="U229" i="10" a="1"/>
  <c r="U229" i="10" s="1"/>
  <c r="U230" i="10" a="1"/>
  <c r="U230" i="10" s="1"/>
  <c r="U231" i="10" a="1"/>
  <c r="U231" i="10" s="1"/>
  <c r="U232" i="10" a="1"/>
  <c r="U232" i="10"/>
  <c r="U233" i="10" a="1"/>
  <c r="U233" i="10" s="1"/>
  <c r="U234" i="10" a="1"/>
  <c r="U234" i="10" s="1"/>
  <c r="U235" i="10" a="1"/>
  <c r="U235" i="10" s="1"/>
  <c r="U236" i="10" a="1"/>
  <c r="U236" i="10"/>
  <c r="U237" i="10" a="1"/>
  <c r="U237" i="10" s="1"/>
  <c r="U238" i="10" a="1"/>
  <c r="U238" i="10" s="1"/>
  <c r="U239" i="10" a="1"/>
  <c r="U239" i="10" s="1"/>
  <c r="U240" i="10" a="1"/>
  <c r="U240" i="10"/>
  <c r="U241" i="10" a="1"/>
  <c r="U241" i="10" s="1"/>
  <c r="U242" i="10" a="1"/>
  <c r="U242" i="10" s="1"/>
  <c r="U243" i="10" a="1"/>
  <c r="U243" i="10" s="1"/>
  <c r="U244" i="10" a="1"/>
  <c r="U244" i="10" s="1"/>
  <c r="U245" i="10" a="1"/>
  <c r="U245" i="10" s="1"/>
  <c r="U246" i="10" a="1"/>
  <c r="U246" i="10" s="1"/>
  <c r="U247" i="10" a="1"/>
  <c r="U247" i="10" s="1"/>
  <c r="U248" i="10" a="1"/>
  <c r="U248" i="10" s="1"/>
  <c r="U249" i="10" a="1"/>
  <c r="U249" i="10" s="1"/>
  <c r="U250" i="10" a="1"/>
  <c r="U250" i="10" s="1"/>
  <c r="U251" i="10" a="1"/>
  <c r="U251" i="10" s="1"/>
  <c r="U252" i="10" a="1"/>
  <c r="U252" i="10" s="1"/>
  <c r="U253" i="10" a="1"/>
  <c r="U253" i="10" s="1"/>
  <c r="U254" i="10" a="1"/>
  <c r="U254" i="10" s="1"/>
  <c r="U255" i="10" a="1"/>
  <c r="U255" i="10" s="1"/>
  <c r="U256" i="10" a="1"/>
  <c r="U256" i="10" s="1"/>
  <c r="U257" i="10" a="1"/>
  <c r="U257" i="10" s="1"/>
  <c r="U258" i="10" a="1"/>
  <c r="U258" i="10" s="1"/>
  <c r="U259" i="10" a="1"/>
  <c r="U259" i="10" s="1"/>
  <c r="U260" i="10" a="1"/>
  <c r="U260" i="10"/>
  <c r="U261" i="10" a="1"/>
  <c r="U261" i="10" s="1"/>
  <c r="U262" i="10" a="1"/>
  <c r="U262" i="10" s="1"/>
  <c r="U263" i="10" a="1"/>
  <c r="U263" i="10" s="1"/>
  <c r="U264" i="10" a="1"/>
  <c r="U264" i="10"/>
  <c r="U265" i="10" a="1"/>
  <c r="U265" i="10" s="1"/>
  <c r="U266" i="10" a="1"/>
  <c r="U266" i="10" s="1"/>
  <c r="U267" i="10" a="1"/>
  <c r="U267" i="10" s="1"/>
  <c r="U268" i="10" a="1"/>
  <c r="U268" i="10" s="1"/>
  <c r="U269" i="10" a="1"/>
  <c r="U269" i="10" s="1"/>
  <c r="U270" i="10" a="1"/>
  <c r="U270" i="10" s="1"/>
  <c r="U271" i="10" a="1"/>
  <c r="U271" i="10" s="1"/>
  <c r="U272" i="10" a="1"/>
  <c r="U272" i="10"/>
  <c r="U273" i="10" a="1"/>
  <c r="U273" i="10" s="1"/>
  <c r="U274" i="10" a="1"/>
  <c r="U274" i="10" s="1"/>
  <c r="U275" i="10" a="1"/>
  <c r="U275" i="10" s="1"/>
  <c r="U276" i="10" a="1"/>
  <c r="U276" i="10" s="1"/>
  <c r="U277" i="10" a="1"/>
  <c r="U277" i="10" s="1"/>
  <c r="U278" i="10" a="1"/>
  <c r="U278" i="10" s="1"/>
  <c r="U279" i="10" a="1"/>
  <c r="U279" i="10" s="1"/>
  <c r="U280" i="10" a="1"/>
  <c r="U280" i="10" s="1"/>
  <c r="U281" i="10" a="1"/>
  <c r="U281" i="10" s="1"/>
  <c r="U282" i="10" a="1"/>
  <c r="U282" i="10" s="1"/>
  <c r="U283" i="10" a="1"/>
  <c r="U283" i="10" s="1"/>
  <c r="U284" i="10" a="1"/>
  <c r="U284" i="10" s="1"/>
  <c r="U285" i="10" a="1"/>
  <c r="U285" i="10" s="1"/>
  <c r="U286" i="10" a="1"/>
  <c r="U286" i="10" s="1"/>
  <c r="U287" i="10" a="1"/>
  <c r="U287" i="10" s="1"/>
  <c r="U288" i="10" a="1"/>
  <c r="U288" i="10" s="1"/>
  <c r="U289" i="10" a="1"/>
  <c r="U289" i="10" s="1"/>
  <c r="U290" i="10" a="1"/>
  <c r="U290" i="10" s="1"/>
  <c r="U291" i="10" a="1"/>
  <c r="U291" i="10" s="1"/>
  <c r="U292" i="10" a="1"/>
  <c r="U292" i="10"/>
  <c r="U293" i="10" a="1"/>
  <c r="U293" i="10" s="1"/>
  <c r="U294" i="10" a="1"/>
  <c r="U294" i="10" s="1"/>
  <c r="U295" i="10" a="1"/>
  <c r="U295" i="10" s="1"/>
  <c r="U296" i="10" a="1"/>
  <c r="U296" i="10"/>
  <c r="U297" i="10" a="1"/>
  <c r="U297" i="10" s="1"/>
  <c r="U298" i="10" a="1"/>
  <c r="U298" i="10" s="1"/>
  <c r="U299" i="10" a="1"/>
  <c r="U299" i="10" s="1"/>
  <c r="U300" i="10" a="1"/>
  <c r="U300" i="10"/>
  <c r="U301" i="10" a="1"/>
  <c r="U301" i="10" s="1"/>
  <c r="U302" i="10" a="1"/>
  <c r="U302" i="10" s="1"/>
  <c r="U303" i="10" a="1"/>
  <c r="U303" i="10" s="1"/>
  <c r="U304" i="10" a="1"/>
  <c r="U304" i="10"/>
  <c r="U305" i="10" a="1"/>
  <c r="U305" i="10" s="1"/>
  <c r="U306" i="10" a="1"/>
  <c r="U306" i="10" s="1"/>
  <c r="U307" i="10" a="1"/>
  <c r="U307" i="10" s="1"/>
  <c r="U308" i="10" a="1"/>
  <c r="U308" i="10" s="1"/>
  <c r="U309" i="10" a="1"/>
  <c r="U309" i="10" s="1"/>
  <c r="U310" i="10" a="1"/>
  <c r="U310" i="10" s="1"/>
  <c r="U311" i="10" a="1"/>
  <c r="U311" i="10" s="1"/>
  <c r="U312" i="10" a="1"/>
  <c r="U312" i="10" s="1"/>
  <c r="U313" i="10" a="1"/>
  <c r="U313" i="10" s="1"/>
  <c r="U314" i="10" a="1"/>
  <c r="U314" i="10" s="1"/>
  <c r="U315" i="10" a="1"/>
  <c r="U315" i="10" s="1"/>
  <c r="U316" i="10" a="1"/>
  <c r="U316" i="10" s="1"/>
  <c r="U317" i="10" a="1"/>
  <c r="U317" i="10" s="1"/>
  <c r="U318" i="10" a="1"/>
  <c r="U318" i="10" s="1"/>
  <c r="U319" i="10" a="1"/>
  <c r="U319" i="10" s="1"/>
  <c r="U320" i="10" a="1"/>
  <c r="U320" i="10" s="1"/>
  <c r="U321" i="10" a="1"/>
  <c r="U321" i="10" s="1"/>
  <c r="U322" i="10" a="1"/>
  <c r="U322" i="10" s="1"/>
  <c r="U323" i="10" a="1"/>
  <c r="U323" i="10" s="1"/>
  <c r="U324" i="10" a="1"/>
  <c r="U324" i="10"/>
  <c r="U325" i="10" a="1"/>
  <c r="U325" i="10" s="1"/>
  <c r="U326" i="10" a="1"/>
  <c r="U326" i="10" s="1"/>
  <c r="U327" i="10" a="1"/>
  <c r="U327" i="10" s="1"/>
  <c r="U328" i="10" a="1"/>
  <c r="U328" i="10"/>
  <c r="U329" i="10" a="1"/>
  <c r="U329" i="10" s="1"/>
  <c r="U330" i="10" a="1"/>
  <c r="U330" i="10" s="1"/>
  <c r="U331" i="10" a="1"/>
  <c r="U331" i="10" s="1"/>
  <c r="U332" i="10" a="1"/>
  <c r="U332" i="10"/>
  <c r="U333" i="10" a="1"/>
  <c r="U333" i="10" s="1"/>
  <c r="U334" i="10" a="1"/>
  <c r="U334" i="10" s="1"/>
  <c r="U335" i="10" a="1"/>
  <c r="U335" i="10" s="1"/>
  <c r="U336" i="10" a="1"/>
  <c r="U336" i="10"/>
  <c r="U337" i="10" a="1"/>
  <c r="U337" i="10" s="1"/>
  <c r="U338" i="10" a="1"/>
  <c r="U338" i="10" s="1"/>
  <c r="U339" i="10" a="1"/>
  <c r="U339" i="10" s="1"/>
  <c r="U340" i="10" a="1"/>
  <c r="U340" i="10"/>
  <c r="U341" i="10" a="1"/>
  <c r="U341" i="10" s="1"/>
  <c r="U342" i="10" a="1"/>
  <c r="U342" i="10"/>
  <c r="U343" i="10" a="1"/>
  <c r="U343" i="10" s="1"/>
  <c r="U344" i="10" a="1"/>
  <c r="U344" i="10" s="1"/>
  <c r="U345" i="10" a="1"/>
  <c r="U345" i="10"/>
  <c r="U346" i="10" a="1"/>
  <c r="U346" i="10"/>
  <c r="U347" i="10" a="1"/>
  <c r="U347" i="10" s="1"/>
  <c r="U348" i="10" a="1"/>
  <c r="U348" i="10" s="1"/>
  <c r="U349" i="10" a="1"/>
  <c r="U349" i="10"/>
  <c r="U350" i="10" a="1"/>
  <c r="U350" i="10"/>
  <c r="U351" i="10" a="1"/>
  <c r="U351" i="10"/>
  <c r="U352" i="10" a="1"/>
  <c r="U352" i="10" s="1"/>
  <c r="U353" i="10" a="1"/>
  <c r="U353" i="10"/>
  <c r="U354" i="10" a="1"/>
  <c r="U354" i="10"/>
  <c r="U355" i="10" a="1"/>
  <c r="U355" i="10" s="1"/>
  <c r="U356" i="10" a="1"/>
  <c r="U356" i="10" s="1"/>
  <c r="U357" i="10" a="1"/>
  <c r="U357" i="10"/>
  <c r="U358" i="10" a="1"/>
  <c r="U358" i="10"/>
  <c r="U359" i="10" a="1"/>
  <c r="U359" i="10"/>
  <c r="U360" i="10" a="1"/>
  <c r="U360" i="10" s="1"/>
  <c r="U361" i="10" a="1"/>
  <c r="U361" i="10"/>
  <c r="U362" i="10" a="1"/>
  <c r="U362" i="10"/>
  <c r="U363" i="10" a="1"/>
  <c r="U363" i="10"/>
  <c r="U364" i="10" a="1"/>
  <c r="U364" i="10" s="1"/>
  <c r="U365" i="10" a="1"/>
  <c r="U365" i="10"/>
  <c r="U366" i="10" a="1"/>
  <c r="U366" i="10"/>
  <c r="U367" i="10" a="1"/>
  <c r="U367" i="10" s="1"/>
  <c r="U368" i="10" a="1"/>
  <c r="U368" i="10" s="1"/>
  <c r="U369" i="10" a="1"/>
  <c r="U369" i="10"/>
  <c r="U370" i="10" a="1"/>
  <c r="U370" i="10"/>
  <c r="U371" i="10" a="1"/>
  <c r="U371" i="10" s="1"/>
  <c r="U372" i="10" a="1"/>
  <c r="U372" i="10" s="1"/>
  <c r="U373" i="10" a="1"/>
  <c r="U373" i="10"/>
  <c r="U374" i="10" a="1"/>
  <c r="U374" i="10"/>
  <c r="U375" i="10" a="1"/>
  <c r="U375" i="10" s="1"/>
  <c r="U376" i="10" a="1"/>
  <c r="U376" i="10" s="1"/>
  <c r="U377" i="10" a="1"/>
  <c r="U377" i="10"/>
  <c r="U378" i="10" a="1"/>
  <c r="U378" i="10"/>
  <c r="U379" i="10" a="1"/>
  <c r="U379" i="10" s="1"/>
  <c r="U380" i="10" a="1"/>
  <c r="U380" i="10" s="1"/>
  <c r="U381" i="10" a="1"/>
  <c r="U381" i="10"/>
  <c r="U382" i="10" a="1"/>
  <c r="U382" i="10"/>
  <c r="U383" i="10" a="1"/>
  <c r="U383" i="10"/>
  <c r="U384" i="10" a="1"/>
  <c r="U384" i="10" s="1"/>
  <c r="U385" i="10" a="1"/>
  <c r="U385" i="10"/>
  <c r="U386" i="10" a="1"/>
  <c r="U386" i="10" s="1"/>
  <c r="U387" i="10" a="1"/>
  <c r="U387" i="10"/>
  <c r="U388" i="10" a="1"/>
  <c r="U388" i="10" s="1"/>
  <c r="U389" i="10" a="1"/>
  <c r="U389" i="10"/>
  <c r="U390" i="10" a="1"/>
  <c r="U390" i="10" s="1"/>
  <c r="U391" i="10" a="1"/>
  <c r="U391" i="10" s="1"/>
  <c r="U392" i="10" a="1"/>
  <c r="U392" i="10" s="1"/>
  <c r="U393" i="10" a="1"/>
  <c r="U393" i="10"/>
  <c r="U394" i="10" a="1"/>
  <c r="U394" i="10" s="1"/>
  <c r="U395" i="10" a="1"/>
  <c r="U395" i="10" s="1"/>
  <c r="U396" i="10" a="1"/>
  <c r="U396" i="10" s="1"/>
  <c r="U397" i="10" a="1"/>
  <c r="U397" i="10"/>
  <c r="U398" i="10" a="1"/>
  <c r="U398" i="10" s="1"/>
  <c r="U399" i="10" a="1"/>
  <c r="U399" i="10"/>
  <c r="U400" i="10" a="1"/>
  <c r="U400" i="10" s="1"/>
  <c r="U401" i="10" a="1"/>
  <c r="U401" i="10"/>
  <c r="U402" i="10" a="1"/>
  <c r="U402" i="10" s="1"/>
  <c r="U403" i="10" a="1"/>
  <c r="U403" i="10"/>
  <c r="U404" i="10" a="1"/>
  <c r="U404" i="10" s="1"/>
  <c r="U405" i="10" a="1"/>
  <c r="U405" i="10"/>
  <c r="U406" i="10" a="1"/>
  <c r="U406" i="10" s="1"/>
  <c r="U407" i="10" a="1"/>
  <c r="U407" i="10" s="1"/>
  <c r="U408" i="10" a="1"/>
  <c r="U408" i="10" s="1"/>
  <c r="U409" i="10" a="1"/>
  <c r="U409" i="10"/>
  <c r="U410" i="10" a="1"/>
  <c r="U410" i="10" s="1"/>
  <c r="U411" i="10" a="1"/>
  <c r="U411" i="10" s="1"/>
  <c r="U412" i="10" a="1"/>
  <c r="U412" i="10" s="1"/>
  <c r="U413" i="10" a="1"/>
  <c r="U413" i="10"/>
  <c r="U414" i="10" a="1"/>
  <c r="U414" i="10" s="1"/>
  <c r="U415" i="10" a="1"/>
  <c r="U415" i="10"/>
  <c r="U416" i="10" a="1"/>
  <c r="U416" i="10" s="1"/>
  <c r="U417" i="10" a="1"/>
  <c r="U417" i="10"/>
  <c r="U418" i="10" a="1"/>
  <c r="U418" i="10" s="1"/>
  <c r="U419" i="10" a="1"/>
  <c r="U419" i="10"/>
  <c r="U420" i="10" a="1"/>
  <c r="U420" i="10" s="1"/>
  <c r="U421" i="10" a="1"/>
  <c r="U421" i="10"/>
  <c r="U422" i="10" a="1"/>
  <c r="U422" i="10" s="1"/>
  <c r="U423" i="10" a="1"/>
  <c r="U423" i="10" s="1"/>
  <c r="U424" i="10" a="1"/>
  <c r="U424" i="10" s="1"/>
  <c r="U425" i="10" a="1"/>
  <c r="U425" i="10"/>
  <c r="U426" i="10" a="1"/>
  <c r="U426" i="10" s="1"/>
  <c r="U427" i="10" a="1"/>
  <c r="U427" i="10" s="1"/>
  <c r="U428" i="10" a="1"/>
  <c r="U428" i="10" s="1"/>
  <c r="U429" i="10" a="1"/>
  <c r="U429" i="10"/>
  <c r="U430" i="10" a="1"/>
  <c r="U430" i="10" s="1"/>
  <c r="U431" i="10" a="1"/>
  <c r="U431" i="10"/>
  <c r="U432" i="10" a="1"/>
  <c r="U432" i="10" s="1"/>
  <c r="U433" i="10" a="1"/>
  <c r="U433" i="10"/>
  <c r="U434" i="10" a="1"/>
  <c r="U434" i="10" s="1"/>
  <c r="U435" i="10" a="1"/>
  <c r="U435" i="10"/>
  <c r="U436" i="10" a="1"/>
  <c r="U436" i="10" s="1"/>
  <c r="U437" i="10" a="1"/>
  <c r="U437" i="10"/>
  <c r="U438" i="10" a="1"/>
  <c r="U438" i="10" s="1"/>
  <c r="U439" i="10" a="1"/>
  <c r="U439" i="10" s="1"/>
  <c r="U440" i="10" a="1"/>
  <c r="U440" i="10" s="1"/>
  <c r="U441" i="10" a="1"/>
  <c r="U441" i="10" s="1"/>
  <c r="U442" i="10" a="1"/>
  <c r="U442" i="10" s="1"/>
  <c r="U443" i="10" a="1"/>
  <c r="U443" i="10" s="1"/>
  <c r="U444" i="10" a="1"/>
  <c r="U444" i="10" s="1"/>
  <c r="U445" i="10" a="1"/>
  <c r="U445" i="10"/>
  <c r="U446" i="10" a="1"/>
  <c r="U446" i="10" s="1"/>
  <c r="U447" i="10" a="1"/>
  <c r="U447" i="10"/>
  <c r="U448" i="10" a="1"/>
  <c r="U448" i="10" s="1"/>
  <c r="U449" i="10" a="1"/>
  <c r="U449" i="10"/>
  <c r="U450" i="10" a="1"/>
  <c r="U450" i="10" s="1"/>
  <c r="U451" i="10" a="1"/>
  <c r="U451" i="10"/>
  <c r="U452" i="10" a="1"/>
  <c r="U452" i="10" s="1"/>
  <c r="U453" i="10" a="1"/>
  <c r="U453" i="10" s="1"/>
  <c r="U454" i="10" a="1"/>
  <c r="U454" i="10" s="1"/>
  <c r="U455" i="10" a="1"/>
  <c r="U455" i="10" s="1"/>
  <c r="U456" i="10" a="1"/>
  <c r="U456" i="10" s="1"/>
  <c r="U457" i="10" a="1"/>
  <c r="U457" i="10" s="1"/>
  <c r="U458" i="10" a="1"/>
  <c r="U458" i="10" s="1"/>
  <c r="U459" i="10" a="1"/>
  <c r="U459" i="10" s="1"/>
  <c r="U460" i="10" a="1"/>
  <c r="U460" i="10" s="1"/>
  <c r="U461" i="10" a="1"/>
  <c r="U461" i="10"/>
  <c r="U462" i="10" a="1"/>
  <c r="U462" i="10" s="1"/>
  <c r="U463" i="10" a="1"/>
  <c r="U463" i="10"/>
  <c r="U464" i="10" a="1"/>
  <c r="U464" i="10" s="1"/>
  <c r="U465" i="10" a="1"/>
  <c r="U465" i="10"/>
  <c r="U466" i="10" a="1"/>
  <c r="U466" i="10" s="1"/>
  <c r="U467" i="10" a="1"/>
  <c r="U467" i="10"/>
  <c r="U468" i="10" a="1"/>
  <c r="U468" i="10" s="1"/>
  <c r="U469" i="10" a="1"/>
  <c r="U469" i="10" s="1"/>
  <c r="U470" i="10" a="1"/>
  <c r="U470" i="10" s="1"/>
  <c r="U471" i="10" a="1"/>
  <c r="U471" i="10" s="1"/>
  <c r="U472" i="10" a="1"/>
  <c r="U472" i="10" s="1"/>
  <c r="U473" i="10" a="1"/>
  <c r="U473" i="10" s="1"/>
  <c r="U474" i="10" a="1"/>
  <c r="U474" i="10" s="1"/>
  <c r="U475" i="10" a="1"/>
  <c r="U475" i="10" s="1"/>
  <c r="U476" i="10" a="1"/>
  <c r="U476" i="10" s="1"/>
  <c r="U477" i="10" a="1"/>
  <c r="U477" i="10"/>
  <c r="U478" i="10" a="1"/>
  <c r="U478" i="10" s="1"/>
  <c r="U479" i="10" a="1"/>
  <c r="U479" i="10"/>
  <c r="U480" i="10" a="1"/>
  <c r="U480" i="10" s="1"/>
  <c r="U481" i="10" a="1"/>
  <c r="U481" i="10"/>
  <c r="U482" i="10" a="1"/>
  <c r="U482" i="10" s="1"/>
  <c r="U483" i="10" a="1"/>
  <c r="U483" i="10"/>
  <c r="U484" i="10" a="1"/>
  <c r="U484" i="10" s="1"/>
  <c r="U485" i="10" a="1"/>
  <c r="U485" i="10" s="1"/>
  <c r="U486" i="10" a="1"/>
  <c r="U486" i="10" s="1"/>
  <c r="U487" i="10" a="1"/>
  <c r="U487" i="10" s="1"/>
  <c r="U488" i="10" a="1"/>
  <c r="U488" i="10" s="1"/>
  <c r="U489" i="10" a="1"/>
  <c r="U489" i="10" s="1"/>
  <c r="U490" i="10" a="1"/>
  <c r="U490" i="10" s="1"/>
  <c r="U491" i="10" a="1"/>
  <c r="U491" i="10" s="1"/>
  <c r="U492" i="10" a="1"/>
  <c r="U492" i="10" s="1"/>
  <c r="U493" i="10" a="1"/>
  <c r="U493" i="10"/>
  <c r="U494" i="10" a="1"/>
  <c r="U494" i="10" s="1"/>
  <c r="U495" i="10" a="1"/>
  <c r="U495" i="10"/>
  <c r="U496" i="10" a="1"/>
  <c r="U496" i="10" s="1"/>
  <c r="U497" i="10" a="1"/>
  <c r="U497" i="10"/>
  <c r="U498" i="10" a="1"/>
  <c r="U498" i="10" s="1"/>
  <c r="U499" i="10" a="1"/>
  <c r="U499" i="10"/>
  <c r="U500" i="10" a="1"/>
  <c r="U500" i="10" s="1"/>
  <c r="U501" i="10" a="1"/>
  <c r="U501" i="10" s="1"/>
  <c r="U502" i="10" a="1"/>
  <c r="U502" i="10" s="1"/>
  <c r="U503" i="10" a="1"/>
  <c r="U503" i="10" s="1"/>
  <c r="U504" i="10" a="1"/>
  <c r="U504" i="10" s="1"/>
  <c r="U505" i="10" a="1"/>
  <c r="U505" i="10" s="1"/>
  <c r="U506" i="10" a="1"/>
  <c r="U506" i="10" s="1"/>
  <c r="U507" i="10" a="1"/>
  <c r="U507" i="10" s="1"/>
  <c r="U508" i="10" a="1"/>
  <c r="U508" i="10" s="1"/>
  <c r="U509" i="10" a="1"/>
  <c r="U509" i="10"/>
  <c r="U510" i="10" a="1"/>
  <c r="U510" i="10" s="1"/>
  <c r="U511" i="10" a="1"/>
  <c r="U511" i="10"/>
  <c r="U512" i="10" a="1"/>
  <c r="U512" i="10" s="1"/>
  <c r="U513" i="10" a="1"/>
  <c r="U513" i="10"/>
  <c r="U514" i="10" a="1"/>
  <c r="U514" i="10" s="1"/>
  <c r="U515" i="10" a="1"/>
  <c r="U515" i="10"/>
  <c r="U516" i="10" a="1"/>
  <c r="U516" i="10" s="1"/>
  <c r="U517" i="10" a="1"/>
  <c r="U517" i="10" s="1"/>
  <c r="U518" i="10" a="1"/>
  <c r="U518" i="10" s="1"/>
  <c r="U519" i="10" a="1"/>
  <c r="U519" i="10" s="1"/>
  <c r="U520" i="10" a="1"/>
  <c r="U520" i="10" s="1"/>
  <c r="U521" i="10" a="1"/>
  <c r="U521" i="10" s="1"/>
  <c r="U522" i="10" a="1"/>
  <c r="U522" i="10" s="1"/>
  <c r="U523" i="10" a="1"/>
  <c r="U523" i="10" s="1"/>
  <c r="U524" i="10" a="1"/>
  <c r="U524" i="10" s="1"/>
  <c r="U525" i="10" a="1"/>
  <c r="U525" i="10"/>
  <c r="U526" i="10" a="1"/>
  <c r="U526" i="10" s="1"/>
  <c r="U527" i="10" a="1"/>
  <c r="U527" i="10"/>
  <c r="U528" i="10" a="1"/>
  <c r="U528" i="10" s="1"/>
  <c r="U529" i="10" a="1"/>
  <c r="U529" i="10"/>
  <c r="U530" i="10" a="1"/>
  <c r="U530" i="10" s="1"/>
  <c r="U531" i="10" a="1"/>
  <c r="U531" i="10"/>
  <c r="U532" i="10" a="1"/>
  <c r="U532" i="10" s="1"/>
  <c r="U533" i="10" a="1"/>
  <c r="U533" i="10" s="1"/>
  <c r="U534" i="10" a="1"/>
  <c r="U534" i="10" s="1"/>
  <c r="U535" i="10" a="1"/>
  <c r="U535" i="10" s="1"/>
  <c r="U536" i="10" a="1"/>
  <c r="U536" i="10" s="1"/>
  <c r="U537" i="10" a="1"/>
  <c r="U537" i="10" s="1"/>
  <c r="U538" i="10" a="1"/>
  <c r="U538" i="10" s="1"/>
  <c r="U539" i="10" a="1"/>
  <c r="U539" i="10" s="1"/>
  <c r="U540" i="10" a="1"/>
  <c r="U540" i="10" s="1"/>
  <c r="U541" i="10" a="1"/>
  <c r="U541" i="10"/>
  <c r="U542" i="10" a="1"/>
  <c r="U542" i="10" s="1"/>
  <c r="U543" i="10" a="1"/>
  <c r="U543" i="10"/>
  <c r="U544" i="10" a="1"/>
  <c r="U544" i="10" s="1"/>
  <c r="U545" i="10" a="1"/>
  <c r="U545" i="10"/>
  <c r="U546" i="10" a="1"/>
  <c r="U546" i="10" s="1"/>
  <c r="U547" i="10" a="1"/>
  <c r="U547" i="10"/>
  <c r="U548" i="10" a="1"/>
  <c r="U548" i="10" s="1"/>
  <c r="U549" i="10" a="1"/>
  <c r="U549" i="10" s="1"/>
  <c r="U550" i="10" a="1"/>
  <c r="U550" i="10" s="1"/>
  <c r="U551" i="10" a="1"/>
  <c r="U551" i="10" s="1"/>
  <c r="U552" i="10" a="1"/>
  <c r="U552" i="10" s="1"/>
  <c r="U553" i="10" a="1"/>
  <c r="U553" i="10" s="1"/>
  <c r="U554" i="10" a="1"/>
  <c r="U554" i="10" s="1"/>
  <c r="U555" i="10" a="1"/>
  <c r="U555" i="10"/>
  <c r="U556" i="10" a="1"/>
  <c r="U556" i="10" s="1"/>
  <c r="U557" i="10" a="1"/>
  <c r="U557" i="10"/>
  <c r="U558" i="10" a="1"/>
  <c r="U558" i="10"/>
  <c r="U559" i="10" a="1"/>
  <c r="U559" i="10" s="1"/>
  <c r="U560" i="10" a="1"/>
  <c r="U560" i="10" s="1"/>
  <c r="U561" i="10" a="1"/>
  <c r="U561" i="10"/>
  <c r="U562" i="10" a="1"/>
  <c r="U562" i="10" s="1"/>
  <c r="U563" i="10" a="1"/>
  <c r="U563" i="10" s="1"/>
  <c r="U564" i="10" a="1"/>
  <c r="U564" i="10" s="1"/>
  <c r="U565" i="10" a="1"/>
  <c r="U565" i="10" s="1"/>
  <c r="U566" i="10" a="1"/>
  <c r="U566" i="10"/>
  <c r="U567" i="10" a="1"/>
  <c r="U567" i="10"/>
  <c r="U568" i="10" a="1"/>
  <c r="U568" i="10" s="1"/>
  <c r="U569" i="10" a="1"/>
  <c r="U569" i="10"/>
  <c r="U570" i="10" a="1"/>
  <c r="U570" i="10"/>
  <c r="U571" i="10" a="1"/>
  <c r="U571" i="10" s="1"/>
  <c r="U572" i="10" a="1"/>
  <c r="U572" i="10" s="1"/>
  <c r="U573" i="10" a="1"/>
  <c r="U573" i="10" s="1"/>
  <c r="U574" i="10" a="1"/>
  <c r="U574" i="10" s="1"/>
  <c r="U575" i="10" a="1"/>
  <c r="U575" i="10"/>
  <c r="U576" i="10" a="1"/>
  <c r="U576" i="10" s="1"/>
  <c r="U577" i="10" a="1"/>
  <c r="U577" i="10" s="1"/>
  <c r="U578" i="10" a="1"/>
  <c r="U578" i="10"/>
  <c r="U579" i="10" a="1"/>
  <c r="U579" i="10"/>
  <c r="U580" i="10" a="1"/>
  <c r="U580" i="10" s="1"/>
  <c r="U581" i="10" a="1"/>
  <c r="U581" i="10"/>
  <c r="U582" i="10" a="1"/>
  <c r="U582" i="10" s="1"/>
  <c r="U583" i="10" a="1"/>
  <c r="U583" i="10" s="1"/>
  <c r="U584" i="10" a="1"/>
  <c r="U584" i="10" s="1"/>
  <c r="U585" i="10" a="1"/>
  <c r="U585" i="10" s="1"/>
  <c r="U586" i="10" a="1"/>
  <c r="U586" i="10" s="1"/>
  <c r="U587" i="10" a="1"/>
  <c r="U587" i="10"/>
  <c r="U588" i="10" a="1"/>
  <c r="U588" i="10" s="1"/>
  <c r="U589" i="10" a="1"/>
  <c r="U589" i="10" s="1"/>
  <c r="U590" i="10" a="1"/>
  <c r="U590" i="10"/>
  <c r="U591" i="10" a="1"/>
  <c r="U591" i="10" s="1"/>
  <c r="U592" i="10" a="1"/>
  <c r="U592" i="10" s="1"/>
  <c r="U593" i="10" a="1"/>
  <c r="U593" i="10"/>
  <c r="U594" i="10" a="1"/>
  <c r="U594" i="10" s="1"/>
  <c r="U595" i="10" a="1"/>
  <c r="U595" i="10" s="1"/>
  <c r="U596" i="10" a="1"/>
  <c r="U596" i="10" s="1"/>
  <c r="U597" i="10" a="1"/>
  <c r="U597" i="10" s="1"/>
  <c r="U598" i="10" a="1"/>
  <c r="U598" i="10" s="1"/>
  <c r="U599" i="10" a="1"/>
  <c r="U599" i="10"/>
  <c r="U600" i="10" a="1"/>
  <c r="U600" i="10" s="1"/>
  <c r="U601" i="10" a="1"/>
  <c r="U601" i="10"/>
  <c r="U602" i="10" a="1"/>
  <c r="U602" i="10"/>
  <c r="U603" i="10" a="1"/>
  <c r="U603" i="10" s="1"/>
  <c r="U604" i="10" a="1"/>
  <c r="U604" i="10" s="1"/>
  <c r="U605" i="10" a="1"/>
  <c r="U605" i="10" s="1"/>
  <c r="U606" i="10" a="1"/>
  <c r="U606" i="10" s="1"/>
  <c r="U607" i="10" a="1"/>
  <c r="U607" i="10"/>
  <c r="U608" i="10" a="1"/>
  <c r="U608" i="10" s="1"/>
  <c r="U609" i="10" a="1"/>
  <c r="U609" i="10" s="1"/>
  <c r="U610" i="10" a="1"/>
  <c r="U610" i="10"/>
  <c r="U611" i="10" a="1"/>
  <c r="U611" i="10"/>
  <c r="U612" i="10" a="1"/>
  <c r="U612" i="10" s="1"/>
  <c r="U613" i="10" a="1"/>
  <c r="U613" i="10"/>
  <c r="U614" i="10" a="1"/>
  <c r="U614" i="10" s="1"/>
  <c r="U615" i="10" a="1"/>
  <c r="U615" i="10" s="1"/>
  <c r="U616" i="10" a="1"/>
  <c r="U616" i="10" s="1"/>
  <c r="U617" i="10" a="1"/>
  <c r="U617" i="10" s="1"/>
  <c r="U618" i="10" a="1"/>
  <c r="U618" i="10" s="1"/>
  <c r="U619" i="10" a="1"/>
  <c r="U619" i="10"/>
  <c r="U620" i="10" a="1"/>
  <c r="U620" i="10" s="1"/>
  <c r="U621" i="10" a="1"/>
  <c r="U621" i="10" s="1"/>
  <c r="U622" i="10" a="1"/>
  <c r="U622" i="10" s="1"/>
  <c r="U623" i="10" a="1"/>
  <c r="U623" i="10" s="1"/>
  <c r="U624" i="10" a="1"/>
  <c r="U624" i="10" s="1"/>
  <c r="U625" i="10" a="1"/>
  <c r="U625" i="10"/>
  <c r="U626" i="10" a="1"/>
  <c r="U626" i="10" s="1"/>
  <c r="U627" i="10" a="1"/>
  <c r="U627" i="10" s="1"/>
  <c r="U628" i="10" a="1"/>
  <c r="U628" i="10" s="1"/>
  <c r="U629" i="10" a="1"/>
  <c r="U629" i="10" s="1"/>
  <c r="U630" i="10" a="1"/>
  <c r="U630" i="10" s="1"/>
  <c r="U631" i="10" a="1"/>
  <c r="U631" i="10" s="1"/>
  <c r="U632" i="10" a="1"/>
  <c r="U632" i="10" s="1"/>
  <c r="U633" i="10" a="1"/>
  <c r="U633" i="10"/>
  <c r="U634" i="10" a="1"/>
  <c r="U634" i="10"/>
  <c r="U635" i="10" a="1"/>
  <c r="U635" i="10"/>
  <c r="U636" i="10" a="1"/>
  <c r="U636" i="10" s="1"/>
  <c r="U637" i="10" a="1"/>
  <c r="U637" i="10" s="1"/>
  <c r="U638" i="10" a="1"/>
  <c r="U638" i="10" s="1"/>
  <c r="U639" i="10" a="1"/>
  <c r="U639" i="10"/>
  <c r="U640" i="10" a="1"/>
  <c r="U640" i="10" s="1"/>
  <c r="U641" i="10" a="1"/>
  <c r="U641" i="10" s="1"/>
  <c r="U642" i="10" a="1"/>
  <c r="U642" i="10"/>
  <c r="U643" i="10" a="1"/>
  <c r="U643" i="10"/>
  <c r="U644" i="10" a="1"/>
  <c r="U644" i="10" s="1"/>
  <c r="U645" i="10" a="1"/>
  <c r="U645" i="10" s="1"/>
  <c r="U646" i="10" a="1"/>
  <c r="U646" i="10" s="1"/>
  <c r="U647" i="10" a="1"/>
  <c r="U647" i="10"/>
  <c r="U648" i="10" a="1"/>
  <c r="U648" i="10"/>
  <c r="U649" i="10" a="1"/>
  <c r="U649" i="10" s="1"/>
  <c r="U650" i="10" a="1"/>
  <c r="U650" i="10" s="1"/>
  <c r="U651" i="10" a="1"/>
  <c r="U651" i="10"/>
  <c r="U652" i="10" a="1"/>
  <c r="U652" i="10" s="1"/>
  <c r="U653" i="10" a="1"/>
  <c r="U653" i="10" s="1"/>
  <c r="U654" i="10" a="1"/>
  <c r="U654" i="10" s="1"/>
  <c r="U655" i="10" a="1"/>
  <c r="U655" i="10"/>
  <c r="U656" i="10" a="1"/>
  <c r="U656" i="10" s="1"/>
  <c r="U657" i="10" a="1"/>
  <c r="U657" i="10" s="1"/>
  <c r="U658" i="10" a="1"/>
  <c r="U658" i="10" s="1"/>
  <c r="U659" i="10" a="1"/>
  <c r="U659" i="10"/>
  <c r="U660" i="10" a="1"/>
  <c r="U660" i="10" s="1"/>
  <c r="U661" i="10" a="1"/>
  <c r="U661" i="10" s="1"/>
  <c r="U662" i="10" a="1"/>
  <c r="U662" i="10" s="1"/>
  <c r="U663" i="10" a="1"/>
  <c r="U663" i="10"/>
  <c r="U664" i="10" a="1"/>
  <c r="U664" i="10"/>
  <c r="U665" i="10" a="1"/>
  <c r="U665" i="10" s="1"/>
  <c r="U666" i="10" a="1"/>
  <c r="U666" i="10" s="1"/>
  <c r="U667" i="10" a="1"/>
  <c r="U667" i="10"/>
  <c r="U668" i="10" a="1"/>
  <c r="U668" i="10" s="1"/>
  <c r="U669" i="10" a="1"/>
  <c r="U669" i="10" s="1"/>
  <c r="U670" i="10" a="1"/>
  <c r="U670" i="10" s="1"/>
  <c r="U671" i="10" a="1"/>
  <c r="U671" i="10"/>
  <c r="U672" i="10" a="1"/>
  <c r="U672" i="10" s="1"/>
  <c r="U673" i="10" a="1"/>
  <c r="U673" i="10" s="1"/>
  <c r="U674" i="10" a="1"/>
  <c r="U674" i="10" s="1"/>
  <c r="U675" i="10" a="1"/>
  <c r="U675" i="10"/>
  <c r="U676" i="10" a="1"/>
  <c r="U676" i="10"/>
  <c r="U677" i="10" a="1"/>
  <c r="U677" i="10" s="1"/>
  <c r="U678" i="10" a="1"/>
  <c r="U678" i="10" s="1"/>
  <c r="U679" i="10" a="1"/>
  <c r="U679" i="10" s="1"/>
  <c r="U680" i="10" a="1"/>
  <c r="U680" i="10"/>
  <c r="U681" i="10" a="1"/>
  <c r="U681" i="10" s="1"/>
  <c r="U682" i="10" a="1"/>
  <c r="U682" i="10" s="1"/>
  <c r="U683" i="10" a="1"/>
  <c r="U683" i="10" s="1"/>
  <c r="U684" i="10" a="1"/>
  <c r="U684" i="10" s="1"/>
  <c r="U685" i="10" a="1"/>
  <c r="U685" i="10" s="1"/>
  <c r="U686" i="10" a="1"/>
  <c r="U686" i="10" s="1"/>
  <c r="U687" i="10" a="1"/>
  <c r="U687" i="10"/>
  <c r="U688" i="10" a="1"/>
  <c r="U688" i="10" s="1"/>
  <c r="U689" i="10" a="1"/>
  <c r="U689" i="10" s="1"/>
  <c r="U690" i="10" a="1"/>
  <c r="U690" i="10" s="1"/>
  <c r="U691" i="10" a="1"/>
  <c r="U691" i="10"/>
  <c r="U692" i="10" a="1"/>
  <c r="U692" i="10"/>
  <c r="U693" i="10" a="1"/>
  <c r="U693" i="10" s="1"/>
  <c r="U694" i="10" a="1"/>
  <c r="U694" i="10" s="1"/>
  <c r="U695" i="10" a="1"/>
  <c r="U695" i="10" s="1"/>
  <c r="U696" i="10" a="1"/>
  <c r="U696" i="10"/>
  <c r="U697" i="10" a="1"/>
  <c r="U697" i="10" s="1"/>
  <c r="U698" i="10" a="1"/>
  <c r="U698" i="10" s="1"/>
  <c r="U699" i="10" a="1"/>
  <c r="U699" i="10" s="1"/>
  <c r="U700" i="10" a="1"/>
  <c r="U700" i="10" s="1"/>
  <c r="U701" i="10" a="1"/>
  <c r="U701" i="10" s="1"/>
  <c r="U702" i="10" a="1"/>
  <c r="U702" i="10" s="1"/>
  <c r="U703" i="10" a="1"/>
  <c r="U703" i="10"/>
  <c r="U704" i="10" a="1"/>
  <c r="U704" i="10" s="1"/>
  <c r="U705" i="10" a="1"/>
  <c r="U705" i="10" s="1"/>
  <c r="U706" i="10" a="1"/>
  <c r="U706" i="10" s="1"/>
  <c r="U707" i="10" a="1"/>
  <c r="U707" i="10"/>
  <c r="U708" i="10" a="1"/>
  <c r="U708" i="10"/>
  <c r="U709" i="10" a="1"/>
  <c r="U709" i="10" s="1"/>
  <c r="U710" i="10" a="1"/>
  <c r="U710" i="10" s="1"/>
  <c r="U711" i="10" a="1"/>
  <c r="U711" i="10" s="1"/>
  <c r="U712" i="10" a="1"/>
  <c r="U712" i="10"/>
  <c r="U713" i="10" a="1"/>
  <c r="U713" i="10" s="1"/>
  <c r="U714" i="10" a="1"/>
  <c r="U714" i="10" s="1"/>
  <c r="U715" i="10" a="1"/>
  <c r="U715" i="10" s="1"/>
  <c r="U716" i="10" a="1"/>
  <c r="U716" i="10" s="1"/>
  <c r="U717" i="10" a="1"/>
  <c r="U717" i="10" s="1"/>
  <c r="U718" i="10" a="1"/>
  <c r="U718" i="10" s="1"/>
  <c r="U719" i="10" a="1"/>
  <c r="U719" i="10"/>
  <c r="U720" i="10" a="1"/>
  <c r="U720" i="10" s="1"/>
  <c r="U721" i="10" a="1"/>
  <c r="U721" i="10" s="1"/>
  <c r="U722" i="10" a="1"/>
  <c r="U722" i="10" s="1"/>
  <c r="U723" i="10" a="1"/>
  <c r="U723" i="10"/>
  <c r="U724" i="10" a="1"/>
  <c r="U724" i="10"/>
  <c r="U725" i="10" a="1"/>
  <c r="U725" i="10" s="1"/>
  <c r="U726" i="10" a="1"/>
  <c r="U726" i="10" s="1"/>
  <c r="U727" i="10" a="1"/>
  <c r="U727" i="10" s="1"/>
  <c r="U728" i="10" a="1"/>
  <c r="U728" i="10"/>
  <c r="U729" i="10" a="1"/>
  <c r="U729" i="10" s="1"/>
  <c r="U730" i="10" a="1"/>
  <c r="U730" i="10" s="1"/>
  <c r="U731" i="10" a="1"/>
  <c r="U731" i="10" s="1"/>
  <c r="U732" i="10" a="1"/>
  <c r="U732" i="10" s="1"/>
  <c r="U733" i="10" a="1"/>
  <c r="U733" i="10" s="1"/>
  <c r="U734" i="10" a="1"/>
  <c r="U734" i="10" s="1"/>
  <c r="U735" i="10" a="1"/>
  <c r="U735" i="10"/>
  <c r="U736" i="10" a="1"/>
  <c r="U736" i="10" s="1"/>
  <c r="U737" i="10" a="1"/>
  <c r="U737" i="10" s="1"/>
  <c r="U738" i="10" a="1"/>
  <c r="U738" i="10" s="1"/>
  <c r="U739" i="10" a="1"/>
  <c r="U739" i="10"/>
  <c r="U740" i="10" a="1"/>
  <c r="U740" i="10"/>
  <c r="U741" i="10" a="1"/>
  <c r="U741" i="10" s="1"/>
  <c r="U742" i="10" a="1"/>
  <c r="U742" i="10" s="1"/>
  <c r="U743" i="10" a="1"/>
  <c r="U743" i="10" s="1"/>
  <c r="U744" i="10" a="1"/>
  <c r="U744" i="10"/>
  <c r="U745" i="10" a="1"/>
  <c r="U745" i="10" s="1"/>
  <c r="U746" i="10" a="1"/>
  <c r="U746" i="10" s="1"/>
  <c r="U747" i="10" a="1"/>
  <c r="U747" i="10" s="1"/>
  <c r="U748" i="10" a="1"/>
  <c r="U748" i="10" s="1"/>
  <c r="U749" i="10" a="1"/>
  <c r="U749" i="10" s="1"/>
  <c r="U750" i="10" a="1"/>
  <c r="U750" i="10" s="1"/>
  <c r="U751" i="10" a="1"/>
  <c r="U751" i="10"/>
  <c r="U752" i="10" a="1"/>
  <c r="U752" i="10" s="1"/>
  <c r="U753" i="10" a="1"/>
  <c r="U753" i="10" s="1"/>
  <c r="U754" i="10" a="1"/>
  <c r="U754" i="10" s="1"/>
  <c r="U755" i="10" a="1"/>
  <c r="U755" i="10"/>
  <c r="U756" i="10" a="1"/>
  <c r="U756" i="10"/>
  <c r="U757" i="10" a="1"/>
  <c r="U757" i="10" s="1"/>
  <c r="U758" i="10" a="1"/>
  <c r="U758" i="10" s="1"/>
  <c r="U759" i="10" a="1"/>
  <c r="U759" i="10" s="1"/>
  <c r="U760" i="10" a="1"/>
  <c r="U760" i="10"/>
  <c r="U761" i="10" a="1"/>
  <c r="U761" i="10" s="1"/>
  <c r="U762" i="10" a="1"/>
  <c r="U762" i="10" s="1"/>
  <c r="U763" i="10" a="1"/>
  <c r="U763" i="10" s="1"/>
  <c r="U764" i="10" a="1"/>
  <c r="U764" i="10" s="1"/>
  <c r="U765" i="10" a="1"/>
  <c r="U765" i="10" s="1"/>
  <c r="U766" i="10" a="1"/>
  <c r="U766" i="10" s="1"/>
  <c r="U767" i="10" a="1"/>
  <c r="U767" i="10"/>
  <c r="U768" i="10" a="1"/>
  <c r="U768" i="10" s="1"/>
  <c r="U769" i="10" a="1"/>
  <c r="U769" i="10" s="1"/>
  <c r="U770" i="10" a="1"/>
  <c r="U770" i="10" s="1"/>
  <c r="U771" i="10" a="1"/>
  <c r="U771" i="10"/>
  <c r="U772" i="10" a="1"/>
  <c r="U772" i="10"/>
  <c r="U773" i="10" a="1"/>
  <c r="U773" i="10" s="1"/>
  <c r="U774" i="10" a="1"/>
  <c r="U774" i="10" s="1"/>
  <c r="U775" i="10" a="1"/>
  <c r="U775" i="10" s="1"/>
  <c r="U776" i="10" a="1"/>
  <c r="U776" i="10"/>
  <c r="U777" i="10" a="1"/>
  <c r="U777" i="10" s="1"/>
  <c r="U778" i="10" a="1"/>
  <c r="U778" i="10" s="1"/>
  <c r="U779" i="10" a="1"/>
  <c r="U779" i="10" s="1"/>
  <c r="U780" i="10" a="1"/>
  <c r="U780" i="10" s="1"/>
  <c r="U781" i="10" a="1"/>
  <c r="U781" i="10" s="1"/>
  <c r="U782" i="10" a="1"/>
  <c r="U782" i="10" s="1"/>
  <c r="U783" i="10" a="1"/>
  <c r="U783" i="10"/>
  <c r="U784" i="10" a="1"/>
  <c r="U784" i="10" s="1"/>
  <c r="U785" i="10" a="1"/>
  <c r="U785" i="10" s="1"/>
  <c r="U786" i="10" a="1"/>
  <c r="U786" i="10" s="1"/>
  <c r="U787" i="10" a="1"/>
  <c r="U787" i="10"/>
  <c r="U788" i="10" a="1"/>
  <c r="U788" i="10"/>
  <c r="U789" i="10" a="1"/>
  <c r="U789" i="10" s="1"/>
  <c r="U790" i="10" a="1"/>
  <c r="U790" i="10" s="1"/>
  <c r="U791" i="10" a="1"/>
  <c r="U791" i="10" s="1"/>
  <c r="U792" i="10" a="1"/>
  <c r="U792" i="10"/>
  <c r="U793" i="10" a="1"/>
  <c r="U793" i="10" s="1"/>
  <c r="U794" i="10" a="1"/>
  <c r="U794" i="10" s="1"/>
  <c r="U795" i="10" a="1"/>
  <c r="U795" i="10" s="1"/>
  <c r="U796" i="10" a="1"/>
  <c r="U796" i="10" s="1"/>
  <c r="U797" i="10" a="1"/>
  <c r="U797" i="10" s="1"/>
  <c r="U798" i="10" a="1"/>
  <c r="U798" i="10" s="1"/>
  <c r="U799" i="10" a="1"/>
  <c r="U799" i="10"/>
  <c r="U800" i="10" a="1"/>
  <c r="U800" i="10" s="1"/>
  <c r="U801" i="10" a="1"/>
  <c r="U801" i="10" s="1"/>
  <c r="U802" i="10" a="1"/>
  <c r="U802" i="10" s="1"/>
  <c r="U803" i="10" a="1"/>
  <c r="U803" i="10"/>
  <c r="U804" i="10" a="1"/>
  <c r="U804" i="10"/>
  <c r="U805" i="10" a="1"/>
  <c r="U805" i="10" s="1"/>
  <c r="U806" i="10" a="1"/>
  <c r="U806" i="10" s="1"/>
  <c r="U807" i="10" a="1"/>
  <c r="U807" i="10" s="1"/>
  <c r="U808" i="10" a="1"/>
  <c r="U808" i="10"/>
  <c r="U809" i="10" a="1"/>
  <c r="U809" i="10" s="1"/>
  <c r="U810" i="10" a="1"/>
  <c r="U810" i="10" s="1"/>
  <c r="U811" i="10" a="1"/>
  <c r="U811" i="10" s="1"/>
  <c r="U812" i="10" a="1"/>
  <c r="U812" i="10" s="1"/>
  <c r="U813" i="10" a="1"/>
  <c r="U813" i="10" s="1"/>
  <c r="U814" i="10" a="1"/>
  <c r="U814" i="10" s="1"/>
  <c r="U815" i="10" a="1"/>
  <c r="U815" i="10"/>
  <c r="U816" i="10" a="1"/>
  <c r="U816" i="10" s="1"/>
  <c r="U817" i="10" a="1"/>
  <c r="U817" i="10" s="1"/>
  <c r="U818" i="10" a="1"/>
  <c r="U818" i="10" s="1"/>
  <c r="U819" i="10" a="1"/>
  <c r="U819" i="10" s="1"/>
  <c r="U820" i="10" a="1"/>
  <c r="U820" i="10"/>
  <c r="U821" i="10" a="1"/>
  <c r="U821" i="10" s="1"/>
  <c r="U822" i="10" a="1"/>
  <c r="U822" i="10" s="1"/>
  <c r="U823" i="10" a="1"/>
  <c r="U823" i="10" s="1"/>
  <c r="U824" i="10" a="1"/>
  <c r="U824" i="10" s="1"/>
  <c r="U825" i="10" a="1"/>
  <c r="U825" i="10" s="1"/>
  <c r="U826" i="10" a="1"/>
  <c r="U826" i="10" s="1"/>
  <c r="U827" i="10" a="1"/>
  <c r="U827" i="10" s="1"/>
  <c r="U828" i="10" a="1"/>
  <c r="U828" i="10" s="1"/>
  <c r="U829" i="10" a="1"/>
  <c r="U829" i="10" s="1"/>
  <c r="U830" i="10" a="1"/>
  <c r="U830" i="10" s="1"/>
  <c r="U831" i="10" a="1"/>
  <c r="U831" i="10"/>
  <c r="U832" i="10" a="1"/>
  <c r="U832" i="10" s="1"/>
  <c r="U833" i="10" a="1"/>
  <c r="U833" i="10" s="1"/>
  <c r="U834" i="10" a="1"/>
  <c r="U834" i="10" s="1"/>
  <c r="U835" i="10" a="1"/>
  <c r="U835" i="10"/>
  <c r="U836" i="10" a="1"/>
  <c r="U836" i="10"/>
  <c r="U837" i="10" a="1"/>
  <c r="U837" i="10" s="1"/>
  <c r="U838" i="10" a="1"/>
  <c r="U838" i="10" s="1"/>
  <c r="U839" i="10" a="1"/>
  <c r="U839" i="10" s="1"/>
  <c r="U840" i="10" a="1"/>
  <c r="U840" i="10" s="1"/>
  <c r="U841" i="10" a="1"/>
  <c r="U841" i="10" s="1"/>
  <c r="U842" i="10" a="1"/>
  <c r="U842" i="10" s="1"/>
  <c r="U843" i="10" a="1"/>
  <c r="U843" i="10" s="1"/>
  <c r="U844" i="10" a="1"/>
  <c r="U844" i="10" s="1"/>
  <c r="U845" i="10" a="1"/>
  <c r="U845" i="10" s="1"/>
  <c r="U846" i="10" a="1"/>
  <c r="U846" i="10" s="1"/>
  <c r="U847" i="10" a="1"/>
  <c r="U847" i="10"/>
  <c r="U848" i="10" a="1"/>
  <c r="U848" i="10" s="1"/>
  <c r="U849" i="10" a="1"/>
  <c r="U849" i="10" s="1"/>
  <c r="U850" i="10" a="1"/>
  <c r="U850" i="10" s="1"/>
  <c r="U851" i="10" a="1"/>
  <c r="U851" i="10" s="1"/>
  <c r="U852" i="10" a="1"/>
  <c r="U852" i="10"/>
  <c r="U853" i="10" a="1"/>
  <c r="U853" i="10" s="1"/>
  <c r="U854" i="10" a="1"/>
  <c r="U854" i="10" s="1"/>
  <c r="U855" i="10" a="1"/>
  <c r="U855" i="10" s="1"/>
  <c r="U856" i="10" a="1"/>
  <c r="U856" i="10" s="1"/>
  <c r="U857" i="10" a="1"/>
  <c r="U857" i="10" s="1"/>
  <c r="U858" i="10" a="1"/>
  <c r="U858" i="10" s="1"/>
  <c r="U859" i="10" a="1"/>
  <c r="U859" i="10" s="1"/>
  <c r="U860" i="10" a="1"/>
  <c r="U860" i="10" s="1"/>
  <c r="U861" i="10" a="1"/>
  <c r="U861" i="10" s="1"/>
  <c r="U862" i="10" a="1"/>
  <c r="U862" i="10" s="1"/>
  <c r="U863" i="10" a="1"/>
  <c r="U863" i="10"/>
  <c r="U864" i="10" a="1"/>
  <c r="U864" i="10" s="1"/>
  <c r="U865" i="10" a="1"/>
  <c r="U865" i="10" s="1"/>
  <c r="U866" i="10" a="1"/>
  <c r="U866" i="10" s="1"/>
  <c r="U867" i="10" a="1"/>
  <c r="U867" i="10" s="1"/>
  <c r="U868" i="10" a="1"/>
  <c r="U868" i="10"/>
  <c r="U869" i="10" a="1"/>
  <c r="U869" i="10" s="1"/>
  <c r="U870" i="10" a="1"/>
  <c r="U870" i="10" s="1"/>
  <c r="U871" i="10" a="1"/>
  <c r="U871" i="10" s="1"/>
  <c r="U872" i="10" a="1"/>
  <c r="U872" i="10" s="1"/>
  <c r="U873" i="10" a="1"/>
  <c r="U873" i="10" s="1"/>
  <c r="U874" i="10" a="1"/>
  <c r="U874" i="10" s="1"/>
  <c r="U875" i="10" a="1"/>
  <c r="U875" i="10" s="1"/>
  <c r="U876" i="10" a="1"/>
  <c r="U876" i="10" s="1"/>
  <c r="U877" i="10" a="1"/>
  <c r="U877" i="10" s="1"/>
  <c r="U878" i="10" a="1"/>
  <c r="U878" i="10" s="1"/>
  <c r="U879" i="10" a="1"/>
  <c r="U879" i="10"/>
  <c r="U880" i="10" a="1"/>
  <c r="U880" i="10" s="1"/>
  <c r="U881" i="10" a="1"/>
  <c r="U881" i="10" s="1"/>
  <c r="U882" i="10" a="1"/>
  <c r="U882" i="10" s="1"/>
  <c r="U883" i="10" a="1"/>
  <c r="U883" i="10" s="1"/>
  <c r="U884" i="10" a="1"/>
  <c r="U884" i="10"/>
  <c r="U885" i="10" a="1"/>
  <c r="U885" i="10" s="1"/>
  <c r="U886" i="10" a="1"/>
  <c r="U886" i="10" s="1"/>
  <c r="U887" i="10" a="1"/>
  <c r="U887" i="10" s="1"/>
  <c r="U888" i="10" a="1"/>
  <c r="U888" i="10" s="1"/>
  <c r="U889" i="10" a="1"/>
  <c r="U889" i="10" s="1"/>
  <c r="U890" i="10" a="1"/>
  <c r="U890" i="10" s="1"/>
  <c r="U891" i="10" a="1"/>
  <c r="U891" i="10" s="1"/>
  <c r="U892" i="10" a="1"/>
  <c r="U892" i="10" s="1"/>
  <c r="U893" i="10" a="1"/>
  <c r="U893" i="10" s="1"/>
  <c r="U894" i="10" a="1"/>
  <c r="U894" i="10" s="1"/>
  <c r="U895" i="10" a="1"/>
  <c r="U895" i="10"/>
  <c r="U896" i="10" a="1"/>
  <c r="U896" i="10" s="1"/>
  <c r="U897" i="10" a="1"/>
  <c r="U897" i="10" s="1"/>
  <c r="U898" i="10" a="1"/>
  <c r="U898" i="10" s="1"/>
  <c r="U899" i="10" a="1"/>
  <c r="U899" i="10" s="1"/>
  <c r="U900" i="10" a="1"/>
  <c r="U900" i="10"/>
  <c r="U901" i="10" a="1"/>
  <c r="U901" i="10" s="1"/>
  <c r="U902" i="10" a="1"/>
  <c r="U902" i="10" s="1"/>
  <c r="U903" i="10" a="1"/>
  <c r="U903" i="10" s="1"/>
  <c r="U904" i="10" a="1"/>
  <c r="U904" i="10" s="1"/>
  <c r="U905" i="10" a="1"/>
  <c r="U905" i="10" s="1"/>
  <c r="U906" i="10" a="1"/>
  <c r="U906" i="10" s="1"/>
  <c r="U907" i="10" a="1"/>
  <c r="U907" i="10" s="1"/>
  <c r="U908" i="10" a="1"/>
  <c r="U908" i="10" s="1"/>
  <c r="U909" i="10" a="1"/>
  <c r="U909" i="10" s="1"/>
  <c r="U910" i="10" a="1"/>
  <c r="U910" i="10" s="1"/>
  <c r="U911" i="10" a="1"/>
  <c r="U911" i="10" s="1"/>
  <c r="U912" i="10" a="1"/>
  <c r="U912" i="10"/>
  <c r="U913" i="10" a="1"/>
  <c r="U913" i="10"/>
  <c r="U914" i="10" a="1"/>
  <c r="U914" i="10"/>
  <c r="U915" i="10" a="1"/>
  <c r="U915" i="10" s="1"/>
  <c r="U916" i="10" a="1"/>
  <c r="U916" i="10"/>
  <c r="U917" i="10" a="1"/>
  <c r="U917" i="10"/>
  <c r="U918" i="10" a="1"/>
  <c r="U918" i="10"/>
  <c r="U919" i="10" a="1"/>
  <c r="U919" i="10" s="1"/>
  <c r="U920" i="10" a="1"/>
  <c r="U920" i="10"/>
  <c r="U921" i="10" a="1"/>
  <c r="U921" i="10"/>
  <c r="U922" i="10" a="1"/>
  <c r="U922" i="10"/>
  <c r="U923" i="10" a="1"/>
  <c r="U923" i="10" s="1"/>
  <c r="U924" i="10" a="1"/>
  <c r="U924" i="10"/>
  <c r="U925" i="10" a="1"/>
  <c r="U925" i="10"/>
  <c r="U926" i="10" a="1"/>
  <c r="U926" i="10"/>
  <c r="U927" i="10" a="1"/>
  <c r="U927" i="10" s="1"/>
  <c r="U928" i="10" a="1"/>
  <c r="U928" i="10"/>
  <c r="U929" i="10" a="1"/>
  <c r="U929" i="10"/>
  <c r="U930" i="10" a="1"/>
  <c r="U930" i="10"/>
  <c r="U931" i="10" a="1"/>
  <c r="U931" i="10" s="1"/>
  <c r="U932" i="10" a="1"/>
  <c r="U932" i="10"/>
  <c r="U933" i="10" a="1"/>
  <c r="U933" i="10"/>
  <c r="U934" i="10" a="1"/>
  <c r="U934" i="10"/>
  <c r="U935" i="10" a="1"/>
  <c r="U935" i="10" s="1"/>
  <c r="U936" i="10" a="1"/>
  <c r="U936" i="10"/>
  <c r="U937" i="10" a="1"/>
  <c r="U937" i="10"/>
  <c r="U938" i="10" a="1"/>
  <c r="U938" i="10"/>
  <c r="U939" i="10" a="1"/>
  <c r="U939" i="10" s="1"/>
  <c r="U940" i="10" a="1"/>
  <c r="U940" i="10"/>
  <c r="U941" i="10" a="1"/>
  <c r="U941" i="10"/>
  <c r="U942" i="10" a="1"/>
  <c r="U942" i="10"/>
  <c r="U943" i="10" a="1"/>
  <c r="U943" i="10" s="1"/>
  <c r="U944" i="10" a="1"/>
  <c r="U944" i="10"/>
  <c r="U945" i="10" a="1"/>
  <c r="U945" i="10"/>
  <c r="U946" i="10" a="1"/>
  <c r="U946" i="10"/>
  <c r="U947" i="10" a="1"/>
  <c r="U947" i="10" s="1"/>
  <c r="U948" i="10" a="1"/>
  <c r="U948" i="10"/>
  <c r="U949" i="10" a="1"/>
  <c r="U949" i="10"/>
  <c r="U950" i="10" a="1"/>
  <c r="U950" i="10"/>
  <c r="U951" i="10" a="1"/>
  <c r="U951" i="10" s="1"/>
  <c r="U952" i="10" a="1"/>
  <c r="U952" i="10"/>
  <c r="U953" i="10" a="1"/>
  <c r="U953" i="10"/>
  <c r="U954" i="10" a="1"/>
  <c r="U954" i="10" s="1"/>
  <c r="U955" i="10" a="1"/>
  <c r="U955" i="10" s="1"/>
  <c r="U956" i="10" a="1"/>
  <c r="U956" i="10"/>
  <c r="U957" i="10" a="1"/>
  <c r="U957" i="10" s="1"/>
  <c r="U958" i="10" a="1"/>
  <c r="U958" i="10" s="1"/>
  <c r="U959" i="10" a="1"/>
  <c r="U959" i="10" s="1"/>
  <c r="U960" i="10" a="1"/>
  <c r="U960" i="10"/>
  <c r="U961" i="10" a="1"/>
  <c r="U961" i="10" s="1"/>
  <c r="U962" i="10" a="1"/>
  <c r="U962" i="10" s="1"/>
  <c r="U963" i="10" a="1"/>
  <c r="U963" i="10" s="1"/>
  <c r="U964" i="10" a="1"/>
  <c r="U964" i="10"/>
  <c r="U965" i="10" a="1"/>
  <c r="U965" i="10" s="1"/>
  <c r="U966" i="10" a="1"/>
  <c r="U966" i="10" s="1"/>
  <c r="U967" i="10" a="1"/>
  <c r="U967" i="10" s="1"/>
  <c r="U968" i="10" a="1"/>
  <c r="U968" i="10"/>
  <c r="U969" i="10" a="1"/>
  <c r="U969" i="10" s="1"/>
  <c r="U970" i="10" a="1"/>
  <c r="U970" i="10" s="1"/>
  <c r="U971" i="10" a="1"/>
  <c r="U971" i="10" s="1"/>
  <c r="U972" i="10" a="1"/>
  <c r="U972" i="10"/>
  <c r="U973" i="10" a="1"/>
  <c r="U973" i="10" s="1"/>
  <c r="U974" i="10" a="1"/>
  <c r="U974" i="10" s="1"/>
  <c r="U975" i="10" a="1"/>
  <c r="U975" i="10" s="1"/>
  <c r="U976" i="10" a="1"/>
  <c r="U976" i="10"/>
  <c r="U977" i="10" a="1"/>
  <c r="U977" i="10" s="1"/>
  <c r="U978" i="10" a="1"/>
  <c r="U978" i="10" s="1"/>
  <c r="U979" i="10" a="1"/>
  <c r="U979" i="10" s="1"/>
  <c r="U980" i="10" a="1"/>
  <c r="U980" i="10"/>
  <c r="U981" i="10" a="1"/>
  <c r="U981" i="10" s="1"/>
  <c r="U982" i="10" a="1"/>
  <c r="U982" i="10" s="1"/>
  <c r="U983" i="10" a="1"/>
  <c r="U983" i="10" s="1"/>
  <c r="U984" i="10" a="1"/>
  <c r="U984" i="10"/>
  <c r="U985" i="10" a="1"/>
  <c r="U985" i="10" s="1"/>
  <c r="U986" i="10" a="1"/>
  <c r="U986" i="10" s="1"/>
  <c r="U987" i="10" a="1"/>
  <c r="U987" i="10" s="1"/>
  <c r="U988" i="10" a="1"/>
  <c r="U988" i="10"/>
  <c r="U989" i="10" a="1"/>
  <c r="U989" i="10" s="1"/>
  <c r="U990" i="10" a="1"/>
  <c r="U990" i="10" s="1"/>
  <c r="U991" i="10" a="1"/>
  <c r="U991" i="10" s="1"/>
  <c r="U992" i="10" a="1"/>
  <c r="U992" i="10"/>
  <c r="U993" i="10" a="1"/>
  <c r="U993" i="10" s="1"/>
  <c r="U994" i="10" a="1"/>
  <c r="U994" i="10" s="1"/>
  <c r="U995" i="10" a="1"/>
  <c r="U995" i="10" s="1"/>
  <c r="U996" i="10" a="1"/>
  <c r="U996" i="10"/>
  <c r="U997" i="10" a="1"/>
  <c r="U997" i="10" s="1"/>
  <c r="U998" i="10" a="1"/>
  <c r="U998" i="10" s="1"/>
  <c r="U999" i="10" a="1"/>
  <c r="U999" i="10" s="1"/>
  <c r="U1000" i="10" a="1"/>
  <c r="U1000" i="10"/>
  <c r="U1001" i="10" a="1"/>
  <c r="U1001" i="10" s="1"/>
  <c r="R133" i="10" a="1"/>
  <c r="R133" i="10" s="1"/>
  <c r="R2" i="10" a="1"/>
  <c r="R2" i="10" s="1"/>
  <c r="R3" i="10" a="1"/>
  <c r="R3" i="10" s="1"/>
  <c r="R4" i="10" a="1"/>
  <c r="R4" i="10" s="1"/>
  <c r="R5" i="10" a="1"/>
  <c r="R5" i="10" s="1"/>
  <c r="R6" i="10" a="1"/>
  <c r="R6" i="10" s="1"/>
  <c r="R7" i="10" a="1"/>
  <c r="R7" i="10" s="1"/>
  <c r="R8" i="10" a="1"/>
  <c r="R8" i="10" s="1"/>
  <c r="R9" i="10" a="1"/>
  <c r="R9" i="10" s="1"/>
  <c r="R10" i="10" a="1"/>
  <c r="R10" i="10" s="1"/>
  <c r="R11" i="10" a="1"/>
  <c r="R11" i="10" s="1"/>
  <c r="R12" i="10" a="1"/>
  <c r="R12" i="10" s="1"/>
  <c r="R13" i="10" a="1"/>
  <c r="R13" i="10"/>
  <c r="R14" i="10" a="1"/>
  <c r="R14" i="10" s="1"/>
  <c r="R15" i="10" a="1"/>
  <c r="R15" i="10" s="1"/>
  <c r="R16" i="10" a="1"/>
  <c r="R16" i="10" s="1"/>
  <c r="R17" i="10" a="1"/>
  <c r="R17" i="10" s="1"/>
  <c r="R18" i="10" a="1"/>
  <c r="R18" i="10" s="1"/>
  <c r="R19" i="10" a="1"/>
  <c r="R19" i="10" s="1"/>
  <c r="R20" i="10" a="1"/>
  <c r="R20" i="10" s="1"/>
  <c r="R21" i="10" a="1"/>
  <c r="R21" i="10" s="1"/>
  <c r="R22" i="10" a="1"/>
  <c r="R22" i="10" s="1"/>
  <c r="R23" i="10" a="1"/>
  <c r="R23" i="10" s="1"/>
  <c r="R24" i="10" a="1"/>
  <c r="R24" i="10" s="1"/>
  <c r="R25" i="10" a="1"/>
  <c r="R25" i="10" s="1"/>
  <c r="R26" i="10" a="1"/>
  <c r="R26" i="10" s="1"/>
  <c r="R27" i="10" a="1"/>
  <c r="R27" i="10" s="1"/>
  <c r="R28" i="10" a="1"/>
  <c r="R28" i="10" s="1"/>
  <c r="R29" i="10" a="1"/>
  <c r="R29" i="10"/>
  <c r="R30" i="10" a="1"/>
  <c r="R30" i="10" s="1"/>
  <c r="R31" i="10" a="1"/>
  <c r="R31" i="10" s="1"/>
  <c r="R32" i="10" a="1"/>
  <c r="R32" i="10" s="1"/>
  <c r="R33" i="10" a="1"/>
  <c r="R33" i="10" s="1"/>
  <c r="R34" i="10" a="1"/>
  <c r="R34" i="10" s="1"/>
  <c r="R35" i="10" a="1"/>
  <c r="R35" i="10" s="1"/>
  <c r="R36" i="10" a="1"/>
  <c r="R36" i="10" s="1"/>
  <c r="R37" i="10" a="1"/>
  <c r="R37" i="10" s="1"/>
  <c r="R38" i="10" a="1"/>
  <c r="R38" i="10" s="1"/>
  <c r="R39" i="10" a="1"/>
  <c r="R39" i="10" s="1"/>
  <c r="R40" i="10" a="1"/>
  <c r="R40" i="10" s="1"/>
  <c r="R41" i="10" a="1"/>
  <c r="R41" i="10" s="1"/>
  <c r="R42" i="10" a="1"/>
  <c r="R42" i="10" s="1"/>
  <c r="R43" i="10" a="1"/>
  <c r="R43" i="10" s="1"/>
  <c r="R44" i="10" a="1"/>
  <c r="R44" i="10" s="1"/>
  <c r="R45" i="10" a="1"/>
  <c r="R45" i="10" s="1"/>
  <c r="R46" i="10" a="1"/>
  <c r="R46" i="10" s="1"/>
  <c r="R47" i="10" a="1"/>
  <c r="R47" i="10" s="1"/>
  <c r="R48" i="10" a="1"/>
  <c r="R48" i="10" s="1"/>
  <c r="R49" i="10" a="1"/>
  <c r="R49" i="10" s="1"/>
  <c r="R50" i="10" a="1"/>
  <c r="R50" i="10" s="1"/>
  <c r="R51" i="10" a="1"/>
  <c r="R51" i="10"/>
  <c r="R52" i="10" a="1"/>
  <c r="R52" i="10" s="1"/>
  <c r="R53" i="10" a="1"/>
  <c r="R53" i="10" s="1"/>
  <c r="R54" i="10" a="1"/>
  <c r="R54" i="10" s="1"/>
  <c r="R55" i="10" a="1"/>
  <c r="R55" i="10" s="1"/>
  <c r="R56" i="10" a="1"/>
  <c r="R56" i="10" s="1"/>
  <c r="R57" i="10" a="1"/>
  <c r="R57" i="10"/>
  <c r="R58" i="10" a="1"/>
  <c r="R58" i="10" s="1"/>
  <c r="R59" i="10" a="1"/>
  <c r="R59" i="10" s="1"/>
  <c r="R60" i="10" a="1"/>
  <c r="R60" i="10" s="1"/>
  <c r="R61" i="10" a="1"/>
  <c r="R61" i="10" s="1"/>
  <c r="R62" i="10" a="1"/>
  <c r="R62" i="10" s="1"/>
  <c r="R63" i="10" a="1"/>
  <c r="R63" i="10" s="1"/>
  <c r="R64" i="10" a="1"/>
  <c r="R64" i="10" s="1"/>
  <c r="R65" i="10" a="1"/>
  <c r="R65" i="10" s="1"/>
  <c r="R66" i="10" a="1"/>
  <c r="R66" i="10" s="1"/>
  <c r="R67" i="10" a="1"/>
  <c r="R67" i="10" s="1"/>
  <c r="R68" i="10" a="1"/>
  <c r="R68" i="10" s="1"/>
  <c r="R69" i="10" a="1"/>
  <c r="R69" i="10" s="1"/>
  <c r="R70" i="10" a="1"/>
  <c r="R70" i="10" s="1"/>
  <c r="R71" i="10" a="1"/>
  <c r="R71" i="10" s="1"/>
  <c r="R72" i="10" a="1"/>
  <c r="R72" i="10" s="1"/>
  <c r="R73" i="10" a="1"/>
  <c r="R73" i="10" s="1"/>
  <c r="R74" i="10" a="1"/>
  <c r="R74" i="10" s="1"/>
  <c r="R75" i="10" a="1"/>
  <c r="R75" i="10" s="1"/>
  <c r="R76" i="10" a="1"/>
  <c r="R76" i="10" s="1"/>
  <c r="R77" i="10" a="1"/>
  <c r="R77" i="10"/>
  <c r="R78" i="10" a="1"/>
  <c r="R78" i="10" s="1"/>
  <c r="R79" i="10" a="1"/>
  <c r="R79" i="10" s="1"/>
  <c r="R80" i="10" a="1"/>
  <c r="R80" i="10" s="1"/>
  <c r="R81" i="10" a="1"/>
  <c r="R81" i="10" s="1"/>
  <c r="R82" i="10" a="1"/>
  <c r="R82" i="10" s="1"/>
  <c r="R83" i="10" a="1"/>
  <c r="R83" i="10" s="1"/>
  <c r="R84" i="10" a="1"/>
  <c r="R84" i="10" s="1"/>
  <c r="R85" i="10" a="1"/>
  <c r="R85" i="10"/>
  <c r="R86" i="10" a="1"/>
  <c r="R86" i="10" s="1"/>
  <c r="R87" i="10" a="1"/>
  <c r="R87" i="10" s="1"/>
  <c r="R88" i="10" a="1"/>
  <c r="R88" i="10" s="1"/>
  <c r="R89" i="10" a="1"/>
  <c r="R89" i="10" s="1"/>
  <c r="R90" i="10" a="1"/>
  <c r="R90" i="10" s="1"/>
  <c r="R91" i="10" a="1"/>
  <c r="R91" i="10"/>
  <c r="R92" i="10" a="1"/>
  <c r="R92" i="10" s="1"/>
  <c r="R93" i="10" a="1"/>
  <c r="R93" i="10" s="1"/>
  <c r="R94" i="10" a="1"/>
  <c r="R94" i="10" s="1"/>
  <c r="R95" i="10" a="1"/>
  <c r="R95" i="10" s="1"/>
  <c r="R96" i="10" a="1"/>
  <c r="R96" i="10" s="1"/>
  <c r="R97" i="10" a="1"/>
  <c r="R97" i="10" s="1"/>
  <c r="R98" i="10" a="1"/>
  <c r="R98" i="10" s="1"/>
  <c r="R99" i="10" a="1"/>
  <c r="R99" i="10"/>
  <c r="R100" i="10" a="1"/>
  <c r="R100" i="10" s="1"/>
  <c r="R101" i="10" a="1"/>
  <c r="R101" i="10" s="1"/>
  <c r="R102" i="10" a="1"/>
  <c r="R102" i="10" s="1"/>
  <c r="R103" i="10" a="1"/>
  <c r="R103" i="10" s="1"/>
  <c r="R104" i="10" a="1"/>
  <c r="R104" i="10" s="1"/>
  <c r="R105" i="10" a="1"/>
  <c r="R105" i="10"/>
  <c r="R106" i="10" a="1"/>
  <c r="R106" i="10" s="1"/>
  <c r="R107" i="10" a="1"/>
  <c r="R107" i="10" s="1"/>
  <c r="R108" i="10" a="1"/>
  <c r="R108" i="10" s="1"/>
  <c r="R109" i="10" a="1"/>
  <c r="R109" i="10"/>
  <c r="R110" i="10" a="1"/>
  <c r="R110" i="10" s="1"/>
  <c r="R111" i="10" a="1"/>
  <c r="R111" i="10" s="1"/>
  <c r="R112" i="10" a="1"/>
  <c r="R112" i="10" s="1"/>
  <c r="R113" i="10" a="1"/>
  <c r="R113" i="10" s="1"/>
  <c r="R114" i="10" a="1"/>
  <c r="R114" i="10" s="1"/>
  <c r="R115" i="10" a="1"/>
  <c r="R115" i="10" s="1"/>
  <c r="R116" i="10" a="1"/>
  <c r="R116" i="10" s="1"/>
  <c r="R117" i="10" a="1"/>
  <c r="R117" i="10"/>
  <c r="R118" i="10" a="1"/>
  <c r="R118" i="10" s="1"/>
  <c r="R119" i="10" a="1"/>
  <c r="R119" i="10" s="1"/>
  <c r="R120" i="10" a="1"/>
  <c r="R120" i="10" s="1"/>
  <c r="R121" i="10" a="1"/>
  <c r="R121" i="10" s="1"/>
  <c r="R122" i="10" a="1"/>
  <c r="R122" i="10" s="1"/>
  <c r="R123" i="10" a="1"/>
  <c r="R123" i="10"/>
  <c r="R124" i="10" a="1"/>
  <c r="R124" i="10" s="1"/>
  <c r="R125" i="10" a="1"/>
  <c r="R125" i="10" s="1"/>
  <c r="R126" i="10" a="1"/>
  <c r="R126" i="10" s="1"/>
  <c r="R127" i="10" a="1"/>
  <c r="R127" i="10" s="1"/>
  <c r="R128" i="10" a="1"/>
  <c r="R128" i="10" s="1"/>
  <c r="R129" i="10" a="1"/>
  <c r="R129" i="10"/>
  <c r="R130" i="10" a="1"/>
  <c r="R130" i="10" s="1"/>
  <c r="R131" i="10" a="1"/>
  <c r="R131" i="10" s="1"/>
  <c r="R132" i="10" a="1"/>
  <c r="R132" i="10" s="1"/>
  <c r="R134" i="10" a="1"/>
  <c r="R134" i="10" s="1"/>
  <c r="R135" i="10" a="1"/>
  <c r="R135" i="10" s="1"/>
  <c r="R136" i="10" a="1"/>
  <c r="R136" i="10" s="1"/>
  <c r="R137" i="10" a="1"/>
  <c r="R137" i="10" s="1"/>
  <c r="R138" i="10" a="1"/>
  <c r="R138" i="10" s="1"/>
  <c r="R139" i="10" a="1"/>
  <c r="R139" i="10"/>
  <c r="R140" i="10" a="1"/>
  <c r="R140" i="10" s="1"/>
  <c r="R141" i="10" a="1"/>
  <c r="R141" i="10"/>
  <c r="R142" i="10" a="1"/>
  <c r="R142" i="10" s="1"/>
  <c r="R143" i="10" a="1"/>
  <c r="R143" i="10" s="1"/>
  <c r="R144" i="10" a="1"/>
  <c r="R144" i="10" s="1"/>
  <c r="R145" i="10" a="1"/>
  <c r="R145" i="10" s="1"/>
  <c r="R146" i="10" a="1"/>
  <c r="R146" i="10" s="1"/>
  <c r="R147" i="10" a="1"/>
  <c r="R147" i="10" s="1"/>
  <c r="R148" i="10" a="1"/>
  <c r="R148" i="10" s="1"/>
  <c r="R149" i="10" a="1"/>
  <c r="R149" i="10" s="1"/>
  <c r="R150" i="10" a="1"/>
  <c r="R150" i="10" s="1"/>
  <c r="R151" i="10" a="1"/>
  <c r="R151" i="10" s="1"/>
  <c r="R152" i="10" a="1"/>
  <c r="R152" i="10" s="1"/>
  <c r="R153" i="10" a="1"/>
  <c r="R153" i="10" s="1"/>
  <c r="R154" i="10" a="1"/>
  <c r="R154" i="10" s="1"/>
  <c r="R155" i="10" a="1"/>
  <c r="R155" i="10" s="1"/>
  <c r="R156" i="10" a="1"/>
  <c r="R156" i="10" s="1"/>
  <c r="R157" i="10" a="1"/>
  <c r="R157" i="10"/>
  <c r="R158" i="10" a="1"/>
  <c r="R158" i="10" s="1"/>
  <c r="R159" i="10" a="1"/>
  <c r="R159" i="10" s="1"/>
  <c r="R160" i="10" a="1"/>
  <c r="R160" i="10" s="1"/>
  <c r="R161" i="10" a="1"/>
  <c r="R161" i="10" s="1"/>
  <c r="R162" i="10" a="1"/>
  <c r="R162" i="10" s="1"/>
  <c r="R163" i="10" a="1"/>
  <c r="R163" i="10" s="1"/>
  <c r="R164" i="10" a="1"/>
  <c r="R164" i="10" s="1"/>
  <c r="R165" i="10" a="1"/>
  <c r="R165" i="10" s="1"/>
  <c r="R166" i="10" a="1"/>
  <c r="R166" i="10" s="1"/>
  <c r="R167" i="10" a="1"/>
  <c r="R167" i="10" s="1"/>
  <c r="R168" i="10" a="1"/>
  <c r="R168" i="10" s="1"/>
  <c r="R169" i="10" a="1"/>
  <c r="R169" i="10" s="1"/>
  <c r="R170" i="10" a="1"/>
  <c r="R170" i="10" s="1"/>
  <c r="R171" i="10" a="1"/>
  <c r="R171" i="10" s="1"/>
  <c r="R172" i="10" a="1"/>
  <c r="R172" i="10" s="1"/>
  <c r="R173" i="10" a="1"/>
  <c r="R173" i="10" s="1"/>
  <c r="R174" i="10" a="1"/>
  <c r="R174" i="10" s="1"/>
  <c r="R175" i="10" a="1"/>
  <c r="R175" i="10" s="1"/>
  <c r="R176" i="10" a="1"/>
  <c r="R176" i="10" s="1"/>
  <c r="R177" i="10" a="1"/>
  <c r="R177" i="10" s="1"/>
  <c r="R178" i="10" a="1"/>
  <c r="R178" i="10" s="1"/>
  <c r="R179" i="10" a="1"/>
  <c r="R179" i="10"/>
  <c r="R180" i="10" a="1"/>
  <c r="R180" i="10" s="1"/>
  <c r="R181" i="10" a="1"/>
  <c r="R181" i="10" s="1"/>
  <c r="R182" i="10" a="1"/>
  <c r="R182" i="10" s="1"/>
  <c r="R183" i="10" a="1"/>
  <c r="R183" i="10" s="1"/>
  <c r="R184" i="10" a="1"/>
  <c r="R184" i="10" s="1"/>
  <c r="R185" i="10" a="1"/>
  <c r="R185" i="10"/>
  <c r="R186" i="10" a="1"/>
  <c r="R186" i="10" s="1"/>
  <c r="R187" i="10" a="1"/>
  <c r="R187" i="10" s="1"/>
  <c r="R188" i="10" a="1"/>
  <c r="R188" i="10" s="1"/>
  <c r="R189" i="10" a="1"/>
  <c r="R189" i="10" s="1"/>
  <c r="R190" i="10" a="1"/>
  <c r="R190" i="10" s="1"/>
  <c r="R191" i="10" a="1"/>
  <c r="R191" i="10" s="1"/>
  <c r="R192" i="10" a="1"/>
  <c r="R192" i="10" s="1"/>
  <c r="R193" i="10" a="1"/>
  <c r="R193" i="10" s="1"/>
  <c r="R194" i="10" a="1"/>
  <c r="R194" i="10" s="1"/>
  <c r="R195" i="10" a="1"/>
  <c r="R195" i="10" s="1"/>
  <c r="R196" i="10" a="1"/>
  <c r="R196" i="10" s="1"/>
  <c r="R197" i="10" a="1"/>
  <c r="R197" i="10" s="1"/>
  <c r="R198" i="10" a="1"/>
  <c r="R198" i="10" s="1"/>
  <c r="R199" i="10" a="1"/>
  <c r="R199" i="10" s="1"/>
  <c r="R200" i="10" a="1"/>
  <c r="R200" i="10" s="1"/>
  <c r="R201" i="10" a="1"/>
  <c r="R201" i="10" s="1"/>
  <c r="R202" i="10" a="1"/>
  <c r="R202" i="10" s="1"/>
  <c r="R203" i="10" a="1"/>
  <c r="R203" i="10" s="1"/>
  <c r="R204" i="10" a="1"/>
  <c r="R204" i="10" s="1"/>
  <c r="R205" i="10" a="1"/>
  <c r="R205" i="10"/>
  <c r="R206" i="10" a="1"/>
  <c r="R206" i="10" s="1"/>
  <c r="R207" i="10" a="1"/>
  <c r="R207" i="10" s="1"/>
  <c r="R208" i="10" a="1"/>
  <c r="R208" i="10" s="1"/>
  <c r="R209" i="10" a="1"/>
  <c r="R209" i="10" s="1"/>
  <c r="R210" i="10" a="1"/>
  <c r="R210" i="10" s="1"/>
  <c r="R211" i="10" a="1"/>
  <c r="R211" i="10" s="1"/>
  <c r="R212" i="10" a="1"/>
  <c r="R212" i="10" s="1"/>
  <c r="R213" i="10" a="1"/>
  <c r="R213" i="10" s="1"/>
  <c r="R214" i="10" a="1"/>
  <c r="R214" i="10" s="1"/>
  <c r="R215" i="10" a="1"/>
  <c r="R215" i="10" s="1"/>
  <c r="R216" i="10" a="1"/>
  <c r="R216" i="10" s="1"/>
  <c r="R217" i="10" a="1"/>
  <c r="R217" i="10" s="1"/>
  <c r="R218" i="10" a="1"/>
  <c r="R218" i="10" s="1"/>
  <c r="R219" i="10" a="1"/>
  <c r="R219" i="10" s="1"/>
  <c r="R220" i="10" a="1"/>
  <c r="R220" i="10" s="1"/>
  <c r="R221" i="10" a="1"/>
  <c r="R221" i="10" s="1"/>
  <c r="R222" i="10" a="1"/>
  <c r="R222" i="10" s="1"/>
  <c r="R223" i="10" a="1"/>
  <c r="R223" i="10" s="1"/>
  <c r="R224" i="10" a="1"/>
  <c r="R224" i="10" s="1"/>
  <c r="R225" i="10" a="1"/>
  <c r="R225" i="10" s="1"/>
  <c r="R226" i="10" a="1"/>
  <c r="R226" i="10" s="1"/>
  <c r="R227" i="10" a="1"/>
  <c r="R227" i="10"/>
  <c r="R228" i="10" a="1"/>
  <c r="R228" i="10" s="1"/>
  <c r="R229" i="10" a="1"/>
  <c r="R229" i="10" s="1"/>
  <c r="R230" i="10" a="1"/>
  <c r="R230" i="10" s="1"/>
  <c r="R231" i="10" a="1"/>
  <c r="R231" i="10" s="1"/>
  <c r="R232" i="10" a="1"/>
  <c r="R232" i="10" s="1"/>
  <c r="R233" i="10" a="1"/>
  <c r="R233" i="10"/>
  <c r="R234" i="10" a="1"/>
  <c r="R234" i="10" s="1"/>
  <c r="R235" i="10" a="1"/>
  <c r="R235" i="10" s="1"/>
  <c r="R236" i="10" a="1"/>
  <c r="R236" i="10" s="1"/>
  <c r="R237" i="10" a="1"/>
  <c r="R237" i="10" s="1"/>
  <c r="R238" i="10" a="1"/>
  <c r="R238" i="10" s="1"/>
  <c r="R239" i="10" a="1"/>
  <c r="R239" i="10" s="1"/>
  <c r="R240" i="10" a="1"/>
  <c r="R240" i="10" s="1"/>
  <c r="R241" i="10" a="1"/>
  <c r="R241" i="10" s="1"/>
  <c r="R242" i="10" a="1"/>
  <c r="R242" i="10" s="1"/>
  <c r="R243" i="10" a="1"/>
  <c r="R243" i="10" s="1"/>
  <c r="R244" i="10" a="1"/>
  <c r="R244" i="10" s="1"/>
  <c r="R245" i="10" a="1"/>
  <c r="R245" i="10"/>
  <c r="R246" i="10" a="1"/>
  <c r="R246" i="10" s="1"/>
  <c r="R247" i="10" a="1"/>
  <c r="R247" i="10" s="1"/>
  <c r="R248" i="10" a="1"/>
  <c r="R248" i="10" s="1"/>
  <c r="R249" i="10" a="1"/>
  <c r="R249" i="10" s="1"/>
  <c r="R250" i="10" a="1"/>
  <c r="R250" i="10" s="1"/>
  <c r="R251" i="10" a="1"/>
  <c r="R251" i="10"/>
  <c r="R252" i="10" a="1"/>
  <c r="R252" i="10" s="1"/>
  <c r="R253" i="10" a="1"/>
  <c r="R253" i="10" s="1"/>
  <c r="R254" i="10" a="1"/>
  <c r="R254" i="10" s="1"/>
  <c r="R255" i="10" a="1"/>
  <c r="R255" i="10" s="1"/>
  <c r="R256" i="10" a="1"/>
  <c r="R256" i="10" s="1"/>
  <c r="R257" i="10" a="1"/>
  <c r="R257" i="10"/>
  <c r="R258" i="10" a="1"/>
  <c r="R258" i="10" s="1"/>
  <c r="R259" i="10" a="1"/>
  <c r="R259" i="10" s="1"/>
  <c r="R260" i="10" a="1"/>
  <c r="R260" i="10" s="1"/>
  <c r="R261" i="10" a="1"/>
  <c r="R261" i="10" s="1"/>
  <c r="R262" i="10" a="1"/>
  <c r="R262" i="10" s="1"/>
  <c r="R263" i="10" a="1"/>
  <c r="R263" i="10" s="1"/>
  <c r="R264" i="10" a="1"/>
  <c r="R264" i="10" s="1"/>
  <c r="R265" i="10" a="1"/>
  <c r="R265" i="10" s="1"/>
  <c r="R266" i="10" a="1"/>
  <c r="R266" i="10" s="1"/>
  <c r="R267" i="10" a="1"/>
  <c r="R267" i="10" s="1"/>
  <c r="R268" i="10" a="1"/>
  <c r="R268" i="10" s="1"/>
  <c r="R269" i="10" a="1"/>
  <c r="R269" i="10" s="1"/>
  <c r="R270" i="10" a="1"/>
  <c r="R270" i="10" s="1"/>
  <c r="R271" i="10" a="1"/>
  <c r="R271" i="10" s="1"/>
  <c r="R272" i="10" a="1"/>
  <c r="R272" i="10" s="1"/>
  <c r="R273" i="10" a="1"/>
  <c r="R273" i="10" s="1"/>
  <c r="R274" i="10" a="1"/>
  <c r="R274" i="10" s="1"/>
  <c r="R275" i="10" a="1"/>
  <c r="R275" i="10"/>
  <c r="R276" i="10" a="1"/>
  <c r="R276" i="10" s="1"/>
  <c r="R277" i="10" a="1"/>
  <c r="R277" i="10" s="1"/>
  <c r="R278" i="10" a="1"/>
  <c r="R278" i="10" s="1"/>
  <c r="R279" i="10" a="1"/>
  <c r="R279" i="10" s="1"/>
  <c r="R280" i="10" a="1"/>
  <c r="R280" i="10" s="1"/>
  <c r="R281" i="10" a="1"/>
  <c r="R281" i="10"/>
  <c r="R282" i="10" a="1"/>
  <c r="R282" i="10" s="1"/>
  <c r="R283" i="10" a="1"/>
  <c r="R283" i="10" s="1"/>
  <c r="R284" i="10" a="1"/>
  <c r="R284" i="10" s="1"/>
  <c r="R285" i="10" a="1"/>
  <c r="R285" i="10" s="1"/>
  <c r="R286" i="10" a="1"/>
  <c r="R286" i="10" s="1"/>
  <c r="R287" i="10" a="1"/>
  <c r="R287" i="10" s="1"/>
  <c r="R288" i="10" a="1"/>
  <c r="R288" i="10" s="1"/>
  <c r="R289" i="10" a="1"/>
  <c r="R289" i="10" s="1"/>
  <c r="R290" i="10" a="1"/>
  <c r="R290" i="10" s="1"/>
  <c r="R291" i="10" a="1"/>
  <c r="R291" i="10" s="1"/>
  <c r="R292" i="10" a="1"/>
  <c r="R292" i="10" s="1"/>
  <c r="R293" i="10" a="1"/>
  <c r="R293" i="10"/>
  <c r="R294" i="10" a="1"/>
  <c r="R294" i="10" s="1"/>
  <c r="R295" i="10" a="1"/>
  <c r="R295" i="10" s="1"/>
  <c r="R296" i="10" a="1"/>
  <c r="R296" i="10" s="1"/>
  <c r="R297" i="10" a="1"/>
  <c r="R297" i="10" s="1"/>
  <c r="R298" i="10" a="1"/>
  <c r="R298" i="10" s="1"/>
  <c r="R299" i="10" a="1"/>
  <c r="R299" i="10" s="1"/>
  <c r="R300" i="10" a="1"/>
  <c r="R300" i="10" s="1"/>
  <c r="R301" i="10" a="1"/>
  <c r="R301" i="10"/>
  <c r="R302" i="10" a="1"/>
  <c r="R302" i="10" s="1"/>
  <c r="R303" i="10" a="1"/>
  <c r="R303" i="10" s="1"/>
  <c r="R304" i="10" a="1"/>
  <c r="R304" i="10" s="1"/>
  <c r="R305" i="10" a="1"/>
  <c r="R305" i="10" s="1"/>
  <c r="R306" i="10" a="1"/>
  <c r="R306" i="10" s="1"/>
  <c r="R307" i="10" a="1"/>
  <c r="R307" i="10" s="1"/>
  <c r="R308" i="10" a="1"/>
  <c r="R308" i="10" s="1"/>
  <c r="R309" i="10" a="1"/>
  <c r="R309" i="10"/>
  <c r="R310" i="10" a="1"/>
  <c r="R310" i="10" s="1"/>
  <c r="R311" i="10" a="1"/>
  <c r="R311" i="10" s="1"/>
  <c r="R312" i="10" a="1"/>
  <c r="R312" i="10" s="1"/>
  <c r="R313" i="10" a="1"/>
  <c r="R313" i="10" s="1"/>
  <c r="R314" i="10" a="1"/>
  <c r="R314" i="10" s="1"/>
  <c r="R315" i="10" a="1"/>
  <c r="R315" i="10"/>
  <c r="R316" i="10" a="1"/>
  <c r="R316" i="10" s="1"/>
  <c r="R317" i="10" a="1"/>
  <c r="R317" i="10"/>
  <c r="R318" i="10" a="1"/>
  <c r="R318" i="10" s="1"/>
  <c r="R319" i="10" a="1"/>
  <c r="R319" i="10" s="1"/>
  <c r="R320" i="10" a="1"/>
  <c r="R320" i="10" s="1"/>
  <c r="R321" i="10" a="1"/>
  <c r="R321" i="10"/>
  <c r="R322" i="10" a="1"/>
  <c r="R322" i="10" s="1"/>
  <c r="R323" i="10" a="1"/>
  <c r="R323" i="10"/>
  <c r="R324" i="10" a="1"/>
  <c r="R324" i="10" s="1"/>
  <c r="R325" i="10" a="1"/>
  <c r="R325" i="10"/>
  <c r="R326" i="10" a="1"/>
  <c r="R326" i="10" s="1"/>
  <c r="R327" i="10" a="1"/>
  <c r="R327" i="10" s="1"/>
  <c r="R328" i="10" a="1"/>
  <c r="R328" i="10" s="1"/>
  <c r="R329" i="10" a="1"/>
  <c r="R329" i="10"/>
  <c r="R330" i="10" a="1"/>
  <c r="R330" i="10" s="1"/>
  <c r="R331" i="10" a="1"/>
  <c r="R331" i="10" s="1"/>
  <c r="R332" i="10" a="1"/>
  <c r="R332" i="10" s="1"/>
  <c r="R333" i="10" a="1"/>
  <c r="R333" i="10" s="1"/>
  <c r="R334" i="10" a="1"/>
  <c r="R334" i="10" s="1"/>
  <c r="R335" i="10" a="1"/>
  <c r="R335" i="10" s="1"/>
  <c r="R336" i="10" a="1"/>
  <c r="R336" i="10" s="1"/>
  <c r="R337" i="10" a="1"/>
  <c r="R337" i="10" s="1"/>
  <c r="R338" i="10" a="1"/>
  <c r="R338" i="10" s="1"/>
  <c r="R339" i="10" a="1"/>
  <c r="R339" i="10" s="1"/>
  <c r="R340" i="10" a="1"/>
  <c r="R340" i="10" s="1"/>
  <c r="R341" i="10" a="1"/>
  <c r="R341" i="10" s="1"/>
  <c r="R342" i="10" a="1"/>
  <c r="R342" i="10" s="1"/>
  <c r="R343" i="10" a="1"/>
  <c r="R343" i="10" s="1"/>
  <c r="R344" i="10" a="1"/>
  <c r="R344" i="10" s="1"/>
  <c r="R345" i="10" a="1"/>
  <c r="R345" i="10" s="1"/>
  <c r="R346" i="10" a="1"/>
  <c r="R346" i="10" s="1"/>
  <c r="R347" i="10" a="1"/>
  <c r="R347" i="10"/>
  <c r="R348" i="10" a="1"/>
  <c r="R348" i="10"/>
  <c r="R349" i="10" a="1"/>
  <c r="R349" i="10" s="1"/>
  <c r="R350" i="10" a="1"/>
  <c r="R350" i="10" s="1"/>
  <c r="R351" i="10" a="1"/>
  <c r="R351" i="10"/>
  <c r="R352" i="10" a="1"/>
  <c r="R352" i="10" s="1"/>
  <c r="R353" i="10" a="1"/>
  <c r="R353" i="10" s="1"/>
  <c r="R354" i="10" a="1"/>
  <c r="R354" i="10" s="1"/>
  <c r="R355" i="10" a="1"/>
  <c r="R355" i="10" s="1"/>
  <c r="R356" i="10" a="1"/>
  <c r="R356" i="10"/>
  <c r="R357" i="10" a="1"/>
  <c r="R357" i="10"/>
  <c r="R358" i="10" a="1"/>
  <c r="R358" i="10" s="1"/>
  <c r="R359" i="10" a="1"/>
  <c r="R359" i="10" s="1"/>
  <c r="R360" i="10" a="1"/>
  <c r="R360" i="10"/>
  <c r="R361" i="10" a="1"/>
  <c r="R361" i="10" s="1"/>
  <c r="R362" i="10" a="1"/>
  <c r="R362" i="10" s="1"/>
  <c r="R363" i="10" a="1"/>
  <c r="R363" i="10" s="1"/>
  <c r="R364" i="10" a="1"/>
  <c r="R364" i="10" s="1"/>
  <c r="R365" i="10" a="1"/>
  <c r="R365" i="10"/>
  <c r="R366" i="10" a="1"/>
  <c r="R366" i="10" s="1"/>
  <c r="R367" i="10" a="1"/>
  <c r="R367" i="10" s="1"/>
  <c r="R368" i="10" a="1"/>
  <c r="R368" i="10" s="1"/>
  <c r="R369" i="10" a="1"/>
  <c r="R369" i="10" s="1"/>
  <c r="R370" i="10" a="1"/>
  <c r="R370" i="10" s="1"/>
  <c r="R371" i="10" a="1"/>
  <c r="R371" i="10"/>
  <c r="R372" i="10" a="1"/>
  <c r="R372" i="10" s="1"/>
  <c r="R373" i="10" a="1"/>
  <c r="R373" i="10" s="1"/>
  <c r="R374" i="10" a="1"/>
  <c r="R374" i="10" s="1"/>
  <c r="R375" i="10" a="1"/>
  <c r="R375" i="10" s="1"/>
  <c r="R376" i="10" a="1"/>
  <c r="R376" i="10" s="1"/>
  <c r="R377" i="10" a="1"/>
  <c r="R377" i="10" s="1"/>
  <c r="R378" i="10" a="1"/>
  <c r="R378" i="10" s="1"/>
  <c r="R379" i="10" a="1"/>
  <c r="R379" i="10" s="1"/>
  <c r="R380" i="10" a="1"/>
  <c r="R380" i="10" s="1"/>
  <c r="R381" i="10" a="1"/>
  <c r="R381" i="10" s="1"/>
  <c r="R382" i="10" a="1"/>
  <c r="R382" i="10" s="1"/>
  <c r="R383" i="10" a="1"/>
  <c r="R383" i="10" s="1"/>
  <c r="R384" i="10" a="1"/>
  <c r="R384" i="10"/>
  <c r="R385" i="10" a="1"/>
  <c r="R385" i="10"/>
  <c r="R386" i="10" a="1"/>
  <c r="R386" i="10" s="1"/>
  <c r="R387" i="10" a="1"/>
  <c r="R387" i="10" s="1"/>
  <c r="R388" i="10" a="1"/>
  <c r="R388" i="10" s="1"/>
  <c r="R389" i="10" a="1"/>
  <c r="R389" i="10"/>
  <c r="R390" i="10" a="1"/>
  <c r="R390" i="10"/>
  <c r="R391" i="10" a="1"/>
  <c r="R391" i="10" s="1"/>
  <c r="R392" i="10" a="1"/>
  <c r="R392" i="10" s="1"/>
  <c r="R393" i="10" a="1"/>
  <c r="R393" i="10" s="1"/>
  <c r="R394" i="10" a="1"/>
  <c r="R394" i="10" s="1"/>
  <c r="R395" i="10" a="1"/>
  <c r="R395" i="10" s="1"/>
  <c r="R396" i="10" a="1"/>
  <c r="R396" i="10" s="1"/>
  <c r="R397" i="10" a="1"/>
  <c r="R397" i="10" s="1"/>
  <c r="R398" i="10" a="1"/>
  <c r="R398" i="10" s="1"/>
  <c r="R399" i="10" a="1"/>
  <c r="R399" i="10" s="1"/>
  <c r="R400" i="10" a="1"/>
  <c r="R400" i="10"/>
  <c r="R401" i="10" a="1"/>
  <c r="R401" i="10" s="1"/>
  <c r="R402" i="10" a="1"/>
  <c r="R402" i="10" s="1"/>
  <c r="R403" i="10" a="1"/>
  <c r="R403" i="10" s="1"/>
  <c r="R404" i="10" a="1"/>
  <c r="R404" i="10" s="1"/>
  <c r="R405" i="10" a="1"/>
  <c r="R405" i="10" s="1"/>
  <c r="R406" i="10" a="1"/>
  <c r="R406" i="10" s="1"/>
  <c r="R407" i="10" a="1"/>
  <c r="R407" i="10" s="1"/>
  <c r="R408" i="10" a="1"/>
  <c r="R408" i="10"/>
  <c r="R409" i="10" a="1"/>
  <c r="R409" i="10"/>
  <c r="R410" i="10" a="1"/>
  <c r="R410" i="10" s="1"/>
  <c r="R411" i="10" a="1"/>
  <c r="R411" i="10" s="1"/>
  <c r="R412" i="10" a="1"/>
  <c r="R412" i="10" s="1"/>
  <c r="R413" i="10" a="1"/>
  <c r="R413" i="10"/>
  <c r="R414" i="10" a="1"/>
  <c r="R414" i="10"/>
  <c r="R415" i="10" a="1"/>
  <c r="R415" i="10" s="1"/>
  <c r="R416" i="10" a="1"/>
  <c r="R416" i="10" s="1"/>
  <c r="R417" i="10" a="1"/>
  <c r="R417" i="10" s="1"/>
  <c r="R418" i="10" a="1"/>
  <c r="R418" i="10" s="1"/>
  <c r="R419" i="10" a="1"/>
  <c r="R419" i="10" s="1"/>
  <c r="R420" i="10" a="1"/>
  <c r="R420" i="10" s="1"/>
  <c r="R421" i="10" a="1"/>
  <c r="R421" i="10" s="1"/>
  <c r="R422" i="10" a="1"/>
  <c r="R422" i="10" s="1"/>
  <c r="R423" i="10" a="1"/>
  <c r="R423" i="10" s="1"/>
  <c r="R424" i="10" a="1"/>
  <c r="R424" i="10"/>
  <c r="R425" i="10" a="1"/>
  <c r="R425" i="10" s="1"/>
  <c r="R426" i="10" a="1"/>
  <c r="R426" i="10" s="1"/>
  <c r="R427" i="10" a="1"/>
  <c r="R427" i="10" s="1"/>
  <c r="R428" i="10" a="1"/>
  <c r="R428" i="10"/>
  <c r="R429" i="10" a="1"/>
  <c r="R429" i="10"/>
  <c r="R430" i="10" a="1"/>
  <c r="R430" i="10" s="1"/>
  <c r="R431" i="10" a="1"/>
  <c r="R431" i="10" s="1"/>
  <c r="R432" i="10" a="1"/>
  <c r="R432" i="10" s="1"/>
  <c r="R433" i="10" a="1"/>
  <c r="R433" i="10" s="1"/>
  <c r="R434" i="10" a="1"/>
  <c r="R434" i="10" s="1"/>
  <c r="R435" i="10" a="1"/>
  <c r="R435" i="10" s="1"/>
  <c r="R436" i="10" a="1"/>
  <c r="R436" i="10" s="1"/>
  <c r="R437" i="10" a="1"/>
  <c r="R437" i="10"/>
  <c r="R438" i="10" a="1"/>
  <c r="R438" i="10"/>
  <c r="R439" i="10" a="1"/>
  <c r="R439" i="10" s="1"/>
  <c r="R440" i="10" a="1"/>
  <c r="R440" i="10" s="1"/>
  <c r="R441" i="10" a="1"/>
  <c r="R441" i="10" s="1"/>
  <c r="R442" i="10" a="1"/>
  <c r="R442" i="10" s="1"/>
  <c r="R443" i="10" a="1"/>
  <c r="R443" i="10" s="1"/>
  <c r="R444" i="10" a="1"/>
  <c r="R444" i="10" s="1"/>
  <c r="R445" i="10" a="1"/>
  <c r="R445" i="10" s="1"/>
  <c r="R446" i="10" a="1"/>
  <c r="R446" i="10" s="1"/>
  <c r="R447" i="10" a="1"/>
  <c r="R447" i="10" s="1"/>
  <c r="R448" i="10" a="1"/>
  <c r="R448" i="10"/>
  <c r="R449" i="10" a="1"/>
  <c r="R449" i="10" s="1"/>
  <c r="R450" i="10" a="1"/>
  <c r="R450" i="10" s="1"/>
  <c r="R451" i="10" a="1"/>
  <c r="R451" i="10" s="1"/>
  <c r="R452" i="10" a="1"/>
  <c r="R452" i="10"/>
  <c r="R453" i="10" a="1"/>
  <c r="R453" i="10"/>
  <c r="R454" i="10" a="1"/>
  <c r="R454" i="10" s="1"/>
  <c r="R455" i="10" a="1"/>
  <c r="R455" i="10" s="1"/>
  <c r="R456" i="10" a="1"/>
  <c r="R456" i="10" s="1"/>
  <c r="R457" i="10" a="1"/>
  <c r="R457" i="10" s="1"/>
  <c r="R458" i="10" a="1"/>
  <c r="R458" i="10" s="1"/>
  <c r="R459" i="10" a="1"/>
  <c r="R459" i="10" s="1"/>
  <c r="R460" i="10" a="1"/>
  <c r="R460" i="10" s="1"/>
  <c r="R461" i="10" a="1"/>
  <c r="R461" i="10" s="1"/>
  <c r="R462" i="10" a="1"/>
  <c r="R462" i="10" s="1"/>
  <c r="R463" i="10" a="1"/>
  <c r="R463" i="10" s="1"/>
  <c r="R464" i="10" a="1"/>
  <c r="R464" i="10" s="1"/>
  <c r="R465" i="10" a="1"/>
  <c r="R465" i="10" s="1"/>
  <c r="R466" i="10" a="1"/>
  <c r="R466" i="10"/>
  <c r="R467" i="10" a="1"/>
  <c r="R467" i="10" s="1"/>
  <c r="R468" i="10" a="1"/>
  <c r="R468" i="10" s="1"/>
  <c r="R469" i="10" a="1"/>
  <c r="R469" i="10" s="1"/>
  <c r="R470" i="10" a="1"/>
  <c r="R470" i="10" s="1"/>
  <c r="R471" i="10" a="1"/>
  <c r="R471" i="10" s="1"/>
  <c r="R472" i="10" a="1"/>
  <c r="R472" i="10"/>
  <c r="R473" i="10" a="1"/>
  <c r="R473" i="10" s="1"/>
  <c r="R474" i="10" a="1"/>
  <c r="R474" i="10" s="1"/>
  <c r="R475" i="10" a="1"/>
  <c r="R475" i="10" s="1"/>
  <c r="R476" i="10" a="1"/>
  <c r="R476" i="10"/>
  <c r="R477" i="10" a="1"/>
  <c r="R477" i="10"/>
  <c r="R478" i="10" a="1"/>
  <c r="R478" i="10" s="1"/>
  <c r="R479" i="10" a="1"/>
  <c r="R479" i="10" s="1"/>
  <c r="R480" i="10" a="1"/>
  <c r="R480" i="10" s="1"/>
  <c r="R481" i="10" a="1"/>
  <c r="R481" i="10" s="1"/>
  <c r="R482" i="10" a="1"/>
  <c r="R482" i="10" s="1"/>
  <c r="R483" i="10" a="1"/>
  <c r="R483" i="10" s="1"/>
  <c r="R484" i="10" a="1"/>
  <c r="R484" i="10" s="1"/>
  <c r="R485" i="10" a="1"/>
  <c r="R485" i="10" s="1"/>
  <c r="R486" i="10" a="1"/>
  <c r="R486" i="10" s="1"/>
  <c r="R487" i="10" a="1"/>
  <c r="R487" i="10" s="1"/>
  <c r="R488" i="10" a="1"/>
  <c r="R488" i="10" s="1"/>
  <c r="R489" i="10" a="1"/>
  <c r="R489" i="10" s="1"/>
  <c r="R490" i="10" a="1"/>
  <c r="R490" i="10" s="1"/>
  <c r="R491" i="10" a="1"/>
  <c r="R491" i="10" s="1"/>
  <c r="R492" i="10" a="1"/>
  <c r="R492" i="10" s="1"/>
  <c r="R493" i="10" a="1"/>
  <c r="R493" i="10" s="1"/>
  <c r="R494" i="10" a="1"/>
  <c r="R494" i="10" s="1"/>
  <c r="R495" i="10" a="1"/>
  <c r="R495" i="10" s="1"/>
  <c r="R496" i="10" a="1"/>
  <c r="R496" i="10" s="1"/>
  <c r="R497" i="10" a="1"/>
  <c r="R497" i="10" s="1"/>
  <c r="R498" i="10" a="1"/>
  <c r="R498" i="10" s="1"/>
  <c r="R499" i="10" a="1"/>
  <c r="R499" i="10" s="1"/>
  <c r="R500" i="10" a="1"/>
  <c r="R500" i="10" s="1"/>
  <c r="R501" i="10" a="1"/>
  <c r="R501" i="10" s="1"/>
  <c r="R502" i="10" a="1"/>
  <c r="R502" i="10" s="1"/>
  <c r="R503" i="10" a="1"/>
  <c r="R503" i="10" s="1"/>
  <c r="R504" i="10" a="1"/>
  <c r="R504" i="10" s="1"/>
  <c r="R505" i="10" a="1"/>
  <c r="R505" i="10" s="1"/>
  <c r="R506" i="10" a="1"/>
  <c r="R506" i="10" s="1"/>
  <c r="R507" i="10" a="1"/>
  <c r="R507" i="10" s="1"/>
  <c r="R508" i="10" a="1"/>
  <c r="R508" i="10" s="1"/>
  <c r="R509" i="10" a="1"/>
  <c r="R509" i="10"/>
  <c r="R510" i="10" a="1"/>
  <c r="R510" i="10"/>
  <c r="R511" i="10" a="1"/>
  <c r="R511" i="10" s="1"/>
  <c r="R512" i="10" a="1"/>
  <c r="R512" i="10" s="1"/>
  <c r="R513" i="10" a="1"/>
  <c r="R513" i="10" s="1"/>
  <c r="R514" i="10" a="1"/>
  <c r="R514" i="10" s="1"/>
  <c r="R515" i="10" a="1"/>
  <c r="R515" i="10" s="1"/>
  <c r="R516" i="10" a="1"/>
  <c r="R516" i="10" s="1"/>
  <c r="R517" i="10" a="1"/>
  <c r="R517" i="10" s="1"/>
  <c r="R518" i="10" a="1"/>
  <c r="R518" i="10" s="1"/>
  <c r="R519" i="10" a="1"/>
  <c r="R519" i="10" s="1"/>
  <c r="R520" i="10" a="1"/>
  <c r="R520" i="10" s="1"/>
  <c r="R521" i="10" a="1"/>
  <c r="R521" i="10"/>
  <c r="R522" i="10" a="1"/>
  <c r="R522" i="10" s="1"/>
  <c r="R523" i="10" a="1"/>
  <c r="R523" i="10" s="1"/>
  <c r="R524" i="10" a="1"/>
  <c r="R524" i="10" s="1"/>
  <c r="R525" i="10" a="1"/>
  <c r="R525" i="10" s="1"/>
  <c r="R526" i="10" a="1"/>
  <c r="R526" i="10"/>
  <c r="R527" i="10" a="1"/>
  <c r="R527" i="10" s="1"/>
  <c r="R528" i="10" a="1"/>
  <c r="R528" i="10" s="1"/>
  <c r="R529" i="10" a="1"/>
  <c r="R529" i="10" s="1"/>
  <c r="R530" i="10" a="1"/>
  <c r="R530" i="10" s="1"/>
  <c r="R531" i="10" a="1"/>
  <c r="R531" i="10" s="1"/>
  <c r="R532" i="10" a="1"/>
  <c r="R532" i="10" s="1"/>
  <c r="R533" i="10" a="1"/>
  <c r="R533" i="10"/>
  <c r="R534" i="10" a="1"/>
  <c r="R534" i="10" s="1"/>
  <c r="R535" i="10" a="1"/>
  <c r="R535" i="10" s="1"/>
  <c r="R536" i="10" a="1"/>
  <c r="R536" i="10" s="1"/>
  <c r="R537" i="10" a="1"/>
  <c r="R537" i="10" s="1"/>
  <c r="R538" i="10" a="1"/>
  <c r="R538" i="10" s="1"/>
  <c r="R539" i="10" a="1"/>
  <c r="R539" i="10" s="1"/>
  <c r="R540" i="10" a="1"/>
  <c r="R540" i="10" s="1"/>
  <c r="R541" i="10" a="1"/>
  <c r="R541" i="10"/>
  <c r="R542" i="10" a="1"/>
  <c r="R542" i="10" s="1"/>
  <c r="R543" i="10" a="1"/>
  <c r="R543" i="10" s="1"/>
  <c r="R544" i="10" a="1"/>
  <c r="R544" i="10" s="1"/>
  <c r="R545" i="10" a="1"/>
  <c r="R545" i="10"/>
  <c r="R546" i="10" a="1"/>
  <c r="R546" i="10" s="1"/>
  <c r="R547" i="10" a="1"/>
  <c r="R547" i="10" s="1"/>
  <c r="R548" i="10" a="1"/>
  <c r="R548" i="10" s="1"/>
  <c r="R549" i="10" a="1"/>
  <c r="R549" i="10" s="1"/>
  <c r="R550" i="10" a="1"/>
  <c r="R550" i="10" s="1"/>
  <c r="R551" i="10" a="1"/>
  <c r="R551" i="10" s="1"/>
  <c r="R552" i="10" a="1"/>
  <c r="R552" i="10" s="1"/>
  <c r="R553" i="10" a="1"/>
  <c r="R553" i="10"/>
  <c r="R554" i="10" a="1"/>
  <c r="R554" i="10" s="1"/>
  <c r="R555" i="10" a="1"/>
  <c r="R555" i="10" s="1"/>
  <c r="R556" i="10" a="1"/>
  <c r="R556" i="10" s="1"/>
  <c r="R557" i="10" a="1"/>
  <c r="R557" i="10" s="1"/>
  <c r="R558" i="10" a="1"/>
  <c r="R558" i="10" s="1"/>
  <c r="R559" i="10" a="1"/>
  <c r="R559" i="10" s="1"/>
  <c r="R560" i="10" a="1"/>
  <c r="R560" i="10" s="1"/>
  <c r="R561" i="10" a="1"/>
  <c r="R561" i="10" s="1"/>
  <c r="R562" i="10" a="1"/>
  <c r="R562" i="10" s="1"/>
  <c r="R563" i="10" a="1"/>
  <c r="R563" i="10" s="1"/>
  <c r="R564" i="10" a="1"/>
  <c r="R564" i="10" s="1"/>
  <c r="R565" i="10" a="1"/>
  <c r="R565" i="10"/>
  <c r="R566" i="10" a="1"/>
  <c r="R566" i="10" s="1"/>
  <c r="R567" i="10" a="1"/>
  <c r="R567" i="10" s="1"/>
  <c r="R568" i="10" a="1"/>
  <c r="R568" i="10" s="1"/>
  <c r="R569" i="10" a="1"/>
  <c r="R569" i="10" s="1"/>
  <c r="R570" i="10" a="1"/>
  <c r="R570" i="10" s="1"/>
  <c r="R571" i="10" a="1"/>
  <c r="R571" i="10" s="1"/>
  <c r="R572" i="10" a="1"/>
  <c r="R572" i="10" s="1"/>
  <c r="R573" i="10" a="1"/>
  <c r="R573" i="10" s="1"/>
  <c r="R574" i="10" a="1"/>
  <c r="R574" i="10" s="1"/>
  <c r="R575" i="10" a="1"/>
  <c r="R575" i="10" s="1"/>
  <c r="R576" i="10" a="1"/>
  <c r="R576" i="10" s="1"/>
  <c r="R577" i="10" a="1"/>
  <c r="R577" i="10"/>
  <c r="R578" i="10" a="1"/>
  <c r="R578" i="10" s="1"/>
  <c r="R579" i="10" a="1"/>
  <c r="R579" i="10" s="1"/>
  <c r="R580" i="10" a="1"/>
  <c r="R580" i="10" s="1"/>
  <c r="R581" i="10" a="1"/>
  <c r="R581" i="10" s="1"/>
  <c r="R582" i="10" a="1"/>
  <c r="R582" i="10" s="1"/>
  <c r="R583" i="10" a="1"/>
  <c r="R583" i="10" s="1"/>
  <c r="R584" i="10" a="1"/>
  <c r="R584" i="10" s="1"/>
  <c r="R585" i="10" a="1"/>
  <c r="R585" i="10" s="1"/>
  <c r="R586" i="10" a="1"/>
  <c r="R586" i="10" s="1"/>
  <c r="R587" i="10" a="1"/>
  <c r="R587" i="10" s="1"/>
  <c r="R588" i="10" a="1"/>
  <c r="R588" i="10" s="1"/>
  <c r="R589" i="10" a="1"/>
  <c r="R589" i="10" s="1"/>
  <c r="R590" i="10" a="1"/>
  <c r="R590" i="10" s="1"/>
  <c r="R591" i="10" a="1"/>
  <c r="R591" i="10" s="1"/>
  <c r="R592" i="10" a="1"/>
  <c r="R592" i="10" s="1"/>
  <c r="R593" i="10" a="1"/>
  <c r="R593" i="10" s="1"/>
  <c r="R594" i="10" a="1"/>
  <c r="R594" i="10" s="1"/>
  <c r="R595" i="10" a="1"/>
  <c r="R595" i="10" s="1"/>
  <c r="R596" i="10" a="1"/>
  <c r="R596" i="10" s="1"/>
  <c r="R597" i="10" a="1"/>
  <c r="R597" i="10" s="1"/>
  <c r="R598" i="10" a="1"/>
  <c r="R598" i="10" s="1"/>
  <c r="R599" i="10" a="1"/>
  <c r="R599" i="10" s="1"/>
  <c r="R600" i="10" a="1"/>
  <c r="R600" i="10" s="1"/>
  <c r="R601" i="10" a="1"/>
  <c r="R601" i="10" s="1"/>
  <c r="R602" i="10" a="1"/>
  <c r="R602" i="10" s="1"/>
  <c r="R603" i="10" a="1"/>
  <c r="R603" i="10" s="1"/>
  <c r="R604" i="10" a="1"/>
  <c r="R604" i="10" s="1"/>
  <c r="R605" i="10" a="1"/>
  <c r="R605" i="10" s="1"/>
  <c r="R606" i="10" a="1"/>
  <c r="R606" i="10"/>
  <c r="R607" i="10" a="1"/>
  <c r="R607" i="10" s="1"/>
  <c r="R608" i="10" a="1"/>
  <c r="R608" i="10" s="1"/>
  <c r="R609" i="10" a="1"/>
  <c r="R609" i="10" s="1"/>
  <c r="R610" i="10" a="1"/>
  <c r="R610" i="10" s="1"/>
  <c r="R611" i="10" a="1"/>
  <c r="R611" i="10" s="1"/>
  <c r="R612" i="10" a="1"/>
  <c r="R612" i="10" s="1"/>
  <c r="R613" i="10" a="1"/>
  <c r="R613" i="10" s="1"/>
  <c r="R614" i="10" a="1"/>
  <c r="R614" i="10" s="1"/>
  <c r="R615" i="10" a="1"/>
  <c r="R615" i="10" s="1"/>
  <c r="R616" i="10" a="1"/>
  <c r="R616" i="10" s="1"/>
  <c r="R617" i="10" a="1"/>
  <c r="R617" i="10" s="1"/>
  <c r="R618" i="10" a="1"/>
  <c r="R618" i="10" s="1"/>
  <c r="R619" i="10" a="1"/>
  <c r="R619" i="10" s="1"/>
  <c r="R620" i="10" a="1"/>
  <c r="R620" i="10" s="1"/>
  <c r="R621" i="10" a="1"/>
  <c r="R621" i="10" s="1"/>
  <c r="R622" i="10" a="1"/>
  <c r="R622" i="10" s="1"/>
  <c r="R623" i="10" a="1"/>
  <c r="R623" i="10" s="1"/>
  <c r="R624" i="10" a="1"/>
  <c r="R624" i="10" s="1"/>
  <c r="R625" i="10" a="1"/>
  <c r="R625" i="10" s="1"/>
  <c r="R626" i="10" a="1"/>
  <c r="R626" i="10" s="1"/>
  <c r="R627" i="10" a="1"/>
  <c r="R627" i="10" s="1"/>
  <c r="R628" i="10" a="1"/>
  <c r="R628" i="10" s="1"/>
  <c r="R629" i="10" a="1"/>
  <c r="R629" i="10" s="1"/>
  <c r="R630" i="10" a="1"/>
  <c r="R630" i="10" s="1"/>
  <c r="R631" i="10" a="1"/>
  <c r="R631" i="10" s="1"/>
  <c r="R632" i="10" a="1"/>
  <c r="R632" i="10" s="1"/>
  <c r="R633" i="10" a="1"/>
  <c r="R633" i="10" s="1"/>
  <c r="R634" i="10" a="1"/>
  <c r="R634" i="10" s="1"/>
  <c r="R635" i="10" a="1"/>
  <c r="R635" i="10" s="1"/>
  <c r="R636" i="10" a="1"/>
  <c r="R636" i="10" s="1"/>
  <c r="R637" i="10" a="1"/>
  <c r="R637" i="10"/>
  <c r="R638" i="10" a="1"/>
  <c r="R638" i="10"/>
  <c r="R639" i="10" a="1"/>
  <c r="R639" i="10" s="1"/>
  <c r="R640" i="10" a="1"/>
  <c r="R640" i="10" s="1"/>
  <c r="R641" i="10" a="1"/>
  <c r="R641" i="10" s="1"/>
  <c r="R642" i="10" a="1"/>
  <c r="R642" i="10" s="1"/>
  <c r="R643" i="10" a="1"/>
  <c r="R643" i="10" s="1"/>
  <c r="R644" i="10" a="1"/>
  <c r="R644" i="10" s="1"/>
  <c r="R645" i="10" a="1"/>
  <c r="R645" i="10" s="1"/>
  <c r="R646" i="10" a="1"/>
  <c r="R646" i="10" s="1"/>
  <c r="R647" i="10" a="1"/>
  <c r="R647" i="10" s="1"/>
  <c r="R648" i="10" a="1"/>
  <c r="R648" i="10" s="1"/>
  <c r="R649" i="10" a="1"/>
  <c r="R649" i="10"/>
  <c r="R650" i="10" a="1"/>
  <c r="R650" i="10" s="1"/>
  <c r="R651" i="10" a="1"/>
  <c r="R651" i="10" s="1"/>
  <c r="R652" i="10" a="1"/>
  <c r="R652" i="10" s="1"/>
  <c r="R653" i="10" a="1"/>
  <c r="R653" i="10" s="1"/>
  <c r="R654" i="10" a="1"/>
  <c r="R654" i="10" s="1"/>
  <c r="R655" i="10" a="1"/>
  <c r="R655" i="10" s="1"/>
  <c r="R656" i="10" a="1"/>
  <c r="R656" i="10" s="1"/>
  <c r="R657" i="10" a="1"/>
  <c r="R657" i="10" s="1"/>
  <c r="R658" i="10" a="1"/>
  <c r="R658" i="10" s="1"/>
  <c r="R659" i="10" a="1"/>
  <c r="R659" i="10" s="1"/>
  <c r="R660" i="10" a="1"/>
  <c r="R660" i="10" s="1"/>
  <c r="R661" i="10" a="1"/>
  <c r="R661" i="10"/>
  <c r="R662" i="10" a="1"/>
  <c r="R662" i="10" s="1"/>
  <c r="R663" i="10" a="1"/>
  <c r="R663" i="10" s="1"/>
  <c r="R664" i="10" a="1"/>
  <c r="R664" i="10" s="1"/>
  <c r="R665" i="10" a="1"/>
  <c r="R665" i="10" s="1"/>
  <c r="R666" i="10" a="1"/>
  <c r="R666" i="10" s="1"/>
  <c r="R667" i="10" a="1"/>
  <c r="R667" i="10" s="1"/>
  <c r="R668" i="10" a="1"/>
  <c r="R668" i="10" s="1"/>
  <c r="R669" i="10" a="1"/>
  <c r="R669" i="10"/>
  <c r="R670" i="10" a="1"/>
  <c r="R670" i="10" s="1"/>
  <c r="R671" i="10" a="1"/>
  <c r="R671" i="10" s="1"/>
  <c r="R672" i="10" a="1"/>
  <c r="R672" i="10" s="1"/>
  <c r="R673" i="10" a="1"/>
  <c r="R673" i="10"/>
  <c r="R674" i="10" a="1"/>
  <c r="R674" i="10" s="1"/>
  <c r="R675" i="10" a="1"/>
  <c r="R675" i="10" s="1"/>
  <c r="R676" i="10" a="1"/>
  <c r="R676" i="10" s="1"/>
  <c r="R677" i="10" a="1"/>
  <c r="R677" i="10" s="1"/>
  <c r="R678" i="10" a="1"/>
  <c r="R678" i="10" s="1"/>
  <c r="R679" i="10" a="1"/>
  <c r="R679" i="10" s="1"/>
  <c r="R680" i="10" a="1"/>
  <c r="R680" i="10" s="1"/>
  <c r="R681" i="10" a="1"/>
  <c r="R681" i="10" s="1"/>
  <c r="R682" i="10" a="1"/>
  <c r="R682" i="10" s="1"/>
  <c r="R683" i="10" a="1"/>
  <c r="R683" i="10" s="1"/>
  <c r="R684" i="10" a="1"/>
  <c r="R684" i="10" s="1"/>
  <c r="R685" i="10" a="1"/>
  <c r="R685" i="10" s="1"/>
  <c r="R686" i="10" a="1"/>
  <c r="R686" i="10" s="1"/>
  <c r="R687" i="10" a="1"/>
  <c r="R687" i="10" s="1"/>
  <c r="R688" i="10" a="1"/>
  <c r="R688" i="10" s="1"/>
  <c r="R689" i="10" a="1"/>
  <c r="R689" i="10" s="1"/>
  <c r="R690" i="10" a="1"/>
  <c r="R690" i="10" s="1"/>
  <c r="R691" i="10" a="1"/>
  <c r="R691" i="10" s="1"/>
  <c r="R692" i="10" a="1"/>
  <c r="R692" i="10" s="1"/>
  <c r="R693" i="10" a="1"/>
  <c r="R693" i="10" s="1"/>
  <c r="R694" i="10" a="1"/>
  <c r="R694" i="10" s="1"/>
  <c r="R695" i="10" a="1"/>
  <c r="R695" i="10" s="1"/>
  <c r="R696" i="10" a="1"/>
  <c r="R696" i="10" s="1"/>
  <c r="R697" i="10" a="1"/>
  <c r="R697" i="10" s="1"/>
  <c r="R698" i="10" a="1"/>
  <c r="R698" i="10" s="1"/>
  <c r="R699" i="10" a="1"/>
  <c r="R699" i="10" s="1"/>
  <c r="R700" i="10" a="1"/>
  <c r="R700" i="10" s="1"/>
  <c r="R701" i="10" a="1"/>
  <c r="R701" i="10" s="1"/>
  <c r="R702" i="10" a="1"/>
  <c r="R702" i="10" s="1"/>
  <c r="R703" i="10" a="1"/>
  <c r="R703" i="10" s="1"/>
  <c r="R704" i="10" a="1"/>
  <c r="R704" i="10" s="1"/>
  <c r="R705" i="10" a="1"/>
  <c r="R705" i="10" s="1"/>
  <c r="R706" i="10" a="1"/>
  <c r="R706" i="10" s="1"/>
  <c r="R707" i="10" a="1"/>
  <c r="R707" i="10" s="1"/>
  <c r="R708" i="10" a="1"/>
  <c r="R708" i="10" s="1"/>
  <c r="R709" i="10" a="1"/>
  <c r="R709" i="10" s="1"/>
  <c r="R710" i="10" a="1"/>
  <c r="R710" i="10" s="1"/>
  <c r="R711" i="10" a="1"/>
  <c r="R711" i="10" s="1"/>
  <c r="R712" i="10" a="1"/>
  <c r="R712" i="10" s="1"/>
  <c r="R713" i="10" a="1"/>
  <c r="R713" i="10" s="1"/>
  <c r="R714" i="10" a="1"/>
  <c r="R714" i="10" s="1"/>
  <c r="R715" i="10" a="1"/>
  <c r="R715" i="10" s="1"/>
  <c r="R716" i="10" a="1"/>
  <c r="R716" i="10" s="1"/>
  <c r="R717" i="10" a="1"/>
  <c r="R717" i="10" s="1"/>
  <c r="R718" i="10" a="1"/>
  <c r="R718" i="10" s="1"/>
  <c r="R719" i="10" a="1"/>
  <c r="R719" i="10" s="1"/>
  <c r="R720" i="10" a="1"/>
  <c r="R720" i="10" s="1"/>
  <c r="R721" i="10" a="1"/>
  <c r="R721" i="10" s="1"/>
  <c r="R722" i="10" a="1"/>
  <c r="R722" i="10" s="1"/>
  <c r="R723" i="10" a="1"/>
  <c r="R723" i="10" s="1"/>
  <c r="R724" i="10" a="1"/>
  <c r="R724" i="10" s="1"/>
  <c r="R725" i="10" a="1"/>
  <c r="R725" i="10" s="1"/>
  <c r="R726" i="10" a="1"/>
  <c r="R726" i="10" s="1"/>
  <c r="R727" i="10" a="1"/>
  <c r="R727" i="10" s="1"/>
  <c r="R728" i="10" a="1"/>
  <c r="R728" i="10" s="1"/>
  <c r="R729" i="10" a="1"/>
  <c r="R729" i="10" s="1"/>
  <c r="R730" i="10" a="1"/>
  <c r="R730" i="10" s="1"/>
  <c r="R731" i="10" a="1"/>
  <c r="R731" i="10" s="1"/>
  <c r="R732" i="10" a="1"/>
  <c r="R732" i="10" s="1"/>
  <c r="R733" i="10" a="1"/>
  <c r="R733" i="10" s="1"/>
  <c r="R734" i="10" a="1"/>
  <c r="R734" i="10" s="1"/>
  <c r="R735" i="10" a="1"/>
  <c r="R735" i="10" s="1"/>
  <c r="R736" i="10" a="1"/>
  <c r="R736" i="10" s="1"/>
  <c r="R737" i="10" a="1"/>
  <c r="R737" i="10" s="1"/>
  <c r="R738" i="10" a="1"/>
  <c r="R738" i="10" s="1"/>
  <c r="R739" i="10" a="1"/>
  <c r="R739" i="10" s="1"/>
  <c r="R740" i="10" a="1"/>
  <c r="R740" i="10" s="1"/>
  <c r="R741" i="10" a="1"/>
  <c r="R741" i="10" s="1"/>
  <c r="R742" i="10" a="1"/>
  <c r="R742" i="10" s="1"/>
  <c r="R743" i="10" a="1"/>
  <c r="R743" i="10" s="1"/>
  <c r="R744" i="10" a="1"/>
  <c r="R744" i="10" s="1"/>
  <c r="R745" i="10" a="1"/>
  <c r="R745" i="10" s="1"/>
  <c r="R746" i="10" a="1"/>
  <c r="R746" i="10" s="1"/>
  <c r="R747" i="10" a="1"/>
  <c r="R747" i="10" s="1"/>
  <c r="R748" i="10" a="1"/>
  <c r="R748" i="10" s="1"/>
  <c r="R749" i="10" a="1"/>
  <c r="R749" i="10" s="1"/>
  <c r="R750" i="10" a="1"/>
  <c r="R750" i="10" s="1"/>
  <c r="R751" i="10" a="1"/>
  <c r="R751" i="10" s="1"/>
  <c r="R752" i="10" a="1"/>
  <c r="R752" i="10" s="1"/>
  <c r="R753" i="10" a="1"/>
  <c r="R753" i="10" s="1"/>
  <c r="R754" i="10" a="1"/>
  <c r="R754" i="10" s="1"/>
  <c r="R755" i="10" a="1"/>
  <c r="R755" i="10" s="1"/>
  <c r="R756" i="10" a="1"/>
  <c r="R756" i="10" s="1"/>
  <c r="R757" i="10" a="1"/>
  <c r="R757" i="10" s="1"/>
  <c r="R758" i="10" a="1"/>
  <c r="R758" i="10" s="1"/>
  <c r="R759" i="10" a="1"/>
  <c r="R759" i="10" s="1"/>
  <c r="R760" i="10" a="1"/>
  <c r="R760" i="10" s="1"/>
  <c r="R761" i="10" a="1"/>
  <c r="R761" i="10" s="1"/>
  <c r="R762" i="10" a="1"/>
  <c r="R762" i="10" s="1"/>
  <c r="R763" i="10" a="1"/>
  <c r="R763" i="10" s="1"/>
  <c r="R764" i="10" a="1"/>
  <c r="R764" i="10" s="1"/>
  <c r="R765" i="10" a="1"/>
  <c r="R765" i="10" s="1"/>
  <c r="R766" i="10" a="1"/>
  <c r="R766" i="10" s="1"/>
  <c r="R767" i="10" a="1"/>
  <c r="R767" i="10" s="1"/>
  <c r="R768" i="10" a="1"/>
  <c r="R768" i="10" s="1"/>
  <c r="R769" i="10" a="1"/>
  <c r="R769" i="10" s="1"/>
  <c r="R770" i="10" a="1"/>
  <c r="R770" i="10" s="1"/>
  <c r="R771" i="10" a="1"/>
  <c r="R771" i="10" s="1"/>
  <c r="R772" i="10" a="1"/>
  <c r="R772" i="10" s="1"/>
  <c r="R773" i="10" a="1"/>
  <c r="R773" i="10" s="1"/>
  <c r="R774" i="10" a="1"/>
  <c r="R774" i="10" s="1"/>
  <c r="R775" i="10" a="1"/>
  <c r="R775" i="10" s="1"/>
  <c r="R776" i="10" a="1"/>
  <c r="R776" i="10" s="1"/>
  <c r="R777" i="10" a="1"/>
  <c r="R777" i="10" s="1"/>
  <c r="R778" i="10" a="1"/>
  <c r="R778" i="10" s="1"/>
  <c r="R779" i="10" a="1"/>
  <c r="R779" i="10" s="1"/>
  <c r="R780" i="10" a="1"/>
  <c r="R780" i="10" s="1"/>
  <c r="R781" i="10" a="1"/>
  <c r="R781" i="10" s="1"/>
  <c r="R782" i="10" a="1"/>
  <c r="R782" i="10" s="1"/>
  <c r="R783" i="10" a="1"/>
  <c r="R783" i="10" s="1"/>
  <c r="R784" i="10" a="1"/>
  <c r="R784" i="10" s="1"/>
  <c r="R785" i="10" a="1"/>
  <c r="R785" i="10" s="1"/>
  <c r="R786" i="10" a="1"/>
  <c r="R786" i="10" s="1"/>
  <c r="R787" i="10" a="1"/>
  <c r="R787" i="10" s="1"/>
  <c r="R788" i="10" a="1"/>
  <c r="R788" i="10" s="1"/>
  <c r="R789" i="10" a="1"/>
  <c r="R789" i="10" s="1"/>
  <c r="R790" i="10" a="1"/>
  <c r="R790" i="10" s="1"/>
  <c r="R791" i="10" a="1"/>
  <c r="R791" i="10" s="1"/>
  <c r="R792" i="10" a="1"/>
  <c r="R792" i="10" s="1"/>
  <c r="R793" i="10" a="1"/>
  <c r="R793" i="10" s="1"/>
  <c r="R794" i="10" a="1"/>
  <c r="R794" i="10" s="1"/>
  <c r="R795" i="10" a="1"/>
  <c r="R795" i="10" s="1"/>
  <c r="R796" i="10" a="1"/>
  <c r="R796" i="10" s="1"/>
  <c r="R797" i="10" a="1"/>
  <c r="R797" i="10" s="1"/>
  <c r="R798" i="10" a="1"/>
  <c r="R798" i="10" s="1"/>
  <c r="R799" i="10" a="1"/>
  <c r="R799" i="10" s="1"/>
  <c r="R800" i="10" a="1"/>
  <c r="R800" i="10" s="1"/>
  <c r="R801" i="10" a="1"/>
  <c r="R801" i="10" s="1"/>
  <c r="R802" i="10" a="1"/>
  <c r="R802" i="10" s="1"/>
  <c r="R803" i="10" a="1"/>
  <c r="R803" i="10" s="1"/>
  <c r="R804" i="10" a="1"/>
  <c r="R804" i="10" s="1"/>
  <c r="R805" i="10" a="1"/>
  <c r="R805" i="10" s="1"/>
  <c r="R806" i="10" a="1"/>
  <c r="R806" i="10" s="1"/>
  <c r="R807" i="10" a="1"/>
  <c r="R807" i="10" s="1"/>
  <c r="R808" i="10" a="1"/>
  <c r="R808" i="10" s="1"/>
  <c r="R809" i="10" a="1"/>
  <c r="R809" i="10" s="1"/>
  <c r="R810" i="10" a="1"/>
  <c r="R810" i="10" s="1"/>
  <c r="R811" i="10" a="1"/>
  <c r="R811" i="10" s="1"/>
  <c r="R812" i="10" a="1"/>
  <c r="R812" i="10" s="1"/>
  <c r="R813" i="10" a="1"/>
  <c r="R813" i="10" s="1"/>
  <c r="R814" i="10" a="1"/>
  <c r="R814" i="10" s="1"/>
  <c r="R815" i="10" a="1"/>
  <c r="R815" i="10" s="1"/>
  <c r="R816" i="10" a="1"/>
  <c r="R816" i="10" s="1"/>
  <c r="R817" i="10" a="1"/>
  <c r="R817" i="10" s="1"/>
  <c r="R818" i="10" a="1"/>
  <c r="R818" i="10" s="1"/>
  <c r="R819" i="10" a="1"/>
  <c r="R819" i="10" s="1"/>
  <c r="R820" i="10" a="1"/>
  <c r="R820" i="10" s="1"/>
  <c r="R821" i="10" a="1"/>
  <c r="R821" i="10" s="1"/>
  <c r="R822" i="10" a="1"/>
  <c r="R822" i="10" s="1"/>
  <c r="R823" i="10" a="1"/>
  <c r="R823" i="10" s="1"/>
  <c r="R824" i="10" a="1"/>
  <c r="R824" i="10" s="1"/>
  <c r="R825" i="10" a="1"/>
  <c r="R825" i="10" s="1"/>
  <c r="R826" i="10" a="1"/>
  <c r="R826" i="10" s="1"/>
  <c r="R827" i="10" a="1"/>
  <c r="R827" i="10" s="1"/>
  <c r="R828" i="10" a="1"/>
  <c r="R828" i="10" s="1"/>
  <c r="R829" i="10" a="1"/>
  <c r="R829" i="10" s="1"/>
  <c r="R830" i="10" a="1"/>
  <c r="R830" i="10" s="1"/>
  <c r="R831" i="10" a="1"/>
  <c r="R831" i="10" s="1"/>
  <c r="R832" i="10" a="1"/>
  <c r="R832" i="10" s="1"/>
  <c r="R833" i="10" a="1"/>
  <c r="R833" i="10" s="1"/>
  <c r="R834" i="10" a="1"/>
  <c r="R834" i="10"/>
  <c r="R835" i="10" a="1"/>
  <c r="R835" i="10" s="1"/>
  <c r="R836" i="10" a="1"/>
  <c r="R836" i="10" s="1"/>
  <c r="R837" i="10" a="1"/>
  <c r="R837" i="10" s="1"/>
  <c r="R838" i="10" a="1"/>
  <c r="R838" i="10" s="1"/>
  <c r="R839" i="10" a="1"/>
  <c r="R839" i="10" s="1"/>
  <c r="R840" i="10" a="1"/>
  <c r="R840" i="10" s="1"/>
  <c r="R841" i="10" a="1"/>
  <c r="R841" i="10"/>
  <c r="R842" i="10" a="1"/>
  <c r="R842" i="10" s="1"/>
  <c r="R843" i="10" a="1"/>
  <c r="R843" i="10" s="1"/>
  <c r="R844" i="10" a="1"/>
  <c r="R844" i="10" s="1"/>
  <c r="R845" i="10" a="1"/>
  <c r="R845" i="10" s="1"/>
  <c r="R846" i="10" a="1"/>
  <c r="R846" i="10" s="1"/>
  <c r="R847" i="10" a="1"/>
  <c r="R847" i="10" s="1"/>
  <c r="R848" i="10" a="1"/>
  <c r="R848" i="10" s="1"/>
  <c r="R849" i="10" a="1"/>
  <c r="R849" i="10" s="1"/>
  <c r="R850" i="10" a="1"/>
  <c r="R850" i="10" s="1"/>
  <c r="R851" i="10" a="1"/>
  <c r="R851" i="10" s="1"/>
  <c r="R852" i="10" a="1"/>
  <c r="R852" i="10" s="1"/>
  <c r="R853" i="10" a="1"/>
  <c r="R853" i="10" s="1"/>
  <c r="R854" i="10" a="1"/>
  <c r="R854" i="10" s="1"/>
  <c r="R855" i="10" a="1"/>
  <c r="R855" i="10" s="1"/>
  <c r="R856" i="10" a="1"/>
  <c r="R856" i="10" s="1"/>
  <c r="R857" i="10" a="1"/>
  <c r="R857" i="10"/>
  <c r="R858" i="10" a="1"/>
  <c r="R858" i="10" s="1"/>
  <c r="R859" i="10" a="1"/>
  <c r="R859" i="10" s="1"/>
  <c r="R860" i="10" a="1"/>
  <c r="R860" i="10" s="1"/>
  <c r="R861" i="10" a="1"/>
  <c r="R861" i="10" s="1"/>
  <c r="R862" i="10" a="1"/>
  <c r="R862" i="10"/>
  <c r="R863" i="10" a="1"/>
  <c r="R863" i="10" s="1"/>
  <c r="R864" i="10" a="1"/>
  <c r="R864" i="10" s="1"/>
  <c r="R865" i="10" a="1"/>
  <c r="R865" i="10" s="1"/>
  <c r="R866" i="10" a="1"/>
  <c r="R866" i="10" s="1"/>
  <c r="R867" i="10" a="1"/>
  <c r="R867" i="10" s="1"/>
  <c r="R868" i="10" a="1"/>
  <c r="R868" i="10" s="1"/>
  <c r="R869" i="10" a="1"/>
  <c r="R869" i="10" s="1"/>
  <c r="R870" i="10" a="1"/>
  <c r="R870" i="10" s="1"/>
  <c r="R871" i="10" a="1"/>
  <c r="R871" i="10" s="1"/>
  <c r="R872" i="10" a="1"/>
  <c r="R872" i="10" s="1"/>
  <c r="R873" i="10" a="1"/>
  <c r="R873" i="10"/>
  <c r="R874" i="10" a="1"/>
  <c r="R874" i="10"/>
  <c r="R875" i="10" a="1"/>
  <c r="R875" i="10" s="1"/>
  <c r="R876" i="10" a="1"/>
  <c r="R876" i="10" s="1"/>
  <c r="R877" i="10" a="1"/>
  <c r="R877" i="10" s="1"/>
  <c r="R878" i="10" a="1"/>
  <c r="R878" i="10" s="1"/>
  <c r="R879" i="10" a="1"/>
  <c r="R879" i="10" s="1"/>
  <c r="R880" i="10" a="1"/>
  <c r="R880" i="10"/>
  <c r="R881" i="10" a="1"/>
  <c r="R881" i="10" s="1"/>
  <c r="R882" i="10" a="1"/>
  <c r="R882" i="10" s="1"/>
  <c r="R883" i="10" a="1"/>
  <c r="R883" i="10" s="1"/>
  <c r="R884" i="10" a="1"/>
  <c r="R884" i="10" s="1"/>
  <c r="R885" i="10" a="1"/>
  <c r="R885" i="10"/>
  <c r="R886" i="10" a="1"/>
  <c r="R886" i="10" s="1"/>
  <c r="R887" i="10" a="1"/>
  <c r="R887" i="10" s="1"/>
  <c r="R888" i="10" a="1"/>
  <c r="R888" i="10" s="1"/>
  <c r="R889" i="10" a="1"/>
  <c r="R889" i="10"/>
  <c r="R890" i="10" a="1"/>
  <c r="R890" i="10"/>
  <c r="R891" i="10" a="1"/>
  <c r="R891" i="10" s="1"/>
  <c r="R892" i="10" a="1"/>
  <c r="R892" i="10" s="1"/>
  <c r="R893" i="10" a="1"/>
  <c r="R893" i="10" s="1"/>
  <c r="R894" i="10" a="1"/>
  <c r="R894" i="10" s="1"/>
  <c r="R895" i="10" a="1"/>
  <c r="R895" i="10" s="1"/>
  <c r="R896" i="10" a="1"/>
  <c r="R896" i="10"/>
  <c r="R897" i="10" a="1"/>
  <c r="R897" i="10" s="1"/>
  <c r="R898" i="10" a="1"/>
  <c r="R898" i="10" s="1"/>
  <c r="R899" i="10" a="1"/>
  <c r="R899" i="10" s="1"/>
  <c r="R900" i="10" a="1"/>
  <c r="R900" i="10" s="1"/>
  <c r="R901" i="10" a="1"/>
  <c r="R901" i="10" s="1"/>
  <c r="R902" i="10" a="1"/>
  <c r="R902" i="10" s="1"/>
  <c r="R903" i="10" a="1"/>
  <c r="R903" i="10" s="1"/>
  <c r="R904" i="10" a="1"/>
  <c r="R904" i="10" s="1"/>
  <c r="R905" i="10" a="1"/>
  <c r="R905" i="10" s="1"/>
  <c r="R906" i="10" a="1"/>
  <c r="R906" i="10"/>
  <c r="R907" i="10" a="1"/>
  <c r="R907" i="10" s="1"/>
  <c r="R908" i="10" a="1"/>
  <c r="R908" i="10" s="1"/>
  <c r="R909" i="10" a="1"/>
  <c r="R909" i="10" s="1"/>
  <c r="R910" i="10" a="1"/>
  <c r="R910" i="10" s="1"/>
  <c r="R911" i="10" a="1"/>
  <c r="R911" i="10" s="1"/>
  <c r="R912" i="10" a="1"/>
  <c r="R912" i="10"/>
  <c r="R913" i="10" a="1"/>
  <c r="R913" i="10" s="1"/>
  <c r="R914" i="10" a="1"/>
  <c r="R914" i="10" s="1"/>
  <c r="R915" i="10" a="1"/>
  <c r="R915" i="10" s="1"/>
  <c r="R916" i="10" a="1"/>
  <c r="R916" i="10" s="1"/>
  <c r="R917" i="10" a="1"/>
  <c r="R917" i="10"/>
  <c r="R918" i="10" a="1"/>
  <c r="R918" i="10" s="1"/>
  <c r="R919" i="10" a="1"/>
  <c r="R919" i="10" s="1"/>
  <c r="R920" i="10" a="1"/>
  <c r="R920" i="10" s="1"/>
  <c r="R921" i="10" a="1"/>
  <c r="R921" i="10" s="1"/>
  <c r="R922" i="10" a="1"/>
  <c r="R922" i="10"/>
  <c r="R923" i="10" a="1"/>
  <c r="R923" i="10" s="1"/>
  <c r="R924" i="10" a="1"/>
  <c r="R924" i="10" s="1"/>
  <c r="R925" i="10" a="1"/>
  <c r="R925" i="10" s="1"/>
  <c r="R926" i="10" a="1"/>
  <c r="R926" i="10" s="1"/>
  <c r="R927" i="10" a="1"/>
  <c r="R927" i="10" s="1"/>
  <c r="R928" i="10" a="1"/>
  <c r="R928" i="10"/>
  <c r="R929" i="10" a="1"/>
  <c r="R929" i="10" s="1"/>
  <c r="R930" i="10" a="1"/>
  <c r="R930" i="10" s="1"/>
  <c r="R931" i="10" a="1"/>
  <c r="R931" i="10" s="1"/>
  <c r="R932" i="10" a="1"/>
  <c r="R932" i="10" s="1"/>
  <c r="R933" i="10" a="1"/>
  <c r="R933" i="10" s="1"/>
  <c r="R934" i="10" a="1"/>
  <c r="R934" i="10" s="1"/>
  <c r="R935" i="10" a="1"/>
  <c r="R935" i="10" s="1"/>
  <c r="R936" i="10" a="1"/>
  <c r="R936" i="10" s="1"/>
  <c r="R937" i="10" a="1"/>
  <c r="R937" i="10" s="1"/>
  <c r="R938" i="10" a="1"/>
  <c r="R938" i="10"/>
  <c r="R939" i="10" a="1"/>
  <c r="R939" i="10" s="1"/>
  <c r="R940" i="10" a="1"/>
  <c r="R940" i="10" s="1"/>
  <c r="R941" i="10" a="1"/>
  <c r="R941" i="10" s="1"/>
  <c r="R942" i="10" a="1"/>
  <c r="R942" i="10" s="1"/>
  <c r="R943" i="10" a="1"/>
  <c r="R943" i="10" s="1"/>
  <c r="R944" i="10" a="1"/>
  <c r="R944" i="10"/>
  <c r="R945" i="10" a="1"/>
  <c r="R945" i="10"/>
  <c r="R946" i="10" a="1"/>
  <c r="R946" i="10" s="1"/>
  <c r="R947" i="10" a="1"/>
  <c r="R947" i="10" s="1"/>
  <c r="R948" i="10" a="1"/>
  <c r="R948" i="10" s="1"/>
  <c r="R949" i="10" a="1"/>
  <c r="R949" i="10"/>
  <c r="R950" i="10" a="1"/>
  <c r="R950" i="10" s="1"/>
  <c r="R951" i="10" a="1"/>
  <c r="R951" i="10" s="1"/>
  <c r="R952" i="10" a="1"/>
  <c r="R952" i="10" s="1"/>
  <c r="R953" i="10" a="1"/>
  <c r="R953" i="10" s="1"/>
  <c r="R954" i="10" a="1"/>
  <c r="R954" i="10"/>
  <c r="R955" i="10" a="1"/>
  <c r="R955" i="10" s="1"/>
  <c r="R956" i="10" a="1"/>
  <c r="R956" i="10" s="1"/>
  <c r="R957" i="10" a="1"/>
  <c r="R957" i="10" s="1"/>
  <c r="R958" i="10" a="1"/>
  <c r="R958" i="10" s="1"/>
  <c r="R959" i="10" a="1"/>
  <c r="R959" i="10" s="1"/>
  <c r="R960" i="10" a="1"/>
  <c r="R960" i="10"/>
  <c r="R961" i="10" a="1"/>
  <c r="R961" i="10"/>
  <c r="R962" i="10" a="1"/>
  <c r="R962" i="10" s="1"/>
  <c r="R963" i="10" a="1"/>
  <c r="R963" i="10" s="1"/>
  <c r="R964" i="10" a="1"/>
  <c r="R964" i="10" s="1"/>
  <c r="R965" i="10" a="1"/>
  <c r="R965" i="10" s="1"/>
  <c r="R966" i="10" a="1"/>
  <c r="R966" i="10" s="1"/>
  <c r="R967" i="10" a="1"/>
  <c r="R967" i="10" s="1"/>
  <c r="R968" i="10" a="1"/>
  <c r="R968" i="10" s="1"/>
  <c r="R969" i="10" a="1"/>
  <c r="R969" i="10" s="1"/>
  <c r="R970" i="10" a="1"/>
  <c r="R970" i="10" s="1"/>
  <c r="R971" i="10" a="1"/>
  <c r="R971" i="10" s="1"/>
  <c r="R972" i="10" a="1"/>
  <c r="R972" i="10"/>
  <c r="R973" i="10" a="1"/>
  <c r="R973" i="10" s="1"/>
  <c r="R974" i="10" a="1"/>
  <c r="R974" i="10" s="1"/>
  <c r="R975" i="10" a="1"/>
  <c r="R975" i="10" s="1"/>
  <c r="R976" i="10" a="1"/>
  <c r="R976" i="10" s="1"/>
  <c r="R977" i="10" a="1"/>
  <c r="R977" i="10"/>
  <c r="R978" i="10" a="1"/>
  <c r="R978" i="10" s="1"/>
  <c r="R979" i="10" a="1"/>
  <c r="R979" i="10" s="1"/>
  <c r="R980" i="10" a="1"/>
  <c r="R980" i="10" s="1"/>
  <c r="R981" i="10" a="1"/>
  <c r="R981" i="10" s="1"/>
  <c r="R982" i="10" a="1"/>
  <c r="R982" i="10" s="1"/>
  <c r="R983" i="10" a="1"/>
  <c r="R983" i="10" s="1"/>
  <c r="R984" i="10" a="1"/>
  <c r="R984" i="10" s="1"/>
  <c r="R985" i="10" a="1"/>
  <c r="R985" i="10" s="1"/>
  <c r="R986" i="10" a="1"/>
  <c r="R986" i="10" s="1"/>
  <c r="R987" i="10" a="1"/>
  <c r="R987" i="10" s="1"/>
  <c r="R988" i="10" a="1"/>
  <c r="R988" i="10" s="1"/>
  <c r="R989" i="10" a="1"/>
  <c r="R989" i="10" s="1"/>
  <c r="R990" i="10" a="1"/>
  <c r="R990" i="10" s="1"/>
  <c r="R991" i="10" a="1"/>
  <c r="R991" i="10" s="1"/>
  <c r="R992" i="10" a="1"/>
  <c r="R992" i="10" s="1"/>
  <c r="R993" i="10" a="1"/>
  <c r="R993" i="10"/>
  <c r="R994" i="10" a="1"/>
  <c r="R994" i="10" s="1"/>
  <c r="R995" i="10" a="1"/>
  <c r="R995" i="10" s="1"/>
  <c r="R996" i="10" a="1"/>
  <c r="R996" i="10" s="1"/>
  <c r="R997" i="10" a="1"/>
  <c r="R997" i="10" s="1"/>
  <c r="R998" i="10" a="1"/>
  <c r="R998" i="10" s="1"/>
  <c r="R999" i="10" a="1"/>
  <c r="R999" i="10" s="1"/>
  <c r="R1000" i="10" a="1"/>
  <c r="R1000" i="10"/>
  <c r="R1001" i="10" a="1"/>
  <c r="R1001" i="10" s="1"/>
  <c r="T2" i="10"/>
  <c r="T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S2" i="10"/>
  <c r="S3" i="10"/>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Q2" i="10"/>
  <c r="Q3" i="10"/>
  <c r="Q4" i="10"/>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Q102" i="10"/>
  <c r="Q103" i="10"/>
  <c r="Q104" i="10"/>
  <c r="Q105" i="10"/>
  <c r="Q106" i="10"/>
  <c r="Q107" i="10"/>
  <c r="Q108" i="10"/>
  <c r="Q109" i="10"/>
  <c r="Q110" i="10"/>
  <c r="Q111" i="10"/>
  <c r="Q112" i="10"/>
  <c r="Q113" i="10"/>
  <c r="Q114" i="10"/>
  <c r="Q115" i="10"/>
  <c r="Q116" i="10"/>
  <c r="Q117" i="10"/>
  <c r="Q118" i="10"/>
  <c r="Q119" i="10"/>
  <c r="Q120" i="10"/>
  <c r="Q121" i="10"/>
  <c r="Q122" i="10"/>
  <c r="Q123" i="10"/>
  <c r="Q124" i="10"/>
  <c r="Q125" i="10"/>
  <c r="Q126" i="10"/>
  <c r="Q127" i="10"/>
  <c r="Q128" i="10"/>
  <c r="Q129" i="10"/>
  <c r="Q130" i="10"/>
  <c r="Q131" i="10"/>
  <c r="Q132" i="10"/>
  <c r="Q133" i="10"/>
  <c r="Q134" i="10"/>
  <c r="Q135" i="10"/>
  <c r="Q136" i="10"/>
  <c r="Q137" i="10"/>
  <c r="Q138" i="10"/>
  <c r="Q139" i="10"/>
  <c r="Q140" i="10"/>
  <c r="Q141" i="10"/>
  <c r="Q142" i="10"/>
  <c r="Q143" i="10"/>
  <c r="Q144" i="10"/>
  <c r="Q145" i="10"/>
  <c r="Q146" i="10"/>
  <c r="Q147" i="10"/>
  <c r="Q148" i="10"/>
  <c r="Q149" i="10"/>
  <c r="Q150" i="10"/>
  <c r="Q151" i="10"/>
  <c r="Q152" i="10"/>
  <c r="Q153" i="10"/>
  <c r="Q154" i="10"/>
  <c r="Q155" i="10"/>
  <c r="Q156" i="10"/>
  <c r="Q157" i="10"/>
  <c r="Q158" i="10"/>
  <c r="Q159" i="10"/>
  <c r="Q160" i="10"/>
  <c r="Q161" i="10"/>
  <c r="Q162" i="10"/>
  <c r="Q163" i="10"/>
  <c r="Q164" i="10"/>
  <c r="Q165" i="10"/>
  <c r="Q166" i="10"/>
  <c r="Q167" i="10"/>
  <c r="Q168" i="10"/>
  <c r="Q169" i="10"/>
  <c r="Q170" i="10"/>
  <c r="Q171" i="10"/>
  <c r="Q172" i="10"/>
  <c r="Q173" i="10"/>
  <c r="Q174" i="10"/>
  <c r="Q175" i="10"/>
  <c r="Q176" i="10"/>
  <c r="Q177" i="10"/>
  <c r="Q178" i="10"/>
  <c r="Q179" i="10"/>
  <c r="Q180" i="10"/>
  <c r="Q181" i="10"/>
  <c r="Q182" i="10"/>
  <c r="Q183" i="10"/>
  <c r="Q184" i="10"/>
  <c r="Q185" i="10"/>
  <c r="Q186" i="10"/>
  <c r="Q187" i="10"/>
  <c r="Q188" i="10"/>
  <c r="Q189" i="10"/>
  <c r="Q190" i="10"/>
  <c r="Q191" i="10"/>
  <c r="Q192" i="10"/>
  <c r="Q193" i="10"/>
  <c r="Q194" i="10"/>
  <c r="Q195" i="10"/>
  <c r="Q196" i="10"/>
  <c r="Q197" i="10"/>
  <c r="Q198" i="10"/>
  <c r="Q199" i="10"/>
  <c r="Q200" i="10"/>
  <c r="Q201" i="10"/>
  <c r="Q202" i="10"/>
  <c r="Q203" i="10"/>
  <c r="Q204" i="10"/>
  <c r="Q205" i="10"/>
  <c r="Q206" i="10"/>
  <c r="Q207" i="10"/>
  <c r="Q208" i="10"/>
  <c r="Q209" i="10"/>
  <c r="Q210" i="10"/>
  <c r="Q211" i="10"/>
  <c r="Q212" i="10"/>
  <c r="Q213" i="10"/>
  <c r="Q214" i="10"/>
  <c r="Q215" i="10"/>
  <c r="Q216" i="10"/>
  <c r="Q217" i="10"/>
  <c r="Q218" i="10"/>
  <c r="Q219" i="10"/>
  <c r="Q220" i="10"/>
  <c r="Q221" i="10"/>
  <c r="Q222" i="10"/>
  <c r="Q223" i="10"/>
  <c r="Q224" i="10"/>
  <c r="Q225" i="10"/>
  <c r="Q226" i="10"/>
  <c r="Q227" i="10"/>
  <c r="Q228" i="10"/>
  <c r="Q229" i="10"/>
  <c r="Q230" i="10"/>
  <c r="Q231" i="10"/>
  <c r="Q232" i="10"/>
  <c r="Q233" i="10"/>
  <c r="Q234" i="10"/>
  <c r="Q235" i="10"/>
  <c r="Q236" i="10"/>
  <c r="Q237" i="10"/>
  <c r="Q238" i="10"/>
  <c r="Q239" i="10"/>
  <c r="Q240" i="10"/>
  <c r="Q241" i="10"/>
  <c r="Q242" i="10"/>
  <c r="Q243" i="10"/>
  <c r="Q244" i="10"/>
  <c r="Q245" i="10"/>
  <c r="Q246" i="10"/>
  <c r="Q247" i="10"/>
  <c r="Q248" i="10"/>
  <c r="Q249" i="10"/>
  <c r="Q250" i="10"/>
  <c r="Q251" i="10"/>
  <c r="Q252" i="10"/>
  <c r="Q253" i="10"/>
  <c r="Q254" i="10"/>
  <c r="Q255" i="10"/>
  <c r="Q256" i="10"/>
  <c r="Q257" i="10"/>
  <c r="Q258" i="10"/>
  <c r="Q259" i="10"/>
  <c r="Q260" i="10"/>
  <c r="Q261" i="10"/>
  <c r="Q262" i="10"/>
  <c r="Q263" i="10"/>
  <c r="Q264" i="10"/>
  <c r="Q265" i="10"/>
  <c r="Q266" i="10"/>
  <c r="Q267" i="10"/>
  <c r="Q268" i="10"/>
  <c r="Q269" i="10"/>
  <c r="Q270" i="10"/>
  <c r="Q271" i="10"/>
  <c r="Q272" i="10"/>
  <c r="Q273" i="10"/>
  <c r="Q274" i="10"/>
  <c r="Q275" i="10"/>
  <c r="Q276" i="10"/>
  <c r="Q277" i="10"/>
  <c r="Q278" i="10"/>
  <c r="Q279" i="10"/>
  <c r="Q280" i="10"/>
  <c r="Q281" i="10"/>
  <c r="Q282" i="10"/>
  <c r="Q283" i="10"/>
  <c r="Q284" i="10"/>
  <c r="Q285" i="10"/>
  <c r="Q286" i="10"/>
  <c r="Q287" i="10"/>
  <c r="Q288" i="10"/>
  <c r="Q289" i="10"/>
  <c r="Q290" i="10"/>
  <c r="Q291" i="10"/>
  <c r="Q292" i="10"/>
  <c r="Q293" i="10"/>
  <c r="Q294" i="10"/>
  <c r="Q295" i="10"/>
  <c r="Q296" i="10"/>
  <c r="Q297" i="10"/>
  <c r="Q298" i="10"/>
  <c r="Q299" i="10"/>
  <c r="Q300" i="10"/>
  <c r="Q301" i="10"/>
  <c r="Q302" i="10"/>
  <c r="Q303" i="10"/>
  <c r="Q304" i="10"/>
  <c r="Q305" i="10"/>
  <c r="Q306" i="10"/>
  <c r="Q307" i="10"/>
  <c r="Q308" i="10"/>
  <c r="Q309" i="10"/>
  <c r="Q310" i="10"/>
  <c r="Q311" i="10"/>
  <c r="Q312" i="10"/>
  <c r="Q313" i="10"/>
  <c r="Q314" i="10"/>
  <c r="Q315" i="10"/>
  <c r="Q316" i="10"/>
  <c r="Q317" i="10"/>
  <c r="Q318" i="10"/>
  <c r="Q319" i="10"/>
  <c r="Q320" i="10"/>
  <c r="Q321" i="10"/>
  <c r="Q322" i="10"/>
  <c r="Q323" i="10"/>
  <c r="Q324" i="10"/>
  <c r="Q325" i="10"/>
  <c r="Q326" i="10"/>
  <c r="Q327" i="10"/>
  <c r="Q328" i="10"/>
  <c r="Q329" i="10"/>
  <c r="Q330" i="10"/>
  <c r="Q331" i="10"/>
  <c r="Q332" i="10"/>
  <c r="Q333" i="10"/>
  <c r="Q334" i="10"/>
  <c r="Q335" i="10"/>
  <c r="Q336" i="10"/>
  <c r="Q337" i="10"/>
  <c r="Q338" i="10"/>
  <c r="Q339" i="10"/>
  <c r="Q340" i="10"/>
  <c r="Q341" i="10"/>
  <c r="Q342" i="10"/>
  <c r="Q343" i="10"/>
  <c r="Q344" i="10"/>
  <c r="Q345" i="10"/>
  <c r="Q346" i="10"/>
  <c r="Q347" i="10"/>
  <c r="Q348" i="10"/>
  <c r="Q349" i="10"/>
  <c r="Q350" i="10"/>
  <c r="Q351" i="10"/>
  <c r="Q352" i="10"/>
  <c r="Q353" i="10"/>
  <c r="Q354" i="10"/>
  <c r="Q355" i="10"/>
  <c r="Q356" i="10"/>
  <c r="Q357" i="10"/>
  <c r="Q358" i="10"/>
  <c r="Q359" i="10"/>
  <c r="Q360" i="10"/>
  <c r="Q361" i="10"/>
  <c r="Q362" i="10"/>
  <c r="Q363" i="10"/>
  <c r="Q364" i="10"/>
  <c r="Q365" i="10"/>
  <c r="Q366" i="10"/>
  <c r="Q367" i="10"/>
  <c r="Q368" i="10"/>
  <c r="Q369" i="10"/>
  <c r="Q370" i="10"/>
  <c r="Q371" i="10"/>
  <c r="Q372" i="10"/>
  <c r="Q373" i="10"/>
  <c r="Q374" i="10"/>
  <c r="Q375" i="10"/>
  <c r="Q376" i="10"/>
  <c r="Q377" i="10"/>
  <c r="Q378" i="10"/>
  <c r="Q379" i="10"/>
  <c r="Q380" i="10"/>
  <c r="Q381" i="10"/>
  <c r="Q382" i="10"/>
  <c r="Q383" i="10"/>
  <c r="Q384" i="10"/>
  <c r="Q385" i="10"/>
  <c r="Q386" i="10"/>
  <c r="Q387" i="10"/>
  <c r="Q388" i="10"/>
  <c r="Q389" i="10"/>
  <c r="Q390" i="10"/>
  <c r="Q391" i="10"/>
  <c r="Q392" i="10"/>
  <c r="Q393" i="10"/>
  <c r="Q394" i="10"/>
  <c r="Q395" i="10"/>
  <c r="Q396" i="10"/>
  <c r="Q397" i="10"/>
  <c r="Q398" i="10"/>
  <c r="Q399" i="10"/>
  <c r="Q400" i="10"/>
  <c r="Q401" i="10"/>
  <c r="Q402" i="10"/>
  <c r="Q403" i="10"/>
  <c r="Q404" i="10"/>
  <c r="Q405" i="10"/>
  <c r="Q406" i="10"/>
  <c r="Q407" i="10"/>
  <c r="Q408" i="10"/>
  <c r="Q409" i="10"/>
  <c r="Q410" i="10"/>
  <c r="Q411" i="10"/>
  <c r="Q412" i="10"/>
  <c r="Q413" i="10"/>
  <c r="Q414" i="10"/>
  <c r="Q415" i="10"/>
  <c r="Q416" i="10"/>
  <c r="Q417" i="10"/>
  <c r="Q418" i="10"/>
  <c r="Q419" i="10"/>
  <c r="Q420" i="10"/>
  <c r="Q421" i="10"/>
  <c r="Q422" i="10"/>
  <c r="Q423" i="10"/>
  <c r="Q424" i="10"/>
  <c r="Q425" i="10"/>
  <c r="Q426" i="10"/>
  <c r="Q427" i="10"/>
  <c r="Q428" i="10"/>
  <c r="Q429" i="10"/>
  <c r="Q430" i="10"/>
  <c r="Q431" i="10"/>
  <c r="Q432" i="10"/>
  <c r="Q433" i="10"/>
  <c r="Q434" i="10"/>
  <c r="Q435" i="10"/>
  <c r="Q436" i="10"/>
  <c r="Q437" i="10"/>
  <c r="Q438" i="10"/>
  <c r="Q439" i="10"/>
  <c r="Q440" i="10"/>
  <c r="Q441" i="10"/>
  <c r="Q442" i="10"/>
  <c r="Q443" i="10"/>
  <c r="Q444" i="10"/>
  <c r="Q445" i="10"/>
  <c r="Q446" i="10"/>
  <c r="Q447" i="10"/>
  <c r="Q448" i="10"/>
  <c r="Q449" i="10"/>
  <c r="Q450" i="10"/>
  <c r="Q451" i="10"/>
  <c r="Q452" i="10"/>
  <c r="Q453" i="10"/>
  <c r="Q454" i="10"/>
  <c r="Q455" i="10"/>
  <c r="Q456" i="10"/>
  <c r="Q457" i="10"/>
  <c r="Q458" i="10"/>
  <c r="Q459" i="10"/>
  <c r="Q460" i="10"/>
  <c r="Q461" i="10"/>
  <c r="Q462" i="10"/>
  <c r="Q463" i="10"/>
  <c r="Q464" i="10"/>
  <c r="Q465" i="10"/>
  <c r="Q466" i="10"/>
  <c r="Q467" i="10"/>
  <c r="Q468" i="10"/>
  <c r="Q469" i="10"/>
  <c r="Q470" i="10"/>
  <c r="Q471" i="10"/>
  <c r="Q472" i="10"/>
  <c r="Q473" i="10"/>
  <c r="Q474" i="10"/>
  <c r="Q475" i="10"/>
  <c r="Q476" i="10"/>
  <c r="Q477" i="10"/>
  <c r="Q478" i="10"/>
  <c r="Q479" i="10"/>
  <c r="Q480" i="10"/>
  <c r="Q481" i="10"/>
  <c r="Q482" i="10"/>
  <c r="Q483" i="10"/>
  <c r="Q484" i="10"/>
  <c r="Q485" i="10"/>
  <c r="Q486" i="10"/>
  <c r="Q487" i="10"/>
  <c r="Q488" i="10"/>
  <c r="Q489" i="10"/>
  <c r="Q490" i="10"/>
  <c r="Q491" i="10"/>
  <c r="Q492" i="10"/>
  <c r="Q493" i="10"/>
  <c r="Q494" i="10"/>
  <c r="Q495" i="10"/>
  <c r="Q496" i="10"/>
  <c r="Q497" i="10"/>
  <c r="Q498" i="10"/>
  <c r="Q499" i="10"/>
  <c r="Q500" i="10"/>
  <c r="Q501" i="10"/>
  <c r="Q502" i="10"/>
  <c r="Q503" i="10"/>
  <c r="Q504" i="10"/>
  <c r="Q505" i="10"/>
  <c r="Q506" i="10"/>
  <c r="Q507" i="10"/>
  <c r="Q508" i="10"/>
  <c r="Q509" i="10"/>
  <c r="Q510" i="10"/>
  <c r="Q511" i="10"/>
  <c r="Q512" i="10"/>
  <c r="Q513" i="10"/>
  <c r="Q514" i="10"/>
  <c r="Q515" i="10"/>
  <c r="Q516" i="10"/>
  <c r="Q517" i="10"/>
  <c r="Q518" i="10"/>
  <c r="Q519" i="10"/>
  <c r="Q520" i="10"/>
  <c r="Q521" i="10"/>
  <c r="Q522" i="10"/>
  <c r="Q523" i="10"/>
  <c r="Q524" i="10"/>
  <c r="Q525" i="10"/>
  <c r="Q526" i="10"/>
  <c r="Q527" i="10"/>
  <c r="Q528" i="10"/>
  <c r="Q529" i="10"/>
  <c r="Q530" i="10"/>
  <c r="Q531" i="10"/>
  <c r="Q532" i="10"/>
  <c r="Q533" i="10"/>
  <c r="Q534" i="10"/>
  <c r="Q535" i="10"/>
  <c r="Q536" i="10"/>
  <c r="Q537" i="10"/>
  <c r="Q538" i="10"/>
  <c r="Q539" i="10"/>
  <c r="Q540" i="10"/>
  <c r="Q541" i="10"/>
  <c r="Q542" i="10"/>
  <c r="Q543" i="10"/>
  <c r="Q544" i="10"/>
  <c r="Q545" i="10"/>
  <c r="Q546" i="10"/>
  <c r="Q547" i="10"/>
  <c r="Q548" i="10"/>
  <c r="Q549" i="10"/>
  <c r="Q550" i="10"/>
  <c r="Q551" i="10"/>
  <c r="Q552" i="10"/>
  <c r="Q553" i="10"/>
  <c r="Q554" i="10"/>
  <c r="Q555" i="10"/>
  <c r="Q556" i="10"/>
  <c r="Q557" i="10"/>
  <c r="Q558" i="10"/>
  <c r="Q559" i="10"/>
  <c r="Q560" i="10"/>
  <c r="Q561" i="10"/>
  <c r="Q562" i="10"/>
  <c r="Q563" i="10"/>
  <c r="Q564" i="10"/>
  <c r="Q565" i="10"/>
  <c r="Q566" i="10"/>
  <c r="Q567" i="10"/>
  <c r="Q568" i="10"/>
  <c r="Q569" i="10"/>
  <c r="Q570" i="10"/>
  <c r="Q571" i="10"/>
  <c r="Q572" i="10"/>
  <c r="Q573" i="10"/>
  <c r="Q574" i="10"/>
  <c r="Q575" i="10"/>
  <c r="Q576" i="10"/>
  <c r="Q577" i="10"/>
  <c r="Q578" i="10"/>
  <c r="Q579" i="10"/>
  <c r="Q580" i="10"/>
  <c r="Q581" i="10"/>
  <c r="Q582" i="10"/>
  <c r="Q583" i="10"/>
  <c r="Q584" i="10"/>
  <c r="Q585" i="10"/>
  <c r="Q586" i="10"/>
  <c r="Q587" i="10"/>
  <c r="Q588" i="10"/>
  <c r="Q589" i="10"/>
  <c r="Q590" i="10"/>
  <c r="Q591" i="10"/>
  <c r="Q592" i="10"/>
  <c r="Q593" i="10"/>
  <c r="Q594" i="10"/>
  <c r="Q595" i="10"/>
  <c r="Q596" i="10"/>
  <c r="Q597" i="10"/>
  <c r="Q598" i="10"/>
  <c r="Q599" i="10"/>
  <c r="Q600" i="10"/>
  <c r="Q601" i="10"/>
  <c r="Q602" i="10"/>
  <c r="Q603" i="10"/>
  <c r="Q604" i="10"/>
  <c r="Q605" i="10"/>
  <c r="Q606" i="10"/>
  <c r="Q607" i="10"/>
  <c r="Q608" i="10"/>
  <c r="Q609" i="10"/>
  <c r="Q610" i="10"/>
  <c r="Q611" i="10"/>
  <c r="Q612" i="10"/>
  <c r="Q613" i="10"/>
  <c r="Q614" i="10"/>
  <c r="Q615" i="10"/>
  <c r="Q616" i="10"/>
  <c r="Q617" i="10"/>
  <c r="Q618" i="10"/>
  <c r="Q619" i="10"/>
  <c r="Q620" i="10"/>
  <c r="Q621" i="10"/>
  <c r="Q622" i="10"/>
  <c r="Q623" i="10"/>
  <c r="Q624" i="10"/>
  <c r="Q625" i="10"/>
  <c r="Q626" i="10"/>
  <c r="Q627" i="10"/>
  <c r="Q628" i="10"/>
  <c r="Q629" i="10"/>
  <c r="Q630" i="10"/>
  <c r="Q631" i="10"/>
  <c r="Q632" i="10"/>
  <c r="Q633" i="10"/>
  <c r="Q634" i="10"/>
  <c r="Q635" i="10"/>
  <c r="Q636" i="10"/>
  <c r="Q637" i="10"/>
  <c r="Q638" i="10"/>
  <c r="Q639" i="10"/>
  <c r="Q640" i="10"/>
  <c r="Q641" i="10"/>
  <c r="Q642" i="10"/>
  <c r="Q643" i="10"/>
  <c r="Q644" i="10"/>
  <c r="Q645" i="10"/>
  <c r="Q646" i="10"/>
  <c r="Q647" i="10"/>
  <c r="Q648" i="10"/>
  <c r="Q649" i="10"/>
  <c r="Q650" i="10"/>
  <c r="Q651" i="10"/>
  <c r="Q652" i="10"/>
  <c r="Q653" i="10"/>
  <c r="Q654" i="10"/>
  <c r="Q655" i="10"/>
  <c r="Q656" i="10"/>
  <c r="Q657" i="10"/>
  <c r="Q658" i="10"/>
  <c r="Q659" i="10"/>
  <c r="Q660" i="10"/>
  <c r="Q661" i="10"/>
  <c r="Q662" i="10"/>
  <c r="Q663" i="10"/>
  <c r="Q664" i="10"/>
  <c r="Q665" i="10"/>
  <c r="Q666" i="10"/>
  <c r="Q667" i="10"/>
  <c r="Q668" i="10"/>
  <c r="Q669" i="10"/>
  <c r="Q670" i="10"/>
  <c r="Q671" i="10"/>
  <c r="Q672" i="10"/>
  <c r="Q673" i="10"/>
  <c r="Q674" i="10"/>
  <c r="Q675" i="10"/>
  <c r="Q676" i="10"/>
  <c r="Q677" i="10"/>
  <c r="Q678" i="10"/>
  <c r="Q679" i="10"/>
  <c r="Q680" i="10"/>
  <c r="Q681" i="10"/>
  <c r="Q682" i="10"/>
  <c r="Q683" i="10"/>
  <c r="Q684" i="10"/>
  <c r="Q685" i="10"/>
  <c r="Q686" i="10"/>
  <c r="Q687" i="10"/>
  <c r="Q688" i="10"/>
  <c r="Q689" i="10"/>
  <c r="Q690" i="10"/>
  <c r="Q691" i="10"/>
  <c r="Q692" i="10"/>
  <c r="Q693" i="10"/>
  <c r="Q694" i="10"/>
  <c r="Q695" i="10"/>
  <c r="Q696" i="10"/>
  <c r="Q697" i="10"/>
  <c r="Q698" i="10"/>
  <c r="Q699" i="10"/>
  <c r="Q700" i="10"/>
  <c r="Q701" i="10"/>
  <c r="Q702" i="10"/>
  <c r="Q703" i="10"/>
  <c r="Q704" i="10"/>
  <c r="Q705" i="10"/>
  <c r="Q706" i="10"/>
  <c r="Q707" i="10"/>
  <c r="Q708" i="10"/>
  <c r="Q709" i="10"/>
  <c r="Q710" i="10"/>
  <c r="Q711" i="10"/>
  <c r="Q712" i="10"/>
  <c r="Q713" i="10"/>
  <c r="Q714" i="10"/>
  <c r="Q715" i="10"/>
  <c r="Q716" i="10"/>
  <c r="Q717" i="10"/>
  <c r="Q718" i="10"/>
  <c r="Q719" i="10"/>
  <c r="Q720" i="10"/>
  <c r="Q721" i="10"/>
  <c r="Q722" i="10"/>
  <c r="Q723" i="10"/>
  <c r="Q724" i="10"/>
  <c r="Q725" i="10"/>
  <c r="Q726" i="10"/>
  <c r="Q727" i="10"/>
  <c r="Q728" i="10"/>
  <c r="Q729" i="10"/>
  <c r="Q730" i="10"/>
  <c r="Q731" i="10"/>
  <c r="Q732" i="10"/>
  <c r="Q733" i="10"/>
  <c r="Q734" i="10"/>
  <c r="Q735" i="10"/>
  <c r="Q736" i="10"/>
  <c r="Q737" i="10"/>
  <c r="Q738" i="10"/>
  <c r="Q739" i="10"/>
  <c r="Q740" i="10"/>
  <c r="Q741" i="10"/>
  <c r="Q742" i="10"/>
  <c r="Q743" i="10"/>
  <c r="Q744" i="10"/>
  <c r="Q745" i="10"/>
  <c r="Q746" i="10"/>
  <c r="Q747" i="10"/>
  <c r="Q748" i="10"/>
  <c r="Q749" i="10"/>
  <c r="Q750" i="10"/>
  <c r="Q751" i="10"/>
  <c r="Q752" i="10"/>
  <c r="Q753" i="10"/>
  <c r="Q754" i="10"/>
  <c r="Q755" i="10"/>
  <c r="Q756" i="10"/>
  <c r="Q757" i="10"/>
  <c r="Q758" i="10"/>
  <c r="Q759" i="10"/>
  <c r="Q760" i="10"/>
  <c r="Q761" i="10"/>
  <c r="Q762" i="10"/>
  <c r="Q763" i="10"/>
  <c r="Q764" i="10"/>
  <c r="Q765" i="10"/>
  <c r="Q766" i="10"/>
  <c r="Q767" i="10"/>
  <c r="Q768" i="10"/>
  <c r="Q769" i="10"/>
  <c r="Q770" i="10"/>
  <c r="Q771" i="10"/>
  <c r="Q772" i="10"/>
  <c r="Q773" i="10"/>
  <c r="Q774" i="10"/>
  <c r="Q775" i="10"/>
  <c r="Q776" i="10"/>
  <c r="Q777" i="10"/>
  <c r="Q778" i="10"/>
  <c r="Q779" i="10"/>
  <c r="Q780" i="10"/>
  <c r="Q781" i="10"/>
  <c r="Q782" i="10"/>
  <c r="Q783" i="10"/>
  <c r="Q784" i="10"/>
  <c r="Q785" i="10"/>
  <c r="Q786" i="10"/>
  <c r="Q787" i="10"/>
  <c r="Q788" i="10"/>
  <c r="Q789" i="10"/>
  <c r="Q790" i="10"/>
  <c r="Q791" i="10"/>
  <c r="Q792" i="10"/>
  <c r="Q793" i="10"/>
  <c r="Q794" i="10"/>
  <c r="Q795" i="10"/>
  <c r="Q796" i="10"/>
  <c r="Q797" i="10"/>
  <c r="Q798" i="10"/>
  <c r="Q799" i="10"/>
  <c r="Q800" i="10"/>
  <c r="Q801" i="10"/>
  <c r="Q802" i="10"/>
  <c r="Q803" i="10"/>
  <c r="Q804" i="10"/>
  <c r="Q805" i="10"/>
  <c r="Q806" i="10"/>
  <c r="Q807" i="10"/>
  <c r="Q808" i="10"/>
  <c r="Q809" i="10"/>
  <c r="Q810" i="10"/>
  <c r="Q811" i="10"/>
  <c r="Q812" i="10"/>
  <c r="Q813" i="10"/>
  <c r="Q814" i="10"/>
  <c r="Q815" i="10"/>
  <c r="Q816" i="10"/>
  <c r="Q817" i="10"/>
  <c r="Q818" i="10"/>
  <c r="Q819" i="10"/>
  <c r="Q820" i="10"/>
  <c r="Q821" i="10"/>
  <c r="Q822" i="10"/>
  <c r="Q823" i="10"/>
  <c r="Q824" i="10"/>
  <c r="Q825" i="10"/>
  <c r="Q826" i="10"/>
  <c r="Q827" i="10"/>
  <c r="Q828" i="10"/>
  <c r="Q829" i="10"/>
  <c r="Q830" i="10"/>
  <c r="Q831" i="10"/>
  <c r="Q832" i="10"/>
  <c r="Q833" i="10"/>
  <c r="Q834" i="10"/>
  <c r="Q835" i="10"/>
  <c r="Q836" i="10"/>
  <c r="Q837" i="10"/>
  <c r="Q838" i="10"/>
  <c r="Q839" i="10"/>
  <c r="Q840" i="10"/>
  <c r="Q841" i="10"/>
  <c r="Q842" i="10"/>
  <c r="Q843" i="10"/>
  <c r="Q844" i="10"/>
  <c r="Q845" i="10"/>
  <c r="Q846" i="10"/>
  <c r="Q847" i="10"/>
  <c r="Q848" i="10"/>
  <c r="Q849" i="10"/>
  <c r="Q850" i="10"/>
  <c r="Q851" i="10"/>
  <c r="Q852" i="10"/>
  <c r="Q853" i="10"/>
  <c r="Q854" i="10"/>
  <c r="Q855" i="10"/>
  <c r="Q856" i="10"/>
  <c r="Q857" i="10"/>
  <c r="Q858" i="10"/>
  <c r="Q859" i="10"/>
  <c r="Q860" i="10"/>
  <c r="Q861" i="10"/>
  <c r="Q862" i="10"/>
  <c r="Q863" i="10"/>
  <c r="Q864" i="10"/>
  <c r="Q865" i="10"/>
  <c r="Q866" i="10"/>
  <c r="Q867" i="10"/>
  <c r="Q868" i="10"/>
  <c r="Q869" i="10"/>
  <c r="Q870" i="10"/>
  <c r="Q871" i="10"/>
  <c r="Q872" i="10"/>
  <c r="Q873" i="10"/>
  <c r="Q874" i="10"/>
  <c r="Q875" i="10"/>
  <c r="Q876" i="10"/>
  <c r="Q877" i="10"/>
  <c r="Q878" i="10"/>
  <c r="Q879" i="10"/>
  <c r="Q880" i="10"/>
  <c r="Q881" i="10"/>
  <c r="Q882" i="10"/>
  <c r="Q883" i="10"/>
  <c r="Q884" i="10"/>
  <c r="Q885" i="10"/>
  <c r="Q886" i="10"/>
  <c r="Q887" i="10"/>
  <c r="Q888" i="10"/>
  <c r="Q889" i="10"/>
  <c r="Q890" i="10"/>
  <c r="Q891" i="10"/>
  <c r="Q892" i="10"/>
  <c r="Q893" i="10"/>
  <c r="Q894" i="10"/>
  <c r="Q895" i="10"/>
  <c r="Q896" i="10"/>
  <c r="Q897" i="10"/>
  <c r="Q898" i="10"/>
  <c r="Q899" i="10"/>
  <c r="Q900" i="10"/>
  <c r="Q901" i="10"/>
  <c r="Q902" i="10"/>
  <c r="Q903" i="10"/>
  <c r="Q904" i="10"/>
  <c r="Q905" i="10"/>
  <c r="Q906" i="10"/>
  <c r="Q907" i="10"/>
  <c r="Q908" i="10"/>
  <c r="Q909" i="10"/>
  <c r="Q910" i="10"/>
  <c r="Q911" i="10"/>
  <c r="Q912" i="10"/>
  <c r="Q913" i="10"/>
  <c r="Q914" i="10"/>
  <c r="Q915" i="10"/>
  <c r="Q916" i="10"/>
  <c r="Q917" i="10"/>
  <c r="Q918" i="10"/>
  <c r="Q919" i="10"/>
  <c r="Q920" i="10"/>
  <c r="Q921" i="10"/>
  <c r="Q922" i="10"/>
  <c r="Q923" i="10"/>
  <c r="Q924" i="10"/>
  <c r="Q925" i="10"/>
  <c r="Q926" i="10"/>
  <c r="Q927" i="10"/>
  <c r="Q928" i="10"/>
  <c r="Q929" i="10"/>
  <c r="Q930" i="10"/>
  <c r="Q931" i="10"/>
  <c r="Q932" i="10"/>
  <c r="Q933" i="10"/>
  <c r="Q934" i="10"/>
  <c r="Q935" i="10"/>
  <c r="Q936" i="10"/>
  <c r="Q937" i="10"/>
  <c r="Q938" i="10"/>
  <c r="Q939" i="10"/>
  <c r="Q940" i="10"/>
  <c r="Q941" i="10"/>
  <c r="Q942" i="10"/>
  <c r="Q943" i="10"/>
  <c r="Q944" i="10"/>
  <c r="Q945" i="10"/>
  <c r="Q946" i="10"/>
  <c r="Q947" i="10"/>
  <c r="Q948" i="10"/>
  <c r="Q949" i="10"/>
  <c r="Q950" i="10"/>
  <c r="Q951" i="10"/>
  <c r="Q952" i="10"/>
  <c r="Q953" i="10"/>
  <c r="Q954" i="10"/>
  <c r="Q955" i="10"/>
  <c r="Q956" i="10"/>
  <c r="Q957" i="10"/>
  <c r="Q958" i="10"/>
  <c r="Q959" i="10"/>
  <c r="Q960" i="10"/>
  <c r="Q961" i="10"/>
  <c r="Q962" i="10"/>
  <c r="Q963" i="10"/>
  <c r="Q964" i="10"/>
  <c r="Q965" i="10"/>
  <c r="Q966" i="10"/>
  <c r="Q967" i="10"/>
  <c r="Q968" i="10"/>
  <c r="Q969" i="10"/>
  <c r="Q970" i="10"/>
  <c r="Q971" i="10"/>
  <c r="Q972" i="10"/>
  <c r="Q973" i="10"/>
  <c r="Q974" i="10"/>
  <c r="Q975" i="10"/>
  <c r="Q976" i="10"/>
  <c r="Q977" i="10"/>
  <c r="Q978" i="10"/>
  <c r="Q979" i="10"/>
  <c r="Q980" i="10"/>
  <c r="Q981" i="10"/>
  <c r="Q982" i="10"/>
  <c r="Q983" i="10"/>
  <c r="Q984" i="10"/>
  <c r="Q985" i="10"/>
  <c r="Q986" i="10"/>
  <c r="Q987" i="10"/>
  <c r="Q988" i="10"/>
  <c r="Q989" i="10"/>
  <c r="Q990" i="10"/>
  <c r="Q991" i="10"/>
  <c r="Q992" i="10"/>
  <c r="Q993" i="10"/>
  <c r="Q994" i="10"/>
  <c r="Q995" i="10"/>
  <c r="Q996" i="10"/>
  <c r="Q997" i="10"/>
  <c r="Q998" i="10"/>
  <c r="Q999" i="10"/>
  <c r="Q1000" i="10"/>
  <c r="Q1001" i="10"/>
  <c r="K71" i="10"/>
  <c r="K67" i="10"/>
  <c r="K60" i="10"/>
  <c r="K50" i="10"/>
  <c r="K45" i="10"/>
  <c r="K39" i="10"/>
  <c r="K34" i="10"/>
  <c r="K30" i="10"/>
  <c r="K25" i="10"/>
  <c r="K19" i="10"/>
  <c r="K10" i="10"/>
  <c r="K10" i="9"/>
  <c r="K19" i="9"/>
  <c r="K25" i="9"/>
  <c r="K30" i="9"/>
  <c r="K34" i="9"/>
  <c r="K39" i="9"/>
  <c r="K45" i="9"/>
  <c r="K50" i="9"/>
  <c r="K60" i="9"/>
  <c r="K67" i="9"/>
  <c r="K7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0A18A1-68FC-4550-A527-545946230C59}"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D84D4F85-DC58-4E67-9830-F400BD638985}" keepAlive="1" name="Query - Merge1 (2)" description="Connection to the 'Merge1 (2)' query in the workbook." type="5" refreshedVersion="8" background="1" saveData="1">
    <dbPr connection="Provider=Microsoft.Mashup.OleDb.1;Data Source=$Workbook$;Location=&quot;Merge1 (2)&quot;;Extended Properties=&quot;&quot;" command="SELECT * FROM [Merge1 (2)]"/>
  </connection>
  <connection id="3" xr16:uid="{3469E11A-CB2F-444C-ADA6-81B6901BE4B7}" name="Query - Sheet1" description="Connection to the 'Sheet1' query in the workbook." type="100" refreshedVersion="8" minRefreshableVersion="5">
    <extLst>
      <ext xmlns:x15="http://schemas.microsoft.com/office/spreadsheetml/2010/11/main" uri="{DE250136-89BD-433C-8126-D09CA5730AF9}">
        <x15:connection id="e6e4c568-4090-465c-942d-928efa99a27a">
          <x15:oledbPr connection="Provider=Microsoft.Mashup.OleDb.1;Data Source=$Workbook$;Location=Sheet1;Extended Properties=&quot;&quot;">
            <x15:dbTables>
              <x15:dbTable name="Sheet1"/>
            </x15:dbTables>
          </x15:oledbPr>
        </x15:connection>
      </ext>
    </extLst>
  </connection>
  <connection id="4" xr16:uid="{E496964C-73DE-4CA2-9B38-BD74F8291909}" name="Query - Sheet2" description="Connection to the 'Sheet2' query in the workbook." type="100" refreshedVersion="8" minRefreshableVersion="5">
    <extLst>
      <ext xmlns:x15="http://schemas.microsoft.com/office/spreadsheetml/2010/11/main" uri="{DE250136-89BD-433C-8126-D09CA5730AF9}">
        <x15:connection id="2b277d41-78bc-4992-9c12-e5f9e0ae11b5">
          <x15:oledbPr connection="Provider=Microsoft.Mashup.OleDb.1;Data Source=$Workbook$;Location=Sheet2;Extended Properties=&quot;&quot;">
            <x15:dbTables>
              <x15:dbTable name="Sheet2"/>
            </x15:dbTables>
          </x15:oledbPr>
        </x15:connection>
      </ext>
    </extLst>
  </connection>
  <connection id="5" xr16:uid="{1711EB76-E741-4E6F-B495-C4F3441198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<sst xmlns="http://schemas.openxmlformats.org/spreadsheetml/2006/main" count="125" uniqueCount="50">
  <si>
    <t>Instant</t>
  </si>
  <si>
    <t>Dteday</t>
  </si>
  <si>
    <t>Season</t>
  </si>
  <si>
    <t>Yr</t>
  </si>
  <si>
    <t>Mnth</t>
  </si>
  <si>
    <t>Hr</t>
  </si>
  <si>
    <t>Holiday</t>
  </si>
  <si>
    <t>Weekday</t>
  </si>
  <si>
    <t>Weathersit</t>
  </si>
  <si>
    <t>Temp</t>
  </si>
  <si>
    <t>Unnamed: 0</t>
  </si>
  <si>
    <t>Atemp</t>
  </si>
  <si>
    <t>Hum</t>
  </si>
  <si>
    <t>Windspeed</t>
  </si>
  <si>
    <t>Casual</t>
  </si>
  <si>
    <t>Registered</t>
  </si>
  <si>
    <t>Cnt</t>
  </si>
  <si>
    <t>Humidity</t>
  </si>
  <si>
    <t>Day name</t>
  </si>
  <si>
    <t>Day Type</t>
  </si>
  <si>
    <t>Weather Condition</t>
  </si>
  <si>
    <t>Time of Day</t>
  </si>
  <si>
    <t>Row Labels</t>
  </si>
  <si>
    <t>Grand Total</t>
  </si>
  <si>
    <t>Weekend</t>
  </si>
  <si>
    <t>Column Labels</t>
  </si>
  <si>
    <t>Sum of Cnt</t>
  </si>
  <si>
    <t>Clear Sky</t>
  </si>
  <si>
    <t>Drizzling</t>
  </si>
  <si>
    <t>Raining</t>
  </si>
  <si>
    <t>Thunderstorm</t>
  </si>
  <si>
    <t>Jan</t>
  </si>
  <si>
    <t>Feb</t>
  </si>
  <si>
    <t>High</t>
  </si>
  <si>
    <t>Very High</t>
  </si>
  <si>
    <t>Afternoon</t>
  </si>
  <si>
    <t>Evening Rush</t>
  </si>
  <si>
    <t>Morning Rush</t>
  </si>
  <si>
    <t>Off Peak</t>
  </si>
  <si>
    <t>Average of Cnt</t>
  </si>
  <si>
    <t>Bike Count By Hour and Day type</t>
  </si>
  <si>
    <t>Bike Rides By Weather Situation</t>
  </si>
  <si>
    <t>Humidity Level Wise Report</t>
  </si>
  <si>
    <t>Avergae Bike Count by Hour</t>
  </si>
  <si>
    <t>Bike Rental Analysis Dasboard`</t>
  </si>
  <si>
    <t>Dashboard</t>
  </si>
  <si>
    <t>Total Average of Registered</t>
  </si>
  <si>
    <t>Average of Registered</t>
  </si>
  <si>
    <t>Total Average of Casual</t>
  </si>
  <si>
    <t>Average of Casual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</si>
</sst>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6" x14ac:knownFonts="1">
    <font>
      <sz val="11"/>
      <color theme="1"/>
      <name val="Calibri"/>
      <family val="2"/>
      <scheme val="minor"/>
    </font>
    <font>
      <sz val="10"/>
      <color theme="1"/>
      <name val="Arial"/>
      <family val="2"/>
    </font>
    <font>
      <sz val="8"/>
      <name val="Calibri"/>
      <family val="2"/>
      <scheme val="minor"/>
    </font>
    <font>
      <b/>
      <sz val="11"/>
      <color theme="0"/>
      <name val="Calibri"/>
      <family val="2"/>
      <scheme val="minor"/>
    </font>
    <font>
      <sz val="14"/>
      <color theme="1"/>
      <name val="Arial Black"/>
      <family val="2"/>
    </font>
    <font>
      <sz val="100"/>
      <color theme="1"/>
      <name val="Arial Black"/>
      <family val="2"/>
    </font>
  </fonts>
  <fills count="8">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AEC6CF"/>
        <bgColor indexed="64"/>
      </patternFill>
    </fill>
    <fill>
      <patternFill patternType="solid">
        <fgColor rgb="FFFFFF00"/>
        <bgColor indexed="64"/>
      </patternFill>
    </fill>
    <fill>
      <patternFill patternType="solid">
        <fgColor theme="3"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bottom/>
      <diagonal/>
    </border>
    <border>
      <left/>
      <right style="medium">
        <color rgb="FFCCCCCC"/>
      </right>
      <top/>
      <bottom/>
      <diagonal/>
    </border>
    <border>
      <left style="medium">
        <color rgb="FFCCCCCC"/>
      </left>
      <right style="medium">
        <color rgb="FFCCCCCC"/>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0">
    <xf numFmtId="0" fontId="0" fillId="0" borderId="0" xfId="0"/>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8"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0" xfId="0" applyFont="1" applyBorder="1" applyAlignment="1">
      <alignment horizont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14" fontId="1" fillId="0" borderId="8" xfId="0"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64" fontId="0" fillId="0" borderId="0" xfId="0" applyNumberFormat="1"/>
    <xf numFmtId="164" fontId="0" fillId="0" borderId="0" xfId="0" applyNumberFormat="1" applyAlignment="1">
      <alignment horizontal="center"/>
    </xf>
    <xf numFmtId="165" fontId="0" fillId="0" borderId="1" xfId="0" applyNumberFormat="1" applyBorder="1" applyAlignment="1">
      <alignment horizontal="center"/>
    </xf>
    <xf numFmtId="14" fontId="1" fillId="0" borderId="1" xfId="0" applyNumberFormat="1" applyFont="1" applyBorder="1" applyAlignment="1">
      <alignment horizontal="center"/>
    </xf>
    <xf numFmtId="0" fontId="1" fillId="0" borderId="1" xfId="0" applyFont="1" applyBorder="1" applyAlignment="1">
      <alignment horizontal="center"/>
    </xf>
    <xf numFmtId="0" fontId="3" fillId="2" borderId="1" xfId="0" applyFont="1" applyFill="1" applyBorder="1" applyAlignment="1">
      <alignment horizontal="center"/>
    </xf>
    <xf numFmtId="0" fontId="0" fillId="3" borderId="1" xfId="0" applyFill="1" applyBorder="1" applyAlignment="1">
      <alignment horizontal="center"/>
    </xf>
    <xf numFmtId="164" fontId="0" fillId="0" borderId="1" xfId="0" applyNumberFormat="1" applyBorder="1" applyAlignment="1">
      <alignment horizontal="center"/>
    </xf>
    <xf numFmtId="0" fontId="0" fillId="0" borderId="1" xfId="0" pivotButton="1" applyBorder="1" applyAlignment="1">
      <alignment horizontal="center"/>
    </xf>
    <xf numFmtId="0" fontId="5" fillId="6" borderId="0" xfId="0" applyFont="1" applyFill="1"/>
    <xf numFmtId="0" fontId="0" fillId="6" borderId="0" xfId="0" applyFill="1"/>
    <xf numFmtId="0" fontId="5" fillId="6" borderId="0" xfId="0" applyFont="1" applyFill="1" applyAlignment="1">
      <alignment horizontal="center"/>
    </xf>
    <xf numFmtId="0" fontId="4" fillId="5" borderId="1" xfId="0" applyFont="1" applyFill="1" applyBorder="1" applyAlignment="1">
      <alignment horizontal="center" vertical="center"/>
    </xf>
    <xf numFmtId="0" fontId="5" fillId="7" borderId="13" xfId="0" applyFont="1"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0" xfId="0" applyFill="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cellXfs>
  <cellStyles count="1">
    <cellStyle name="Normal" xfId="0" builtinId="0"/>
  </cellStyles>
  <dxfs count="202">
    <dxf>
      <fill>
        <patternFill>
          <bgColor theme="7" tint="0.39994506668294322"/>
        </patternFill>
      </fill>
    </dxf>
    <dxf>
      <fill>
        <patternFill>
          <bgColor theme="5" tint="0.39994506668294322"/>
        </patternFill>
      </fill>
    </dxf>
    <dxf>
      <fill>
        <patternFill>
          <bgColor rgb="FFF4FBC6"/>
        </patternFill>
      </fill>
    </dxf>
    <dxf>
      <fill>
        <patternFill>
          <bgColor rgb="FFB4D7DF"/>
        </patternFill>
      </fill>
    </dxf>
    <dxf>
      <fill>
        <patternFill>
          <bgColor rgb="FFAEC6CF"/>
        </patternFill>
      </fill>
    </dxf>
    <dxf>
      <fill>
        <patternFill>
          <bgColor rgb="FF808080"/>
        </patternFill>
      </fill>
    </dxf>
    <dxf>
      <fill>
        <patternFill>
          <bgColor rgb="FFFF0000"/>
        </patternFill>
      </fill>
    </dxf>
    <dxf>
      <fill>
        <patternFill>
          <bgColor rgb="FFFFC0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9" formatCode="dd/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9" formatCode="dd/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colors>
    <mruColors>
      <color rgb="FFAEC6CF"/>
      <color rgb="FF808080"/>
      <color rgb="FFB4D7DF"/>
      <color rgb="FFF4F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Count by Hour Group and Day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charts'!$B$3:$B$4</c:f>
              <c:strCache>
                <c:ptCount val="1"/>
                <c:pt idx="0">
                  <c:v>Weekday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'Pivort charts'!$A$5:$A$9</c:f>
              <c:strCache>
                <c:ptCount val="4"/>
                <c:pt idx="0">
                  <c:v>Afternoon</c:v>
                </c:pt>
                <c:pt idx="1">
                  <c:v>Evening Rush</c:v>
                </c:pt>
                <c:pt idx="2">
                  <c:v>Morning Rush</c:v>
                </c:pt>
                <c:pt idx="3">
                  <c:v>Off Peak</c:v>
                </c:pt>
              </c:strCache>
            </c:strRef>
          </c:cat>
          <c:val>
            <c:numRef>
              <c:f>'Pivort charts'!$B$5:$B$9</c:f>
              <c:numCache>
                <c:formatCode>General</c:formatCode>
                <c:ptCount val="4"/>
                <c:pt idx="0">
                  <c:v>9839</c:v>
                </c:pt>
                <c:pt idx="1">
                  <c:v>12311</c:v>
                </c:pt>
                <c:pt idx="2">
                  <c:v>10641</c:v>
                </c:pt>
                <c:pt idx="3">
                  <c:v>9644</c:v>
                </c:pt>
              </c:numCache>
            </c:numRef>
          </c:val>
          <c:extLst>
            <c:ext xmlns:c16="http://schemas.microsoft.com/office/drawing/2014/chart" uri="{C3380CC4-5D6E-409C-BE32-E72D297353CC}">
              <c16:uniqueId val="{00000000-BEB3-4B16-A4CE-AC3DC4D132AB}"/>
            </c:ext>
          </c:extLst>
        </c:ser>
        <c:ser>
          <c:idx val="1"/>
          <c:order val="1"/>
          <c:tx>
            <c:strRef>
              <c:f>'Pivort charts'!$C$3:$C$4</c:f>
              <c:strCache>
                <c:ptCount val="1"/>
                <c:pt idx="0">
                  <c:v>Weekend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'Pivort charts'!$A$5:$A$9</c:f>
              <c:strCache>
                <c:ptCount val="4"/>
                <c:pt idx="0">
                  <c:v>Afternoon</c:v>
                </c:pt>
                <c:pt idx="1">
                  <c:v>Evening Rush</c:v>
                </c:pt>
                <c:pt idx="2">
                  <c:v>Morning Rush</c:v>
                </c:pt>
                <c:pt idx="3">
                  <c:v>Off Peak</c:v>
                </c:pt>
              </c:strCache>
            </c:strRef>
          </c:cat>
          <c:val>
            <c:numRef>
              <c:f>'Pivort charts'!$C$5:$C$9</c:f>
              <c:numCache>
                <c:formatCode>General</c:formatCode>
                <c:ptCount val="4"/>
                <c:pt idx="0">
                  <c:v>7300</c:v>
                </c:pt>
                <c:pt idx="1">
                  <c:v>2802</c:v>
                </c:pt>
                <c:pt idx="2">
                  <c:v>758</c:v>
                </c:pt>
                <c:pt idx="3">
                  <c:v>5009</c:v>
                </c:pt>
              </c:numCache>
            </c:numRef>
          </c:val>
          <c:extLst>
            <c:ext xmlns:c16="http://schemas.microsoft.com/office/drawing/2014/chart" uri="{C3380CC4-5D6E-409C-BE32-E72D297353CC}">
              <c16:uniqueId val="{00000006-BEB3-4B16-A4CE-AC3DC4D132AB}"/>
            </c:ext>
          </c:extLst>
        </c:ser>
        <c:dLbls>
          <c:showLegendKey val="0"/>
          <c:showVal val="0"/>
          <c:showCatName val="0"/>
          <c:showSerName val="0"/>
          <c:showPercent val="0"/>
          <c:showBubbleSize val="0"/>
        </c:dLbls>
        <c:gapWidth val="100"/>
        <c:overlap val="-24"/>
        <c:axId val="916406031"/>
        <c:axId val="916404591"/>
      </c:barChart>
      <c:catAx>
        <c:axId val="9164060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6404591"/>
        <c:crosses val="autoZero"/>
        <c:auto val="1"/>
        <c:lblAlgn val="ctr"/>
        <c:lblOffset val="100"/>
        <c:noMultiLvlLbl val="0"/>
      </c:catAx>
      <c:valAx>
        <c:axId val="916404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640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Bike Rides by Weather Situation.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'Pivort charts'!$M$4</c:f>
              <c:strCache>
                <c:ptCount val="1"/>
                <c:pt idx="0">
                  <c:v>Total</c:v>
                </c:pt>
              </c:strCache>
            </c:strRef>
          </c:tx>
          <c:explosion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74B-4048-AE44-D58EED058D3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74B-4048-AE44-D58EED058D3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198-4CE6-99CC-CBF95F974E9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D198-4CE6-99CC-CBF95F974E92}"/>
              </c:ext>
            </c:extLst>
          </c:dPt>
          <c:dLbls>
            <c:dLbl>
              <c:idx val="2"/>
              <c:layout>
                <c:manualLayout>
                  <c:x val="-1.6125608075095053E-3"/>
                  <c:y val="3.513702471294842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198-4CE6-99CC-CBF95F974E92}"/>
                </c:ext>
              </c:extLst>
            </c:dLbl>
            <c:dLbl>
              <c:idx val="3"/>
              <c:layout>
                <c:manualLayout>
                  <c:x val="-1.6125608075095643E-3"/>
                  <c:y val="-2.108221482776909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198-4CE6-99CC-CBF95F974E9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'Pivort charts'!$L$5:$L$9</c:f>
              <c:strCache>
                <c:ptCount val="4"/>
                <c:pt idx="0">
                  <c:v>Clear Sky</c:v>
                </c:pt>
                <c:pt idx="1">
                  <c:v>Drizzling</c:v>
                </c:pt>
                <c:pt idx="2">
                  <c:v>Raining</c:v>
                </c:pt>
                <c:pt idx="3">
                  <c:v>Thunderstorm</c:v>
                </c:pt>
              </c:strCache>
            </c:strRef>
          </c:cat>
          <c:val>
            <c:numRef>
              <c:f>'Pivort charts'!$M$5:$M$9</c:f>
              <c:numCache>
                <c:formatCode>General</c:formatCode>
                <c:ptCount val="4"/>
                <c:pt idx="0">
                  <c:v>37373</c:v>
                </c:pt>
                <c:pt idx="1">
                  <c:v>18106</c:v>
                </c:pt>
                <c:pt idx="2">
                  <c:v>2789</c:v>
                </c:pt>
                <c:pt idx="3">
                  <c:v>36</c:v>
                </c:pt>
              </c:numCache>
            </c:numRef>
          </c:val>
          <c:extLst>
            <c:ext xmlns:c16="http://schemas.microsoft.com/office/drawing/2014/chart" uri="{C3380CC4-5D6E-409C-BE32-E72D297353CC}">
              <c16:uniqueId val="{00000000-D198-4CE6-99CC-CBF95F974E9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charts!PivotTable3</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Humidity Level Wise Report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charts'!$V$3:$V$4</c:f>
              <c:strCache>
                <c:ptCount val="1"/>
                <c:pt idx="0">
                  <c:v>High</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'Pivort charts'!$U$5:$U$7</c:f>
              <c:strCache>
                <c:ptCount val="2"/>
                <c:pt idx="0">
                  <c:v>Jan</c:v>
                </c:pt>
                <c:pt idx="1">
                  <c:v>Feb</c:v>
                </c:pt>
              </c:strCache>
            </c:strRef>
          </c:cat>
          <c:val>
            <c:numRef>
              <c:f>'Pivort charts'!$V$5:$V$7</c:f>
              <c:numCache>
                <c:formatCode>General</c:formatCode>
                <c:ptCount val="2"/>
                <c:pt idx="0">
                  <c:v>17140</c:v>
                </c:pt>
                <c:pt idx="1">
                  <c:v>10641</c:v>
                </c:pt>
              </c:numCache>
            </c:numRef>
          </c:val>
          <c:smooth val="0"/>
          <c:extLst>
            <c:ext xmlns:c16="http://schemas.microsoft.com/office/drawing/2014/chart" uri="{C3380CC4-5D6E-409C-BE32-E72D297353CC}">
              <c16:uniqueId val="{00000000-40E2-4B3C-9BA4-34252B45E51C}"/>
            </c:ext>
          </c:extLst>
        </c:ser>
        <c:ser>
          <c:idx val="1"/>
          <c:order val="1"/>
          <c:tx>
            <c:strRef>
              <c:f>'Pivort charts'!$W$3:$W$4</c:f>
              <c:strCache>
                <c:ptCount val="1"/>
                <c:pt idx="0">
                  <c:v>Very High</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'Pivort charts'!$U$5:$U$7</c:f>
              <c:strCache>
                <c:ptCount val="2"/>
                <c:pt idx="0">
                  <c:v>Jan</c:v>
                </c:pt>
                <c:pt idx="1">
                  <c:v>Feb</c:v>
                </c:pt>
              </c:strCache>
            </c:strRef>
          </c:cat>
          <c:val>
            <c:numRef>
              <c:f>'Pivort charts'!$W$5:$W$7</c:f>
              <c:numCache>
                <c:formatCode>General</c:formatCode>
                <c:ptCount val="2"/>
                <c:pt idx="0">
                  <c:v>21049</c:v>
                </c:pt>
                <c:pt idx="1">
                  <c:v>9474</c:v>
                </c:pt>
              </c:numCache>
            </c:numRef>
          </c:val>
          <c:smooth val="0"/>
          <c:extLst>
            <c:ext xmlns:c16="http://schemas.microsoft.com/office/drawing/2014/chart" uri="{C3380CC4-5D6E-409C-BE32-E72D297353CC}">
              <c16:uniqueId val="{00000001-40E2-4B3C-9BA4-34252B45E51C}"/>
            </c:ext>
          </c:extLst>
        </c:ser>
        <c:dLbls>
          <c:showLegendKey val="0"/>
          <c:showVal val="0"/>
          <c:showCatName val="0"/>
          <c:showSerName val="0"/>
          <c:showPercent val="0"/>
          <c:showBubbleSize val="0"/>
        </c:dLbls>
        <c:marker val="1"/>
        <c:smooth val="0"/>
        <c:axId val="256289823"/>
        <c:axId val="256291263"/>
      </c:lineChart>
      <c:catAx>
        <c:axId val="2562898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291263"/>
        <c:crosses val="autoZero"/>
        <c:auto val="1"/>
        <c:lblAlgn val="ctr"/>
        <c:lblOffset val="100"/>
        <c:noMultiLvlLbl val="0"/>
      </c:catAx>
      <c:valAx>
        <c:axId val="2562912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28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charts!PivotTable4</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Bike Count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'Pivort charts'!$AA$4:$AA$28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charts'!$AB$4:$AB$28</c:f>
              <c:numCache>
                <c:formatCode>General</c:formatCode>
                <c:ptCount val="24"/>
                <c:pt idx="0">
                  <c:v>16.348837209302324</c:v>
                </c:pt>
                <c:pt idx="1">
                  <c:v>10.697674418604651</c:v>
                </c:pt>
                <c:pt idx="2">
                  <c:v>7.1707317073170733</c:v>
                </c:pt>
                <c:pt idx="3">
                  <c:v>4.870967741935484</c:v>
                </c:pt>
                <c:pt idx="4">
                  <c:v>2.15625</c:v>
                </c:pt>
                <c:pt idx="5">
                  <c:v>4.2051282051282053</c:v>
                </c:pt>
                <c:pt idx="6">
                  <c:v>19.571428571428573</c:v>
                </c:pt>
                <c:pt idx="7">
                  <c:v>54.395348837209305</c:v>
                </c:pt>
                <c:pt idx="8">
                  <c:v>128.28571428571428</c:v>
                </c:pt>
                <c:pt idx="9">
                  <c:v>87.428571428571431</c:v>
                </c:pt>
                <c:pt idx="10">
                  <c:v>53.642857142857146</c:v>
                </c:pt>
                <c:pt idx="11">
                  <c:v>59.38095238095238</c:v>
                </c:pt>
                <c:pt idx="12">
                  <c:v>76.348837209302332</c:v>
                </c:pt>
                <c:pt idx="13">
                  <c:v>78.511627906976742</c:v>
                </c:pt>
                <c:pt idx="14">
                  <c:v>74.418604651162795</c:v>
                </c:pt>
                <c:pt idx="15">
                  <c:v>77.95348837209302</c:v>
                </c:pt>
                <c:pt idx="16">
                  <c:v>89.272727272727266</c:v>
                </c:pt>
                <c:pt idx="17">
                  <c:v>140.20454545454547</c:v>
                </c:pt>
                <c:pt idx="18">
                  <c:v>122.86046511627907</c:v>
                </c:pt>
                <c:pt idx="19">
                  <c:v>85.139534883720927</c:v>
                </c:pt>
                <c:pt idx="20">
                  <c:v>61.767441860465119</c:v>
                </c:pt>
                <c:pt idx="21">
                  <c:v>46.418604651162788</c:v>
                </c:pt>
                <c:pt idx="22">
                  <c:v>35.069767441860463</c:v>
                </c:pt>
                <c:pt idx="23">
                  <c:v>25.186046511627907</c:v>
                </c:pt>
              </c:numCache>
            </c:numRef>
          </c:val>
          <c:smooth val="0"/>
          <c:extLst>
            <c:ext xmlns:c16="http://schemas.microsoft.com/office/drawing/2014/chart" uri="{C3380CC4-5D6E-409C-BE32-E72D297353CC}">
              <c16:uniqueId val="{00000000-ADD2-40B4-8842-350AF227A8E6}"/>
            </c:ext>
          </c:extLst>
        </c:ser>
        <c:dLbls>
          <c:showLegendKey val="0"/>
          <c:showVal val="0"/>
          <c:showCatName val="0"/>
          <c:showSerName val="0"/>
          <c:showPercent val="0"/>
          <c:showBubbleSize val="0"/>
        </c:dLbls>
        <c:marker val="1"/>
        <c:smooth val="0"/>
        <c:axId val="2061393503"/>
        <c:axId val="2061393983"/>
      </c:lineChart>
      <c:catAx>
        <c:axId val="206139350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1393983"/>
        <c:crosses val="autoZero"/>
        <c:auto val="1"/>
        <c:lblAlgn val="ctr"/>
        <c:lblOffset val="100"/>
        <c:noMultiLvlLbl val="0"/>
      </c:catAx>
      <c:valAx>
        <c:axId val="20613939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13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charts!PivotTable6</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Hourly Demand: Weekday vs. Weekend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charts'!$AM$3:$AM$4</c:f>
              <c:strCache>
                <c:ptCount val="1"/>
                <c:pt idx="0">
                  <c:v>Weekday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'Pivort charts'!$AL$5:$AL$29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charts'!$AM$5:$AM$29</c:f>
              <c:numCache>
                <c:formatCode>General</c:formatCode>
                <c:ptCount val="24"/>
                <c:pt idx="0">
                  <c:v>310</c:v>
                </c:pt>
                <c:pt idx="1">
                  <c:v>148</c:v>
                </c:pt>
                <c:pt idx="2">
                  <c:v>71</c:v>
                </c:pt>
                <c:pt idx="3">
                  <c:v>24</c:v>
                </c:pt>
                <c:pt idx="4">
                  <c:v>34</c:v>
                </c:pt>
                <c:pt idx="5">
                  <c:v>137</c:v>
                </c:pt>
                <c:pt idx="6">
                  <c:v>794</c:v>
                </c:pt>
                <c:pt idx="7">
                  <c:v>2263</c:v>
                </c:pt>
                <c:pt idx="8">
                  <c:v>5139</c:v>
                </c:pt>
                <c:pt idx="9">
                  <c:v>3239</c:v>
                </c:pt>
                <c:pt idx="10">
                  <c:v>1374</c:v>
                </c:pt>
                <c:pt idx="11">
                  <c:v>1417</c:v>
                </c:pt>
                <c:pt idx="12">
                  <c:v>1873</c:v>
                </c:pt>
                <c:pt idx="13">
                  <c:v>1948</c:v>
                </c:pt>
                <c:pt idx="14">
                  <c:v>1756</c:v>
                </c:pt>
                <c:pt idx="15">
                  <c:v>1783</c:v>
                </c:pt>
                <c:pt idx="16">
                  <c:v>2479</c:v>
                </c:pt>
                <c:pt idx="17">
                  <c:v>4967</c:v>
                </c:pt>
                <c:pt idx="18">
                  <c:v>4385</c:v>
                </c:pt>
                <c:pt idx="19">
                  <c:v>2959</c:v>
                </c:pt>
                <c:pt idx="20">
                  <c:v>2096</c:v>
                </c:pt>
                <c:pt idx="21">
                  <c:v>1476</c:v>
                </c:pt>
                <c:pt idx="22">
                  <c:v>1076</c:v>
                </c:pt>
                <c:pt idx="23">
                  <c:v>687</c:v>
                </c:pt>
              </c:numCache>
            </c:numRef>
          </c:val>
          <c:smooth val="0"/>
          <c:extLst>
            <c:ext xmlns:c16="http://schemas.microsoft.com/office/drawing/2014/chart" uri="{C3380CC4-5D6E-409C-BE32-E72D297353CC}">
              <c16:uniqueId val="{00000000-EC06-481E-9B21-F3F7B1B0BEFB}"/>
            </c:ext>
          </c:extLst>
        </c:ser>
        <c:ser>
          <c:idx val="1"/>
          <c:order val="1"/>
          <c:tx>
            <c:strRef>
              <c:f>'Pivort charts'!$AN$3:$AN$4</c:f>
              <c:strCache>
                <c:ptCount val="1"/>
                <c:pt idx="0">
                  <c:v>Weekend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'Pivort charts'!$AL$5:$AL$29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charts'!$AN$5:$AN$29</c:f>
              <c:numCache>
                <c:formatCode>General</c:formatCode>
                <c:ptCount val="24"/>
                <c:pt idx="0">
                  <c:v>393</c:v>
                </c:pt>
                <c:pt idx="1">
                  <c:v>312</c:v>
                </c:pt>
                <c:pt idx="2">
                  <c:v>223</c:v>
                </c:pt>
                <c:pt idx="3">
                  <c:v>127</c:v>
                </c:pt>
                <c:pt idx="4">
                  <c:v>35</c:v>
                </c:pt>
                <c:pt idx="5">
                  <c:v>27</c:v>
                </c:pt>
                <c:pt idx="6">
                  <c:v>28</c:v>
                </c:pt>
                <c:pt idx="7">
                  <c:v>76</c:v>
                </c:pt>
                <c:pt idx="8">
                  <c:v>249</c:v>
                </c:pt>
                <c:pt idx="9">
                  <c:v>433</c:v>
                </c:pt>
                <c:pt idx="10">
                  <c:v>879</c:v>
                </c:pt>
                <c:pt idx="11">
                  <c:v>1077</c:v>
                </c:pt>
                <c:pt idx="12">
                  <c:v>1410</c:v>
                </c:pt>
                <c:pt idx="13">
                  <c:v>1428</c:v>
                </c:pt>
                <c:pt idx="14">
                  <c:v>1444</c:v>
                </c:pt>
                <c:pt idx="15">
                  <c:v>1569</c:v>
                </c:pt>
                <c:pt idx="16">
                  <c:v>1449</c:v>
                </c:pt>
                <c:pt idx="17">
                  <c:v>1202</c:v>
                </c:pt>
                <c:pt idx="18">
                  <c:v>898</c:v>
                </c:pt>
                <c:pt idx="19">
                  <c:v>702</c:v>
                </c:pt>
                <c:pt idx="20">
                  <c:v>560</c:v>
                </c:pt>
                <c:pt idx="21">
                  <c:v>520</c:v>
                </c:pt>
                <c:pt idx="22">
                  <c:v>432</c:v>
                </c:pt>
                <c:pt idx="23">
                  <c:v>396</c:v>
                </c:pt>
              </c:numCache>
            </c:numRef>
          </c:val>
          <c:smooth val="0"/>
          <c:extLst>
            <c:ext xmlns:c16="http://schemas.microsoft.com/office/drawing/2014/chart" uri="{C3380CC4-5D6E-409C-BE32-E72D297353CC}">
              <c16:uniqueId val="{00000003-EC06-481E-9B21-F3F7B1B0BEFB}"/>
            </c:ext>
          </c:extLst>
        </c:ser>
        <c:dLbls>
          <c:dLblPos val="ctr"/>
          <c:showLegendKey val="0"/>
          <c:showVal val="1"/>
          <c:showCatName val="0"/>
          <c:showSerName val="0"/>
          <c:showPercent val="0"/>
          <c:showBubbleSize val="0"/>
        </c:dLbls>
        <c:marker val="1"/>
        <c:smooth val="0"/>
        <c:axId val="215138480"/>
        <c:axId val="215138960"/>
      </c:lineChart>
      <c:catAx>
        <c:axId val="215138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Hour of Day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138960"/>
        <c:crosses val="autoZero"/>
        <c:auto val="1"/>
        <c:lblAlgn val="ctr"/>
        <c:lblOffset val="100"/>
        <c:noMultiLvlLbl val="0"/>
      </c:catAx>
      <c:valAx>
        <c:axId val="2151389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Bike Rentals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13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charts!PivotTable7</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Hourly Demand: Registered vs. Casual</a:t>
            </a:r>
          </a:p>
        </c:rich>
      </c:tx>
      <c:layout>
        <c:manualLayout>
          <c:xMode val="edge"/>
          <c:yMode val="edge"/>
          <c:x val="0.10593744531933506"/>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charts'!$AW$3:$AW$5</c:f>
              <c:strCache>
                <c:ptCount val="1"/>
                <c:pt idx="0">
                  <c:v>Weekday - Average of Casual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charts'!$AW$6:$AW$30</c:f>
              <c:numCache>
                <c:formatCode>General</c:formatCode>
                <c:ptCount val="24"/>
                <c:pt idx="0">
                  <c:v>1.3448275862068966</c:v>
                </c:pt>
                <c:pt idx="1">
                  <c:v>0.44827586206896552</c:v>
                </c:pt>
                <c:pt idx="2">
                  <c:v>0.33333333333333331</c:v>
                </c:pt>
                <c:pt idx="3">
                  <c:v>0.11764705882352941</c:v>
                </c:pt>
                <c:pt idx="4">
                  <c:v>0.21052631578947367</c:v>
                </c:pt>
                <c:pt idx="5">
                  <c:v>6.8965517241379309E-2</c:v>
                </c:pt>
                <c:pt idx="6">
                  <c:v>0.51724137931034486</c:v>
                </c:pt>
                <c:pt idx="7">
                  <c:v>1.9310344827586208</c:v>
                </c:pt>
                <c:pt idx="8">
                  <c:v>4.0357142857142856</c:v>
                </c:pt>
                <c:pt idx="9">
                  <c:v>4.3214285714285712</c:v>
                </c:pt>
                <c:pt idx="10">
                  <c:v>3.9642857142857144</c:v>
                </c:pt>
                <c:pt idx="11">
                  <c:v>5.5714285714285712</c:v>
                </c:pt>
                <c:pt idx="12">
                  <c:v>6.1379310344827589</c:v>
                </c:pt>
                <c:pt idx="13">
                  <c:v>6.931034482758621</c:v>
                </c:pt>
                <c:pt idx="14">
                  <c:v>5.8620689655172411</c:v>
                </c:pt>
                <c:pt idx="15">
                  <c:v>6.9655172413793105</c:v>
                </c:pt>
                <c:pt idx="16">
                  <c:v>6.3</c:v>
                </c:pt>
                <c:pt idx="17">
                  <c:v>6.4333333333333336</c:v>
                </c:pt>
                <c:pt idx="18">
                  <c:v>3.8620689655172415</c:v>
                </c:pt>
                <c:pt idx="19">
                  <c:v>3.4827586206896552</c:v>
                </c:pt>
                <c:pt idx="20">
                  <c:v>2.6206896551724137</c:v>
                </c:pt>
                <c:pt idx="21">
                  <c:v>1.9310344827586208</c:v>
                </c:pt>
                <c:pt idx="22">
                  <c:v>1.6551724137931034</c:v>
                </c:pt>
                <c:pt idx="23">
                  <c:v>1.7931034482758621</c:v>
                </c:pt>
              </c:numCache>
            </c:numRef>
          </c:val>
          <c:smooth val="0"/>
          <c:extLst>
            <c:ext xmlns:c16="http://schemas.microsoft.com/office/drawing/2014/chart" uri="{C3380CC4-5D6E-409C-BE32-E72D297353CC}">
              <c16:uniqueId val="{00000000-B329-40F6-8B13-395F1CCDB90F}"/>
            </c:ext>
          </c:extLst>
        </c:ser>
        <c:ser>
          <c:idx val="1"/>
          <c:order val="1"/>
          <c:tx>
            <c:strRef>
              <c:f>'Pivort charts'!$AX$3:$AX$5</c:f>
              <c:strCache>
                <c:ptCount val="1"/>
                <c:pt idx="0">
                  <c:v>Weekday - Average of Registered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charts'!$AX$6:$AX$30</c:f>
              <c:numCache>
                <c:formatCode>General</c:formatCode>
                <c:ptCount val="24"/>
                <c:pt idx="0">
                  <c:v>9.3448275862068968</c:v>
                </c:pt>
                <c:pt idx="1">
                  <c:v>4.6551724137931032</c:v>
                </c:pt>
                <c:pt idx="2">
                  <c:v>2.2962962962962963</c:v>
                </c:pt>
                <c:pt idx="3">
                  <c:v>1.2941176470588236</c:v>
                </c:pt>
                <c:pt idx="4">
                  <c:v>1.5789473684210527</c:v>
                </c:pt>
                <c:pt idx="5">
                  <c:v>4.6551724137931032</c:v>
                </c:pt>
                <c:pt idx="6">
                  <c:v>26.862068965517242</c:v>
                </c:pt>
                <c:pt idx="7">
                  <c:v>76.103448275862064</c:v>
                </c:pt>
                <c:pt idx="8">
                  <c:v>179.5</c:v>
                </c:pt>
                <c:pt idx="9">
                  <c:v>111.35714285714286</c:v>
                </c:pt>
                <c:pt idx="10">
                  <c:v>45.107142857142854</c:v>
                </c:pt>
                <c:pt idx="11">
                  <c:v>45.035714285714285</c:v>
                </c:pt>
                <c:pt idx="12">
                  <c:v>58.448275862068968</c:v>
                </c:pt>
                <c:pt idx="13">
                  <c:v>60.241379310344826</c:v>
                </c:pt>
                <c:pt idx="14">
                  <c:v>54.689655172413794</c:v>
                </c:pt>
                <c:pt idx="15">
                  <c:v>54.517241379310342</c:v>
                </c:pt>
                <c:pt idx="16">
                  <c:v>76.333333333333329</c:v>
                </c:pt>
                <c:pt idx="17">
                  <c:v>159.13333333333333</c:v>
                </c:pt>
                <c:pt idx="18">
                  <c:v>147.34482758620689</c:v>
                </c:pt>
                <c:pt idx="19">
                  <c:v>98.551724137931032</c:v>
                </c:pt>
                <c:pt idx="20">
                  <c:v>69.65517241379311</c:v>
                </c:pt>
                <c:pt idx="21">
                  <c:v>48.96551724137931</c:v>
                </c:pt>
                <c:pt idx="22">
                  <c:v>35.448275862068968</c:v>
                </c:pt>
                <c:pt idx="23">
                  <c:v>21.896551724137932</c:v>
                </c:pt>
              </c:numCache>
            </c:numRef>
          </c:val>
          <c:smooth val="0"/>
          <c:extLst>
            <c:ext xmlns:c16="http://schemas.microsoft.com/office/drawing/2014/chart" uri="{C3380CC4-5D6E-409C-BE32-E72D297353CC}">
              <c16:uniqueId val="{00000001-B329-40F6-8B13-395F1CCDB90F}"/>
            </c:ext>
          </c:extLst>
        </c:ser>
        <c:ser>
          <c:idx val="2"/>
          <c:order val="2"/>
          <c:tx>
            <c:strRef>
              <c:f>'Pivort charts'!$AY$3:$AY$5</c:f>
              <c:strCache>
                <c:ptCount val="1"/>
                <c:pt idx="0">
                  <c:v>Weekend - Average of Casual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charts'!$AY$6:$AY$30</c:f>
              <c:numCache>
                <c:formatCode>General</c:formatCode>
                <c:ptCount val="24"/>
                <c:pt idx="0">
                  <c:v>2.5</c:v>
                </c:pt>
                <c:pt idx="1">
                  <c:v>2.5</c:v>
                </c:pt>
                <c:pt idx="2">
                  <c:v>1.7142857142857142</c:v>
                </c:pt>
                <c:pt idx="3">
                  <c:v>2.2857142857142856</c:v>
                </c:pt>
                <c:pt idx="4">
                  <c:v>0.23076923076923078</c:v>
                </c:pt>
                <c:pt idx="5">
                  <c:v>0.1</c:v>
                </c:pt>
                <c:pt idx="6">
                  <c:v>0.46153846153846156</c:v>
                </c:pt>
                <c:pt idx="7">
                  <c:v>0.5714285714285714</c:v>
                </c:pt>
                <c:pt idx="8">
                  <c:v>1</c:v>
                </c:pt>
                <c:pt idx="9">
                  <c:v>3.6428571428571428</c:v>
                </c:pt>
                <c:pt idx="10">
                  <c:v>7.5</c:v>
                </c:pt>
                <c:pt idx="11">
                  <c:v>15.071428571428571</c:v>
                </c:pt>
                <c:pt idx="12">
                  <c:v>21.714285714285715</c:v>
                </c:pt>
                <c:pt idx="13">
                  <c:v>22.285714285714285</c:v>
                </c:pt>
                <c:pt idx="14">
                  <c:v>21.142857142857142</c:v>
                </c:pt>
                <c:pt idx="15">
                  <c:v>23.857142857142858</c:v>
                </c:pt>
                <c:pt idx="16">
                  <c:v>21.714285714285715</c:v>
                </c:pt>
                <c:pt idx="17">
                  <c:v>14.428571428571429</c:v>
                </c:pt>
                <c:pt idx="18">
                  <c:v>7.8571428571428568</c:v>
                </c:pt>
                <c:pt idx="19">
                  <c:v>6.1428571428571432</c:v>
                </c:pt>
                <c:pt idx="20">
                  <c:v>4.5714285714285712</c:v>
                </c:pt>
                <c:pt idx="21">
                  <c:v>4.3571428571428568</c:v>
                </c:pt>
                <c:pt idx="22">
                  <c:v>3.9285714285714284</c:v>
                </c:pt>
                <c:pt idx="23">
                  <c:v>3.5</c:v>
                </c:pt>
              </c:numCache>
            </c:numRef>
          </c:val>
          <c:smooth val="0"/>
          <c:extLst>
            <c:ext xmlns:c16="http://schemas.microsoft.com/office/drawing/2014/chart" uri="{C3380CC4-5D6E-409C-BE32-E72D297353CC}">
              <c16:uniqueId val="{00000003-B329-40F6-8B13-395F1CCDB90F}"/>
            </c:ext>
          </c:extLst>
        </c:ser>
        <c:ser>
          <c:idx val="3"/>
          <c:order val="3"/>
          <c:tx>
            <c:strRef>
              <c:f>'Pivort charts'!$AZ$3:$AZ$5</c:f>
              <c:strCache>
                <c:ptCount val="1"/>
                <c:pt idx="0">
                  <c:v>Weekend - Average of Registered</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charts'!$AZ$6:$AZ$30</c:f>
              <c:numCache>
                <c:formatCode>General</c:formatCode>
                <c:ptCount val="24"/>
                <c:pt idx="0">
                  <c:v>25.571428571428573</c:v>
                </c:pt>
                <c:pt idx="1">
                  <c:v>19.785714285714285</c:v>
                </c:pt>
                <c:pt idx="2">
                  <c:v>14.214285714285714</c:v>
                </c:pt>
                <c:pt idx="3">
                  <c:v>6.7857142857142856</c:v>
                </c:pt>
                <c:pt idx="4">
                  <c:v>2.4615384615384617</c:v>
                </c:pt>
                <c:pt idx="5">
                  <c:v>2.6</c:v>
                </c:pt>
                <c:pt idx="6">
                  <c:v>1.6923076923076923</c:v>
                </c:pt>
                <c:pt idx="7">
                  <c:v>4.8571428571428568</c:v>
                </c:pt>
                <c:pt idx="8">
                  <c:v>16.785714285714285</c:v>
                </c:pt>
                <c:pt idx="9">
                  <c:v>27.285714285714285</c:v>
                </c:pt>
                <c:pt idx="10">
                  <c:v>55.285714285714285</c:v>
                </c:pt>
                <c:pt idx="11">
                  <c:v>61.857142857142854</c:v>
                </c:pt>
                <c:pt idx="12">
                  <c:v>79</c:v>
                </c:pt>
                <c:pt idx="13">
                  <c:v>79.714285714285708</c:v>
                </c:pt>
                <c:pt idx="14">
                  <c:v>82</c:v>
                </c:pt>
                <c:pt idx="15">
                  <c:v>88.214285714285708</c:v>
                </c:pt>
                <c:pt idx="16">
                  <c:v>81.785714285714292</c:v>
                </c:pt>
                <c:pt idx="17">
                  <c:v>71.428571428571431</c:v>
                </c:pt>
                <c:pt idx="18">
                  <c:v>56.285714285714285</c:v>
                </c:pt>
                <c:pt idx="19">
                  <c:v>44</c:v>
                </c:pt>
                <c:pt idx="20">
                  <c:v>35.428571428571431</c:v>
                </c:pt>
                <c:pt idx="21">
                  <c:v>32.785714285714285</c:v>
                </c:pt>
                <c:pt idx="22">
                  <c:v>26.928571428571427</c:v>
                </c:pt>
                <c:pt idx="23">
                  <c:v>24.785714285714285</c:v>
                </c:pt>
              </c:numCache>
            </c:numRef>
          </c:val>
          <c:smooth val="0"/>
          <c:extLst>
            <c:ext xmlns:c16="http://schemas.microsoft.com/office/drawing/2014/chart" uri="{C3380CC4-5D6E-409C-BE32-E72D297353CC}">
              <c16:uniqueId val="{00000004-B329-40F6-8B13-395F1CCDB90F}"/>
            </c:ext>
          </c:extLst>
        </c:ser>
        <c:dLbls>
          <c:showLegendKey val="0"/>
          <c:showVal val="0"/>
          <c:showCatName val="0"/>
          <c:showSerName val="0"/>
          <c:showPercent val="0"/>
          <c:showBubbleSize val="0"/>
        </c:dLbls>
        <c:marker val="1"/>
        <c:smooth val="0"/>
        <c:axId val="586370688"/>
        <c:axId val="586368768"/>
      </c:lineChart>
      <c:catAx>
        <c:axId val="58637068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368768"/>
        <c:crosses val="autoZero"/>
        <c:auto val="1"/>
        <c:lblAlgn val="ctr"/>
        <c:lblOffset val="100"/>
        <c:noMultiLvlLbl val="0"/>
      </c:catAx>
      <c:valAx>
        <c:axId val="586368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37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Count by Hour Group and Day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charts'!$B$3:$B$4</c:f>
              <c:strCache>
                <c:ptCount val="1"/>
                <c:pt idx="0">
                  <c:v>Weekday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'Pivort charts'!$A$5:$A$9</c:f>
              <c:strCache>
                <c:ptCount val="4"/>
                <c:pt idx="0">
                  <c:v>Afternoon</c:v>
                </c:pt>
                <c:pt idx="1">
                  <c:v>Evening Rush</c:v>
                </c:pt>
                <c:pt idx="2">
                  <c:v>Morning Rush</c:v>
                </c:pt>
                <c:pt idx="3">
                  <c:v>Off Peak</c:v>
                </c:pt>
              </c:strCache>
            </c:strRef>
          </c:cat>
          <c:val>
            <c:numRef>
              <c:f>'Pivort charts'!$B$5:$B$9</c:f>
              <c:numCache>
                <c:formatCode>General</c:formatCode>
                <c:ptCount val="4"/>
                <c:pt idx="0">
                  <c:v>9839</c:v>
                </c:pt>
                <c:pt idx="1">
                  <c:v>12311</c:v>
                </c:pt>
                <c:pt idx="2">
                  <c:v>10641</c:v>
                </c:pt>
                <c:pt idx="3">
                  <c:v>9644</c:v>
                </c:pt>
              </c:numCache>
            </c:numRef>
          </c:val>
          <c:extLst>
            <c:ext xmlns:c16="http://schemas.microsoft.com/office/drawing/2014/chart" uri="{C3380CC4-5D6E-409C-BE32-E72D297353CC}">
              <c16:uniqueId val="{00000000-A386-49EB-B489-D366B44D7A4B}"/>
            </c:ext>
          </c:extLst>
        </c:ser>
        <c:ser>
          <c:idx val="1"/>
          <c:order val="1"/>
          <c:tx>
            <c:strRef>
              <c:f>'Pivort charts'!$C$3:$C$4</c:f>
              <c:strCache>
                <c:ptCount val="1"/>
                <c:pt idx="0">
                  <c:v>Weekend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'Pivort charts'!$A$5:$A$9</c:f>
              <c:strCache>
                <c:ptCount val="4"/>
                <c:pt idx="0">
                  <c:v>Afternoon</c:v>
                </c:pt>
                <c:pt idx="1">
                  <c:v>Evening Rush</c:v>
                </c:pt>
                <c:pt idx="2">
                  <c:v>Morning Rush</c:v>
                </c:pt>
                <c:pt idx="3">
                  <c:v>Off Peak</c:v>
                </c:pt>
              </c:strCache>
            </c:strRef>
          </c:cat>
          <c:val>
            <c:numRef>
              <c:f>'Pivort charts'!$C$5:$C$9</c:f>
              <c:numCache>
                <c:formatCode>General</c:formatCode>
                <c:ptCount val="4"/>
                <c:pt idx="0">
                  <c:v>7300</c:v>
                </c:pt>
                <c:pt idx="1">
                  <c:v>2802</c:v>
                </c:pt>
                <c:pt idx="2">
                  <c:v>758</c:v>
                </c:pt>
                <c:pt idx="3">
                  <c:v>5009</c:v>
                </c:pt>
              </c:numCache>
            </c:numRef>
          </c:val>
          <c:extLst>
            <c:ext xmlns:c16="http://schemas.microsoft.com/office/drawing/2014/chart" uri="{C3380CC4-5D6E-409C-BE32-E72D297353CC}">
              <c16:uniqueId val="{00000001-A386-49EB-B489-D366B44D7A4B}"/>
            </c:ext>
          </c:extLst>
        </c:ser>
        <c:dLbls>
          <c:showLegendKey val="0"/>
          <c:showVal val="0"/>
          <c:showCatName val="0"/>
          <c:showSerName val="0"/>
          <c:showPercent val="0"/>
          <c:showBubbleSize val="0"/>
        </c:dLbls>
        <c:gapWidth val="100"/>
        <c:overlap val="-24"/>
        <c:axId val="916406031"/>
        <c:axId val="916404591"/>
      </c:barChart>
      <c:catAx>
        <c:axId val="9164060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6404591"/>
        <c:crosses val="autoZero"/>
        <c:auto val="1"/>
        <c:lblAlgn val="ctr"/>
        <c:lblOffset val="100"/>
        <c:noMultiLvlLbl val="0"/>
      </c:catAx>
      <c:valAx>
        <c:axId val="916404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640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charts!PivotTable2</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Bike Rides by Weather Situation.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3"/>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dLbl>
          <c:idx val="0"/>
          <c:layout>
            <c:manualLayout>
              <c:x val="-1.6125608075095053E-3"/>
              <c:y val="3.513702471294842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dLbl>
          <c:idx val="0"/>
          <c:layout>
            <c:manualLayout>
              <c:x val="-1.6125608075095643E-3"/>
              <c:y val="-2.108221482776909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'Pivort charts'!$M$4</c:f>
              <c:strCache>
                <c:ptCount val="1"/>
                <c:pt idx="0">
                  <c:v>Total</c:v>
                </c:pt>
              </c:strCache>
            </c:strRef>
          </c:tx>
          <c:explosion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22F-4CFF-8F42-3DE4B23718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22F-4CFF-8F42-3DE4B23718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22F-4CFF-8F42-3DE4B23718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22F-4CFF-8F42-3DE4B2371837}"/>
              </c:ext>
            </c:extLst>
          </c:dPt>
          <c:dLbls>
            <c:dLbl>
              <c:idx val="2"/>
              <c:layout>
                <c:manualLayout>
                  <c:x val="-1.6125608075095053E-3"/>
                  <c:y val="3.513702471294842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22F-4CFF-8F42-3DE4B2371837}"/>
                </c:ext>
              </c:extLst>
            </c:dLbl>
            <c:dLbl>
              <c:idx val="3"/>
              <c:layout>
                <c:manualLayout>
                  <c:x val="-1.6125608075095643E-3"/>
                  <c:y val="-2.108221482776909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22F-4CFF-8F42-3DE4B2371837}"/>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'Pivort charts'!$L$5:$L$9</c:f>
              <c:strCache>
                <c:ptCount val="4"/>
                <c:pt idx="0">
                  <c:v>Clear Sky</c:v>
                </c:pt>
                <c:pt idx="1">
                  <c:v>Drizzling</c:v>
                </c:pt>
                <c:pt idx="2">
                  <c:v>Raining</c:v>
                </c:pt>
                <c:pt idx="3">
                  <c:v>Thunderstorm</c:v>
                </c:pt>
              </c:strCache>
            </c:strRef>
          </c:cat>
          <c:val>
            <c:numRef>
              <c:f>'Pivort charts'!$M$5:$M$9</c:f>
              <c:numCache>
                <c:formatCode>General</c:formatCode>
                <c:ptCount val="4"/>
                <c:pt idx="0">
                  <c:v>37373</c:v>
                </c:pt>
                <c:pt idx="1">
                  <c:v>18106</c:v>
                </c:pt>
                <c:pt idx="2">
                  <c:v>2789</c:v>
                </c:pt>
                <c:pt idx="3">
                  <c:v>36</c:v>
                </c:pt>
              </c:numCache>
            </c:numRef>
          </c:val>
          <c:extLst>
            <c:ext xmlns:c16="http://schemas.microsoft.com/office/drawing/2014/chart" uri="{C3380CC4-5D6E-409C-BE32-E72D297353CC}">
              <c16:uniqueId val="{00000008-A22F-4CFF-8F42-3DE4B237183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charts!PivotTable3</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Humidity Level Wise Report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'Pivort charts'!$V$3:$V$4</c:f>
              <c:strCache>
                <c:ptCount val="1"/>
                <c:pt idx="0">
                  <c:v>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750-4673-8520-D4D89F0EB7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750-4673-8520-D4D89F0EB7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'Pivort charts'!$U$5:$U$7</c:f>
              <c:strCache>
                <c:ptCount val="2"/>
                <c:pt idx="0">
                  <c:v>Jan</c:v>
                </c:pt>
                <c:pt idx="1">
                  <c:v>Feb</c:v>
                </c:pt>
              </c:strCache>
            </c:strRef>
          </c:cat>
          <c:val>
            <c:numRef>
              <c:f>'Pivort charts'!$V$5:$V$7</c:f>
              <c:numCache>
                <c:formatCode>General</c:formatCode>
                <c:ptCount val="2"/>
                <c:pt idx="0">
                  <c:v>17140</c:v>
                </c:pt>
                <c:pt idx="1">
                  <c:v>10641</c:v>
                </c:pt>
              </c:numCache>
            </c:numRef>
          </c:val>
          <c:extLst>
            <c:ext xmlns:c16="http://schemas.microsoft.com/office/drawing/2014/chart" uri="{C3380CC4-5D6E-409C-BE32-E72D297353CC}">
              <c16:uniqueId val="{00000004-A750-4673-8520-D4D89F0EB764}"/>
            </c:ext>
          </c:extLst>
        </c:ser>
        <c:ser>
          <c:idx val="1"/>
          <c:order val="1"/>
          <c:tx>
            <c:strRef>
              <c:f>'Pivort charts'!$W$3:$W$4</c:f>
              <c:strCache>
                <c:ptCount val="1"/>
                <c:pt idx="0">
                  <c:v>Very 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A750-4673-8520-D4D89F0EB7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A750-4673-8520-D4D89F0EB7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'Pivort charts'!$U$5:$U$7</c:f>
              <c:strCache>
                <c:ptCount val="2"/>
                <c:pt idx="0">
                  <c:v>Jan</c:v>
                </c:pt>
                <c:pt idx="1">
                  <c:v>Feb</c:v>
                </c:pt>
              </c:strCache>
            </c:strRef>
          </c:cat>
          <c:val>
            <c:numRef>
              <c:f>'Pivort charts'!$W$5:$W$7</c:f>
              <c:numCache>
                <c:formatCode>General</c:formatCode>
                <c:ptCount val="2"/>
                <c:pt idx="0">
                  <c:v>21049</c:v>
                </c:pt>
                <c:pt idx="1">
                  <c:v>9474</c:v>
                </c:pt>
              </c:numCache>
            </c:numRef>
          </c:val>
          <c:extLst>
            <c:ext xmlns:c16="http://schemas.microsoft.com/office/drawing/2014/chart" uri="{C3380CC4-5D6E-409C-BE32-E72D297353CC}">
              <c16:uniqueId val="{00000009-A750-4673-8520-D4D89F0EB76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charts!PivotTable4</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Bike Count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'Pivort charts'!$AA$4:$AA$28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charts'!$AB$4:$AB$28</c:f>
              <c:numCache>
                <c:formatCode>General</c:formatCode>
                <c:ptCount val="24"/>
                <c:pt idx="0">
                  <c:v>16.348837209302324</c:v>
                </c:pt>
                <c:pt idx="1">
                  <c:v>10.697674418604651</c:v>
                </c:pt>
                <c:pt idx="2">
                  <c:v>7.1707317073170733</c:v>
                </c:pt>
                <c:pt idx="3">
                  <c:v>4.870967741935484</c:v>
                </c:pt>
                <c:pt idx="4">
                  <c:v>2.15625</c:v>
                </c:pt>
                <c:pt idx="5">
                  <c:v>4.2051282051282053</c:v>
                </c:pt>
                <c:pt idx="6">
                  <c:v>19.571428571428573</c:v>
                </c:pt>
                <c:pt idx="7">
                  <c:v>54.395348837209305</c:v>
                </c:pt>
                <c:pt idx="8">
                  <c:v>128.28571428571428</c:v>
                </c:pt>
                <c:pt idx="9">
                  <c:v>87.428571428571431</c:v>
                </c:pt>
                <c:pt idx="10">
                  <c:v>53.642857142857146</c:v>
                </c:pt>
                <c:pt idx="11">
                  <c:v>59.38095238095238</c:v>
                </c:pt>
                <c:pt idx="12">
                  <c:v>76.348837209302332</c:v>
                </c:pt>
                <c:pt idx="13">
                  <c:v>78.511627906976742</c:v>
                </c:pt>
                <c:pt idx="14">
                  <c:v>74.418604651162795</c:v>
                </c:pt>
                <c:pt idx="15">
                  <c:v>77.95348837209302</c:v>
                </c:pt>
                <c:pt idx="16">
                  <c:v>89.272727272727266</c:v>
                </c:pt>
                <c:pt idx="17">
                  <c:v>140.20454545454547</c:v>
                </c:pt>
                <c:pt idx="18">
                  <c:v>122.86046511627907</c:v>
                </c:pt>
                <c:pt idx="19">
                  <c:v>85.139534883720927</c:v>
                </c:pt>
                <c:pt idx="20">
                  <c:v>61.767441860465119</c:v>
                </c:pt>
                <c:pt idx="21">
                  <c:v>46.418604651162788</c:v>
                </c:pt>
                <c:pt idx="22">
                  <c:v>35.069767441860463</c:v>
                </c:pt>
                <c:pt idx="23">
                  <c:v>25.186046511627907</c:v>
                </c:pt>
              </c:numCache>
            </c:numRef>
          </c:val>
          <c:smooth val="0"/>
          <c:extLst>
            <c:ext xmlns:c16="http://schemas.microsoft.com/office/drawing/2014/chart" uri="{C3380CC4-5D6E-409C-BE32-E72D297353CC}">
              <c16:uniqueId val="{00000000-A25C-40CE-B73A-1CCF8EF3492B}"/>
            </c:ext>
          </c:extLst>
        </c:ser>
        <c:dLbls>
          <c:dLblPos val="ctr"/>
          <c:showLegendKey val="0"/>
          <c:showVal val="1"/>
          <c:showCatName val="0"/>
          <c:showSerName val="0"/>
          <c:showPercent val="0"/>
          <c:showBubbleSize val="0"/>
        </c:dLbls>
        <c:marker val="1"/>
        <c:smooth val="0"/>
        <c:axId val="2061393503"/>
        <c:axId val="2061393983"/>
      </c:lineChart>
      <c:catAx>
        <c:axId val="206139350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1393983"/>
        <c:crosses val="autoZero"/>
        <c:auto val="1"/>
        <c:lblAlgn val="ctr"/>
        <c:lblOffset val="100"/>
        <c:noMultiLvlLbl val="0"/>
      </c:catAx>
      <c:valAx>
        <c:axId val="20613939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13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charts!PivotTable6</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Hourly Demand: Weekday vs. Weekend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charts'!$AM$3:$AM$4</c:f>
              <c:strCache>
                <c:ptCount val="1"/>
                <c:pt idx="0">
                  <c:v>Weekday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'Pivort charts'!$AL$5:$AL$29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charts'!$AM$5:$AM$29</c:f>
              <c:numCache>
                <c:formatCode>General</c:formatCode>
                <c:ptCount val="24"/>
                <c:pt idx="0">
                  <c:v>310</c:v>
                </c:pt>
                <c:pt idx="1">
                  <c:v>148</c:v>
                </c:pt>
                <c:pt idx="2">
                  <c:v>71</c:v>
                </c:pt>
                <c:pt idx="3">
                  <c:v>24</c:v>
                </c:pt>
                <c:pt idx="4">
                  <c:v>34</c:v>
                </c:pt>
                <c:pt idx="5">
                  <c:v>137</c:v>
                </c:pt>
                <c:pt idx="6">
                  <c:v>794</c:v>
                </c:pt>
                <c:pt idx="7">
                  <c:v>2263</c:v>
                </c:pt>
                <c:pt idx="8">
                  <c:v>5139</c:v>
                </c:pt>
                <c:pt idx="9">
                  <c:v>3239</c:v>
                </c:pt>
                <c:pt idx="10">
                  <c:v>1374</c:v>
                </c:pt>
                <c:pt idx="11">
                  <c:v>1417</c:v>
                </c:pt>
                <c:pt idx="12">
                  <c:v>1873</c:v>
                </c:pt>
                <c:pt idx="13">
                  <c:v>1948</c:v>
                </c:pt>
                <c:pt idx="14">
                  <c:v>1756</c:v>
                </c:pt>
                <c:pt idx="15">
                  <c:v>1783</c:v>
                </c:pt>
                <c:pt idx="16">
                  <c:v>2479</c:v>
                </c:pt>
                <c:pt idx="17">
                  <c:v>4967</c:v>
                </c:pt>
                <c:pt idx="18">
                  <c:v>4385</c:v>
                </c:pt>
                <c:pt idx="19">
                  <c:v>2959</c:v>
                </c:pt>
                <c:pt idx="20">
                  <c:v>2096</c:v>
                </c:pt>
                <c:pt idx="21">
                  <c:v>1476</c:v>
                </c:pt>
                <c:pt idx="22">
                  <c:v>1076</c:v>
                </c:pt>
                <c:pt idx="23">
                  <c:v>687</c:v>
                </c:pt>
              </c:numCache>
            </c:numRef>
          </c:val>
          <c:smooth val="0"/>
          <c:extLst>
            <c:ext xmlns:c16="http://schemas.microsoft.com/office/drawing/2014/chart" uri="{C3380CC4-5D6E-409C-BE32-E72D297353CC}">
              <c16:uniqueId val="{00000000-99B0-44C2-AD68-D2BD10FD18FE}"/>
            </c:ext>
          </c:extLst>
        </c:ser>
        <c:ser>
          <c:idx val="1"/>
          <c:order val="1"/>
          <c:tx>
            <c:strRef>
              <c:f>'Pivort charts'!$AN$3:$AN$4</c:f>
              <c:strCache>
                <c:ptCount val="1"/>
                <c:pt idx="0">
                  <c:v>Weekend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'Pivort charts'!$AL$5:$AL$29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charts'!$AN$5:$AN$29</c:f>
              <c:numCache>
                <c:formatCode>General</c:formatCode>
                <c:ptCount val="24"/>
                <c:pt idx="0">
                  <c:v>393</c:v>
                </c:pt>
                <c:pt idx="1">
                  <c:v>312</c:v>
                </c:pt>
                <c:pt idx="2">
                  <c:v>223</c:v>
                </c:pt>
                <c:pt idx="3">
                  <c:v>127</c:v>
                </c:pt>
                <c:pt idx="4">
                  <c:v>35</c:v>
                </c:pt>
                <c:pt idx="5">
                  <c:v>27</c:v>
                </c:pt>
                <c:pt idx="6">
                  <c:v>28</c:v>
                </c:pt>
                <c:pt idx="7">
                  <c:v>76</c:v>
                </c:pt>
                <c:pt idx="8">
                  <c:v>249</c:v>
                </c:pt>
                <c:pt idx="9">
                  <c:v>433</c:v>
                </c:pt>
                <c:pt idx="10">
                  <c:v>879</c:v>
                </c:pt>
                <c:pt idx="11">
                  <c:v>1077</c:v>
                </c:pt>
                <c:pt idx="12">
                  <c:v>1410</c:v>
                </c:pt>
                <c:pt idx="13">
                  <c:v>1428</c:v>
                </c:pt>
                <c:pt idx="14">
                  <c:v>1444</c:v>
                </c:pt>
                <c:pt idx="15">
                  <c:v>1569</c:v>
                </c:pt>
                <c:pt idx="16">
                  <c:v>1449</c:v>
                </c:pt>
                <c:pt idx="17">
                  <c:v>1202</c:v>
                </c:pt>
                <c:pt idx="18">
                  <c:v>898</c:v>
                </c:pt>
                <c:pt idx="19">
                  <c:v>702</c:v>
                </c:pt>
                <c:pt idx="20">
                  <c:v>560</c:v>
                </c:pt>
                <c:pt idx="21">
                  <c:v>520</c:v>
                </c:pt>
                <c:pt idx="22">
                  <c:v>432</c:v>
                </c:pt>
                <c:pt idx="23">
                  <c:v>396</c:v>
                </c:pt>
              </c:numCache>
            </c:numRef>
          </c:val>
          <c:smooth val="0"/>
          <c:extLst>
            <c:ext xmlns:c16="http://schemas.microsoft.com/office/drawing/2014/chart" uri="{C3380CC4-5D6E-409C-BE32-E72D297353CC}">
              <c16:uniqueId val="{00000001-99B0-44C2-AD68-D2BD10FD18FE}"/>
            </c:ext>
          </c:extLst>
        </c:ser>
        <c:dLbls>
          <c:dLblPos val="ctr"/>
          <c:showLegendKey val="0"/>
          <c:showVal val="1"/>
          <c:showCatName val="0"/>
          <c:showSerName val="0"/>
          <c:showPercent val="0"/>
          <c:showBubbleSize val="0"/>
        </c:dLbls>
        <c:marker val="1"/>
        <c:smooth val="0"/>
        <c:axId val="215138480"/>
        <c:axId val="215138960"/>
      </c:lineChart>
      <c:catAx>
        <c:axId val="215138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Hour of Day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138960"/>
        <c:crosses val="autoZero"/>
        <c:auto val="1"/>
        <c:lblAlgn val="ctr"/>
        <c:lblOffset val="100"/>
        <c:noMultiLvlLbl val="0"/>
      </c:catAx>
      <c:valAx>
        <c:axId val="2151389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Bike Rentals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13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Project.xlsx]Pivort charts!PivotTable7</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Hourly Demand: Registered vs. Casual</a:t>
            </a:r>
          </a:p>
        </c:rich>
      </c:tx>
      <c:layout>
        <c:manualLayout>
          <c:xMode val="edge"/>
          <c:yMode val="edge"/>
          <c:x val="0.10593744531933506"/>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charts'!$AW$3:$AW$5</c:f>
              <c:strCache>
                <c:ptCount val="1"/>
                <c:pt idx="0">
                  <c:v>Weekday - Average of Casual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charts'!$AW$6:$AW$30</c:f>
              <c:numCache>
                <c:formatCode>General</c:formatCode>
                <c:ptCount val="24"/>
                <c:pt idx="0">
                  <c:v>1.3448275862068966</c:v>
                </c:pt>
                <c:pt idx="1">
                  <c:v>0.44827586206896552</c:v>
                </c:pt>
                <c:pt idx="2">
                  <c:v>0.33333333333333331</c:v>
                </c:pt>
                <c:pt idx="3">
                  <c:v>0.11764705882352941</c:v>
                </c:pt>
                <c:pt idx="4">
                  <c:v>0.21052631578947367</c:v>
                </c:pt>
                <c:pt idx="5">
                  <c:v>6.8965517241379309E-2</c:v>
                </c:pt>
                <c:pt idx="6">
                  <c:v>0.51724137931034486</c:v>
                </c:pt>
                <c:pt idx="7">
                  <c:v>1.9310344827586208</c:v>
                </c:pt>
                <c:pt idx="8">
                  <c:v>4.0357142857142856</c:v>
                </c:pt>
                <c:pt idx="9">
                  <c:v>4.3214285714285712</c:v>
                </c:pt>
                <c:pt idx="10">
                  <c:v>3.9642857142857144</c:v>
                </c:pt>
                <c:pt idx="11">
                  <c:v>5.5714285714285712</c:v>
                </c:pt>
                <c:pt idx="12">
                  <c:v>6.1379310344827589</c:v>
                </c:pt>
                <c:pt idx="13">
                  <c:v>6.931034482758621</c:v>
                </c:pt>
                <c:pt idx="14">
                  <c:v>5.8620689655172411</c:v>
                </c:pt>
                <c:pt idx="15">
                  <c:v>6.9655172413793105</c:v>
                </c:pt>
                <c:pt idx="16">
                  <c:v>6.3</c:v>
                </c:pt>
                <c:pt idx="17">
                  <c:v>6.4333333333333336</c:v>
                </c:pt>
                <c:pt idx="18">
                  <c:v>3.8620689655172415</c:v>
                </c:pt>
                <c:pt idx="19">
                  <c:v>3.4827586206896552</c:v>
                </c:pt>
                <c:pt idx="20">
                  <c:v>2.6206896551724137</c:v>
                </c:pt>
                <c:pt idx="21">
                  <c:v>1.9310344827586208</c:v>
                </c:pt>
                <c:pt idx="22">
                  <c:v>1.6551724137931034</c:v>
                </c:pt>
                <c:pt idx="23">
                  <c:v>1.7931034482758621</c:v>
                </c:pt>
              </c:numCache>
            </c:numRef>
          </c:val>
          <c:smooth val="0"/>
          <c:extLst>
            <c:ext xmlns:c16="http://schemas.microsoft.com/office/drawing/2014/chart" uri="{C3380CC4-5D6E-409C-BE32-E72D297353CC}">
              <c16:uniqueId val="{00000000-BD6D-493E-909A-650E73120ABE}"/>
            </c:ext>
          </c:extLst>
        </c:ser>
        <c:ser>
          <c:idx val="1"/>
          <c:order val="1"/>
          <c:tx>
            <c:strRef>
              <c:f>'Pivort charts'!$AX$3:$AX$5</c:f>
              <c:strCache>
                <c:ptCount val="1"/>
                <c:pt idx="0">
                  <c:v>Weekday - Average of Registered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charts'!$AX$6:$AX$30</c:f>
              <c:numCache>
                <c:formatCode>General</c:formatCode>
                <c:ptCount val="24"/>
                <c:pt idx="0">
                  <c:v>9.3448275862068968</c:v>
                </c:pt>
                <c:pt idx="1">
                  <c:v>4.6551724137931032</c:v>
                </c:pt>
                <c:pt idx="2">
                  <c:v>2.2962962962962963</c:v>
                </c:pt>
                <c:pt idx="3">
                  <c:v>1.2941176470588236</c:v>
                </c:pt>
                <c:pt idx="4">
                  <c:v>1.5789473684210527</c:v>
                </c:pt>
                <c:pt idx="5">
                  <c:v>4.6551724137931032</c:v>
                </c:pt>
                <c:pt idx="6">
                  <c:v>26.862068965517242</c:v>
                </c:pt>
                <c:pt idx="7">
                  <c:v>76.103448275862064</c:v>
                </c:pt>
                <c:pt idx="8">
                  <c:v>179.5</c:v>
                </c:pt>
                <c:pt idx="9">
                  <c:v>111.35714285714286</c:v>
                </c:pt>
                <c:pt idx="10">
                  <c:v>45.107142857142854</c:v>
                </c:pt>
                <c:pt idx="11">
                  <c:v>45.035714285714285</c:v>
                </c:pt>
                <c:pt idx="12">
                  <c:v>58.448275862068968</c:v>
                </c:pt>
                <c:pt idx="13">
                  <c:v>60.241379310344826</c:v>
                </c:pt>
                <c:pt idx="14">
                  <c:v>54.689655172413794</c:v>
                </c:pt>
                <c:pt idx="15">
                  <c:v>54.517241379310342</c:v>
                </c:pt>
                <c:pt idx="16">
                  <c:v>76.333333333333329</c:v>
                </c:pt>
                <c:pt idx="17">
                  <c:v>159.13333333333333</c:v>
                </c:pt>
                <c:pt idx="18">
                  <c:v>147.34482758620689</c:v>
                </c:pt>
                <c:pt idx="19">
                  <c:v>98.551724137931032</c:v>
                </c:pt>
                <c:pt idx="20">
                  <c:v>69.65517241379311</c:v>
                </c:pt>
                <c:pt idx="21">
                  <c:v>48.96551724137931</c:v>
                </c:pt>
                <c:pt idx="22">
                  <c:v>35.448275862068968</c:v>
                </c:pt>
                <c:pt idx="23">
                  <c:v>21.896551724137932</c:v>
                </c:pt>
              </c:numCache>
            </c:numRef>
          </c:val>
          <c:smooth val="0"/>
          <c:extLst>
            <c:ext xmlns:c16="http://schemas.microsoft.com/office/drawing/2014/chart" uri="{C3380CC4-5D6E-409C-BE32-E72D297353CC}">
              <c16:uniqueId val="{00000001-BD6D-493E-909A-650E73120ABE}"/>
            </c:ext>
          </c:extLst>
        </c:ser>
        <c:ser>
          <c:idx val="2"/>
          <c:order val="2"/>
          <c:tx>
            <c:strRef>
              <c:f>'Pivort charts'!$AY$3:$AY$5</c:f>
              <c:strCache>
                <c:ptCount val="1"/>
                <c:pt idx="0">
                  <c:v>Weekend - Average of Casual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charts'!$AY$6:$AY$30</c:f>
              <c:numCache>
                <c:formatCode>General</c:formatCode>
                <c:ptCount val="24"/>
                <c:pt idx="0">
                  <c:v>2.5</c:v>
                </c:pt>
                <c:pt idx="1">
                  <c:v>2.5</c:v>
                </c:pt>
                <c:pt idx="2">
                  <c:v>1.7142857142857142</c:v>
                </c:pt>
                <c:pt idx="3">
                  <c:v>2.2857142857142856</c:v>
                </c:pt>
                <c:pt idx="4">
                  <c:v>0.23076923076923078</c:v>
                </c:pt>
                <c:pt idx="5">
                  <c:v>0.1</c:v>
                </c:pt>
                <c:pt idx="6">
                  <c:v>0.46153846153846156</c:v>
                </c:pt>
                <c:pt idx="7">
                  <c:v>0.5714285714285714</c:v>
                </c:pt>
                <c:pt idx="8">
                  <c:v>1</c:v>
                </c:pt>
                <c:pt idx="9">
                  <c:v>3.6428571428571428</c:v>
                </c:pt>
                <c:pt idx="10">
                  <c:v>7.5</c:v>
                </c:pt>
                <c:pt idx="11">
                  <c:v>15.071428571428571</c:v>
                </c:pt>
                <c:pt idx="12">
                  <c:v>21.714285714285715</c:v>
                </c:pt>
                <c:pt idx="13">
                  <c:v>22.285714285714285</c:v>
                </c:pt>
                <c:pt idx="14">
                  <c:v>21.142857142857142</c:v>
                </c:pt>
                <c:pt idx="15">
                  <c:v>23.857142857142858</c:v>
                </c:pt>
                <c:pt idx="16">
                  <c:v>21.714285714285715</c:v>
                </c:pt>
                <c:pt idx="17">
                  <c:v>14.428571428571429</c:v>
                </c:pt>
                <c:pt idx="18">
                  <c:v>7.8571428571428568</c:v>
                </c:pt>
                <c:pt idx="19">
                  <c:v>6.1428571428571432</c:v>
                </c:pt>
                <c:pt idx="20">
                  <c:v>4.5714285714285712</c:v>
                </c:pt>
                <c:pt idx="21">
                  <c:v>4.3571428571428568</c:v>
                </c:pt>
                <c:pt idx="22">
                  <c:v>3.9285714285714284</c:v>
                </c:pt>
                <c:pt idx="23">
                  <c:v>3.5</c:v>
                </c:pt>
              </c:numCache>
            </c:numRef>
          </c:val>
          <c:smooth val="0"/>
          <c:extLst>
            <c:ext xmlns:c16="http://schemas.microsoft.com/office/drawing/2014/chart" uri="{C3380CC4-5D6E-409C-BE32-E72D297353CC}">
              <c16:uniqueId val="{00000002-BD6D-493E-909A-650E73120ABE}"/>
            </c:ext>
          </c:extLst>
        </c:ser>
        <c:ser>
          <c:idx val="3"/>
          <c:order val="3"/>
          <c:tx>
            <c:strRef>
              <c:f>'Pivort charts'!$AZ$3:$AZ$5</c:f>
              <c:strCache>
                <c:ptCount val="1"/>
                <c:pt idx="0">
                  <c:v>Weekend - Average of Registered</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'Pivort charts'!$AV$6:$AV$30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'Pivort charts'!$AZ$6:$AZ$30</c:f>
              <c:numCache>
                <c:formatCode>General</c:formatCode>
                <c:ptCount val="24"/>
                <c:pt idx="0">
                  <c:v>25.571428571428573</c:v>
                </c:pt>
                <c:pt idx="1">
                  <c:v>19.785714285714285</c:v>
                </c:pt>
                <c:pt idx="2">
                  <c:v>14.214285714285714</c:v>
                </c:pt>
                <c:pt idx="3">
                  <c:v>6.7857142857142856</c:v>
                </c:pt>
                <c:pt idx="4">
                  <c:v>2.4615384615384617</c:v>
                </c:pt>
                <c:pt idx="5">
                  <c:v>2.6</c:v>
                </c:pt>
                <c:pt idx="6">
                  <c:v>1.6923076923076923</c:v>
                </c:pt>
                <c:pt idx="7">
                  <c:v>4.8571428571428568</c:v>
                </c:pt>
                <c:pt idx="8">
                  <c:v>16.785714285714285</c:v>
                </c:pt>
                <c:pt idx="9">
                  <c:v>27.285714285714285</c:v>
                </c:pt>
                <c:pt idx="10">
                  <c:v>55.285714285714285</c:v>
                </c:pt>
                <c:pt idx="11">
                  <c:v>61.857142857142854</c:v>
                </c:pt>
                <c:pt idx="12">
                  <c:v>79</c:v>
                </c:pt>
                <c:pt idx="13">
                  <c:v>79.714285714285708</c:v>
                </c:pt>
                <c:pt idx="14">
                  <c:v>82</c:v>
                </c:pt>
                <c:pt idx="15">
                  <c:v>88.214285714285708</c:v>
                </c:pt>
                <c:pt idx="16">
                  <c:v>81.785714285714292</c:v>
                </c:pt>
                <c:pt idx="17">
                  <c:v>71.428571428571431</c:v>
                </c:pt>
                <c:pt idx="18">
                  <c:v>56.285714285714285</c:v>
                </c:pt>
                <c:pt idx="19">
                  <c:v>44</c:v>
                </c:pt>
                <c:pt idx="20">
                  <c:v>35.428571428571431</c:v>
                </c:pt>
                <c:pt idx="21">
                  <c:v>32.785714285714285</c:v>
                </c:pt>
                <c:pt idx="22">
                  <c:v>26.928571428571427</c:v>
                </c:pt>
                <c:pt idx="23">
                  <c:v>24.785714285714285</c:v>
                </c:pt>
              </c:numCache>
            </c:numRef>
          </c:val>
          <c:smooth val="0"/>
          <c:extLst>
            <c:ext xmlns:c16="http://schemas.microsoft.com/office/drawing/2014/chart" uri="{C3380CC4-5D6E-409C-BE32-E72D297353CC}">
              <c16:uniqueId val="{00000003-BD6D-493E-909A-650E73120ABE}"/>
            </c:ext>
          </c:extLst>
        </c:ser>
        <c:dLbls>
          <c:showLegendKey val="0"/>
          <c:showVal val="0"/>
          <c:showCatName val="0"/>
          <c:showSerName val="0"/>
          <c:showPercent val="0"/>
          <c:showBubbleSize val="0"/>
        </c:dLbls>
        <c:marker val="1"/>
        <c:smooth val="0"/>
        <c:axId val="586370688"/>
        <c:axId val="586368768"/>
      </c:lineChart>
      <c:catAx>
        <c:axId val="58637068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368768"/>
        <c:crosses val="autoZero"/>
        <c:auto val="1"/>
        <c:lblAlgn val="ctr"/>
        <c:lblOffset val="100"/>
        <c:noMultiLvlLbl val="0"/>
      </c:catAx>
      <c:valAx>
        <c:axId val="586368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37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6307</xdr:rowOff>
    </xdr:from>
    <xdr:to>
      <xdr:col>7</xdr:col>
      <xdr:colOff>151985</xdr:colOff>
      <xdr:row>40</xdr:row>
      <xdr:rowOff>6308</xdr:rowOff>
    </xdr:to>
    <xdr:graphicFrame macro="">
      <xdr:nvGraphicFramePr>
        <xdr:cNvPr id="2" name="Chart 1">
          <a:extLst>
            <a:ext uri="{FF2B5EF4-FFF2-40B4-BE49-F238E27FC236}">
              <a16:creationId xmlns:a16="http://schemas.microsoft.com/office/drawing/2014/main" id="{CBF6062E-F981-E85C-6FBE-A47359E2D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573645</xdr:colOff>
      <xdr:row>24</xdr:row>
      <xdr:rowOff>104096</xdr:rowOff>
    </xdr:from>
    <xdr:to>
      <xdr:col>17</xdr:col>
      <xdr:colOff>569544</xdr:colOff>
      <xdr:row>44</xdr:row>
      <xdr:rowOff>62457</xdr:rowOff>
    </xdr:to>
    <xdr:graphicFrame macro="">
      <xdr:nvGraphicFramePr>
        <xdr:cNvPr id="3" name="Chart 2">
          <a:extLst>
            <a:ext uri="{FF2B5EF4-FFF2-40B4-BE49-F238E27FC236}">
              <a16:creationId xmlns:a16="http://schemas.microsoft.com/office/drawing/2014/main" id="{24BC92F1-234A-EFA3-EBE4-781BB878B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743992</xdr:colOff>
      <xdr:row>16</xdr:row>
      <xdr:rowOff>161036</xdr:rowOff>
    </xdr:from>
    <xdr:to>
      <xdr:col>25</xdr:col>
      <xdr:colOff>16343</xdr:colOff>
      <xdr:row>36</xdr:row>
      <xdr:rowOff>119396</xdr:rowOff>
    </xdr:to>
    <xdr:graphicFrame macro="">
      <xdr:nvGraphicFramePr>
        <xdr:cNvPr id="4" name="Chart 3">
          <a:extLst>
            <a:ext uri="{FF2B5EF4-FFF2-40B4-BE49-F238E27FC236}">
              <a16:creationId xmlns:a16="http://schemas.microsoft.com/office/drawing/2014/main" id="{E2992675-B1BC-1E1C-8FEC-9C33A502D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546106</xdr:colOff>
      <xdr:row>31</xdr:row>
      <xdr:rowOff>41613</xdr:rowOff>
    </xdr:from>
    <xdr:to>
      <xdr:col>31</xdr:col>
      <xdr:colOff>64667</xdr:colOff>
      <xdr:row>50</xdr:row>
      <xdr:rowOff>49525</xdr:rowOff>
    </xdr:to>
    <xdr:graphicFrame macro="">
      <xdr:nvGraphicFramePr>
        <xdr:cNvPr id="5" name="Chart 4">
          <a:extLst>
            <a:ext uri="{FF2B5EF4-FFF2-40B4-BE49-F238E27FC236}">
              <a16:creationId xmlns:a16="http://schemas.microsoft.com/office/drawing/2014/main" id="{497E80B0-C2B3-5B0E-0D96-A39738A99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577965</xdr:colOff>
      <xdr:row>31</xdr:row>
      <xdr:rowOff>71291</xdr:rowOff>
    </xdr:from>
    <xdr:to>
      <xdr:col>44</xdr:col>
      <xdr:colOff>591152</xdr:colOff>
      <xdr:row>49</xdr:row>
      <xdr:rowOff>92112</xdr:rowOff>
    </xdr:to>
    <xdr:graphicFrame macro="">
      <xdr:nvGraphicFramePr>
        <xdr:cNvPr id="6" name="Chart 5">
          <a:extLst>
            <a:ext uri="{FF2B5EF4-FFF2-40B4-BE49-F238E27FC236}">
              <a16:creationId xmlns:a16="http://schemas.microsoft.com/office/drawing/2014/main" id="{4A9D04B8-68FE-437F-91FC-F1A905497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1024422</xdr:colOff>
      <xdr:row>10</xdr:row>
      <xdr:rowOff>23861</xdr:rowOff>
    </xdr:from>
    <xdr:to>
      <xdr:col>2</xdr:col>
      <xdr:colOff>757958</xdr:colOff>
      <xdr:row>16</xdr:row>
      <xdr:rowOff>67941</xdr:rowOff>
    </xdr:to>
    <mc:AlternateContent xmlns:mc="http://schemas.openxmlformats.org/markup-compatibility/2006" xmlns:a14="http://schemas.microsoft.com/office/drawing/2010/main">
      <mc:Choice Requires="a14">
        <xdr:graphicFrame macro="">
          <xdr:nvGraphicFramePr>
            <xdr:cNvPr id="11" name="Day Type">
              <a:extLst>
                <a:ext uri="{FF2B5EF4-FFF2-40B4-BE49-F238E27FC236}">
                  <a16:creationId xmlns:a16="http://schemas.microsoft.com/office/drawing/2014/main" id="{40F6A33D-864A-C48E-E3C8-646645A2B9D6}"/>
                </a:ext>
              </a:extLst>
            </xdr:cNvPr>
            <xdr:cNvGraphicFramePr/>
          </xdr:nvGraphicFramePr>
          <xdr:xfrm>
            <a:off x="0" y="0"/>
            <a:ext cx="0" cy="0"/>
          </xdr:xfrm>
          <a:graphic>
            <a:graphicData uri="http://schemas.microsoft.com/office/drawing/2010/slicer">
              <sle:slicer xmlns:sle="http://schemas.microsoft.com/office/drawing/2010/slicer" name="Day Type"/>
            </a:graphicData>
          </a:graphic>
        </xdr:graphicFrame>
      </mc:Choice>
      <mc:Fallback xmlns="">
        <xdr:sp macro="" textlink="">
          <xdr:nvSpPr>
            <xdr:cNvPr id="0" name=""/>
            <xdr:cNvSpPr>
              <a:spLocks noTextEdit="1"/>
            </xdr:cNvSpPr>
          </xdr:nvSpPr>
          <xdr:spPr>
            <a:xfrm>
              <a:off x="2811282" y="1795954"/>
              <a:ext cx="1815746" cy="11073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226528</xdr:colOff>
      <xdr:row>9</xdr:row>
      <xdr:rowOff>127254</xdr:rowOff>
    </xdr:from>
    <xdr:to>
      <xdr:col>1</xdr:col>
      <xdr:colOff>272602</xdr:colOff>
      <xdr:row>18</xdr:row>
      <xdr:rowOff>49587</xdr:rowOff>
    </xdr:to>
    <mc:AlternateContent xmlns:mc="http://schemas.openxmlformats.org/markup-compatibility/2006" xmlns:a14="http://schemas.microsoft.com/office/drawing/2010/main">
      <mc:Choice Requires="a14">
        <xdr:graphicFrame macro="">
          <xdr:nvGraphicFramePr>
            <xdr:cNvPr id="12" name="Time of Day">
              <a:extLst>
                <a:ext uri="{FF2B5EF4-FFF2-40B4-BE49-F238E27FC236}">
                  <a16:creationId xmlns:a16="http://schemas.microsoft.com/office/drawing/2014/main" id="{8331DAF1-8C2B-4058-CF03-7CF29B4762E9}"/>
                </a:ext>
              </a:extLst>
            </xdr:cNvPr>
            <xdr:cNvGraphicFramePr/>
          </xdr:nvGraphicFramePr>
          <xdr:xfrm>
            <a:off x="0" y="0"/>
            <a:ext cx="0" cy="0"/>
          </xdr:xfrm>
          <a:graphic>
            <a:graphicData uri="http://schemas.microsoft.com/office/drawing/2010/slicer">
              <sle:slicer xmlns:sle="http://schemas.microsoft.com/office/drawing/2010/slicer" name="Time of Day"/>
            </a:graphicData>
          </a:graphic>
        </xdr:graphicFrame>
      </mc:Choice>
      <mc:Fallback xmlns="">
        <xdr:sp macro="" textlink="">
          <xdr:nvSpPr>
            <xdr:cNvPr id="0" name=""/>
            <xdr:cNvSpPr>
              <a:spLocks noTextEdit="1"/>
            </xdr:cNvSpPr>
          </xdr:nvSpPr>
          <xdr:spPr>
            <a:xfrm>
              <a:off x="226528" y="1722138"/>
              <a:ext cx="1832934" cy="1517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47677</xdr:colOff>
      <xdr:row>10</xdr:row>
      <xdr:rowOff>96717</xdr:rowOff>
    </xdr:from>
    <xdr:to>
      <xdr:col>12</xdr:col>
      <xdr:colOff>99226</xdr:colOff>
      <xdr:row>18</xdr:row>
      <xdr:rowOff>175847</xdr:rowOff>
    </xdr:to>
    <mc:AlternateContent xmlns:mc="http://schemas.openxmlformats.org/markup-compatibility/2006" xmlns:a14="http://schemas.microsoft.com/office/drawing/2010/main">
      <mc:Choice Requires="a14">
        <xdr:graphicFrame macro="">
          <xdr:nvGraphicFramePr>
            <xdr:cNvPr id="13" name="Weather Condition">
              <a:extLst>
                <a:ext uri="{FF2B5EF4-FFF2-40B4-BE49-F238E27FC236}">
                  <a16:creationId xmlns:a16="http://schemas.microsoft.com/office/drawing/2014/main" id="{67C32902-7B37-856E-CF8E-3E2CA3CA7FE0}"/>
                </a:ext>
              </a:extLst>
            </xdr:cNvPr>
            <xdr:cNvGraphicFramePr/>
          </xdr:nvGraphicFramePr>
          <xdr:xfrm>
            <a:off x="0" y="0"/>
            <a:ext cx="0" cy="0"/>
          </xdr:xfrm>
          <a:graphic>
            <a:graphicData uri="http://schemas.microsoft.com/office/drawing/2010/slicer">
              <sle:slicer xmlns:sle="http://schemas.microsoft.com/office/drawing/2010/slicer" name="Weather Condition"/>
            </a:graphicData>
          </a:graphic>
        </xdr:graphicFrame>
      </mc:Choice>
      <mc:Fallback xmlns="">
        <xdr:sp macro="" textlink="">
          <xdr:nvSpPr>
            <xdr:cNvPr id="0" name=""/>
            <xdr:cNvSpPr>
              <a:spLocks noTextEdit="1"/>
            </xdr:cNvSpPr>
          </xdr:nvSpPr>
          <xdr:spPr>
            <a:xfrm>
              <a:off x="11950235" y="1868810"/>
              <a:ext cx="1838410" cy="1496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1202637</xdr:colOff>
      <xdr:row>8</xdr:row>
      <xdr:rowOff>120073</xdr:rowOff>
    </xdr:from>
    <xdr:to>
      <xdr:col>21</xdr:col>
      <xdr:colOff>1247774</xdr:colOff>
      <xdr:row>13</xdr:row>
      <xdr:rowOff>98581</xdr:rowOff>
    </xdr:to>
    <mc:AlternateContent xmlns:mc="http://schemas.openxmlformats.org/markup-compatibility/2006" xmlns:a14="http://schemas.microsoft.com/office/drawing/2010/main">
      <mc:Choice Requires="a14">
        <xdr:graphicFrame macro="">
          <xdr:nvGraphicFramePr>
            <xdr:cNvPr id="14" name="Humidity">
              <a:extLst>
                <a:ext uri="{FF2B5EF4-FFF2-40B4-BE49-F238E27FC236}">
                  <a16:creationId xmlns:a16="http://schemas.microsoft.com/office/drawing/2014/main" id="{E2F65C66-B44A-3721-C918-D73D64B9A736}"/>
                </a:ext>
              </a:extLst>
            </xdr:cNvPr>
            <xdr:cNvGraphicFramePr/>
          </xdr:nvGraphicFramePr>
          <xdr:xfrm>
            <a:off x="0" y="0"/>
            <a:ext cx="0" cy="0"/>
          </xdr:xfrm>
          <a:graphic>
            <a:graphicData uri="http://schemas.microsoft.com/office/drawing/2010/slicer">
              <sle:slicer xmlns:sle="http://schemas.microsoft.com/office/drawing/2010/slicer" name="Humidity"/>
            </a:graphicData>
          </a:graphic>
        </xdr:graphicFrame>
      </mc:Choice>
      <mc:Fallback xmlns="">
        <xdr:sp macro="" textlink="">
          <xdr:nvSpPr>
            <xdr:cNvPr id="0" name=""/>
            <xdr:cNvSpPr>
              <a:spLocks noTextEdit="1"/>
            </xdr:cNvSpPr>
          </xdr:nvSpPr>
          <xdr:spPr>
            <a:xfrm>
              <a:off x="20843335" y="1537747"/>
              <a:ext cx="1831997" cy="864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474755</xdr:colOff>
      <xdr:row>8</xdr:row>
      <xdr:rowOff>69080</xdr:rowOff>
    </xdr:from>
    <xdr:to>
      <xdr:col>31</xdr:col>
      <xdr:colOff>341569</xdr:colOff>
      <xdr:row>13</xdr:row>
      <xdr:rowOff>40261</xdr:rowOff>
    </xdr:to>
    <mc:AlternateContent xmlns:mc="http://schemas.openxmlformats.org/markup-compatibility/2006" xmlns:a14="http://schemas.microsoft.com/office/drawing/2010/main">
      <mc:Choice Requires="a14">
        <xdr:graphicFrame macro="">
          <xdr:nvGraphicFramePr>
            <xdr:cNvPr id="15" name="Months (Dteday)">
              <a:extLst>
                <a:ext uri="{FF2B5EF4-FFF2-40B4-BE49-F238E27FC236}">
                  <a16:creationId xmlns:a16="http://schemas.microsoft.com/office/drawing/2014/main" id="{9F9EB9F2-9ECD-F85B-BBF0-414875085AB5}"/>
                </a:ext>
              </a:extLst>
            </xdr:cNvPr>
            <xdr:cNvGraphicFramePr/>
          </xdr:nvGraphicFramePr>
          <xdr:xfrm>
            <a:off x="0" y="0"/>
            <a:ext cx="0" cy="0"/>
          </xdr:xfrm>
          <a:graphic>
            <a:graphicData uri="http://schemas.microsoft.com/office/drawing/2010/slicer">
              <sle:slicer xmlns:sle="http://schemas.microsoft.com/office/drawing/2010/slicer" name="Months (Dteday)"/>
            </a:graphicData>
          </a:graphic>
        </xdr:graphicFrame>
      </mc:Choice>
      <mc:Fallback xmlns="">
        <xdr:sp macro="" textlink="">
          <xdr:nvSpPr>
            <xdr:cNvPr id="0" name=""/>
            <xdr:cNvSpPr>
              <a:spLocks noTextEdit="1"/>
            </xdr:cNvSpPr>
          </xdr:nvSpPr>
          <xdr:spPr>
            <a:xfrm>
              <a:off x="31574988" y="1486754"/>
              <a:ext cx="1830883" cy="857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320380</xdr:colOff>
      <xdr:row>5</xdr:row>
      <xdr:rowOff>137135</xdr:rowOff>
    </xdr:from>
    <xdr:to>
      <xdr:col>44</xdr:col>
      <xdr:colOff>335460</xdr:colOff>
      <xdr:row>14</xdr:row>
      <xdr:rowOff>128343</xdr:rowOff>
    </xdr:to>
    <mc:AlternateContent xmlns:mc="http://schemas.openxmlformats.org/markup-compatibility/2006" xmlns:a14="http://schemas.microsoft.com/office/drawing/2010/main">
      <mc:Choice Requires="a14">
        <xdr:graphicFrame macro="">
          <xdr:nvGraphicFramePr>
            <xdr:cNvPr id="16" name="Hr">
              <a:extLst>
                <a:ext uri="{FF2B5EF4-FFF2-40B4-BE49-F238E27FC236}">
                  <a16:creationId xmlns:a16="http://schemas.microsoft.com/office/drawing/2014/main" id="{23A268D6-0512-C086-3F43-2E426052A00E}"/>
                </a:ext>
              </a:extLst>
            </xdr:cNvPr>
            <xdr:cNvGraphicFramePr/>
          </xdr:nvGraphicFramePr>
          <xdr:xfrm>
            <a:off x="0" y="0"/>
            <a:ext cx="0" cy="0"/>
          </xdr:xfrm>
          <a:graphic>
            <a:graphicData uri="http://schemas.microsoft.com/office/drawing/2010/slicer">
              <sle:slicer xmlns:sle="http://schemas.microsoft.com/office/drawing/2010/slicer" name="Hr"/>
            </a:graphicData>
          </a:graphic>
        </xdr:graphicFrame>
      </mc:Choice>
      <mc:Fallback xmlns="">
        <xdr:sp macro="" textlink="">
          <xdr:nvSpPr>
            <xdr:cNvPr id="0" name=""/>
            <xdr:cNvSpPr>
              <a:spLocks noTextEdit="1"/>
            </xdr:cNvSpPr>
          </xdr:nvSpPr>
          <xdr:spPr>
            <a:xfrm>
              <a:off x="42850613" y="1023182"/>
              <a:ext cx="1831475" cy="1586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48</xdr:col>
      <xdr:colOff>66386</xdr:colOff>
      <xdr:row>31</xdr:row>
      <xdr:rowOff>3228</xdr:rowOff>
    </xdr:from>
    <xdr:to>
      <xdr:col>51</xdr:col>
      <xdr:colOff>989418</xdr:colOff>
      <xdr:row>50</xdr:row>
      <xdr:rowOff>118140</xdr:rowOff>
    </xdr:to>
    <xdr:graphicFrame macro="">
      <xdr:nvGraphicFramePr>
        <xdr:cNvPr id="17" name="Chart 16">
          <a:extLst>
            <a:ext uri="{FF2B5EF4-FFF2-40B4-BE49-F238E27FC236}">
              <a16:creationId xmlns:a16="http://schemas.microsoft.com/office/drawing/2014/main" id="{A38604DE-EA56-A769-A07D-D7F4323EF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52</xdr:col>
      <xdr:colOff>74574</xdr:colOff>
      <xdr:row>32</xdr:row>
      <xdr:rowOff>60547</xdr:rowOff>
    </xdr:from>
    <xdr:to>
      <xdr:col>52</xdr:col>
      <xdr:colOff>1903374</xdr:colOff>
      <xdr:row>46</xdr:row>
      <xdr:rowOff>103742</xdr:rowOff>
    </xdr:to>
    <mc:AlternateContent xmlns:mc="http://schemas.openxmlformats.org/markup-compatibility/2006" xmlns:a14="http://schemas.microsoft.com/office/drawing/2010/main">
      <mc:Choice Requires="a14">
        <xdr:graphicFrame macro="">
          <xdr:nvGraphicFramePr>
            <xdr:cNvPr id="18" name="Casual">
              <a:extLst>
                <a:ext uri="{FF2B5EF4-FFF2-40B4-BE49-F238E27FC236}">
                  <a16:creationId xmlns:a16="http://schemas.microsoft.com/office/drawing/2014/main" id="{540556D8-3A30-F8C9-6DC6-555F45226951}"/>
                </a:ext>
              </a:extLst>
            </xdr:cNvPr>
            <xdr:cNvGraphicFramePr/>
          </xdr:nvGraphicFramePr>
          <xdr:xfrm>
            <a:off x="0" y="0"/>
            <a:ext cx="0" cy="0"/>
          </xdr:xfrm>
          <a:graphic>
            <a:graphicData uri="http://schemas.microsoft.com/office/drawing/2010/slicer">
              <sle:slicer xmlns:sle="http://schemas.microsoft.com/office/drawing/2010/slicer" name="Casual"/>
            </a:graphicData>
          </a:graphic>
        </xdr:graphicFrame>
      </mc:Choice>
      <mc:Fallback xmlns="">
        <xdr:sp macro="" textlink="">
          <xdr:nvSpPr>
            <xdr:cNvPr id="0" name=""/>
            <xdr:cNvSpPr>
              <a:spLocks noTextEdit="1"/>
            </xdr:cNvSpPr>
          </xdr:nvSpPr>
          <xdr:spPr>
            <a:xfrm>
              <a:off x="55733062" y="573124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53</xdr:col>
      <xdr:colOff>742802</xdr:colOff>
      <xdr:row>30</xdr:row>
      <xdr:rowOff>152843</xdr:rowOff>
    </xdr:from>
    <xdr:to>
      <xdr:col>54</xdr:col>
      <xdr:colOff>120207</xdr:colOff>
      <xdr:row>45</xdr:row>
      <xdr:rowOff>18828</xdr:rowOff>
    </xdr:to>
    <mc:AlternateContent xmlns:mc="http://schemas.openxmlformats.org/markup-compatibility/2006" xmlns:a14="http://schemas.microsoft.com/office/drawing/2010/main">
      <mc:Choice Requires="a14">
        <xdr:graphicFrame macro="">
          <xdr:nvGraphicFramePr>
            <xdr:cNvPr id="19" name="Registered">
              <a:extLst>
                <a:ext uri="{FF2B5EF4-FFF2-40B4-BE49-F238E27FC236}">
                  <a16:creationId xmlns:a16="http://schemas.microsoft.com/office/drawing/2014/main" id="{319BA7F8-9B60-877C-F225-FF20B9B58EDC}"/>
                </a:ext>
              </a:extLst>
            </xdr:cNvPr>
            <xdr:cNvGraphicFramePr/>
          </xdr:nvGraphicFramePr>
          <xdr:xfrm>
            <a:off x="0" y="0"/>
            <a:ext cx="0" cy="0"/>
          </xdr:xfrm>
          <a:graphic>
            <a:graphicData uri="http://schemas.microsoft.com/office/drawing/2010/slicer">
              <sle:slicer xmlns:sle="http://schemas.microsoft.com/office/drawing/2010/slicer" name="Registered"/>
            </a:graphicData>
          </a:graphic>
        </xdr:graphicFrame>
      </mc:Choice>
      <mc:Fallback xmlns="">
        <xdr:sp macro="" textlink="">
          <xdr:nvSpPr>
            <xdr:cNvPr id="0" name=""/>
            <xdr:cNvSpPr>
              <a:spLocks noTextEdit="1"/>
            </xdr:cNvSpPr>
          </xdr:nvSpPr>
          <xdr:spPr>
            <a:xfrm>
              <a:off x="58527802" y="546912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293778</xdr:colOff>
      <xdr:row>10</xdr:row>
      <xdr:rowOff>96955</xdr:rowOff>
    </xdr:from>
    <xdr:to>
      <xdr:col>12</xdr:col>
      <xdr:colOff>582083</xdr:colOff>
      <xdr:row>32</xdr:row>
      <xdr:rowOff>52916</xdr:rowOff>
    </xdr:to>
    <xdr:graphicFrame macro="">
      <xdr:nvGraphicFramePr>
        <xdr:cNvPr id="2" name="Chart 1">
          <a:extLst>
            <a:ext uri="{FF2B5EF4-FFF2-40B4-BE49-F238E27FC236}">
              <a16:creationId xmlns:a16="http://schemas.microsoft.com/office/drawing/2014/main" id="{BAF40F52-E5F0-4663-8121-7D7857856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458611</xdr:colOff>
      <xdr:row>37</xdr:row>
      <xdr:rowOff>35276</xdr:rowOff>
    </xdr:from>
    <xdr:to>
      <xdr:col>13</xdr:col>
      <xdr:colOff>423334</xdr:colOff>
      <xdr:row>58</xdr:row>
      <xdr:rowOff>141111</xdr:rowOff>
    </xdr:to>
    <xdr:graphicFrame macro="">
      <xdr:nvGraphicFramePr>
        <xdr:cNvPr id="3" name="Chart 2">
          <a:extLst>
            <a:ext uri="{FF2B5EF4-FFF2-40B4-BE49-F238E27FC236}">
              <a16:creationId xmlns:a16="http://schemas.microsoft.com/office/drawing/2014/main" id="{9B588694-8A72-4677-BAD4-6D206A3B7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363725</xdr:colOff>
      <xdr:row>10</xdr:row>
      <xdr:rowOff>88195</xdr:rowOff>
    </xdr:from>
    <xdr:to>
      <xdr:col>27</xdr:col>
      <xdr:colOff>17638</xdr:colOff>
      <xdr:row>32</xdr:row>
      <xdr:rowOff>105834</xdr:rowOff>
    </xdr:to>
    <xdr:graphicFrame macro="">
      <xdr:nvGraphicFramePr>
        <xdr:cNvPr id="4" name="Chart 3">
          <a:extLst>
            <a:ext uri="{FF2B5EF4-FFF2-40B4-BE49-F238E27FC236}">
              <a16:creationId xmlns:a16="http://schemas.microsoft.com/office/drawing/2014/main" id="{7B275D3B-B813-40B2-84CE-3D1EAC574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523960</xdr:colOff>
      <xdr:row>32</xdr:row>
      <xdr:rowOff>175819</xdr:rowOff>
    </xdr:from>
    <xdr:to>
      <xdr:col>48</xdr:col>
      <xdr:colOff>357188</xdr:colOff>
      <xdr:row>61</xdr:row>
      <xdr:rowOff>59531</xdr:rowOff>
    </xdr:to>
    <xdr:graphicFrame macro="">
      <xdr:nvGraphicFramePr>
        <xdr:cNvPr id="5" name="Chart 4">
          <a:extLst>
            <a:ext uri="{FF2B5EF4-FFF2-40B4-BE49-F238E27FC236}">
              <a16:creationId xmlns:a16="http://schemas.microsoft.com/office/drawing/2014/main" id="{1C30BA77-93F4-4938-9235-C91067A0A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149255</xdr:colOff>
      <xdr:row>37</xdr:row>
      <xdr:rowOff>147726</xdr:rowOff>
    </xdr:from>
    <xdr:to>
      <xdr:col>27</xdr:col>
      <xdr:colOff>235921</xdr:colOff>
      <xdr:row>60</xdr:row>
      <xdr:rowOff>22874</xdr:rowOff>
    </xdr:to>
    <xdr:graphicFrame macro="">
      <xdr:nvGraphicFramePr>
        <xdr:cNvPr id="6" name="Chart 5">
          <a:extLst>
            <a:ext uri="{FF2B5EF4-FFF2-40B4-BE49-F238E27FC236}">
              <a16:creationId xmlns:a16="http://schemas.microsoft.com/office/drawing/2014/main" id="{02D1F5C9-A029-4F74-BE05-EBC206651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29</xdr:col>
      <xdr:colOff>326645</xdr:colOff>
      <xdr:row>15</xdr:row>
      <xdr:rowOff>85333</xdr:rowOff>
    </xdr:from>
    <xdr:to>
      <xdr:col>32</xdr:col>
      <xdr:colOff>316281</xdr:colOff>
      <xdr:row>20</xdr:row>
      <xdr:rowOff>81064</xdr:rowOff>
    </xdr:to>
    <mc:AlternateContent xmlns:mc="http://schemas.openxmlformats.org/markup-compatibility/2006" xmlns:a14="http://schemas.microsoft.com/office/drawing/2010/main">
      <mc:Choice Requires="a14">
        <xdr:graphicFrame macro="">
          <xdr:nvGraphicFramePr>
            <xdr:cNvPr id="7" name="Day Type 2">
              <a:extLst>
                <a:ext uri="{FF2B5EF4-FFF2-40B4-BE49-F238E27FC236}">
                  <a16:creationId xmlns:a16="http://schemas.microsoft.com/office/drawing/2014/main" id="{F68FC729-3A71-4670-A8F8-52129705E33A}"/>
                </a:ext>
              </a:extLst>
            </xdr:cNvPr>
            <xdr:cNvGraphicFramePr/>
          </xdr:nvGraphicFramePr>
          <xdr:xfrm>
            <a:off x="0" y="0"/>
            <a:ext cx="0" cy="0"/>
          </xdr:xfrm>
          <a:graphic>
            <a:graphicData uri="http://schemas.microsoft.com/office/drawing/2010/slicer">
              <sle:slicer xmlns:sle="http://schemas.microsoft.com/office/drawing/2010/slicer" name="Day Type 2"/>
            </a:graphicData>
          </a:graphic>
        </xdr:graphicFrame>
      </mc:Choice>
      <mc:Fallback xmlns="">
        <xdr:sp macro="" textlink="">
          <xdr:nvSpPr>
            <xdr:cNvPr id="0" name=""/>
            <xdr:cNvSpPr>
              <a:spLocks noTextEdit="1"/>
            </xdr:cNvSpPr>
          </xdr:nvSpPr>
          <xdr:spPr>
            <a:xfrm>
              <a:off x="18166176" y="6296427"/>
              <a:ext cx="1835105" cy="88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259628</xdr:colOff>
      <xdr:row>11</xdr:row>
      <xdr:rowOff>378626</xdr:rowOff>
    </xdr:from>
    <xdr:to>
      <xdr:col>32</xdr:col>
      <xdr:colOff>244972</xdr:colOff>
      <xdr:row>11</xdr:row>
      <xdr:rowOff>1841500</xdr:rowOff>
    </xdr:to>
    <mc:AlternateContent xmlns:mc="http://schemas.openxmlformats.org/markup-compatibility/2006" xmlns:a14="http://schemas.microsoft.com/office/drawing/2010/main">
      <mc:Choice Requires="a14">
        <xdr:graphicFrame macro="">
          <xdr:nvGraphicFramePr>
            <xdr:cNvPr id="8" name="Time of Day 2">
              <a:extLst>
                <a:ext uri="{FF2B5EF4-FFF2-40B4-BE49-F238E27FC236}">
                  <a16:creationId xmlns:a16="http://schemas.microsoft.com/office/drawing/2014/main" id="{DE4BDE7F-D202-4519-8775-D058A98CBDC5}"/>
                </a:ext>
              </a:extLst>
            </xdr:cNvPr>
            <xdr:cNvGraphicFramePr/>
          </xdr:nvGraphicFramePr>
          <xdr:xfrm>
            <a:off x="0" y="0"/>
            <a:ext cx="0" cy="0"/>
          </xdr:xfrm>
          <a:graphic>
            <a:graphicData uri="http://schemas.microsoft.com/office/drawing/2010/slicer">
              <sle:slicer xmlns:sle="http://schemas.microsoft.com/office/drawing/2010/slicer" name="Time of Day 2"/>
            </a:graphicData>
          </a:graphic>
        </xdr:graphicFrame>
      </mc:Choice>
      <mc:Fallback xmlns="">
        <xdr:sp macro="" textlink="">
          <xdr:nvSpPr>
            <xdr:cNvPr id="0" name=""/>
            <xdr:cNvSpPr>
              <a:spLocks noTextEdit="1"/>
            </xdr:cNvSpPr>
          </xdr:nvSpPr>
          <xdr:spPr>
            <a:xfrm>
              <a:off x="18099159" y="4129095"/>
              <a:ext cx="1830813" cy="1462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204164</xdr:colOff>
      <xdr:row>11</xdr:row>
      <xdr:rowOff>402830</xdr:rowOff>
    </xdr:from>
    <xdr:to>
      <xdr:col>36</xdr:col>
      <xdr:colOff>194985</xdr:colOff>
      <xdr:row>12</xdr:row>
      <xdr:rowOff>0</xdr:rowOff>
    </xdr:to>
    <mc:AlternateContent xmlns:mc="http://schemas.openxmlformats.org/markup-compatibility/2006" xmlns:a14="http://schemas.microsoft.com/office/drawing/2010/main">
      <mc:Choice Requires="a14">
        <xdr:graphicFrame macro="">
          <xdr:nvGraphicFramePr>
            <xdr:cNvPr id="9" name="Weather Condition 2">
              <a:extLst>
                <a:ext uri="{FF2B5EF4-FFF2-40B4-BE49-F238E27FC236}">
                  <a16:creationId xmlns:a16="http://schemas.microsoft.com/office/drawing/2014/main" id="{FEE44662-62B1-4097-AFDB-61F674BCA330}"/>
                </a:ext>
              </a:extLst>
            </xdr:cNvPr>
            <xdr:cNvGraphicFramePr/>
          </xdr:nvGraphicFramePr>
          <xdr:xfrm>
            <a:off x="0" y="0"/>
            <a:ext cx="0" cy="0"/>
          </xdr:xfrm>
          <a:graphic>
            <a:graphicData uri="http://schemas.microsoft.com/office/drawing/2010/slicer">
              <sle:slicer xmlns:sle="http://schemas.microsoft.com/office/drawing/2010/slicer" name="Weather Condition 2"/>
            </a:graphicData>
          </a:graphic>
        </xdr:graphicFrame>
      </mc:Choice>
      <mc:Fallback xmlns="">
        <xdr:sp macro="" textlink="">
          <xdr:nvSpPr>
            <xdr:cNvPr id="0" name=""/>
            <xdr:cNvSpPr>
              <a:spLocks noTextEdit="1"/>
            </xdr:cNvSpPr>
          </xdr:nvSpPr>
          <xdr:spPr>
            <a:xfrm>
              <a:off x="20504320" y="4153299"/>
              <a:ext cx="1836290" cy="1522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311101</xdr:colOff>
      <xdr:row>15</xdr:row>
      <xdr:rowOff>181077</xdr:rowOff>
    </xdr:from>
    <xdr:to>
      <xdr:col>36</xdr:col>
      <xdr:colOff>301774</xdr:colOff>
      <xdr:row>20</xdr:row>
      <xdr:rowOff>167748</xdr:rowOff>
    </xdr:to>
    <mc:AlternateContent xmlns:mc="http://schemas.openxmlformats.org/markup-compatibility/2006" xmlns:a14="http://schemas.microsoft.com/office/drawing/2010/main">
      <mc:Choice Requires="a14">
        <xdr:graphicFrame macro="">
          <xdr:nvGraphicFramePr>
            <xdr:cNvPr id="10" name="Humidity 2">
              <a:extLst>
                <a:ext uri="{FF2B5EF4-FFF2-40B4-BE49-F238E27FC236}">
                  <a16:creationId xmlns:a16="http://schemas.microsoft.com/office/drawing/2014/main" id="{F67B8CC9-1C0C-4DAA-AD8B-0A0663429557}"/>
                </a:ext>
              </a:extLst>
            </xdr:cNvPr>
            <xdr:cNvGraphicFramePr/>
          </xdr:nvGraphicFramePr>
          <xdr:xfrm>
            <a:off x="0" y="0"/>
            <a:ext cx="0" cy="0"/>
          </xdr:xfrm>
          <a:graphic>
            <a:graphicData uri="http://schemas.microsoft.com/office/drawing/2010/slicer">
              <sle:slicer xmlns:sle="http://schemas.microsoft.com/office/drawing/2010/slicer" name="Humidity 2"/>
            </a:graphicData>
          </a:graphic>
        </xdr:graphicFrame>
      </mc:Choice>
      <mc:Fallback xmlns="">
        <xdr:sp macro="" textlink="">
          <xdr:nvSpPr>
            <xdr:cNvPr id="0" name=""/>
            <xdr:cNvSpPr>
              <a:spLocks noTextEdit="1"/>
            </xdr:cNvSpPr>
          </xdr:nvSpPr>
          <xdr:spPr>
            <a:xfrm>
              <a:off x="20611257" y="6392171"/>
              <a:ext cx="1836142" cy="87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348323</xdr:colOff>
      <xdr:row>16</xdr:row>
      <xdr:rowOff>9099</xdr:rowOff>
    </xdr:from>
    <xdr:to>
      <xdr:col>40</xdr:col>
      <xdr:colOff>338552</xdr:colOff>
      <xdr:row>21</xdr:row>
      <xdr:rowOff>8831</xdr:rowOff>
    </xdr:to>
    <mc:AlternateContent xmlns:mc="http://schemas.openxmlformats.org/markup-compatibility/2006" xmlns:a14="http://schemas.microsoft.com/office/drawing/2010/main">
      <mc:Choice Requires="a14">
        <xdr:graphicFrame macro="">
          <xdr:nvGraphicFramePr>
            <xdr:cNvPr id="11" name="Months (Dteday) 2">
              <a:extLst>
                <a:ext uri="{FF2B5EF4-FFF2-40B4-BE49-F238E27FC236}">
                  <a16:creationId xmlns:a16="http://schemas.microsoft.com/office/drawing/2014/main" id="{47BAF7BA-61FF-47BB-AEEC-805ED548A3AB}"/>
                </a:ext>
              </a:extLst>
            </xdr:cNvPr>
            <xdr:cNvGraphicFramePr/>
          </xdr:nvGraphicFramePr>
          <xdr:xfrm>
            <a:off x="0" y="0"/>
            <a:ext cx="0" cy="0"/>
          </xdr:xfrm>
          <a:graphic>
            <a:graphicData uri="http://schemas.microsoft.com/office/drawing/2010/slicer">
              <sle:slicer xmlns:sle="http://schemas.microsoft.com/office/drawing/2010/slicer" name="Months (Dteday) 2"/>
            </a:graphicData>
          </a:graphic>
        </xdr:graphicFrame>
      </mc:Choice>
      <mc:Fallback xmlns="">
        <xdr:sp macro="" textlink="">
          <xdr:nvSpPr>
            <xdr:cNvPr id="0" name=""/>
            <xdr:cNvSpPr>
              <a:spLocks noTextEdit="1"/>
            </xdr:cNvSpPr>
          </xdr:nvSpPr>
          <xdr:spPr>
            <a:xfrm>
              <a:off x="23109104" y="6398787"/>
              <a:ext cx="1835698" cy="89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323237</xdr:colOff>
      <xdr:row>11</xdr:row>
      <xdr:rowOff>358226</xdr:rowOff>
    </xdr:from>
    <xdr:to>
      <xdr:col>40</xdr:col>
      <xdr:colOff>277998</xdr:colOff>
      <xdr:row>12</xdr:row>
      <xdr:rowOff>21167</xdr:rowOff>
    </xdr:to>
    <mc:AlternateContent xmlns:mc="http://schemas.openxmlformats.org/markup-compatibility/2006" xmlns:a14="http://schemas.microsoft.com/office/drawing/2010/main">
      <mc:Choice Requires="a14">
        <xdr:graphicFrame macro="">
          <xdr:nvGraphicFramePr>
            <xdr:cNvPr id="12" name="Hr 2">
              <a:extLst>
                <a:ext uri="{FF2B5EF4-FFF2-40B4-BE49-F238E27FC236}">
                  <a16:creationId xmlns:a16="http://schemas.microsoft.com/office/drawing/2014/main" id="{7C06C09E-C9F7-4B23-8DB1-44B778CD7B4E}"/>
                </a:ext>
              </a:extLst>
            </xdr:cNvPr>
            <xdr:cNvGraphicFramePr/>
          </xdr:nvGraphicFramePr>
          <xdr:xfrm>
            <a:off x="0" y="0"/>
            <a:ext cx="0" cy="0"/>
          </xdr:xfrm>
          <a:graphic>
            <a:graphicData uri="http://schemas.microsoft.com/office/drawing/2010/slicer">
              <sle:slicer xmlns:sle="http://schemas.microsoft.com/office/drawing/2010/slicer" name="Hr 2"/>
            </a:graphicData>
          </a:graphic>
        </xdr:graphicFrame>
      </mc:Choice>
      <mc:Fallback xmlns="">
        <xdr:sp macro="" textlink="">
          <xdr:nvSpPr>
            <xdr:cNvPr id="0" name=""/>
            <xdr:cNvSpPr>
              <a:spLocks noTextEdit="1"/>
            </xdr:cNvSpPr>
          </xdr:nvSpPr>
          <xdr:spPr>
            <a:xfrm>
              <a:off x="23084018" y="4108695"/>
              <a:ext cx="1800230" cy="1587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529166</xdr:colOff>
      <xdr:row>59</xdr:row>
      <xdr:rowOff>88194</xdr:rowOff>
    </xdr:from>
    <xdr:to>
      <xdr:col>13</xdr:col>
      <xdr:colOff>388055</xdr:colOff>
      <xdr:row>82</xdr:row>
      <xdr:rowOff>70555</xdr:rowOff>
    </xdr:to>
    <xdr:graphicFrame macro="">
      <xdr:nvGraphicFramePr>
        <xdr:cNvPr id="13" name="Chart 12">
          <a:extLst>
            <a:ext uri="{FF2B5EF4-FFF2-40B4-BE49-F238E27FC236}">
              <a16:creationId xmlns:a16="http://schemas.microsoft.com/office/drawing/2014/main" id="{E27133D6-7716-4289-968F-BFB73153F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41</xdr:col>
      <xdr:colOff>211666</xdr:colOff>
      <xdr:row>11</xdr:row>
      <xdr:rowOff>85735</xdr:rowOff>
    </xdr:from>
    <xdr:to>
      <xdr:col>44</xdr:col>
      <xdr:colOff>188383</xdr:colOff>
      <xdr:row>11</xdr:row>
      <xdr:rowOff>1651001</xdr:rowOff>
    </xdr:to>
    <mc:AlternateContent xmlns:mc="http://schemas.openxmlformats.org/markup-compatibility/2006" xmlns:a14="http://schemas.microsoft.com/office/drawing/2010/main">
      <mc:Choice Requires="a14">
        <xdr:graphicFrame macro="">
          <xdr:nvGraphicFramePr>
            <xdr:cNvPr id="14" name="Casual 2">
              <a:extLst>
                <a:ext uri="{FF2B5EF4-FFF2-40B4-BE49-F238E27FC236}">
                  <a16:creationId xmlns:a16="http://schemas.microsoft.com/office/drawing/2014/main" id="{38B98584-9554-466C-8552-5148C0E72CD3}"/>
                </a:ext>
              </a:extLst>
            </xdr:cNvPr>
            <xdr:cNvGraphicFramePr/>
          </xdr:nvGraphicFramePr>
          <xdr:xfrm>
            <a:off x="0" y="0"/>
            <a:ext cx="0" cy="0"/>
          </xdr:xfrm>
          <a:graphic>
            <a:graphicData uri="http://schemas.microsoft.com/office/drawing/2010/slicer">
              <sle:slicer xmlns:sle="http://schemas.microsoft.com/office/drawing/2010/slicer" name="Casual 2"/>
            </a:graphicData>
          </a:graphic>
        </xdr:graphicFrame>
      </mc:Choice>
      <mc:Fallback xmlns="">
        <xdr:sp macro="" textlink="">
          <xdr:nvSpPr>
            <xdr:cNvPr id="0" name=""/>
            <xdr:cNvSpPr>
              <a:spLocks noTextEdit="1"/>
            </xdr:cNvSpPr>
          </xdr:nvSpPr>
          <xdr:spPr>
            <a:xfrm>
              <a:off x="25433072" y="3836204"/>
              <a:ext cx="1822186" cy="1565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184185</xdr:colOff>
      <xdr:row>12</xdr:row>
      <xdr:rowOff>105833</xdr:rowOff>
    </xdr:from>
    <xdr:to>
      <xdr:col>44</xdr:col>
      <xdr:colOff>160902</xdr:colOff>
      <xdr:row>22</xdr:row>
      <xdr:rowOff>88194</xdr:rowOff>
    </xdr:to>
    <mc:AlternateContent xmlns:mc="http://schemas.openxmlformats.org/markup-compatibility/2006" xmlns:a14="http://schemas.microsoft.com/office/drawing/2010/main">
      <mc:Choice Requires="a14">
        <xdr:graphicFrame macro="">
          <xdr:nvGraphicFramePr>
            <xdr:cNvPr id="15" name="Registered 2">
              <a:extLst>
                <a:ext uri="{FF2B5EF4-FFF2-40B4-BE49-F238E27FC236}">
                  <a16:creationId xmlns:a16="http://schemas.microsoft.com/office/drawing/2014/main" id="{9D6953F7-D294-4903-88AF-AF3F9EC078AA}"/>
                </a:ext>
              </a:extLst>
            </xdr:cNvPr>
            <xdr:cNvGraphicFramePr/>
          </xdr:nvGraphicFramePr>
          <xdr:xfrm>
            <a:off x="0" y="0"/>
            <a:ext cx="0" cy="0"/>
          </xdr:xfrm>
          <a:graphic>
            <a:graphicData uri="http://schemas.microsoft.com/office/drawing/2010/slicer">
              <sle:slicer xmlns:sle="http://schemas.microsoft.com/office/drawing/2010/slicer" name="Registered 2"/>
            </a:graphicData>
          </a:graphic>
        </xdr:graphicFrame>
      </mc:Choice>
      <mc:Fallback xmlns="">
        <xdr:sp macro="" textlink="">
          <xdr:nvSpPr>
            <xdr:cNvPr id="0" name=""/>
            <xdr:cNvSpPr>
              <a:spLocks noTextEdit="1"/>
            </xdr:cNvSpPr>
          </xdr:nvSpPr>
          <xdr:spPr>
            <a:xfrm>
              <a:off x="25405591" y="5781146"/>
              <a:ext cx="1822186" cy="17682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54.825197453705" createdVersion="8" refreshedVersion="8" minRefreshableVersion="3" recordCount="1000" xr:uid="{4BD61064-24FD-4EBA-A0B9-583FAF5DA4D6}">
  <cacheSource type="worksheet">
    <worksheetSource name="Merge113"/>
  </cacheSource>
  <cacheFields count="23">
    <cacheField name="Instant" numFmtId="0">
      <sharedItems containsSemiMixedTypes="0" containsString="0" containsNumber="1" containsInteger="1" minValue="1" maxValue="1000"/>
    </cacheField>
    <cacheField name="Dteda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2"/>
    </cacheField>
    <cacheField name="Season" numFmtId="0">
      <sharedItems containsSemiMixedTypes="0" containsString="0" containsNumber="1" containsInteger="1" minValue="1" maxValue="1"/>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acheField>
    <cacheField name="Weekday" numFmtId="0">
      <sharedItems containsSemiMixedTypes="0" containsString="0" containsNumber="1" containsInteger="1" minValue="0" maxValue="6"/>
    </cacheField>
    <cacheField name="Weathersit" numFmtId="0">
      <sharedItems containsSemiMixedTypes="0" containsString="0" containsNumber="1" containsInteger="1" minValue="1" maxValue="4"/>
    </cacheField>
    <cacheField name="Temp" numFmtId="0">
      <sharedItems containsSemiMixedTypes="0" containsString="0" containsNumber="1" minValue="0.02" maxValue="0.46"/>
    </cacheField>
    <cacheField name="Atemp" numFmtId="0">
      <sharedItems containsSemiMixedTypes="0" containsString="0" containsNumber="1" minValue="0" maxValue="0.55200000000000005"/>
    </cacheField>
    <cacheField name="Hum" numFmtId="0">
      <sharedItems containsSemiMixedTypes="0" containsString="0" containsNumber="1" minValue="0.21" maxValue="1"/>
    </cacheField>
    <cacheField name="Windspeed" numFmtId="0">
      <sharedItems containsSemiMixedTypes="0" containsString="0" containsNumber="1" minValue="0" maxValue="0.58209999999999995"/>
    </cacheField>
    <cacheField name="Casual"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Registered"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88"/>
        <n v="104"/>
        <n v="182"/>
        <n v="112"/>
        <n v="114"/>
        <n v="172"/>
        <n v="165"/>
        <n v="105"/>
        <n v="183"/>
        <n v="175"/>
        <n v="170"/>
        <n v="217"/>
        <n v="91"/>
        <n v="195"/>
        <n v="152"/>
        <n v="126"/>
        <n v="115"/>
        <n v="223"/>
        <n v="123"/>
        <n v="236"/>
        <n v="128"/>
        <n v="198"/>
        <n v="157"/>
        <n v="168"/>
        <n v="84"/>
        <n v="99"/>
        <n v="173"/>
        <n v="121"/>
        <n v="212"/>
        <n v="111"/>
        <n v="193"/>
        <n v="113"/>
        <n v="122"/>
        <n v="106"/>
        <n v="96"/>
        <n v="147"/>
      </sharedItems>
    </cacheField>
    <cacheField name="Cnt" numFmtId="0">
      <sharedItems containsSemiMixedTypes="0" containsString="0" containsNumber="1" containsInteger="1" minValue="1" maxValue="249"/>
    </cacheField>
    <cacheField name="Humidity" numFmtId="0">
      <sharedItems count="2">
        <s v="Very High"/>
        <s v="High"/>
      </sharedItems>
    </cacheField>
    <cacheField name="Weather Condition" numFmtId="0">
      <sharedItems count="4">
        <s v="Clear Sky"/>
        <s v="Drizzling"/>
        <s v="Raining"/>
        <s v="Thunderstorm"/>
      </sharedItems>
    </cacheField>
    <cacheField name="Day name" numFmtId="0">
      <sharedItems/>
    </cacheField>
    <cacheField name="Day Type" numFmtId="0">
      <sharedItems count="2">
        <s v="Weekend"/>
        <s v="Weekday"/>
      </sharedItems>
    </cacheField>
    <cacheField name="Time of Day" numFmtId="0">
      <sharedItems count="4">
        <s v="Off Peak"/>
        <s v="Morning Rush"/>
        <s v="Afternoon"/>
        <s v="Evening Rush"/>
      </sharedItems>
    </cacheField>
    <cacheField name="Days (Dteday)" numFmtId="0" databaseField="0">
      <fieldGroup base="1">
        <rangePr groupBy="days" startDate="2011-01-01T00:00:00" endDate="2011-02-15T00:00:00"/>
        <groupItems count="368">
          <s v="&lt;01-01-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11"/>
        </groupItems>
      </fieldGroup>
    </cacheField>
    <cacheField name="Months (Dteday)" numFmtId="0" databaseField="0">
      <fieldGroup base="1">
        <rangePr groupBy="months" startDate="2011-01-01T00:00:00" endDate="2011-02-15T00:00:00"/>
        <groupItems count="14">
          <s v="&lt;01-01-11"/>
          <s v="Jan"/>
          <s v="Feb"/>
          <s v="Mar"/>
          <s v="Apr"/>
          <s v="May"/>
          <s v="Jun"/>
          <s v="Jul"/>
          <s v="Aug"/>
          <s v="Sep"/>
          <s v="Oct"/>
          <s v="Nov"/>
          <s v="Dec"/>
          <s v="&gt;15-02-11"/>
        </groupItems>
      </fieldGroup>
    </cacheField>
  </cacheFields>
  <extLst>
    <ext xmlns:x14="http://schemas.microsoft.com/office/spreadsheetml/2009/9/main" uri="{725AE2AE-9491-48be-B2B4-4EB974FC3084}">
      <x14:pivotCacheDefinition pivotCacheId="1249811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n v="1"/>
    <n v="0"/>
    <n v="1"/>
    <x v="0"/>
    <b v="0"/>
    <n v="6"/>
    <n v="1"/>
    <n v="0.24"/>
    <n v="0.28789999999999999"/>
    <n v="0.81"/>
    <n v="0"/>
    <x v="0"/>
    <x v="0"/>
    <n v="16"/>
    <x v="0"/>
    <x v="0"/>
    <s v="Saturday"/>
    <x v="0"/>
    <x v="0"/>
  </r>
  <r>
    <n v="2"/>
    <x v="0"/>
    <n v="1"/>
    <n v="0"/>
    <n v="1"/>
    <x v="1"/>
    <b v="0"/>
    <n v="6"/>
    <n v="1"/>
    <n v="0.22"/>
    <n v="0.2727"/>
    <n v="0.8"/>
    <n v="0"/>
    <x v="1"/>
    <x v="1"/>
    <n v="40"/>
    <x v="0"/>
    <x v="0"/>
    <s v="Saturday"/>
    <x v="0"/>
    <x v="0"/>
  </r>
  <r>
    <n v="3"/>
    <x v="0"/>
    <n v="1"/>
    <n v="0"/>
    <n v="1"/>
    <x v="2"/>
    <b v="0"/>
    <n v="6"/>
    <n v="1"/>
    <n v="0.22"/>
    <n v="0.2727"/>
    <n v="0.8"/>
    <n v="0"/>
    <x v="2"/>
    <x v="2"/>
    <n v="32"/>
    <x v="0"/>
    <x v="0"/>
    <s v="Saturday"/>
    <x v="0"/>
    <x v="0"/>
  </r>
  <r>
    <n v="4"/>
    <x v="0"/>
    <n v="1"/>
    <n v="0"/>
    <n v="1"/>
    <x v="3"/>
    <b v="0"/>
    <n v="6"/>
    <n v="1"/>
    <n v="0.24"/>
    <n v="0.28789999999999999"/>
    <n v="0.75"/>
    <n v="0"/>
    <x v="0"/>
    <x v="3"/>
    <n v="13"/>
    <x v="0"/>
    <x v="0"/>
    <s v="Saturday"/>
    <x v="0"/>
    <x v="0"/>
  </r>
  <r>
    <n v="5"/>
    <x v="0"/>
    <n v="1"/>
    <n v="0"/>
    <n v="1"/>
    <x v="4"/>
    <b v="0"/>
    <n v="6"/>
    <n v="1"/>
    <n v="0.24"/>
    <n v="0.28789999999999999"/>
    <n v="0.75"/>
    <n v="0"/>
    <x v="3"/>
    <x v="4"/>
    <n v="1"/>
    <x v="0"/>
    <x v="0"/>
    <s v="Saturday"/>
    <x v="0"/>
    <x v="0"/>
  </r>
  <r>
    <n v="6"/>
    <x v="0"/>
    <n v="1"/>
    <n v="0"/>
    <n v="1"/>
    <x v="5"/>
    <b v="0"/>
    <n v="6"/>
    <n v="2"/>
    <n v="0.24"/>
    <n v="0.2576"/>
    <n v="0.75"/>
    <n v="8.9599999999999999E-2"/>
    <x v="3"/>
    <x v="4"/>
    <n v="1"/>
    <x v="0"/>
    <x v="1"/>
    <s v="Saturday"/>
    <x v="0"/>
    <x v="0"/>
  </r>
  <r>
    <n v="7"/>
    <x v="0"/>
    <n v="1"/>
    <n v="0"/>
    <n v="1"/>
    <x v="6"/>
    <b v="0"/>
    <n v="6"/>
    <n v="1"/>
    <n v="0.22"/>
    <n v="0.2727"/>
    <n v="0.8"/>
    <n v="0"/>
    <x v="4"/>
    <x v="5"/>
    <n v="2"/>
    <x v="0"/>
    <x v="0"/>
    <s v="Saturday"/>
    <x v="0"/>
    <x v="0"/>
  </r>
  <r>
    <n v="8"/>
    <x v="0"/>
    <n v="1"/>
    <n v="0"/>
    <n v="1"/>
    <x v="7"/>
    <b v="0"/>
    <n v="6"/>
    <n v="1"/>
    <n v="0.2"/>
    <n v="0.2576"/>
    <n v="0.86"/>
    <n v="0"/>
    <x v="5"/>
    <x v="6"/>
    <n v="3"/>
    <x v="0"/>
    <x v="0"/>
    <s v="Saturday"/>
    <x v="0"/>
    <x v="1"/>
  </r>
  <r>
    <n v="9"/>
    <x v="0"/>
    <n v="1"/>
    <n v="0"/>
    <n v="1"/>
    <x v="8"/>
    <b v="0"/>
    <n v="6"/>
    <n v="1"/>
    <n v="0.24"/>
    <n v="0.28789999999999999"/>
    <n v="0.75"/>
    <n v="0"/>
    <x v="5"/>
    <x v="7"/>
    <n v="8"/>
    <x v="0"/>
    <x v="0"/>
    <s v="Saturday"/>
    <x v="0"/>
    <x v="1"/>
  </r>
  <r>
    <n v="10"/>
    <x v="0"/>
    <n v="1"/>
    <n v="0"/>
    <n v="1"/>
    <x v="9"/>
    <b v="0"/>
    <n v="6"/>
    <n v="1"/>
    <n v="0.32"/>
    <n v="0.34849999999999998"/>
    <n v="0.76"/>
    <n v="0"/>
    <x v="1"/>
    <x v="8"/>
    <n v="14"/>
    <x v="0"/>
    <x v="0"/>
    <s v="Saturday"/>
    <x v="0"/>
    <x v="1"/>
  </r>
  <r>
    <n v="11"/>
    <x v="0"/>
    <n v="1"/>
    <n v="0"/>
    <n v="1"/>
    <x v="10"/>
    <b v="0"/>
    <n v="6"/>
    <n v="1"/>
    <n v="0.38"/>
    <n v="0.39389999999999997"/>
    <n v="0.76"/>
    <n v="0.25369999999999998"/>
    <x v="6"/>
    <x v="9"/>
    <n v="36"/>
    <x v="0"/>
    <x v="0"/>
    <s v="Saturday"/>
    <x v="0"/>
    <x v="0"/>
  </r>
  <r>
    <n v="12"/>
    <x v="0"/>
    <n v="1"/>
    <n v="0"/>
    <n v="1"/>
    <x v="11"/>
    <b v="0"/>
    <n v="6"/>
    <n v="1"/>
    <n v="0.36"/>
    <n v="0.33329999999999999"/>
    <n v="0.81"/>
    <n v="0.28360000000000002"/>
    <x v="7"/>
    <x v="10"/>
    <n v="56"/>
    <x v="0"/>
    <x v="0"/>
    <s v="Saturday"/>
    <x v="0"/>
    <x v="0"/>
  </r>
  <r>
    <n v="13"/>
    <x v="0"/>
    <n v="1"/>
    <n v="0"/>
    <n v="1"/>
    <x v="12"/>
    <b v="0"/>
    <n v="6"/>
    <n v="1"/>
    <n v="0.42"/>
    <n v="0.42420000000000002"/>
    <n v="0.77"/>
    <n v="0.28360000000000002"/>
    <x v="8"/>
    <x v="11"/>
    <n v="84"/>
    <x v="0"/>
    <x v="0"/>
    <s v="Saturday"/>
    <x v="0"/>
    <x v="2"/>
  </r>
  <r>
    <n v="14"/>
    <x v="0"/>
    <n v="1"/>
    <n v="0"/>
    <n v="1"/>
    <x v="13"/>
    <b v="0"/>
    <n v="6"/>
    <n v="2"/>
    <n v="0.46"/>
    <n v="0.45450000000000002"/>
    <n v="0.72"/>
    <n v="0.29849999999999999"/>
    <x v="9"/>
    <x v="12"/>
    <n v="94"/>
    <x v="0"/>
    <x v="1"/>
    <s v="Saturday"/>
    <x v="0"/>
    <x v="2"/>
  </r>
  <r>
    <n v="15"/>
    <x v="0"/>
    <n v="1"/>
    <n v="0"/>
    <n v="1"/>
    <x v="14"/>
    <b v="0"/>
    <n v="6"/>
    <n v="2"/>
    <n v="0.46"/>
    <n v="0.45450000000000002"/>
    <n v="0.72"/>
    <n v="0.28360000000000002"/>
    <x v="10"/>
    <x v="13"/>
    <n v="106"/>
    <x v="0"/>
    <x v="1"/>
    <s v="Saturday"/>
    <x v="0"/>
    <x v="2"/>
  </r>
  <r>
    <n v="16"/>
    <x v="0"/>
    <n v="1"/>
    <n v="0"/>
    <n v="1"/>
    <x v="15"/>
    <b v="0"/>
    <n v="6"/>
    <n v="2"/>
    <n v="0.44"/>
    <n v="0.43940000000000001"/>
    <n v="0.77"/>
    <n v="0.29849999999999999"/>
    <x v="11"/>
    <x v="14"/>
    <n v="110"/>
    <x v="0"/>
    <x v="1"/>
    <s v="Saturday"/>
    <x v="0"/>
    <x v="2"/>
  </r>
  <r>
    <n v="17"/>
    <x v="0"/>
    <n v="1"/>
    <n v="0"/>
    <n v="1"/>
    <x v="16"/>
    <b v="0"/>
    <n v="6"/>
    <n v="2"/>
    <n v="0.42"/>
    <n v="0.42420000000000002"/>
    <n v="0.82"/>
    <n v="0.29849999999999999"/>
    <x v="12"/>
    <x v="15"/>
    <n v="93"/>
    <x v="0"/>
    <x v="1"/>
    <s v="Saturday"/>
    <x v="0"/>
    <x v="2"/>
  </r>
  <r>
    <n v="18"/>
    <x v="0"/>
    <n v="1"/>
    <n v="0"/>
    <n v="1"/>
    <x v="17"/>
    <b v="0"/>
    <n v="6"/>
    <n v="2"/>
    <n v="0.44"/>
    <n v="0.52800000000000002"/>
    <n v="0.82"/>
    <n v="0.28360000000000002"/>
    <x v="13"/>
    <x v="15"/>
    <n v="67"/>
    <x v="0"/>
    <x v="1"/>
    <s v="Saturday"/>
    <x v="0"/>
    <x v="3"/>
  </r>
  <r>
    <n v="19"/>
    <x v="0"/>
    <n v="1"/>
    <n v="0"/>
    <n v="1"/>
    <x v="18"/>
    <b v="0"/>
    <n v="6"/>
    <n v="3"/>
    <n v="0.42"/>
    <n v="0.42420000000000002"/>
    <n v="0.88"/>
    <n v="0.25369999999999998"/>
    <x v="14"/>
    <x v="16"/>
    <n v="35"/>
    <x v="0"/>
    <x v="2"/>
    <s v="Saturday"/>
    <x v="0"/>
    <x v="3"/>
  </r>
  <r>
    <n v="20"/>
    <x v="0"/>
    <n v="1"/>
    <n v="0"/>
    <n v="1"/>
    <x v="19"/>
    <b v="0"/>
    <n v="6"/>
    <n v="3"/>
    <n v="0.42"/>
    <n v="0.42420000000000002"/>
    <n v="0.88"/>
    <n v="0.25369999999999998"/>
    <x v="15"/>
    <x v="17"/>
    <n v="37"/>
    <x v="0"/>
    <x v="2"/>
    <s v="Saturday"/>
    <x v="0"/>
    <x v="3"/>
  </r>
  <r>
    <n v="21"/>
    <x v="0"/>
    <n v="1"/>
    <n v="0"/>
    <n v="1"/>
    <x v="20"/>
    <b v="0"/>
    <n v="6"/>
    <n v="2"/>
    <n v="0.4"/>
    <n v="0.40910000000000002"/>
    <n v="0.87"/>
    <n v="0.25369999999999998"/>
    <x v="16"/>
    <x v="18"/>
    <n v="36"/>
    <x v="0"/>
    <x v="1"/>
    <s v="Saturday"/>
    <x v="0"/>
    <x v="0"/>
  </r>
  <r>
    <n v="22"/>
    <x v="0"/>
    <n v="1"/>
    <n v="0"/>
    <n v="1"/>
    <x v="21"/>
    <b v="0"/>
    <n v="6"/>
    <n v="2"/>
    <n v="0.4"/>
    <n v="0.40910000000000002"/>
    <n v="0.87"/>
    <n v="0.19400000000000001"/>
    <x v="0"/>
    <x v="17"/>
    <n v="34"/>
    <x v="0"/>
    <x v="1"/>
    <s v="Saturday"/>
    <x v="0"/>
    <x v="0"/>
  </r>
  <r>
    <n v="23"/>
    <x v="0"/>
    <n v="1"/>
    <n v="0"/>
    <n v="1"/>
    <x v="22"/>
    <b v="0"/>
    <n v="6"/>
    <n v="2"/>
    <n v="0.4"/>
    <n v="0.40910000000000002"/>
    <n v="0.94"/>
    <n v="0.22389999999999999"/>
    <x v="16"/>
    <x v="19"/>
    <n v="28"/>
    <x v="0"/>
    <x v="1"/>
    <s v="Saturday"/>
    <x v="0"/>
    <x v="0"/>
  </r>
  <r>
    <n v="24"/>
    <x v="0"/>
    <n v="1"/>
    <n v="0"/>
    <n v="1"/>
    <x v="23"/>
    <b v="0"/>
    <n v="6"/>
    <n v="2"/>
    <n v="0.46"/>
    <n v="0.55200000000000005"/>
    <n v="0.88"/>
    <n v="0.29849999999999999"/>
    <x v="13"/>
    <x v="9"/>
    <n v="39"/>
    <x v="0"/>
    <x v="1"/>
    <s v="Saturday"/>
    <x v="0"/>
    <x v="0"/>
  </r>
  <r>
    <n v="25"/>
    <x v="1"/>
    <n v="1"/>
    <n v="0"/>
    <n v="1"/>
    <x v="0"/>
    <b v="0"/>
    <n v="0"/>
    <n v="2"/>
    <n v="0.46"/>
    <n v="0.45450000000000002"/>
    <n v="0.88"/>
    <n v="0.29849999999999999"/>
    <x v="17"/>
    <x v="0"/>
    <n v="17"/>
    <x v="0"/>
    <x v="1"/>
    <s v="Sunday"/>
    <x v="0"/>
    <x v="0"/>
  </r>
  <r>
    <n v="26"/>
    <x v="1"/>
    <n v="1"/>
    <n v="0"/>
    <n v="1"/>
    <x v="1"/>
    <b v="0"/>
    <n v="0"/>
    <n v="2"/>
    <n v="0.44"/>
    <n v="0.43940000000000001"/>
    <n v="0.94"/>
    <n v="0.25369999999999998"/>
    <x v="5"/>
    <x v="20"/>
    <n v="17"/>
    <x v="0"/>
    <x v="1"/>
    <s v="Sunday"/>
    <x v="0"/>
    <x v="0"/>
  </r>
  <r>
    <n v="27"/>
    <x v="1"/>
    <n v="1"/>
    <n v="0"/>
    <n v="1"/>
    <x v="2"/>
    <b v="0"/>
    <n v="0"/>
    <n v="2"/>
    <n v="0.42"/>
    <n v="0.42420000000000002"/>
    <n v="1"/>
    <n v="0.28360000000000002"/>
    <x v="5"/>
    <x v="21"/>
    <n v="9"/>
    <x v="0"/>
    <x v="1"/>
    <s v="Sunday"/>
    <x v="0"/>
    <x v="0"/>
  </r>
  <r>
    <n v="28"/>
    <x v="1"/>
    <n v="1"/>
    <n v="0"/>
    <n v="1"/>
    <x v="3"/>
    <b v="0"/>
    <n v="0"/>
    <n v="2"/>
    <n v="0.46"/>
    <n v="0.45450000000000002"/>
    <n v="0.94"/>
    <n v="0.19400000000000001"/>
    <x v="4"/>
    <x v="22"/>
    <n v="6"/>
    <x v="0"/>
    <x v="1"/>
    <s v="Sunday"/>
    <x v="0"/>
    <x v="0"/>
  </r>
  <r>
    <n v="29"/>
    <x v="1"/>
    <n v="1"/>
    <n v="0"/>
    <n v="1"/>
    <x v="4"/>
    <b v="0"/>
    <n v="0"/>
    <n v="2"/>
    <n v="0.46"/>
    <n v="0.55200000000000005"/>
    <n v="0.94"/>
    <n v="0.19400000000000001"/>
    <x v="4"/>
    <x v="4"/>
    <n v="3"/>
    <x v="0"/>
    <x v="1"/>
    <s v="Sunday"/>
    <x v="0"/>
    <x v="0"/>
  </r>
  <r>
    <n v="30"/>
    <x v="1"/>
    <n v="1"/>
    <n v="0"/>
    <n v="1"/>
    <x v="6"/>
    <b v="0"/>
    <n v="0"/>
    <n v="3"/>
    <n v="0.42"/>
    <n v="0.42420000000000002"/>
    <n v="0.77"/>
    <n v="0.29849999999999999"/>
    <x v="3"/>
    <x v="6"/>
    <n v="2"/>
    <x v="0"/>
    <x v="2"/>
    <s v="Sunday"/>
    <x v="0"/>
    <x v="0"/>
  </r>
  <r>
    <n v="31"/>
    <x v="1"/>
    <n v="1"/>
    <n v="0"/>
    <n v="1"/>
    <x v="7"/>
    <b v="0"/>
    <n v="0"/>
    <n v="2"/>
    <n v="0.4"/>
    <n v="0.40910000000000002"/>
    <n v="0.76"/>
    <n v="0.19400000000000001"/>
    <x v="3"/>
    <x v="4"/>
    <n v="1"/>
    <x v="0"/>
    <x v="1"/>
    <s v="Sunday"/>
    <x v="0"/>
    <x v="1"/>
  </r>
  <r>
    <n v="32"/>
    <x v="1"/>
    <n v="1"/>
    <n v="0"/>
    <n v="1"/>
    <x v="8"/>
    <b v="0"/>
    <n v="0"/>
    <n v="3"/>
    <n v="0.4"/>
    <n v="0.40910000000000002"/>
    <n v="0.71"/>
    <n v="0.22389999999999999"/>
    <x v="3"/>
    <x v="21"/>
    <n v="8"/>
    <x v="0"/>
    <x v="2"/>
    <s v="Sunday"/>
    <x v="0"/>
    <x v="1"/>
  </r>
  <r>
    <n v="33"/>
    <x v="1"/>
    <n v="1"/>
    <n v="0"/>
    <n v="1"/>
    <x v="9"/>
    <b v="0"/>
    <n v="0"/>
    <n v="2"/>
    <n v="0.38"/>
    <n v="0.45599999999999996"/>
    <n v="0.76"/>
    <n v="0.22389999999999999"/>
    <x v="5"/>
    <x v="23"/>
    <n v="20"/>
    <x v="0"/>
    <x v="1"/>
    <s v="Sunday"/>
    <x v="0"/>
    <x v="1"/>
  </r>
  <r>
    <n v="34"/>
    <x v="1"/>
    <n v="1"/>
    <n v="0"/>
    <n v="1"/>
    <x v="10"/>
    <b v="0"/>
    <n v="0"/>
    <n v="2"/>
    <n v="0.36"/>
    <n v="0.34849999999999998"/>
    <n v="0.81"/>
    <n v="0.22389999999999999"/>
    <x v="18"/>
    <x v="24"/>
    <n v="53"/>
    <x v="0"/>
    <x v="1"/>
    <s v="Sunday"/>
    <x v="0"/>
    <x v="0"/>
  </r>
  <r>
    <n v="35"/>
    <x v="1"/>
    <n v="1"/>
    <n v="0"/>
    <n v="1"/>
    <x v="11"/>
    <b v="0"/>
    <n v="0"/>
    <n v="2"/>
    <n v="0.36"/>
    <n v="0.33329999999999999"/>
    <n v="0.71"/>
    <n v="0.25369999999999998"/>
    <x v="19"/>
    <x v="25"/>
    <n v="70"/>
    <x v="0"/>
    <x v="1"/>
    <s v="Sunday"/>
    <x v="0"/>
    <x v="0"/>
  </r>
  <r>
    <n v="36"/>
    <x v="1"/>
    <n v="1"/>
    <n v="0"/>
    <n v="1"/>
    <x v="12"/>
    <b v="0"/>
    <n v="0"/>
    <n v="2"/>
    <n v="0.36"/>
    <n v="0.33329999999999999"/>
    <n v="0.66"/>
    <n v="0.29849999999999999"/>
    <x v="20"/>
    <x v="26"/>
    <n v="93"/>
    <x v="0"/>
    <x v="1"/>
    <s v="Sunday"/>
    <x v="0"/>
    <x v="2"/>
  </r>
  <r>
    <n v="37"/>
    <x v="1"/>
    <n v="1"/>
    <n v="0"/>
    <n v="1"/>
    <x v="13"/>
    <b v="0"/>
    <n v="0"/>
    <n v="2"/>
    <n v="0.36"/>
    <n v="0.34849999999999998"/>
    <n v="0.66"/>
    <n v="0.1343"/>
    <x v="16"/>
    <x v="27"/>
    <n v="75"/>
    <x v="0"/>
    <x v="1"/>
    <s v="Sunday"/>
    <x v="0"/>
    <x v="2"/>
  </r>
  <r>
    <n v="38"/>
    <x v="1"/>
    <n v="1"/>
    <n v="0"/>
    <n v="1"/>
    <x v="14"/>
    <b v="0"/>
    <n v="0"/>
    <n v="3"/>
    <n v="0.36"/>
    <n v="0.432"/>
    <n v="0.76"/>
    <n v="0.19400000000000001"/>
    <x v="17"/>
    <x v="11"/>
    <n v="59"/>
    <x v="0"/>
    <x v="2"/>
    <s v="Sunday"/>
    <x v="0"/>
    <x v="2"/>
  </r>
  <r>
    <n v="39"/>
    <x v="1"/>
    <n v="1"/>
    <n v="0"/>
    <n v="1"/>
    <x v="15"/>
    <b v="0"/>
    <n v="0"/>
    <n v="3"/>
    <n v="0.34"/>
    <n v="0.33329999999999999"/>
    <n v="0.81"/>
    <n v="0.16420000000000001"/>
    <x v="21"/>
    <x v="11"/>
    <n v="74"/>
    <x v="0"/>
    <x v="2"/>
    <s v="Sunday"/>
    <x v="0"/>
    <x v="2"/>
  </r>
  <r>
    <n v="40"/>
    <x v="1"/>
    <n v="1"/>
    <n v="0"/>
    <n v="1"/>
    <x v="16"/>
    <b v="0"/>
    <n v="0"/>
    <n v="3"/>
    <n v="0.34"/>
    <n v="0.33329999999999999"/>
    <n v="0.71"/>
    <n v="0.16420000000000001"/>
    <x v="14"/>
    <x v="28"/>
    <n v="76"/>
    <x v="0"/>
    <x v="2"/>
    <s v="Sunday"/>
    <x v="0"/>
    <x v="2"/>
  </r>
  <r>
    <n v="41"/>
    <x v="1"/>
    <n v="1"/>
    <n v="0"/>
    <n v="1"/>
    <x v="17"/>
    <b v="0"/>
    <n v="0"/>
    <n v="1"/>
    <n v="0.34"/>
    <n v="0.33329999999999999"/>
    <n v="0.56999999999999995"/>
    <n v="0.19400000000000001"/>
    <x v="18"/>
    <x v="29"/>
    <n v="65"/>
    <x v="0"/>
    <x v="0"/>
    <s v="Sunday"/>
    <x v="0"/>
    <x v="3"/>
  </r>
  <r>
    <n v="42"/>
    <x v="1"/>
    <n v="1"/>
    <n v="0"/>
    <n v="1"/>
    <x v="18"/>
    <b v="0"/>
    <n v="0"/>
    <n v="2"/>
    <n v="0.36"/>
    <n v="0.33329999999999999"/>
    <n v="0.46"/>
    <n v="0.32840000000000003"/>
    <x v="22"/>
    <x v="30"/>
    <n v="53"/>
    <x v="1"/>
    <x v="1"/>
    <s v="Sunday"/>
    <x v="0"/>
    <x v="3"/>
  </r>
  <r>
    <n v="43"/>
    <x v="1"/>
    <n v="1"/>
    <n v="0"/>
    <n v="1"/>
    <x v="19"/>
    <b v="0"/>
    <n v="0"/>
    <n v="1"/>
    <n v="0.32"/>
    <n v="0.28789999999999999"/>
    <n v="0.42"/>
    <n v="0.44779999999999998"/>
    <x v="5"/>
    <x v="31"/>
    <n v="30"/>
    <x v="1"/>
    <x v="0"/>
    <s v="Sunday"/>
    <x v="0"/>
    <x v="3"/>
  </r>
  <r>
    <n v="44"/>
    <x v="1"/>
    <n v="1"/>
    <n v="0"/>
    <n v="1"/>
    <x v="20"/>
    <b v="0"/>
    <n v="0"/>
    <n v="1"/>
    <n v="0.3"/>
    <n v="0.36"/>
    <n v="0.39"/>
    <n v="0.35820000000000002"/>
    <x v="2"/>
    <x v="19"/>
    <n v="22"/>
    <x v="1"/>
    <x v="0"/>
    <s v="Sunday"/>
    <x v="0"/>
    <x v="0"/>
  </r>
  <r>
    <n v="45"/>
    <x v="1"/>
    <n v="1"/>
    <n v="0"/>
    <n v="1"/>
    <x v="21"/>
    <b v="0"/>
    <n v="0"/>
    <n v="1"/>
    <n v="0.26"/>
    <n v="0.2273"/>
    <n v="0.44"/>
    <n v="0.32840000000000003"/>
    <x v="16"/>
    <x v="32"/>
    <n v="31"/>
    <x v="1"/>
    <x v="0"/>
    <s v="Sunday"/>
    <x v="0"/>
    <x v="0"/>
  </r>
  <r>
    <n v="46"/>
    <x v="1"/>
    <n v="1"/>
    <n v="0"/>
    <n v="1"/>
    <x v="22"/>
    <b v="0"/>
    <n v="0"/>
    <n v="1"/>
    <n v="0.24"/>
    <n v="0.21210000000000001"/>
    <n v="0.44"/>
    <n v="0.29849999999999999"/>
    <x v="3"/>
    <x v="33"/>
    <n v="9"/>
    <x v="1"/>
    <x v="0"/>
    <s v="Sunday"/>
    <x v="0"/>
    <x v="0"/>
  </r>
  <r>
    <n v="47"/>
    <x v="1"/>
    <n v="1"/>
    <n v="0"/>
    <n v="1"/>
    <x v="23"/>
    <b v="0"/>
    <n v="0"/>
    <n v="1"/>
    <n v="0.22"/>
    <n v="0.2273"/>
    <n v="0.47"/>
    <n v="0.16420000000000001"/>
    <x v="3"/>
    <x v="21"/>
    <n v="8"/>
    <x v="1"/>
    <x v="0"/>
    <s v="Sunday"/>
    <x v="0"/>
    <x v="0"/>
  </r>
  <r>
    <n v="48"/>
    <x v="2"/>
    <n v="1"/>
    <n v="0"/>
    <n v="1"/>
    <x v="0"/>
    <b v="0"/>
    <n v="1"/>
    <n v="1"/>
    <n v="0.22"/>
    <n v="0.19700000000000001"/>
    <n v="0.44"/>
    <n v="0.35820000000000002"/>
    <x v="3"/>
    <x v="34"/>
    <n v="5"/>
    <x v="1"/>
    <x v="0"/>
    <s v="Monday"/>
    <x v="1"/>
    <x v="0"/>
  </r>
  <r>
    <n v="49"/>
    <x v="2"/>
    <n v="1"/>
    <n v="0"/>
    <n v="1"/>
    <x v="1"/>
    <b v="0"/>
    <n v="1"/>
    <n v="1"/>
    <n v="0.2"/>
    <n v="0.24"/>
    <n v="0.44"/>
    <n v="0.41789999999999999"/>
    <x v="3"/>
    <x v="6"/>
    <n v="2"/>
    <x v="1"/>
    <x v="0"/>
    <s v="Monday"/>
    <x v="1"/>
    <x v="0"/>
  </r>
  <r>
    <n v="50"/>
    <x v="2"/>
    <n v="1"/>
    <n v="0"/>
    <n v="1"/>
    <x v="4"/>
    <b v="0"/>
    <n v="1"/>
    <n v="1"/>
    <n v="0.16"/>
    <n v="0.13639999999999999"/>
    <n v="0.47"/>
    <n v="0.3881"/>
    <x v="3"/>
    <x v="4"/>
    <n v="1"/>
    <x v="1"/>
    <x v="0"/>
    <s v="Monday"/>
    <x v="1"/>
    <x v="0"/>
  </r>
  <r>
    <n v="51"/>
    <x v="2"/>
    <n v="1"/>
    <n v="0"/>
    <n v="1"/>
    <x v="5"/>
    <b v="0"/>
    <n v="1"/>
    <n v="1"/>
    <n v="0.16"/>
    <n v="0.13639999999999999"/>
    <n v="0.47"/>
    <n v="0.28360000000000002"/>
    <x v="3"/>
    <x v="35"/>
    <n v="3"/>
    <x v="1"/>
    <x v="0"/>
    <s v="Monday"/>
    <x v="1"/>
    <x v="0"/>
  </r>
  <r>
    <n v="52"/>
    <x v="2"/>
    <n v="1"/>
    <n v="0"/>
    <n v="1"/>
    <x v="6"/>
    <b v="0"/>
    <n v="1"/>
    <n v="1"/>
    <n v="0.14000000000000001"/>
    <n v="0.1061"/>
    <n v="0.5"/>
    <n v="0.3881"/>
    <x v="3"/>
    <x v="10"/>
    <n v="30"/>
    <x v="0"/>
    <x v="0"/>
    <s v="Monday"/>
    <x v="1"/>
    <x v="0"/>
  </r>
  <r>
    <n v="53"/>
    <x v="2"/>
    <n v="1"/>
    <n v="0"/>
    <n v="1"/>
    <x v="7"/>
    <b v="0"/>
    <n v="1"/>
    <n v="1"/>
    <n v="0.14000000000000001"/>
    <n v="0.13639999999999999"/>
    <n v="0.5"/>
    <n v="0.19400000000000001"/>
    <x v="5"/>
    <x v="36"/>
    <n v="64"/>
    <x v="0"/>
    <x v="0"/>
    <s v="Monday"/>
    <x v="1"/>
    <x v="1"/>
  </r>
  <r>
    <n v="54"/>
    <x v="2"/>
    <n v="1"/>
    <n v="0"/>
    <n v="1"/>
    <x v="8"/>
    <b v="0"/>
    <n v="1"/>
    <n v="1"/>
    <n v="0.14000000000000001"/>
    <n v="0.1212"/>
    <n v="0.5"/>
    <n v="0.28360000000000002"/>
    <x v="5"/>
    <x v="37"/>
    <n v="154"/>
    <x v="0"/>
    <x v="0"/>
    <s v="Monday"/>
    <x v="1"/>
    <x v="1"/>
  </r>
  <r>
    <n v="55"/>
    <x v="2"/>
    <n v="1"/>
    <n v="0"/>
    <n v="1"/>
    <x v="9"/>
    <b v="0"/>
    <n v="1"/>
    <n v="1"/>
    <n v="0.16"/>
    <n v="0.13639999999999999"/>
    <n v="0.43"/>
    <n v="0.3881"/>
    <x v="18"/>
    <x v="38"/>
    <n v="88"/>
    <x v="1"/>
    <x v="0"/>
    <s v="Monday"/>
    <x v="1"/>
    <x v="1"/>
  </r>
  <r>
    <n v="56"/>
    <x v="2"/>
    <n v="1"/>
    <n v="0"/>
    <n v="1"/>
    <x v="10"/>
    <b v="0"/>
    <n v="1"/>
    <n v="1"/>
    <n v="0.18"/>
    <n v="0.16669999999999999"/>
    <n v="0.43"/>
    <n v="0.25369999999999998"/>
    <x v="16"/>
    <x v="39"/>
    <n v="44"/>
    <x v="1"/>
    <x v="0"/>
    <s v="Monday"/>
    <x v="1"/>
    <x v="0"/>
  </r>
  <r>
    <n v="57"/>
    <x v="2"/>
    <n v="1"/>
    <n v="0"/>
    <n v="1"/>
    <x v="11"/>
    <b v="0"/>
    <n v="1"/>
    <n v="1"/>
    <n v="0.2"/>
    <n v="0.18179999999999999"/>
    <n v="0.4"/>
    <n v="0.32840000000000003"/>
    <x v="22"/>
    <x v="40"/>
    <n v="51"/>
    <x v="1"/>
    <x v="0"/>
    <s v="Monday"/>
    <x v="1"/>
    <x v="0"/>
  </r>
  <r>
    <n v="58"/>
    <x v="2"/>
    <n v="1"/>
    <n v="0"/>
    <n v="1"/>
    <x v="12"/>
    <b v="0"/>
    <n v="1"/>
    <n v="1"/>
    <n v="0.22"/>
    <n v="0.21210000000000001"/>
    <n v="0.35"/>
    <n v="0.29849999999999999"/>
    <x v="23"/>
    <x v="41"/>
    <n v="61"/>
    <x v="1"/>
    <x v="0"/>
    <s v="Monday"/>
    <x v="1"/>
    <x v="2"/>
  </r>
  <r>
    <n v="59"/>
    <x v="2"/>
    <n v="1"/>
    <n v="0"/>
    <n v="1"/>
    <x v="13"/>
    <b v="0"/>
    <n v="1"/>
    <n v="1"/>
    <n v="0.24"/>
    <n v="0.28799999999999998"/>
    <n v="0.35"/>
    <n v="0.28360000000000002"/>
    <x v="1"/>
    <x v="42"/>
    <n v="61"/>
    <x v="1"/>
    <x v="0"/>
    <s v="Monday"/>
    <x v="1"/>
    <x v="2"/>
  </r>
  <r>
    <n v="60"/>
    <x v="2"/>
    <n v="1"/>
    <n v="0"/>
    <n v="1"/>
    <x v="14"/>
    <b v="0"/>
    <n v="1"/>
    <n v="1"/>
    <n v="0.26"/>
    <n v="0.2424"/>
    <n v="0.3"/>
    <n v="0.28360000000000002"/>
    <x v="16"/>
    <x v="43"/>
    <n v="77"/>
    <x v="1"/>
    <x v="0"/>
    <s v="Monday"/>
    <x v="1"/>
    <x v="2"/>
  </r>
  <r>
    <n v="61"/>
    <x v="2"/>
    <n v="1"/>
    <n v="0"/>
    <n v="1"/>
    <x v="15"/>
    <b v="0"/>
    <n v="1"/>
    <n v="1"/>
    <n v="0.26"/>
    <n v="0.2424"/>
    <n v="0.3"/>
    <n v="0.25369999999999998"/>
    <x v="24"/>
    <x v="29"/>
    <n v="72"/>
    <x v="1"/>
    <x v="0"/>
    <s v="Monday"/>
    <x v="1"/>
    <x v="2"/>
  </r>
  <r>
    <n v="62"/>
    <x v="2"/>
    <n v="1"/>
    <n v="0"/>
    <n v="1"/>
    <x v="16"/>
    <b v="0"/>
    <n v="1"/>
    <n v="1"/>
    <n v="0.26"/>
    <n v="0.2424"/>
    <n v="0.3"/>
    <n v="0.25369999999999998"/>
    <x v="14"/>
    <x v="28"/>
    <n v="76"/>
    <x v="1"/>
    <x v="0"/>
    <s v="Monday"/>
    <x v="1"/>
    <x v="2"/>
  </r>
  <r>
    <n v="63"/>
    <x v="2"/>
    <n v="1"/>
    <n v="0"/>
    <n v="1"/>
    <x v="17"/>
    <b v="0"/>
    <n v="1"/>
    <n v="1"/>
    <n v="0.24"/>
    <n v="0.2273"/>
    <n v="0.3"/>
    <n v="0.22389999999999999"/>
    <x v="16"/>
    <x v="44"/>
    <n v="157"/>
    <x v="1"/>
    <x v="0"/>
    <s v="Monday"/>
    <x v="1"/>
    <x v="3"/>
  </r>
  <r>
    <n v="64"/>
    <x v="2"/>
    <n v="1"/>
    <n v="0"/>
    <n v="1"/>
    <x v="18"/>
    <b v="0"/>
    <n v="1"/>
    <n v="1"/>
    <n v="0.24"/>
    <n v="0.2576"/>
    <n v="0.32"/>
    <n v="0.1045"/>
    <x v="14"/>
    <x v="45"/>
    <n v="157"/>
    <x v="1"/>
    <x v="0"/>
    <s v="Monday"/>
    <x v="1"/>
    <x v="3"/>
  </r>
  <r>
    <n v="65"/>
    <x v="2"/>
    <n v="1"/>
    <n v="0"/>
    <n v="1"/>
    <x v="19"/>
    <b v="0"/>
    <n v="1"/>
    <n v="1"/>
    <n v="0.2"/>
    <n v="0.2576"/>
    <n v="0.47"/>
    <n v="0"/>
    <x v="1"/>
    <x v="46"/>
    <n v="110"/>
    <x v="1"/>
    <x v="0"/>
    <s v="Monday"/>
    <x v="1"/>
    <x v="3"/>
  </r>
  <r>
    <n v="66"/>
    <x v="2"/>
    <n v="1"/>
    <n v="0"/>
    <n v="1"/>
    <x v="20"/>
    <b v="0"/>
    <n v="1"/>
    <n v="1"/>
    <n v="0.2"/>
    <n v="0.24"/>
    <n v="0.47"/>
    <n v="0.1045"/>
    <x v="0"/>
    <x v="47"/>
    <n v="52"/>
    <x v="1"/>
    <x v="0"/>
    <s v="Monday"/>
    <x v="1"/>
    <x v="0"/>
  </r>
  <r>
    <n v="67"/>
    <x v="2"/>
    <n v="1"/>
    <n v="0"/>
    <n v="1"/>
    <x v="21"/>
    <b v="0"/>
    <n v="1"/>
    <n v="1"/>
    <n v="0.18"/>
    <n v="0.19700000000000001"/>
    <n v="0.64"/>
    <n v="0.1343"/>
    <x v="0"/>
    <x v="47"/>
    <n v="52"/>
    <x v="0"/>
    <x v="0"/>
    <s v="Monday"/>
    <x v="1"/>
    <x v="0"/>
  </r>
  <r>
    <n v="68"/>
    <x v="2"/>
    <n v="1"/>
    <n v="0"/>
    <n v="1"/>
    <x v="22"/>
    <b v="0"/>
    <n v="1"/>
    <n v="1"/>
    <n v="0.14000000000000001"/>
    <n v="0.1515"/>
    <n v="0.69"/>
    <n v="0.1343"/>
    <x v="3"/>
    <x v="32"/>
    <n v="20"/>
    <x v="0"/>
    <x v="0"/>
    <s v="Monday"/>
    <x v="1"/>
    <x v="0"/>
  </r>
  <r>
    <n v="69"/>
    <x v="2"/>
    <n v="1"/>
    <n v="0"/>
    <n v="1"/>
    <x v="23"/>
    <b v="0"/>
    <n v="1"/>
    <n v="1"/>
    <n v="0.18"/>
    <n v="0.21210000000000001"/>
    <n v="0.55000000000000004"/>
    <n v="0.1045"/>
    <x v="5"/>
    <x v="48"/>
    <n v="12"/>
    <x v="0"/>
    <x v="0"/>
    <s v="Monday"/>
    <x v="1"/>
    <x v="0"/>
  </r>
  <r>
    <n v="70"/>
    <x v="3"/>
    <n v="1"/>
    <n v="0"/>
    <n v="1"/>
    <x v="0"/>
    <b v="0"/>
    <n v="2"/>
    <n v="1"/>
    <n v="0.16"/>
    <n v="0.192"/>
    <n v="0.55000000000000004"/>
    <n v="0.1045"/>
    <x v="3"/>
    <x v="34"/>
    <n v="5"/>
    <x v="0"/>
    <x v="0"/>
    <s v="Tuesday"/>
    <x v="1"/>
    <x v="0"/>
  </r>
  <r>
    <n v="71"/>
    <x v="3"/>
    <n v="1"/>
    <n v="0"/>
    <n v="1"/>
    <x v="1"/>
    <b v="0"/>
    <n v="2"/>
    <n v="1"/>
    <n v="0.16"/>
    <n v="0.18179999999999999"/>
    <n v="0.59"/>
    <n v="0.1045"/>
    <x v="3"/>
    <x v="6"/>
    <n v="2"/>
    <x v="0"/>
    <x v="0"/>
    <s v="Tuesday"/>
    <x v="1"/>
    <x v="0"/>
  </r>
  <r>
    <n v="72"/>
    <x v="3"/>
    <n v="1"/>
    <n v="0"/>
    <n v="1"/>
    <x v="2"/>
    <b v="0"/>
    <n v="2"/>
    <n v="1"/>
    <n v="0.14000000000000001"/>
    <n v="0.1515"/>
    <n v="0.63"/>
    <n v="0.1343"/>
    <x v="3"/>
    <x v="4"/>
    <n v="1"/>
    <x v="0"/>
    <x v="0"/>
    <s v="Tuesday"/>
    <x v="1"/>
    <x v="0"/>
  </r>
  <r>
    <n v="73"/>
    <x v="3"/>
    <n v="1"/>
    <n v="0"/>
    <n v="1"/>
    <x v="4"/>
    <b v="0"/>
    <n v="2"/>
    <n v="1"/>
    <n v="0.14000000000000001"/>
    <n v="0.18179999999999999"/>
    <n v="0.63"/>
    <n v="8.9599999999999999E-2"/>
    <x v="3"/>
    <x v="6"/>
    <n v="2"/>
    <x v="0"/>
    <x v="0"/>
    <s v="Tuesday"/>
    <x v="1"/>
    <x v="0"/>
  </r>
  <r>
    <n v="74"/>
    <x v="3"/>
    <n v="1"/>
    <n v="0"/>
    <n v="1"/>
    <x v="5"/>
    <b v="0"/>
    <n v="2"/>
    <n v="1"/>
    <n v="0.12"/>
    <n v="0.1515"/>
    <n v="0.68"/>
    <n v="0.1045"/>
    <x v="3"/>
    <x v="22"/>
    <n v="4"/>
    <x v="0"/>
    <x v="0"/>
    <s v="Tuesday"/>
    <x v="1"/>
    <x v="0"/>
  </r>
  <r>
    <n v="75"/>
    <x v="3"/>
    <n v="1"/>
    <n v="0"/>
    <n v="1"/>
    <x v="6"/>
    <b v="0"/>
    <n v="2"/>
    <n v="1"/>
    <n v="0.12"/>
    <n v="0.1515"/>
    <n v="0.74"/>
    <n v="0.1045"/>
    <x v="3"/>
    <x v="49"/>
    <n v="36"/>
    <x v="0"/>
    <x v="0"/>
    <s v="Tuesday"/>
    <x v="1"/>
    <x v="0"/>
  </r>
  <r>
    <n v="76"/>
    <x v="3"/>
    <n v="1"/>
    <n v="0"/>
    <n v="1"/>
    <x v="7"/>
    <b v="0"/>
    <n v="2"/>
    <n v="1"/>
    <n v="0.12"/>
    <n v="0.1515"/>
    <n v="0.74"/>
    <n v="0.1343"/>
    <x v="4"/>
    <x v="50"/>
    <n v="94"/>
    <x v="0"/>
    <x v="0"/>
    <s v="Tuesday"/>
    <x v="1"/>
    <x v="1"/>
  </r>
  <r>
    <n v="77"/>
    <x v="3"/>
    <n v="1"/>
    <n v="0"/>
    <n v="1"/>
    <x v="8"/>
    <b v="0"/>
    <n v="2"/>
    <n v="1"/>
    <n v="0.14000000000000001"/>
    <n v="0.1515"/>
    <n v="0.69"/>
    <n v="0.16420000000000001"/>
    <x v="4"/>
    <x v="51"/>
    <n v="179"/>
    <x v="0"/>
    <x v="0"/>
    <s v="Tuesday"/>
    <x v="1"/>
    <x v="1"/>
  </r>
  <r>
    <n v="78"/>
    <x v="3"/>
    <n v="1"/>
    <n v="0"/>
    <n v="1"/>
    <x v="9"/>
    <b v="0"/>
    <n v="2"/>
    <n v="1"/>
    <n v="0.16"/>
    <n v="0.1515"/>
    <n v="0.64"/>
    <n v="0.22389999999999999"/>
    <x v="4"/>
    <x v="52"/>
    <n v="100"/>
    <x v="0"/>
    <x v="0"/>
    <s v="Tuesday"/>
    <x v="1"/>
    <x v="1"/>
  </r>
  <r>
    <n v="79"/>
    <x v="3"/>
    <n v="1"/>
    <n v="0"/>
    <n v="1"/>
    <x v="10"/>
    <b v="0"/>
    <n v="2"/>
    <n v="2"/>
    <n v="0.16"/>
    <n v="0.13639999999999999"/>
    <n v="0.69"/>
    <n v="0.32840000000000003"/>
    <x v="2"/>
    <x v="53"/>
    <n v="42"/>
    <x v="0"/>
    <x v="1"/>
    <s v="Tuesday"/>
    <x v="1"/>
    <x v="0"/>
  </r>
  <r>
    <n v="80"/>
    <x v="3"/>
    <n v="1"/>
    <n v="0"/>
    <n v="1"/>
    <x v="11"/>
    <b v="0"/>
    <n v="2"/>
    <n v="1"/>
    <n v="0.22"/>
    <n v="0.21210000000000001"/>
    <n v="0.51"/>
    <n v="0.29849999999999999"/>
    <x v="18"/>
    <x v="54"/>
    <n v="57"/>
    <x v="0"/>
    <x v="0"/>
    <s v="Tuesday"/>
    <x v="1"/>
    <x v="0"/>
  </r>
  <r>
    <n v="81"/>
    <x v="3"/>
    <n v="1"/>
    <n v="0"/>
    <n v="1"/>
    <x v="12"/>
    <b v="0"/>
    <n v="2"/>
    <n v="1"/>
    <n v="0.22"/>
    <n v="0.2273"/>
    <n v="0.51"/>
    <n v="0.16420000000000001"/>
    <x v="6"/>
    <x v="43"/>
    <n v="78"/>
    <x v="0"/>
    <x v="0"/>
    <s v="Tuesday"/>
    <x v="1"/>
    <x v="2"/>
  </r>
  <r>
    <n v="82"/>
    <x v="3"/>
    <n v="1"/>
    <n v="0"/>
    <n v="1"/>
    <x v="13"/>
    <b v="0"/>
    <n v="2"/>
    <n v="1"/>
    <n v="0.24"/>
    <n v="0.2273"/>
    <n v="0.56000000000000005"/>
    <n v="0.19400000000000001"/>
    <x v="25"/>
    <x v="55"/>
    <n v="97"/>
    <x v="0"/>
    <x v="0"/>
    <s v="Tuesday"/>
    <x v="1"/>
    <x v="2"/>
  </r>
  <r>
    <n v="83"/>
    <x v="3"/>
    <n v="1"/>
    <n v="0"/>
    <n v="1"/>
    <x v="14"/>
    <b v="0"/>
    <n v="2"/>
    <n v="1"/>
    <n v="0.26"/>
    <n v="0.2576"/>
    <n v="0.52"/>
    <n v="0.22389999999999999"/>
    <x v="14"/>
    <x v="25"/>
    <n v="63"/>
    <x v="0"/>
    <x v="0"/>
    <s v="Tuesday"/>
    <x v="1"/>
    <x v="2"/>
  </r>
  <r>
    <n v="84"/>
    <x v="3"/>
    <n v="1"/>
    <n v="0"/>
    <n v="1"/>
    <x v="15"/>
    <b v="0"/>
    <n v="2"/>
    <n v="1"/>
    <n v="0.28000000000000003"/>
    <n v="0.2727"/>
    <n v="0.52"/>
    <n v="0.25369999999999998"/>
    <x v="26"/>
    <x v="41"/>
    <n v="65"/>
    <x v="0"/>
    <x v="0"/>
    <s v="Tuesday"/>
    <x v="1"/>
    <x v="2"/>
  </r>
  <r>
    <n v="85"/>
    <x v="3"/>
    <n v="1"/>
    <n v="0"/>
    <n v="1"/>
    <x v="16"/>
    <b v="0"/>
    <n v="2"/>
    <n v="1"/>
    <n v="0.3"/>
    <n v="0.28789999999999999"/>
    <n v="0.49"/>
    <n v="0.25369999999999998"/>
    <x v="13"/>
    <x v="56"/>
    <n v="83"/>
    <x v="1"/>
    <x v="0"/>
    <s v="Tuesday"/>
    <x v="1"/>
    <x v="2"/>
  </r>
  <r>
    <n v="86"/>
    <x v="3"/>
    <n v="1"/>
    <n v="0"/>
    <n v="1"/>
    <x v="17"/>
    <b v="0"/>
    <n v="2"/>
    <n v="1"/>
    <n v="0.28000000000000003"/>
    <n v="0.2727"/>
    <n v="0.48"/>
    <n v="0.22389999999999999"/>
    <x v="22"/>
    <x v="57"/>
    <n v="212"/>
    <x v="1"/>
    <x v="0"/>
    <s v="Tuesday"/>
    <x v="1"/>
    <x v="3"/>
  </r>
  <r>
    <n v="87"/>
    <x v="3"/>
    <n v="1"/>
    <n v="0"/>
    <n v="1"/>
    <x v="18"/>
    <b v="0"/>
    <n v="2"/>
    <n v="1"/>
    <n v="0.26"/>
    <n v="0.2576"/>
    <n v="0.48"/>
    <n v="0.19400000000000001"/>
    <x v="0"/>
    <x v="58"/>
    <n v="182"/>
    <x v="1"/>
    <x v="0"/>
    <s v="Tuesday"/>
    <x v="1"/>
    <x v="3"/>
  </r>
  <r>
    <n v="88"/>
    <x v="3"/>
    <n v="1"/>
    <n v="0"/>
    <n v="1"/>
    <x v="19"/>
    <b v="0"/>
    <n v="2"/>
    <n v="1"/>
    <n v="0.24"/>
    <n v="0.2576"/>
    <n v="0.48"/>
    <n v="0.1045"/>
    <x v="4"/>
    <x v="59"/>
    <n v="112"/>
    <x v="1"/>
    <x v="0"/>
    <s v="Tuesday"/>
    <x v="1"/>
    <x v="3"/>
  </r>
  <r>
    <n v="89"/>
    <x v="3"/>
    <n v="1"/>
    <n v="0"/>
    <n v="1"/>
    <x v="20"/>
    <b v="0"/>
    <n v="2"/>
    <n v="1"/>
    <n v="0.24"/>
    <n v="0.2576"/>
    <n v="0.48"/>
    <n v="0.1045"/>
    <x v="5"/>
    <x v="42"/>
    <n v="54"/>
    <x v="1"/>
    <x v="0"/>
    <s v="Tuesday"/>
    <x v="1"/>
    <x v="0"/>
  </r>
  <r>
    <n v="90"/>
    <x v="3"/>
    <n v="1"/>
    <n v="0"/>
    <n v="1"/>
    <x v="21"/>
    <b v="0"/>
    <n v="2"/>
    <n v="1"/>
    <n v="0.22"/>
    <n v="0.2727"/>
    <n v="0.64"/>
    <n v="0"/>
    <x v="3"/>
    <x v="41"/>
    <n v="48"/>
    <x v="0"/>
    <x v="0"/>
    <s v="Tuesday"/>
    <x v="1"/>
    <x v="0"/>
  </r>
  <r>
    <n v="91"/>
    <x v="3"/>
    <n v="1"/>
    <n v="0"/>
    <n v="1"/>
    <x v="22"/>
    <b v="0"/>
    <n v="2"/>
    <n v="1"/>
    <n v="0.22"/>
    <n v="0.2576"/>
    <n v="0.64"/>
    <n v="8.9599999999999999E-2"/>
    <x v="5"/>
    <x v="60"/>
    <n v="35"/>
    <x v="0"/>
    <x v="0"/>
    <s v="Tuesday"/>
    <x v="1"/>
    <x v="0"/>
  </r>
  <r>
    <n v="92"/>
    <x v="3"/>
    <n v="1"/>
    <n v="0"/>
    <n v="1"/>
    <x v="23"/>
    <b v="0"/>
    <n v="2"/>
    <n v="1"/>
    <n v="0.2"/>
    <n v="0.2273"/>
    <n v="0.69"/>
    <n v="8.9599999999999999E-2"/>
    <x v="4"/>
    <x v="33"/>
    <n v="11"/>
    <x v="0"/>
    <x v="0"/>
    <s v="Tuesday"/>
    <x v="1"/>
    <x v="0"/>
  </r>
  <r>
    <n v="93"/>
    <x v="4"/>
    <n v="1"/>
    <n v="0"/>
    <n v="1"/>
    <x v="0"/>
    <b v="0"/>
    <n v="3"/>
    <n v="1"/>
    <n v="0.2"/>
    <n v="0.2576"/>
    <n v="0.64"/>
    <n v="0"/>
    <x v="3"/>
    <x v="8"/>
    <n v="6"/>
    <x v="0"/>
    <x v="0"/>
    <s v="Wednesday"/>
    <x v="1"/>
    <x v="0"/>
  </r>
  <r>
    <n v="94"/>
    <x v="4"/>
    <n v="1"/>
    <n v="0"/>
    <n v="1"/>
    <x v="1"/>
    <b v="0"/>
    <n v="3"/>
    <n v="1"/>
    <n v="0.16"/>
    <n v="0.19700000000000001"/>
    <n v="0.74"/>
    <n v="8.9599999999999999E-2"/>
    <x v="3"/>
    <x v="8"/>
    <n v="6"/>
    <x v="0"/>
    <x v="0"/>
    <s v="Wednesday"/>
    <x v="1"/>
    <x v="0"/>
  </r>
  <r>
    <n v="95"/>
    <x v="4"/>
    <n v="1"/>
    <n v="0"/>
    <n v="1"/>
    <x v="2"/>
    <b v="0"/>
    <n v="3"/>
    <n v="1"/>
    <n v="0.16"/>
    <n v="0.19700000000000001"/>
    <n v="0.74"/>
    <n v="8.9599999999999999E-2"/>
    <x v="3"/>
    <x v="6"/>
    <n v="2"/>
    <x v="0"/>
    <x v="0"/>
    <s v="Wednesday"/>
    <x v="1"/>
    <x v="0"/>
  </r>
  <r>
    <n v="96"/>
    <x v="4"/>
    <n v="1"/>
    <n v="0"/>
    <n v="1"/>
    <x v="4"/>
    <b v="0"/>
    <n v="3"/>
    <n v="1"/>
    <n v="0.24"/>
    <n v="0.2273"/>
    <n v="0.48"/>
    <n v="0.22389999999999999"/>
    <x v="3"/>
    <x v="6"/>
    <n v="2"/>
    <x v="1"/>
    <x v="0"/>
    <s v="Wednesday"/>
    <x v="1"/>
    <x v="0"/>
  </r>
  <r>
    <n v="97"/>
    <x v="4"/>
    <n v="1"/>
    <n v="0"/>
    <n v="1"/>
    <x v="5"/>
    <b v="0"/>
    <n v="3"/>
    <n v="1"/>
    <n v="0.22"/>
    <n v="0.2273"/>
    <n v="0.47"/>
    <n v="0.16420000000000001"/>
    <x v="3"/>
    <x v="35"/>
    <n v="3"/>
    <x v="1"/>
    <x v="0"/>
    <s v="Wednesday"/>
    <x v="1"/>
    <x v="0"/>
  </r>
  <r>
    <n v="98"/>
    <x v="4"/>
    <n v="1"/>
    <n v="0"/>
    <n v="1"/>
    <x v="6"/>
    <b v="0"/>
    <n v="3"/>
    <n v="1"/>
    <n v="0.2"/>
    <n v="0.19700000000000001"/>
    <n v="0.47"/>
    <n v="0.22389999999999999"/>
    <x v="3"/>
    <x v="39"/>
    <n v="33"/>
    <x v="1"/>
    <x v="0"/>
    <s v="Wednesday"/>
    <x v="1"/>
    <x v="0"/>
  </r>
  <r>
    <n v="99"/>
    <x v="4"/>
    <n v="1"/>
    <n v="0"/>
    <n v="1"/>
    <x v="7"/>
    <b v="0"/>
    <n v="3"/>
    <n v="1"/>
    <n v="0.18"/>
    <n v="0.18179999999999999"/>
    <n v="0.43"/>
    <n v="0.19400000000000001"/>
    <x v="5"/>
    <x v="61"/>
    <n v="88"/>
    <x v="1"/>
    <x v="0"/>
    <s v="Wednesday"/>
    <x v="1"/>
    <x v="1"/>
  </r>
  <r>
    <n v="100"/>
    <x v="4"/>
    <n v="1"/>
    <n v="0"/>
    <n v="1"/>
    <x v="8"/>
    <b v="0"/>
    <n v="3"/>
    <n v="1"/>
    <n v="0.2"/>
    <n v="0.18179999999999999"/>
    <n v="0.4"/>
    <n v="0.29849999999999999"/>
    <x v="0"/>
    <x v="62"/>
    <n v="195"/>
    <x v="1"/>
    <x v="0"/>
    <s v="Wednesday"/>
    <x v="1"/>
    <x v="1"/>
  </r>
  <r>
    <n v="101"/>
    <x v="4"/>
    <n v="1"/>
    <n v="0"/>
    <n v="1"/>
    <x v="9"/>
    <b v="0"/>
    <n v="3"/>
    <n v="1"/>
    <n v="0.22"/>
    <n v="0.19700000000000001"/>
    <n v="0.37"/>
    <n v="0.32840000000000003"/>
    <x v="15"/>
    <x v="63"/>
    <n v="115"/>
    <x v="1"/>
    <x v="0"/>
    <s v="Wednesday"/>
    <x v="1"/>
    <x v="1"/>
  </r>
  <r>
    <n v="102"/>
    <x v="4"/>
    <n v="1"/>
    <n v="0"/>
    <n v="1"/>
    <x v="10"/>
    <b v="0"/>
    <n v="3"/>
    <n v="1"/>
    <n v="0.22"/>
    <n v="0.19700000000000001"/>
    <n v="0.37"/>
    <n v="0.32840000000000003"/>
    <x v="17"/>
    <x v="42"/>
    <n v="57"/>
    <x v="1"/>
    <x v="0"/>
    <s v="Wednesday"/>
    <x v="1"/>
    <x v="0"/>
  </r>
  <r>
    <n v="103"/>
    <x v="4"/>
    <n v="1"/>
    <n v="0"/>
    <n v="1"/>
    <x v="11"/>
    <b v="0"/>
    <n v="3"/>
    <n v="1"/>
    <n v="0.26"/>
    <n v="0.2273"/>
    <n v="0.33"/>
    <n v="0.32840000000000003"/>
    <x v="6"/>
    <x v="60"/>
    <n v="46"/>
    <x v="1"/>
    <x v="0"/>
    <s v="Wednesday"/>
    <x v="1"/>
    <x v="0"/>
  </r>
  <r>
    <n v="104"/>
    <x v="4"/>
    <n v="1"/>
    <n v="0"/>
    <n v="1"/>
    <x v="12"/>
    <b v="0"/>
    <n v="3"/>
    <n v="1"/>
    <n v="0.26"/>
    <n v="0.2273"/>
    <n v="0.33"/>
    <n v="0.32840000000000003"/>
    <x v="2"/>
    <x v="64"/>
    <n v="79"/>
    <x v="1"/>
    <x v="0"/>
    <s v="Wednesday"/>
    <x v="1"/>
    <x v="2"/>
  </r>
  <r>
    <n v="105"/>
    <x v="4"/>
    <n v="1"/>
    <n v="0"/>
    <n v="1"/>
    <x v="13"/>
    <b v="0"/>
    <n v="3"/>
    <n v="1"/>
    <n v="0.28000000000000003"/>
    <n v="0.2576"/>
    <n v="0.3"/>
    <n v="0.29849999999999999"/>
    <x v="15"/>
    <x v="65"/>
    <n v="71"/>
    <x v="1"/>
    <x v="0"/>
    <s v="Wednesday"/>
    <x v="1"/>
    <x v="2"/>
  </r>
  <r>
    <n v="106"/>
    <x v="4"/>
    <n v="1"/>
    <n v="0"/>
    <n v="1"/>
    <x v="14"/>
    <b v="0"/>
    <n v="3"/>
    <n v="1"/>
    <n v="0.3"/>
    <n v="0.28789999999999999"/>
    <n v="0.28000000000000003"/>
    <n v="0.19400000000000001"/>
    <x v="22"/>
    <x v="15"/>
    <n v="62"/>
    <x v="1"/>
    <x v="0"/>
    <s v="Wednesday"/>
    <x v="1"/>
    <x v="2"/>
  </r>
  <r>
    <n v="107"/>
    <x v="4"/>
    <n v="1"/>
    <n v="0"/>
    <n v="1"/>
    <x v="15"/>
    <b v="0"/>
    <n v="3"/>
    <n v="1"/>
    <n v="0.3"/>
    <n v="0.28789999999999999"/>
    <n v="0.28000000000000003"/>
    <n v="0.19400000000000001"/>
    <x v="18"/>
    <x v="11"/>
    <n v="62"/>
    <x v="1"/>
    <x v="0"/>
    <s v="Wednesday"/>
    <x v="1"/>
    <x v="2"/>
  </r>
  <r>
    <n v="108"/>
    <x v="4"/>
    <n v="1"/>
    <n v="0"/>
    <n v="1"/>
    <x v="16"/>
    <b v="0"/>
    <n v="3"/>
    <n v="1"/>
    <n v="0.3"/>
    <n v="0.31819999999999998"/>
    <n v="0.28000000000000003"/>
    <n v="8.9599999999999999E-2"/>
    <x v="17"/>
    <x v="66"/>
    <n v="89"/>
    <x v="1"/>
    <x v="0"/>
    <s v="Wednesday"/>
    <x v="1"/>
    <x v="2"/>
  </r>
  <r>
    <n v="109"/>
    <x v="4"/>
    <n v="1"/>
    <n v="0"/>
    <n v="1"/>
    <x v="17"/>
    <b v="0"/>
    <n v="3"/>
    <n v="1"/>
    <n v="0.24"/>
    <n v="0.2273"/>
    <n v="0.38"/>
    <n v="0.19400000000000001"/>
    <x v="17"/>
    <x v="67"/>
    <n v="190"/>
    <x v="1"/>
    <x v="0"/>
    <s v="Wednesday"/>
    <x v="1"/>
    <x v="3"/>
  </r>
  <r>
    <n v="110"/>
    <x v="4"/>
    <n v="1"/>
    <n v="0"/>
    <n v="1"/>
    <x v="18"/>
    <b v="0"/>
    <n v="3"/>
    <n v="1"/>
    <n v="0.24"/>
    <n v="0.2424"/>
    <n v="0.38"/>
    <n v="0.1343"/>
    <x v="0"/>
    <x v="68"/>
    <n v="169"/>
    <x v="1"/>
    <x v="0"/>
    <s v="Wednesday"/>
    <x v="1"/>
    <x v="3"/>
  </r>
  <r>
    <n v="111"/>
    <x v="4"/>
    <n v="1"/>
    <n v="0"/>
    <n v="1"/>
    <x v="19"/>
    <b v="0"/>
    <n v="3"/>
    <n v="1"/>
    <n v="0.24"/>
    <n v="0.2576"/>
    <n v="0.38"/>
    <n v="0.1045"/>
    <x v="2"/>
    <x v="69"/>
    <n v="132"/>
    <x v="1"/>
    <x v="0"/>
    <s v="Wednesday"/>
    <x v="1"/>
    <x v="3"/>
  </r>
  <r>
    <n v="112"/>
    <x v="4"/>
    <n v="1"/>
    <n v="0"/>
    <n v="1"/>
    <x v="20"/>
    <b v="0"/>
    <n v="3"/>
    <n v="1"/>
    <n v="0.22"/>
    <n v="0.2273"/>
    <n v="0.47"/>
    <n v="0.16420000000000001"/>
    <x v="18"/>
    <x v="70"/>
    <n v="89"/>
    <x v="1"/>
    <x v="0"/>
    <s v="Wednesday"/>
    <x v="1"/>
    <x v="0"/>
  </r>
  <r>
    <n v="113"/>
    <x v="4"/>
    <n v="1"/>
    <n v="0"/>
    <n v="1"/>
    <x v="21"/>
    <b v="0"/>
    <n v="3"/>
    <n v="1"/>
    <n v="0.2"/>
    <n v="0.19700000000000001"/>
    <n v="0.51"/>
    <n v="0.19400000000000001"/>
    <x v="0"/>
    <x v="71"/>
    <n v="43"/>
    <x v="0"/>
    <x v="0"/>
    <s v="Wednesday"/>
    <x v="1"/>
    <x v="0"/>
  </r>
  <r>
    <n v="114"/>
    <x v="4"/>
    <n v="1"/>
    <n v="0"/>
    <n v="1"/>
    <x v="22"/>
    <b v="0"/>
    <n v="3"/>
    <n v="1"/>
    <n v="0.18"/>
    <n v="0.19700000000000001"/>
    <n v="0.55000000000000004"/>
    <n v="0.1343"/>
    <x v="5"/>
    <x v="40"/>
    <n v="42"/>
    <x v="0"/>
    <x v="0"/>
    <s v="Wednesday"/>
    <x v="1"/>
    <x v="0"/>
  </r>
  <r>
    <n v="115"/>
    <x v="4"/>
    <n v="1"/>
    <n v="0"/>
    <n v="1"/>
    <x v="23"/>
    <b v="0"/>
    <n v="3"/>
    <n v="1"/>
    <n v="0.2"/>
    <n v="0.2576"/>
    <n v="0.47"/>
    <n v="0"/>
    <x v="5"/>
    <x v="72"/>
    <n v="19"/>
    <x v="1"/>
    <x v="0"/>
    <s v="Wednesday"/>
    <x v="1"/>
    <x v="0"/>
  </r>
  <r>
    <n v="116"/>
    <x v="5"/>
    <n v="1"/>
    <n v="0"/>
    <n v="1"/>
    <x v="0"/>
    <b v="0"/>
    <n v="4"/>
    <n v="1"/>
    <n v="0.18"/>
    <n v="0.2424"/>
    <n v="0.55000000000000004"/>
    <n v="0"/>
    <x v="3"/>
    <x v="48"/>
    <n v="11"/>
    <x v="0"/>
    <x v="0"/>
    <s v="Thursday"/>
    <x v="1"/>
    <x v="0"/>
  </r>
  <r>
    <n v="117"/>
    <x v="5"/>
    <n v="1"/>
    <n v="0"/>
    <n v="1"/>
    <x v="1"/>
    <b v="0"/>
    <n v="4"/>
    <n v="1"/>
    <n v="0.16"/>
    <n v="0.2273"/>
    <n v="0.64"/>
    <n v="0"/>
    <x v="3"/>
    <x v="22"/>
    <n v="4"/>
    <x v="0"/>
    <x v="0"/>
    <s v="Thursday"/>
    <x v="1"/>
    <x v="0"/>
  </r>
  <r>
    <n v="118"/>
    <x v="5"/>
    <n v="1"/>
    <n v="0"/>
    <n v="1"/>
    <x v="2"/>
    <b v="0"/>
    <n v="4"/>
    <n v="1"/>
    <n v="0.16"/>
    <n v="0.2273"/>
    <n v="0.64"/>
    <n v="0"/>
    <x v="3"/>
    <x v="6"/>
    <n v="2"/>
    <x v="0"/>
    <x v="0"/>
    <s v="Thursday"/>
    <x v="1"/>
    <x v="0"/>
  </r>
  <r>
    <n v="119"/>
    <x v="5"/>
    <n v="1"/>
    <n v="0"/>
    <n v="1"/>
    <x v="4"/>
    <b v="0"/>
    <n v="4"/>
    <n v="2"/>
    <n v="0.16"/>
    <n v="0.19700000000000001"/>
    <n v="0.64"/>
    <n v="8.9599999999999999E-2"/>
    <x v="3"/>
    <x v="4"/>
    <n v="1"/>
    <x v="0"/>
    <x v="1"/>
    <s v="Thursday"/>
    <x v="1"/>
    <x v="0"/>
  </r>
  <r>
    <n v="120"/>
    <x v="5"/>
    <n v="1"/>
    <n v="0"/>
    <n v="1"/>
    <x v="5"/>
    <b v="0"/>
    <n v="4"/>
    <n v="2"/>
    <n v="0.14000000000000001"/>
    <n v="0.18179999999999999"/>
    <n v="0.69"/>
    <n v="8.9599999999999999E-2"/>
    <x v="3"/>
    <x v="22"/>
    <n v="4"/>
    <x v="0"/>
    <x v="1"/>
    <s v="Thursday"/>
    <x v="1"/>
    <x v="0"/>
  </r>
  <r>
    <n v="121"/>
    <x v="5"/>
    <n v="1"/>
    <n v="0"/>
    <n v="1"/>
    <x v="6"/>
    <b v="0"/>
    <n v="4"/>
    <n v="2"/>
    <n v="0.14000000000000001"/>
    <n v="0.16669999999999999"/>
    <n v="0.63"/>
    <n v="0.1045"/>
    <x v="3"/>
    <x v="49"/>
    <n v="36"/>
    <x v="0"/>
    <x v="1"/>
    <s v="Thursday"/>
    <x v="1"/>
    <x v="0"/>
  </r>
  <r>
    <n v="122"/>
    <x v="5"/>
    <n v="1"/>
    <n v="0"/>
    <n v="1"/>
    <x v="7"/>
    <b v="0"/>
    <n v="4"/>
    <n v="2"/>
    <n v="0.16"/>
    <n v="0.2273"/>
    <n v="0.59"/>
    <n v="0"/>
    <x v="3"/>
    <x v="73"/>
    <n v="95"/>
    <x v="0"/>
    <x v="1"/>
    <s v="Thursday"/>
    <x v="1"/>
    <x v="1"/>
  </r>
  <r>
    <n v="123"/>
    <x v="5"/>
    <n v="1"/>
    <n v="0"/>
    <n v="1"/>
    <x v="8"/>
    <b v="0"/>
    <n v="4"/>
    <n v="1"/>
    <n v="0.16"/>
    <n v="0.2273"/>
    <n v="0.59"/>
    <n v="0"/>
    <x v="0"/>
    <x v="74"/>
    <n v="219"/>
    <x v="0"/>
    <x v="0"/>
    <s v="Thursday"/>
    <x v="1"/>
    <x v="1"/>
  </r>
  <r>
    <n v="124"/>
    <x v="5"/>
    <n v="1"/>
    <n v="0"/>
    <n v="1"/>
    <x v="9"/>
    <b v="0"/>
    <n v="4"/>
    <n v="2"/>
    <n v="0.18"/>
    <n v="0.2424"/>
    <n v="0.51"/>
    <n v="0"/>
    <x v="15"/>
    <x v="75"/>
    <n v="122"/>
    <x v="0"/>
    <x v="1"/>
    <s v="Thursday"/>
    <x v="1"/>
    <x v="1"/>
  </r>
  <r>
    <n v="125"/>
    <x v="5"/>
    <n v="1"/>
    <n v="0"/>
    <n v="1"/>
    <x v="10"/>
    <b v="0"/>
    <n v="4"/>
    <n v="1"/>
    <n v="0.2"/>
    <n v="0.2576"/>
    <n v="0.47"/>
    <n v="0"/>
    <x v="0"/>
    <x v="76"/>
    <n v="45"/>
    <x v="1"/>
    <x v="0"/>
    <s v="Thursday"/>
    <x v="1"/>
    <x v="0"/>
  </r>
  <r>
    <n v="126"/>
    <x v="5"/>
    <n v="1"/>
    <n v="0"/>
    <n v="1"/>
    <x v="11"/>
    <b v="0"/>
    <n v="4"/>
    <n v="1"/>
    <n v="0.22"/>
    <n v="0.2576"/>
    <n v="0.44"/>
    <n v="8.9599999999999999E-2"/>
    <x v="4"/>
    <x v="77"/>
    <n v="59"/>
    <x v="1"/>
    <x v="0"/>
    <s v="Thursday"/>
    <x v="1"/>
    <x v="0"/>
  </r>
  <r>
    <n v="127"/>
    <x v="5"/>
    <n v="1"/>
    <n v="0"/>
    <n v="1"/>
    <x v="12"/>
    <b v="0"/>
    <n v="4"/>
    <n v="1"/>
    <n v="0.26"/>
    <n v="0.28789999999999999"/>
    <n v="0.35"/>
    <n v="0"/>
    <x v="15"/>
    <x v="78"/>
    <n v="84"/>
    <x v="1"/>
    <x v="0"/>
    <s v="Thursday"/>
    <x v="1"/>
    <x v="2"/>
  </r>
  <r>
    <n v="128"/>
    <x v="5"/>
    <n v="1"/>
    <n v="0"/>
    <n v="1"/>
    <x v="13"/>
    <b v="0"/>
    <n v="4"/>
    <n v="1"/>
    <n v="0.26"/>
    <n v="0.2727"/>
    <n v="0.35"/>
    <n v="0.1045"/>
    <x v="6"/>
    <x v="11"/>
    <n v="67"/>
    <x v="1"/>
    <x v="0"/>
    <s v="Thursday"/>
    <x v="1"/>
    <x v="2"/>
  </r>
  <r>
    <n v="129"/>
    <x v="5"/>
    <n v="1"/>
    <n v="0"/>
    <n v="1"/>
    <x v="14"/>
    <b v="0"/>
    <n v="4"/>
    <n v="1"/>
    <n v="0.28000000000000003"/>
    <n v="0.2727"/>
    <n v="0.36"/>
    <n v="0.16420000000000001"/>
    <x v="16"/>
    <x v="79"/>
    <n v="70"/>
    <x v="1"/>
    <x v="0"/>
    <s v="Thursday"/>
    <x v="1"/>
    <x v="2"/>
  </r>
  <r>
    <n v="130"/>
    <x v="5"/>
    <n v="1"/>
    <n v="0"/>
    <n v="1"/>
    <x v="15"/>
    <b v="0"/>
    <n v="4"/>
    <n v="1"/>
    <n v="0.28000000000000003"/>
    <n v="0.2727"/>
    <n v="0.36"/>
    <n v="0"/>
    <x v="1"/>
    <x v="25"/>
    <n v="62"/>
    <x v="1"/>
    <x v="0"/>
    <s v="Thursday"/>
    <x v="1"/>
    <x v="2"/>
  </r>
  <r>
    <n v="131"/>
    <x v="5"/>
    <n v="1"/>
    <n v="0"/>
    <n v="1"/>
    <x v="16"/>
    <b v="0"/>
    <n v="4"/>
    <n v="1"/>
    <n v="0.26"/>
    <n v="0.2576"/>
    <n v="0.38"/>
    <n v="0.16420000000000001"/>
    <x v="6"/>
    <x v="64"/>
    <n v="86"/>
    <x v="1"/>
    <x v="0"/>
    <s v="Thursday"/>
    <x v="1"/>
    <x v="2"/>
  </r>
  <r>
    <n v="132"/>
    <x v="5"/>
    <n v="1"/>
    <n v="0"/>
    <n v="1"/>
    <x v="17"/>
    <b v="0"/>
    <n v="4"/>
    <n v="1"/>
    <n v="0.22"/>
    <n v="0.2273"/>
    <n v="0.51"/>
    <n v="0.16420000000000001"/>
    <x v="14"/>
    <x v="80"/>
    <n v="172"/>
    <x v="0"/>
    <x v="0"/>
    <s v="Thursday"/>
    <x v="1"/>
    <x v="3"/>
  </r>
  <r>
    <n v="133"/>
    <x v="5"/>
    <n v="1"/>
    <n v="0"/>
    <n v="1"/>
    <x v="18"/>
    <b v="0"/>
    <n v="4"/>
    <n v="1"/>
    <n v="0.22"/>
    <n v="0.2273"/>
    <n v="0.51"/>
    <n v="0.1343"/>
    <x v="2"/>
    <x v="81"/>
    <n v="163"/>
    <x v="0"/>
    <x v="0"/>
    <s v="Thursday"/>
    <x v="1"/>
    <x v="3"/>
  </r>
  <r>
    <n v="134"/>
    <x v="5"/>
    <n v="1"/>
    <n v="0"/>
    <n v="1"/>
    <x v="19"/>
    <b v="0"/>
    <n v="4"/>
    <n v="1"/>
    <n v="0.22"/>
    <n v="0.2576"/>
    <n v="0.55000000000000004"/>
    <n v="8.9599999999999999E-2"/>
    <x v="0"/>
    <x v="63"/>
    <n v="112"/>
    <x v="0"/>
    <x v="0"/>
    <s v="Thursday"/>
    <x v="1"/>
    <x v="3"/>
  </r>
  <r>
    <n v="135"/>
    <x v="5"/>
    <n v="1"/>
    <n v="0"/>
    <n v="1"/>
    <x v="20"/>
    <b v="0"/>
    <n v="4"/>
    <n v="1"/>
    <n v="0.2"/>
    <n v="0.21210000000000001"/>
    <n v="0.51"/>
    <n v="0.16420000000000001"/>
    <x v="0"/>
    <x v="43"/>
    <n v="69"/>
    <x v="0"/>
    <x v="0"/>
    <s v="Thursday"/>
    <x v="1"/>
    <x v="0"/>
  </r>
  <r>
    <n v="136"/>
    <x v="5"/>
    <n v="1"/>
    <n v="0"/>
    <n v="1"/>
    <x v="21"/>
    <b v="0"/>
    <n v="4"/>
    <n v="2"/>
    <n v="0.22"/>
    <n v="0.21210000000000001"/>
    <n v="0.55000000000000004"/>
    <n v="0.22389999999999999"/>
    <x v="3"/>
    <x v="41"/>
    <n v="48"/>
    <x v="0"/>
    <x v="1"/>
    <s v="Thursday"/>
    <x v="1"/>
    <x v="0"/>
  </r>
  <r>
    <n v="137"/>
    <x v="5"/>
    <n v="1"/>
    <n v="0"/>
    <n v="1"/>
    <x v="22"/>
    <b v="0"/>
    <n v="4"/>
    <n v="2"/>
    <n v="0.22"/>
    <n v="0.21210000000000001"/>
    <n v="0.51"/>
    <n v="0.28360000000000002"/>
    <x v="5"/>
    <x v="82"/>
    <n v="52"/>
    <x v="0"/>
    <x v="1"/>
    <s v="Thursday"/>
    <x v="1"/>
    <x v="0"/>
  </r>
  <r>
    <n v="138"/>
    <x v="5"/>
    <n v="1"/>
    <n v="0"/>
    <n v="1"/>
    <x v="23"/>
    <b v="0"/>
    <n v="4"/>
    <n v="2"/>
    <n v="0.2"/>
    <n v="0.19700000000000001"/>
    <n v="0.59"/>
    <n v="0.19400000000000001"/>
    <x v="17"/>
    <x v="23"/>
    <n v="23"/>
    <x v="0"/>
    <x v="1"/>
    <s v="Thursday"/>
    <x v="1"/>
    <x v="0"/>
  </r>
  <r>
    <n v="139"/>
    <x v="6"/>
    <n v="1"/>
    <n v="0"/>
    <n v="1"/>
    <x v="0"/>
    <b v="0"/>
    <n v="5"/>
    <n v="2"/>
    <n v="0.2"/>
    <n v="0.19700000000000001"/>
    <n v="0.64"/>
    <n v="0.19400000000000001"/>
    <x v="17"/>
    <x v="0"/>
    <n v="17"/>
    <x v="0"/>
    <x v="1"/>
    <s v="Friday"/>
    <x v="1"/>
    <x v="0"/>
  </r>
  <r>
    <n v="140"/>
    <x v="6"/>
    <n v="1"/>
    <n v="0"/>
    <n v="1"/>
    <x v="1"/>
    <b v="0"/>
    <n v="5"/>
    <n v="2"/>
    <n v="0.2"/>
    <n v="0.19700000000000001"/>
    <n v="0.69"/>
    <n v="0.22389999999999999"/>
    <x v="4"/>
    <x v="34"/>
    <n v="7"/>
    <x v="0"/>
    <x v="1"/>
    <s v="Friday"/>
    <x v="1"/>
    <x v="0"/>
  </r>
  <r>
    <n v="141"/>
    <x v="6"/>
    <n v="1"/>
    <n v="0"/>
    <n v="1"/>
    <x v="2"/>
    <b v="0"/>
    <n v="5"/>
    <n v="2"/>
    <n v="0.2"/>
    <n v="0.19700000000000001"/>
    <n v="0.69"/>
    <n v="0.22389999999999999"/>
    <x v="3"/>
    <x v="4"/>
    <n v="1"/>
    <x v="0"/>
    <x v="1"/>
    <s v="Friday"/>
    <x v="1"/>
    <x v="0"/>
  </r>
  <r>
    <n v="142"/>
    <x v="6"/>
    <n v="1"/>
    <n v="0"/>
    <n v="1"/>
    <x v="4"/>
    <b v="0"/>
    <n v="5"/>
    <n v="2"/>
    <n v="0.2"/>
    <n v="0.21210000000000001"/>
    <n v="0.69"/>
    <n v="0.1343"/>
    <x v="3"/>
    <x v="4"/>
    <n v="1"/>
    <x v="0"/>
    <x v="1"/>
    <s v="Friday"/>
    <x v="1"/>
    <x v="0"/>
  </r>
  <r>
    <n v="143"/>
    <x v="6"/>
    <n v="1"/>
    <n v="0"/>
    <n v="1"/>
    <x v="5"/>
    <b v="0"/>
    <n v="5"/>
    <n v="3"/>
    <n v="0.22"/>
    <n v="0.2727"/>
    <n v="0.55000000000000004"/>
    <n v="0"/>
    <x v="3"/>
    <x v="34"/>
    <n v="5"/>
    <x v="0"/>
    <x v="2"/>
    <s v="Friday"/>
    <x v="1"/>
    <x v="0"/>
  </r>
  <r>
    <n v="144"/>
    <x v="6"/>
    <n v="1"/>
    <n v="0"/>
    <n v="1"/>
    <x v="6"/>
    <b v="0"/>
    <n v="5"/>
    <n v="2"/>
    <n v="0.2"/>
    <n v="0.2576"/>
    <n v="0.69"/>
    <n v="0"/>
    <x v="1"/>
    <x v="16"/>
    <n v="34"/>
    <x v="0"/>
    <x v="1"/>
    <s v="Friday"/>
    <x v="1"/>
    <x v="0"/>
  </r>
  <r>
    <n v="145"/>
    <x v="6"/>
    <n v="1"/>
    <n v="0"/>
    <n v="1"/>
    <x v="7"/>
    <b v="0"/>
    <n v="5"/>
    <n v="1"/>
    <n v="0.2"/>
    <n v="0.21210000000000001"/>
    <n v="0.69"/>
    <n v="0.1343"/>
    <x v="1"/>
    <x v="83"/>
    <n v="84"/>
    <x v="0"/>
    <x v="0"/>
    <s v="Friday"/>
    <x v="1"/>
    <x v="1"/>
  </r>
  <r>
    <n v="146"/>
    <x v="6"/>
    <n v="1"/>
    <n v="0"/>
    <n v="1"/>
    <x v="8"/>
    <b v="0"/>
    <n v="5"/>
    <n v="1"/>
    <n v="0.2"/>
    <n v="0.19700000000000001"/>
    <n v="0.51"/>
    <n v="0.25369999999999998"/>
    <x v="20"/>
    <x v="84"/>
    <n v="210"/>
    <x v="0"/>
    <x v="0"/>
    <s v="Friday"/>
    <x v="1"/>
    <x v="1"/>
  </r>
  <r>
    <n v="147"/>
    <x v="6"/>
    <n v="1"/>
    <n v="0"/>
    <n v="1"/>
    <x v="9"/>
    <b v="0"/>
    <n v="5"/>
    <n v="1"/>
    <n v="0.2"/>
    <n v="0.18179999999999999"/>
    <n v="0.47"/>
    <n v="0.29849999999999999"/>
    <x v="14"/>
    <x v="85"/>
    <n v="134"/>
    <x v="1"/>
    <x v="0"/>
    <s v="Friday"/>
    <x v="1"/>
    <x v="1"/>
  </r>
  <r>
    <n v="148"/>
    <x v="6"/>
    <n v="1"/>
    <n v="0"/>
    <n v="1"/>
    <x v="10"/>
    <b v="0"/>
    <n v="5"/>
    <n v="1"/>
    <n v="0.22"/>
    <n v="0.19700000000000001"/>
    <n v="0.37"/>
    <n v="0.32840000000000003"/>
    <x v="19"/>
    <x v="12"/>
    <n v="63"/>
    <x v="1"/>
    <x v="0"/>
    <s v="Friday"/>
    <x v="1"/>
    <x v="0"/>
  </r>
  <r>
    <n v="149"/>
    <x v="6"/>
    <n v="1"/>
    <n v="0"/>
    <n v="1"/>
    <x v="11"/>
    <b v="0"/>
    <n v="5"/>
    <n v="2"/>
    <n v="0.2"/>
    <n v="0.19700000000000001"/>
    <n v="0.4"/>
    <n v="0.22389999999999999"/>
    <x v="21"/>
    <x v="41"/>
    <n v="67"/>
    <x v="1"/>
    <x v="1"/>
    <s v="Friday"/>
    <x v="1"/>
    <x v="0"/>
  </r>
  <r>
    <n v="150"/>
    <x v="6"/>
    <n v="1"/>
    <n v="0"/>
    <n v="1"/>
    <x v="12"/>
    <b v="0"/>
    <n v="5"/>
    <n v="2"/>
    <n v="0.2"/>
    <n v="0.19700000000000001"/>
    <n v="0.37"/>
    <n v="0.25369999999999998"/>
    <x v="14"/>
    <x v="54"/>
    <n v="59"/>
    <x v="1"/>
    <x v="1"/>
    <s v="Friday"/>
    <x v="1"/>
    <x v="2"/>
  </r>
  <r>
    <n v="151"/>
    <x v="6"/>
    <n v="1"/>
    <n v="0"/>
    <n v="1"/>
    <x v="13"/>
    <b v="0"/>
    <n v="5"/>
    <n v="2"/>
    <n v="0.2"/>
    <n v="0.18179999999999999"/>
    <n v="0.37"/>
    <n v="0.28360000000000002"/>
    <x v="14"/>
    <x v="27"/>
    <n v="73"/>
    <x v="1"/>
    <x v="1"/>
    <s v="Friday"/>
    <x v="1"/>
    <x v="2"/>
  </r>
  <r>
    <n v="152"/>
    <x v="6"/>
    <n v="1"/>
    <n v="0"/>
    <n v="1"/>
    <x v="14"/>
    <b v="0"/>
    <n v="5"/>
    <n v="2"/>
    <n v="0.2"/>
    <n v="0.19700000000000001"/>
    <n v="0.4"/>
    <n v="0.25369999999999998"/>
    <x v="18"/>
    <x v="30"/>
    <n v="50"/>
    <x v="1"/>
    <x v="1"/>
    <s v="Friday"/>
    <x v="1"/>
    <x v="2"/>
  </r>
  <r>
    <n v="153"/>
    <x v="6"/>
    <n v="1"/>
    <n v="0"/>
    <n v="1"/>
    <x v="15"/>
    <b v="0"/>
    <n v="5"/>
    <n v="2"/>
    <n v="0.2"/>
    <n v="0.21210000000000001"/>
    <n v="0.37"/>
    <n v="0.16420000000000001"/>
    <x v="14"/>
    <x v="36"/>
    <n v="72"/>
    <x v="1"/>
    <x v="1"/>
    <s v="Friday"/>
    <x v="1"/>
    <x v="2"/>
  </r>
  <r>
    <n v="154"/>
    <x v="6"/>
    <n v="1"/>
    <n v="0"/>
    <n v="1"/>
    <x v="16"/>
    <b v="0"/>
    <n v="5"/>
    <n v="2"/>
    <n v="0.2"/>
    <n v="0.21210000000000001"/>
    <n v="0.37"/>
    <n v="0.16420000000000001"/>
    <x v="2"/>
    <x v="70"/>
    <n v="87"/>
    <x v="1"/>
    <x v="1"/>
    <s v="Friday"/>
    <x v="1"/>
    <x v="2"/>
  </r>
  <r>
    <n v="155"/>
    <x v="6"/>
    <n v="1"/>
    <n v="0"/>
    <n v="1"/>
    <x v="17"/>
    <b v="0"/>
    <n v="5"/>
    <n v="2"/>
    <n v="0.2"/>
    <n v="0.2576"/>
    <n v="0.37"/>
    <n v="0"/>
    <x v="14"/>
    <x v="86"/>
    <n v="187"/>
    <x v="1"/>
    <x v="1"/>
    <s v="Friday"/>
    <x v="1"/>
    <x v="3"/>
  </r>
  <r>
    <n v="156"/>
    <x v="6"/>
    <n v="1"/>
    <n v="0"/>
    <n v="1"/>
    <x v="18"/>
    <b v="0"/>
    <n v="5"/>
    <n v="1"/>
    <n v="0.2"/>
    <n v="0.2273"/>
    <n v="0.4"/>
    <n v="8.9599999999999999E-2"/>
    <x v="18"/>
    <x v="75"/>
    <n v="123"/>
    <x v="1"/>
    <x v="0"/>
    <s v="Friday"/>
    <x v="1"/>
    <x v="3"/>
  </r>
  <r>
    <n v="157"/>
    <x v="6"/>
    <n v="1"/>
    <n v="0"/>
    <n v="1"/>
    <x v="19"/>
    <b v="0"/>
    <n v="5"/>
    <n v="1"/>
    <n v="0.16"/>
    <n v="0.19700000000000001"/>
    <n v="0.55000000000000004"/>
    <n v="8.9599999999999999E-2"/>
    <x v="0"/>
    <x v="50"/>
    <n v="95"/>
    <x v="0"/>
    <x v="0"/>
    <s v="Friday"/>
    <x v="1"/>
    <x v="3"/>
  </r>
  <r>
    <n v="158"/>
    <x v="6"/>
    <n v="1"/>
    <n v="0"/>
    <n v="1"/>
    <x v="20"/>
    <b v="0"/>
    <n v="5"/>
    <n v="1"/>
    <n v="0.18"/>
    <n v="0.21210000000000001"/>
    <n v="0.47"/>
    <n v="0.1045"/>
    <x v="5"/>
    <x v="54"/>
    <n v="51"/>
    <x v="1"/>
    <x v="0"/>
    <s v="Friday"/>
    <x v="1"/>
    <x v="0"/>
  </r>
  <r>
    <n v="159"/>
    <x v="6"/>
    <n v="1"/>
    <n v="0"/>
    <n v="1"/>
    <x v="21"/>
    <b v="0"/>
    <n v="5"/>
    <n v="1"/>
    <n v="0.18"/>
    <n v="0.19700000000000001"/>
    <n v="0.47"/>
    <n v="0.1343"/>
    <x v="3"/>
    <x v="87"/>
    <n v="39"/>
    <x v="1"/>
    <x v="0"/>
    <s v="Friday"/>
    <x v="1"/>
    <x v="0"/>
  </r>
  <r>
    <n v="160"/>
    <x v="6"/>
    <n v="1"/>
    <n v="0"/>
    <n v="1"/>
    <x v="22"/>
    <b v="0"/>
    <n v="5"/>
    <n v="2"/>
    <n v="0.18"/>
    <n v="0.19700000000000001"/>
    <n v="0.43"/>
    <n v="0.16420000000000001"/>
    <x v="4"/>
    <x v="60"/>
    <n v="36"/>
    <x v="1"/>
    <x v="1"/>
    <s v="Friday"/>
    <x v="1"/>
    <x v="0"/>
  </r>
  <r>
    <n v="161"/>
    <x v="6"/>
    <n v="1"/>
    <n v="0"/>
    <n v="1"/>
    <x v="23"/>
    <b v="0"/>
    <n v="5"/>
    <n v="2"/>
    <n v="0.18"/>
    <n v="0.19700000000000001"/>
    <n v="0.51"/>
    <n v="0.16420000000000001"/>
    <x v="5"/>
    <x v="88"/>
    <n v="15"/>
    <x v="0"/>
    <x v="1"/>
    <s v="Friday"/>
    <x v="1"/>
    <x v="0"/>
  </r>
  <r>
    <n v="162"/>
    <x v="7"/>
    <n v="1"/>
    <n v="0"/>
    <n v="1"/>
    <x v="0"/>
    <b v="0"/>
    <n v="6"/>
    <n v="2"/>
    <n v="0.18"/>
    <n v="0.19700000000000001"/>
    <n v="0.51"/>
    <n v="0.16420000000000001"/>
    <x v="5"/>
    <x v="9"/>
    <n v="25"/>
    <x v="0"/>
    <x v="1"/>
    <s v="Saturday"/>
    <x v="0"/>
    <x v="0"/>
  </r>
  <r>
    <n v="163"/>
    <x v="7"/>
    <n v="1"/>
    <n v="0"/>
    <n v="1"/>
    <x v="1"/>
    <b v="0"/>
    <n v="6"/>
    <n v="2"/>
    <n v="0.18"/>
    <n v="0.21210000000000001"/>
    <n v="0.55000000000000004"/>
    <n v="8.9599999999999999E-2"/>
    <x v="5"/>
    <x v="89"/>
    <n v="16"/>
    <x v="0"/>
    <x v="1"/>
    <s v="Saturday"/>
    <x v="0"/>
    <x v="0"/>
  </r>
  <r>
    <n v="164"/>
    <x v="7"/>
    <n v="1"/>
    <n v="0"/>
    <n v="1"/>
    <x v="2"/>
    <b v="0"/>
    <n v="6"/>
    <n v="2"/>
    <n v="0.18"/>
    <n v="0.2424"/>
    <n v="0.55000000000000004"/>
    <n v="0"/>
    <x v="0"/>
    <x v="0"/>
    <n v="16"/>
    <x v="0"/>
    <x v="1"/>
    <s v="Saturday"/>
    <x v="0"/>
    <x v="0"/>
  </r>
  <r>
    <n v="165"/>
    <x v="7"/>
    <n v="1"/>
    <n v="0"/>
    <n v="1"/>
    <x v="3"/>
    <b v="0"/>
    <n v="6"/>
    <n v="3"/>
    <n v="0.18"/>
    <n v="0.19700000000000001"/>
    <n v="0.55000000000000004"/>
    <n v="0.16420000000000001"/>
    <x v="3"/>
    <x v="7"/>
    <n v="7"/>
    <x v="0"/>
    <x v="2"/>
    <s v="Saturday"/>
    <x v="0"/>
    <x v="0"/>
  </r>
  <r>
    <n v="166"/>
    <x v="7"/>
    <n v="1"/>
    <n v="0"/>
    <n v="1"/>
    <x v="4"/>
    <b v="0"/>
    <n v="6"/>
    <n v="3"/>
    <n v="0.18"/>
    <n v="0.19700000000000001"/>
    <n v="0.55000000000000004"/>
    <n v="0.16420000000000001"/>
    <x v="3"/>
    <x v="4"/>
    <n v="1"/>
    <x v="0"/>
    <x v="2"/>
    <s v="Saturday"/>
    <x v="0"/>
    <x v="0"/>
  </r>
  <r>
    <n v="167"/>
    <x v="7"/>
    <n v="1"/>
    <n v="0"/>
    <n v="1"/>
    <x v="5"/>
    <b v="0"/>
    <n v="6"/>
    <n v="2"/>
    <n v="0.16"/>
    <n v="0.16669999999999999"/>
    <n v="0.74"/>
    <n v="0.16420000000000001"/>
    <x v="3"/>
    <x v="34"/>
    <n v="5"/>
    <x v="0"/>
    <x v="1"/>
    <s v="Saturday"/>
    <x v="0"/>
    <x v="0"/>
  </r>
  <r>
    <n v="168"/>
    <x v="7"/>
    <n v="1"/>
    <n v="0"/>
    <n v="1"/>
    <x v="6"/>
    <b v="0"/>
    <n v="6"/>
    <n v="2"/>
    <n v="0.16"/>
    <n v="0.16669999999999999"/>
    <n v="0.74"/>
    <n v="0.16420000000000001"/>
    <x v="3"/>
    <x v="6"/>
    <n v="2"/>
    <x v="0"/>
    <x v="1"/>
    <s v="Saturday"/>
    <x v="0"/>
    <x v="0"/>
  </r>
  <r>
    <n v="169"/>
    <x v="7"/>
    <n v="1"/>
    <n v="0"/>
    <n v="1"/>
    <x v="7"/>
    <b v="0"/>
    <n v="6"/>
    <n v="2"/>
    <n v="0.16"/>
    <n v="0.18179999999999999"/>
    <n v="0.74"/>
    <n v="0.1045"/>
    <x v="5"/>
    <x v="21"/>
    <n v="9"/>
    <x v="0"/>
    <x v="1"/>
    <s v="Saturday"/>
    <x v="0"/>
    <x v="1"/>
  </r>
  <r>
    <n v="170"/>
    <x v="7"/>
    <n v="1"/>
    <n v="0"/>
    <n v="1"/>
    <x v="8"/>
    <b v="0"/>
    <n v="6"/>
    <n v="3"/>
    <n v="0.16"/>
    <n v="0.18179999999999999"/>
    <n v="0.93"/>
    <n v="0.1045"/>
    <x v="3"/>
    <x v="89"/>
    <n v="15"/>
    <x v="0"/>
    <x v="2"/>
    <s v="Saturday"/>
    <x v="0"/>
    <x v="1"/>
  </r>
  <r>
    <n v="171"/>
    <x v="7"/>
    <n v="1"/>
    <n v="0"/>
    <n v="1"/>
    <x v="9"/>
    <b v="0"/>
    <n v="6"/>
    <n v="3"/>
    <n v="0.16"/>
    <n v="0.18179999999999999"/>
    <n v="0.93"/>
    <n v="0.1045"/>
    <x v="3"/>
    <x v="32"/>
    <n v="20"/>
    <x v="0"/>
    <x v="2"/>
    <s v="Saturday"/>
    <x v="0"/>
    <x v="1"/>
  </r>
  <r>
    <n v="172"/>
    <x v="7"/>
    <n v="1"/>
    <n v="0"/>
    <n v="1"/>
    <x v="10"/>
    <b v="0"/>
    <n v="6"/>
    <n v="2"/>
    <n v="0.18"/>
    <n v="0.19700000000000001"/>
    <n v="0.8"/>
    <n v="0.16420000000000001"/>
    <x v="2"/>
    <x v="90"/>
    <n v="61"/>
    <x v="0"/>
    <x v="1"/>
    <s v="Saturday"/>
    <x v="0"/>
    <x v="0"/>
  </r>
  <r>
    <n v="173"/>
    <x v="7"/>
    <n v="1"/>
    <n v="0"/>
    <n v="1"/>
    <x v="11"/>
    <b v="0"/>
    <n v="6"/>
    <n v="2"/>
    <n v="0.2"/>
    <n v="0.18179999999999999"/>
    <n v="0.69"/>
    <n v="0.3881"/>
    <x v="4"/>
    <x v="91"/>
    <n v="62"/>
    <x v="0"/>
    <x v="1"/>
    <s v="Saturday"/>
    <x v="0"/>
    <x v="0"/>
  </r>
  <r>
    <n v="174"/>
    <x v="7"/>
    <n v="1"/>
    <n v="0"/>
    <n v="1"/>
    <x v="12"/>
    <b v="0"/>
    <n v="6"/>
    <n v="2"/>
    <n v="0.2"/>
    <n v="0.18179999999999999"/>
    <n v="0.59"/>
    <n v="0.35820000000000002"/>
    <x v="1"/>
    <x v="92"/>
    <n v="98"/>
    <x v="0"/>
    <x v="1"/>
    <s v="Saturday"/>
    <x v="0"/>
    <x v="2"/>
  </r>
  <r>
    <n v="175"/>
    <x v="7"/>
    <n v="1"/>
    <n v="0"/>
    <n v="1"/>
    <x v="13"/>
    <b v="0"/>
    <n v="6"/>
    <n v="1"/>
    <n v="0.2"/>
    <n v="0.18179999999999999"/>
    <n v="0.44"/>
    <n v="0.32840000000000003"/>
    <x v="18"/>
    <x v="73"/>
    <n v="102"/>
    <x v="1"/>
    <x v="0"/>
    <s v="Saturday"/>
    <x v="0"/>
    <x v="2"/>
  </r>
  <r>
    <n v="176"/>
    <x v="7"/>
    <n v="1"/>
    <n v="0"/>
    <n v="1"/>
    <x v="14"/>
    <b v="0"/>
    <n v="6"/>
    <n v="1"/>
    <n v="0.2"/>
    <n v="0.16669999999999999"/>
    <n v="0.32"/>
    <n v="0.49249999999999999"/>
    <x v="6"/>
    <x v="93"/>
    <n v="95"/>
    <x v="1"/>
    <x v="0"/>
    <s v="Saturday"/>
    <x v="0"/>
    <x v="2"/>
  </r>
  <r>
    <n v="177"/>
    <x v="7"/>
    <n v="1"/>
    <n v="0"/>
    <n v="1"/>
    <x v="15"/>
    <b v="0"/>
    <n v="6"/>
    <n v="1"/>
    <n v="0.2"/>
    <n v="0.16669999999999999"/>
    <n v="0.32"/>
    <n v="0.44779999999999998"/>
    <x v="2"/>
    <x v="94"/>
    <n v="74"/>
    <x v="1"/>
    <x v="0"/>
    <s v="Saturday"/>
    <x v="0"/>
    <x v="2"/>
  </r>
  <r>
    <n v="178"/>
    <x v="7"/>
    <n v="1"/>
    <n v="0"/>
    <n v="1"/>
    <x v="16"/>
    <b v="0"/>
    <n v="6"/>
    <n v="1"/>
    <n v="0.18"/>
    <n v="0.13639999999999999"/>
    <n v="0.28999999999999998"/>
    <n v="0.44779999999999998"/>
    <x v="1"/>
    <x v="56"/>
    <n v="76"/>
    <x v="1"/>
    <x v="0"/>
    <s v="Saturday"/>
    <x v="0"/>
    <x v="2"/>
  </r>
  <r>
    <n v="179"/>
    <x v="7"/>
    <n v="1"/>
    <n v="0"/>
    <n v="1"/>
    <x v="17"/>
    <b v="0"/>
    <n v="6"/>
    <n v="1"/>
    <n v="0.16"/>
    <n v="0.1212"/>
    <n v="0.37"/>
    <n v="0.55220000000000002"/>
    <x v="2"/>
    <x v="27"/>
    <n v="69"/>
    <x v="1"/>
    <x v="0"/>
    <s v="Saturday"/>
    <x v="0"/>
    <x v="3"/>
  </r>
  <r>
    <n v="180"/>
    <x v="7"/>
    <n v="1"/>
    <n v="0"/>
    <n v="1"/>
    <x v="18"/>
    <b v="0"/>
    <n v="6"/>
    <n v="1"/>
    <n v="0.14000000000000001"/>
    <n v="0.1212"/>
    <n v="0.39"/>
    <n v="0.29849999999999999"/>
    <x v="0"/>
    <x v="15"/>
    <n v="55"/>
    <x v="1"/>
    <x v="0"/>
    <s v="Saturday"/>
    <x v="0"/>
    <x v="3"/>
  </r>
  <r>
    <n v="181"/>
    <x v="7"/>
    <n v="1"/>
    <n v="0"/>
    <n v="1"/>
    <x v="19"/>
    <b v="0"/>
    <n v="6"/>
    <n v="1"/>
    <n v="0.14000000000000001"/>
    <n v="0.1212"/>
    <n v="0.36"/>
    <n v="0.25369999999999998"/>
    <x v="17"/>
    <x v="16"/>
    <n v="30"/>
    <x v="1"/>
    <x v="0"/>
    <s v="Saturday"/>
    <x v="0"/>
    <x v="3"/>
  </r>
  <r>
    <n v="182"/>
    <x v="7"/>
    <n v="1"/>
    <n v="0"/>
    <n v="1"/>
    <x v="20"/>
    <b v="0"/>
    <n v="6"/>
    <n v="1"/>
    <n v="0.12"/>
    <n v="0.1212"/>
    <n v="0.36"/>
    <n v="0.25369999999999998"/>
    <x v="3"/>
    <x v="95"/>
    <n v="28"/>
    <x v="1"/>
    <x v="0"/>
    <s v="Saturday"/>
    <x v="0"/>
    <x v="0"/>
  </r>
  <r>
    <n v="183"/>
    <x v="7"/>
    <n v="1"/>
    <n v="0"/>
    <n v="1"/>
    <x v="21"/>
    <b v="0"/>
    <n v="6"/>
    <n v="1"/>
    <n v="0.12"/>
    <n v="0.1061"/>
    <n v="0.39"/>
    <n v="0.35820000000000002"/>
    <x v="4"/>
    <x v="96"/>
    <n v="37"/>
    <x v="1"/>
    <x v="0"/>
    <s v="Saturday"/>
    <x v="0"/>
    <x v="0"/>
  </r>
  <r>
    <n v="184"/>
    <x v="7"/>
    <n v="1"/>
    <n v="0"/>
    <n v="1"/>
    <x v="22"/>
    <b v="0"/>
    <n v="6"/>
    <n v="1"/>
    <n v="0.12"/>
    <n v="0.1061"/>
    <n v="0.36"/>
    <n v="0.3881"/>
    <x v="5"/>
    <x v="39"/>
    <n v="34"/>
    <x v="1"/>
    <x v="0"/>
    <s v="Saturday"/>
    <x v="0"/>
    <x v="0"/>
  </r>
  <r>
    <n v="185"/>
    <x v="7"/>
    <n v="1"/>
    <n v="0"/>
    <n v="1"/>
    <x v="23"/>
    <b v="0"/>
    <n v="6"/>
    <n v="1"/>
    <n v="0.1"/>
    <n v="6.0600000000000001E-2"/>
    <n v="0.39"/>
    <n v="0.44779999999999998"/>
    <x v="3"/>
    <x v="97"/>
    <n v="22"/>
    <x v="1"/>
    <x v="0"/>
    <s v="Saturday"/>
    <x v="0"/>
    <x v="0"/>
  </r>
  <r>
    <n v="186"/>
    <x v="8"/>
    <n v="1"/>
    <n v="0"/>
    <n v="1"/>
    <x v="0"/>
    <b v="0"/>
    <n v="0"/>
    <n v="1"/>
    <n v="0.1"/>
    <n v="7.5800000000000006E-2"/>
    <n v="0.42"/>
    <n v="0.3881"/>
    <x v="5"/>
    <x v="9"/>
    <n v="25"/>
    <x v="1"/>
    <x v="0"/>
    <s v="Sunday"/>
    <x v="0"/>
    <x v="0"/>
  </r>
  <r>
    <n v="187"/>
    <x v="8"/>
    <n v="1"/>
    <n v="0"/>
    <n v="1"/>
    <x v="1"/>
    <b v="0"/>
    <n v="0"/>
    <n v="1"/>
    <n v="0.1"/>
    <n v="6.0600000000000001E-2"/>
    <n v="0.42"/>
    <n v="0.4627"/>
    <x v="3"/>
    <x v="98"/>
    <n v="12"/>
    <x v="1"/>
    <x v="0"/>
    <s v="Sunday"/>
    <x v="0"/>
    <x v="0"/>
  </r>
  <r>
    <n v="188"/>
    <x v="8"/>
    <n v="1"/>
    <n v="0"/>
    <n v="1"/>
    <x v="2"/>
    <b v="0"/>
    <n v="0"/>
    <n v="1"/>
    <n v="0.1"/>
    <n v="6.0600000000000001E-2"/>
    <n v="0.46"/>
    <n v="0.4627"/>
    <x v="3"/>
    <x v="48"/>
    <n v="11"/>
    <x v="1"/>
    <x v="0"/>
    <s v="Sunday"/>
    <x v="0"/>
    <x v="0"/>
  </r>
  <r>
    <n v="189"/>
    <x v="8"/>
    <n v="1"/>
    <n v="0"/>
    <n v="1"/>
    <x v="3"/>
    <b v="0"/>
    <n v="0"/>
    <n v="1"/>
    <n v="0.1"/>
    <n v="7.5800000000000006E-2"/>
    <n v="0.46"/>
    <n v="0.41789999999999999"/>
    <x v="3"/>
    <x v="22"/>
    <n v="4"/>
    <x v="1"/>
    <x v="0"/>
    <s v="Sunday"/>
    <x v="0"/>
    <x v="0"/>
  </r>
  <r>
    <n v="190"/>
    <x v="8"/>
    <n v="1"/>
    <n v="0"/>
    <n v="1"/>
    <x v="4"/>
    <b v="0"/>
    <n v="0"/>
    <n v="1"/>
    <n v="0.08"/>
    <n v="9.0899999999999995E-2"/>
    <n v="0.53"/>
    <n v="0.19400000000000001"/>
    <x v="3"/>
    <x v="4"/>
    <n v="1"/>
    <x v="0"/>
    <x v="0"/>
    <s v="Sunday"/>
    <x v="0"/>
    <x v="0"/>
  </r>
  <r>
    <n v="191"/>
    <x v="8"/>
    <n v="1"/>
    <n v="0"/>
    <n v="1"/>
    <x v="5"/>
    <b v="0"/>
    <n v="0"/>
    <n v="1"/>
    <n v="0.08"/>
    <n v="9.0899999999999995E-2"/>
    <n v="0.53"/>
    <n v="0.19400000000000001"/>
    <x v="3"/>
    <x v="4"/>
    <n v="1"/>
    <x v="0"/>
    <x v="0"/>
    <s v="Sunday"/>
    <x v="0"/>
    <x v="0"/>
  </r>
  <r>
    <n v="192"/>
    <x v="8"/>
    <n v="1"/>
    <n v="0"/>
    <n v="1"/>
    <x v="6"/>
    <b v="0"/>
    <n v="0"/>
    <n v="1"/>
    <n v="0.1"/>
    <n v="9.0899999999999995E-2"/>
    <n v="0.49"/>
    <n v="0.28360000000000002"/>
    <x v="3"/>
    <x v="4"/>
    <n v="1"/>
    <x v="1"/>
    <x v="0"/>
    <s v="Sunday"/>
    <x v="0"/>
    <x v="0"/>
  </r>
  <r>
    <n v="193"/>
    <x v="8"/>
    <n v="1"/>
    <n v="0"/>
    <n v="1"/>
    <x v="7"/>
    <b v="0"/>
    <n v="0"/>
    <n v="1"/>
    <n v="0.08"/>
    <n v="9.0899999999999995E-2"/>
    <n v="0.53"/>
    <n v="0.19400000000000001"/>
    <x v="5"/>
    <x v="34"/>
    <n v="6"/>
    <x v="0"/>
    <x v="0"/>
    <s v="Sunday"/>
    <x v="0"/>
    <x v="1"/>
  </r>
  <r>
    <n v="194"/>
    <x v="8"/>
    <n v="1"/>
    <n v="0"/>
    <n v="1"/>
    <x v="8"/>
    <b v="0"/>
    <n v="0"/>
    <n v="1"/>
    <n v="0.1"/>
    <n v="9.0899999999999995E-2"/>
    <n v="0.49"/>
    <n v="0.28360000000000002"/>
    <x v="3"/>
    <x v="3"/>
    <n v="10"/>
    <x v="1"/>
    <x v="0"/>
    <s v="Sunday"/>
    <x v="0"/>
    <x v="1"/>
  </r>
  <r>
    <n v="195"/>
    <x v="8"/>
    <n v="1"/>
    <n v="0"/>
    <n v="1"/>
    <x v="9"/>
    <b v="0"/>
    <n v="0"/>
    <n v="1"/>
    <n v="0.12"/>
    <n v="7.5800000000000006E-2"/>
    <n v="0.46"/>
    <n v="0.52239999999999998"/>
    <x v="3"/>
    <x v="23"/>
    <n v="19"/>
    <x v="1"/>
    <x v="0"/>
    <s v="Sunday"/>
    <x v="0"/>
    <x v="1"/>
  </r>
  <r>
    <n v="196"/>
    <x v="8"/>
    <n v="1"/>
    <n v="0"/>
    <n v="1"/>
    <x v="10"/>
    <b v="0"/>
    <n v="0"/>
    <n v="1"/>
    <n v="0.14000000000000001"/>
    <n v="0.1061"/>
    <n v="0.43"/>
    <n v="0.3881"/>
    <x v="3"/>
    <x v="47"/>
    <n v="49"/>
    <x v="1"/>
    <x v="0"/>
    <s v="Sunday"/>
    <x v="0"/>
    <x v="0"/>
  </r>
  <r>
    <n v="197"/>
    <x v="8"/>
    <n v="1"/>
    <n v="0"/>
    <n v="1"/>
    <x v="11"/>
    <b v="0"/>
    <n v="0"/>
    <n v="1"/>
    <n v="0.16"/>
    <n v="0.1212"/>
    <n v="0.4"/>
    <n v="0.52239999999999998"/>
    <x v="4"/>
    <x v="12"/>
    <n v="49"/>
    <x v="1"/>
    <x v="0"/>
    <s v="Sunday"/>
    <x v="0"/>
    <x v="0"/>
  </r>
  <r>
    <n v="198"/>
    <x v="8"/>
    <n v="1"/>
    <n v="0"/>
    <n v="1"/>
    <x v="12"/>
    <b v="0"/>
    <n v="0"/>
    <n v="1"/>
    <n v="0.18"/>
    <n v="0.13639999999999999"/>
    <n v="0.37"/>
    <n v="0.44779999999999998"/>
    <x v="17"/>
    <x v="55"/>
    <n v="83"/>
    <x v="1"/>
    <x v="0"/>
    <s v="Sunday"/>
    <x v="0"/>
    <x v="2"/>
  </r>
  <r>
    <n v="199"/>
    <x v="8"/>
    <n v="1"/>
    <n v="0"/>
    <n v="1"/>
    <x v="13"/>
    <b v="0"/>
    <n v="0"/>
    <n v="1"/>
    <n v="0.2"/>
    <n v="0.16669999999999999"/>
    <n v="0.34"/>
    <n v="0.44779999999999998"/>
    <x v="15"/>
    <x v="94"/>
    <n v="75"/>
    <x v="1"/>
    <x v="0"/>
    <s v="Sunday"/>
    <x v="0"/>
    <x v="2"/>
  </r>
  <r>
    <n v="200"/>
    <x v="8"/>
    <n v="1"/>
    <n v="0"/>
    <n v="1"/>
    <x v="14"/>
    <b v="0"/>
    <n v="0"/>
    <n v="1"/>
    <n v="0.22"/>
    <n v="0.18179999999999999"/>
    <n v="0.32"/>
    <n v="0.4627"/>
    <x v="1"/>
    <x v="27"/>
    <n v="72"/>
    <x v="1"/>
    <x v="0"/>
    <s v="Sunday"/>
    <x v="0"/>
    <x v="2"/>
  </r>
  <r>
    <n v="201"/>
    <x v="8"/>
    <n v="1"/>
    <n v="0"/>
    <n v="1"/>
    <x v="15"/>
    <b v="0"/>
    <n v="0"/>
    <n v="1"/>
    <n v="0.22"/>
    <n v="0.19700000000000001"/>
    <n v="0.35"/>
    <n v="0.35820000000000002"/>
    <x v="2"/>
    <x v="99"/>
    <n v="82"/>
    <x v="1"/>
    <x v="0"/>
    <s v="Sunday"/>
    <x v="0"/>
    <x v="2"/>
  </r>
  <r>
    <n v="202"/>
    <x v="8"/>
    <n v="1"/>
    <n v="0"/>
    <n v="1"/>
    <x v="16"/>
    <b v="0"/>
    <n v="0"/>
    <n v="1"/>
    <n v="0.2"/>
    <n v="0.16669999999999999"/>
    <n v="0.34"/>
    <n v="0.44779999999999998"/>
    <x v="23"/>
    <x v="55"/>
    <n v="92"/>
    <x v="1"/>
    <x v="0"/>
    <s v="Sunday"/>
    <x v="0"/>
    <x v="2"/>
  </r>
  <r>
    <n v="203"/>
    <x v="8"/>
    <n v="1"/>
    <n v="0"/>
    <n v="1"/>
    <x v="17"/>
    <b v="0"/>
    <n v="0"/>
    <n v="1"/>
    <n v="0.18"/>
    <n v="0.1515"/>
    <n v="0.37"/>
    <n v="0.3881"/>
    <x v="0"/>
    <x v="79"/>
    <n v="62"/>
    <x v="1"/>
    <x v="0"/>
    <s v="Sunday"/>
    <x v="0"/>
    <x v="3"/>
  </r>
  <r>
    <n v="204"/>
    <x v="8"/>
    <n v="1"/>
    <n v="0"/>
    <n v="1"/>
    <x v="18"/>
    <b v="0"/>
    <n v="0"/>
    <n v="1"/>
    <n v="0.16"/>
    <n v="0.13639999999999999"/>
    <n v="0.4"/>
    <n v="0.32840000000000003"/>
    <x v="17"/>
    <x v="100"/>
    <n v="48"/>
    <x v="1"/>
    <x v="0"/>
    <s v="Sunday"/>
    <x v="0"/>
    <x v="3"/>
  </r>
  <r>
    <n v="205"/>
    <x v="8"/>
    <n v="1"/>
    <n v="0"/>
    <n v="1"/>
    <x v="19"/>
    <b v="0"/>
    <n v="0"/>
    <n v="1"/>
    <n v="0.16"/>
    <n v="0.13639999999999999"/>
    <n v="0.43"/>
    <n v="0.32840000000000003"/>
    <x v="5"/>
    <x v="71"/>
    <n v="41"/>
    <x v="1"/>
    <x v="0"/>
    <s v="Sunday"/>
    <x v="0"/>
    <x v="3"/>
  </r>
  <r>
    <n v="206"/>
    <x v="8"/>
    <n v="1"/>
    <n v="0"/>
    <n v="1"/>
    <x v="20"/>
    <b v="0"/>
    <n v="0"/>
    <n v="1"/>
    <n v="0.14000000000000001"/>
    <n v="0.1212"/>
    <n v="0.46"/>
    <n v="0.25369999999999998"/>
    <x v="3"/>
    <x v="101"/>
    <n v="38"/>
    <x v="1"/>
    <x v="0"/>
    <s v="Sunday"/>
    <x v="0"/>
    <x v="0"/>
  </r>
  <r>
    <n v="207"/>
    <x v="8"/>
    <n v="1"/>
    <n v="0"/>
    <n v="1"/>
    <x v="21"/>
    <b v="0"/>
    <n v="0"/>
    <n v="1"/>
    <n v="0.14000000000000001"/>
    <n v="0.1061"/>
    <n v="0.46"/>
    <n v="0.41789999999999999"/>
    <x v="5"/>
    <x v="23"/>
    <n v="20"/>
    <x v="1"/>
    <x v="0"/>
    <s v="Sunday"/>
    <x v="0"/>
    <x v="0"/>
  </r>
  <r>
    <n v="208"/>
    <x v="8"/>
    <n v="1"/>
    <n v="0"/>
    <n v="1"/>
    <x v="22"/>
    <b v="0"/>
    <n v="0"/>
    <n v="1"/>
    <n v="0.14000000000000001"/>
    <n v="0.1212"/>
    <n v="0.46"/>
    <n v="0.29849999999999999"/>
    <x v="2"/>
    <x v="3"/>
    <n v="15"/>
    <x v="1"/>
    <x v="0"/>
    <s v="Sunday"/>
    <x v="0"/>
    <x v="0"/>
  </r>
  <r>
    <n v="209"/>
    <x v="8"/>
    <n v="1"/>
    <n v="0"/>
    <n v="1"/>
    <x v="23"/>
    <b v="0"/>
    <n v="0"/>
    <n v="1"/>
    <n v="0.12"/>
    <n v="0.13639999999999999"/>
    <n v="0.5"/>
    <n v="0.19400000000000001"/>
    <x v="3"/>
    <x v="8"/>
    <n v="6"/>
    <x v="0"/>
    <x v="0"/>
    <s v="Sunday"/>
    <x v="0"/>
    <x v="0"/>
  </r>
  <r>
    <n v="210"/>
    <x v="9"/>
    <n v="1"/>
    <n v="0"/>
    <n v="1"/>
    <x v="0"/>
    <b v="0"/>
    <n v="1"/>
    <n v="1"/>
    <n v="0.12"/>
    <n v="0.1212"/>
    <n v="0.5"/>
    <n v="0.28360000000000002"/>
    <x v="4"/>
    <x v="35"/>
    <n v="5"/>
    <x v="0"/>
    <x v="0"/>
    <s v="Monday"/>
    <x v="1"/>
    <x v="0"/>
  </r>
  <r>
    <n v="211"/>
    <x v="9"/>
    <n v="1"/>
    <n v="0"/>
    <n v="1"/>
    <x v="1"/>
    <b v="0"/>
    <n v="1"/>
    <n v="1"/>
    <n v="0.12"/>
    <n v="0.1212"/>
    <n v="0.5"/>
    <n v="0.28360000000000002"/>
    <x v="5"/>
    <x v="5"/>
    <n v="1"/>
    <x v="0"/>
    <x v="0"/>
    <s v="Monday"/>
    <x v="1"/>
    <x v="0"/>
  </r>
  <r>
    <n v="212"/>
    <x v="9"/>
    <n v="1"/>
    <n v="0"/>
    <n v="1"/>
    <x v="2"/>
    <b v="0"/>
    <n v="1"/>
    <n v="1"/>
    <n v="0.12"/>
    <n v="0.1212"/>
    <n v="0.5"/>
    <n v="0.22389999999999999"/>
    <x v="3"/>
    <x v="35"/>
    <n v="3"/>
    <x v="0"/>
    <x v="0"/>
    <s v="Monday"/>
    <x v="1"/>
    <x v="0"/>
  </r>
  <r>
    <n v="213"/>
    <x v="9"/>
    <n v="1"/>
    <n v="0"/>
    <n v="1"/>
    <x v="3"/>
    <b v="0"/>
    <n v="1"/>
    <n v="1"/>
    <n v="0.12"/>
    <n v="0.1212"/>
    <n v="0.5"/>
    <n v="0.22389999999999999"/>
    <x v="3"/>
    <x v="4"/>
    <n v="1"/>
    <x v="0"/>
    <x v="0"/>
    <s v="Monday"/>
    <x v="1"/>
    <x v="0"/>
  </r>
  <r>
    <n v="214"/>
    <x v="9"/>
    <n v="1"/>
    <n v="0"/>
    <n v="1"/>
    <x v="4"/>
    <b v="0"/>
    <n v="1"/>
    <n v="1"/>
    <n v="0.1"/>
    <n v="0.1212"/>
    <n v="0.54"/>
    <n v="0.1343"/>
    <x v="5"/>
    <x v="6"/>
    <n v="3"/>
    <x v="0"/>
    <x v="0"/>
    <s v="Monday"/>
    <x v="1"/>
    <x v="0"/>
  </r>
  <r>
    <n v="215"/>
    <x v="9"/>
    <n v="1"/>
    <n v="0"/>
    <n v="1"/>
    <x v="5"/>
    <b v="0"/>
    <n v="1"/>
    <n v="1"/>
    <n v="0.1"/>
    <n v="0.1061"/>
    <n v="0.54"/>
    <n v="0.25369999999999998"/>
    <x v="3"/>
    <x v="35"/>
    <n v="3"/>
    <x v="0"/>
    <x v="0"/>
    <s v="Monday"/>
    <x v="1"/>
    <x v="0"/>
  </r>
  <r>
    <n v="216"/>
    <x v="9"/>
    <n v="1"/>
    <n v="0"/>
    <n v="1"/>
    <x v="6"/>
    <b v="0"/>
    <n v="1"/>
    <n v="1"/>
    <n v="0.12"/>
    <n v="0.1212"/>
    <n v="0.5"/>
    <n v="0.28360000000000002"/>
    <x v="3"/>
    <x v="17"/>
    <n v="31"/>
    <x v="0"/>
    <x v="0"/>
    <s v="Monday"/>
    <x v="1"/>
    <x v="0"/>
  </r>
  <r>
    <n v="217"/>
    <x v="9"/>
    <n v="1"/>
    <n v="0"/>
    <n v="1"/>
    <x v="7"/>
    <b v="0"/>
    <n v="1"/>
    <n v="1"/>
    <n v="0.12"/>
    <n v="0.1212"/>
    <n v="0.5"/>
    <n v="0.22389999999999999"/>
    <x v="4"/>
    <x v="102"/>
    <n v="77"/>
    <x v="0"/>
    <x v="0"/>
    <s v="Monday"/>
    <x v="1"/>
    <x v="1"/>
  </r>
  <r>
    <n v="218"/>
    <x v="9"/>
    <n v="1"/>
    <n v="0"/>
    <n v="1"/>
    <x v="8"/>
    <b v="0"/>
    <n v="1"/>
    <n v="2"/>
    <n v="0.12"/>
    <n v="0.1212"/>
    <n v="0.5"/>
    <n v="0.28360000000000002"/>
    <x v="17"/>
    <x v="103"/>
    <n v="188"/>
    <x v="0"/>
    <x v="1"/>
    <s v="Monday"/>
    <x v="1"/>
    <x v="1"/>
  </r>
  <r>
    <n v="219"/>
    <x v="9"/>
    <n v="1"/>
    <n v="0"/>
    <n v="1"/>
    <x v="9"/>
    <b v="0"/>
    <n v="1"/>
    <n v="2"/>
    <n v="0.14000000000000001"/>
    <n v="0.1212"/>
    <n v="0.5"/>
    <n v="0.25369999999999998"/>
    <x v="4"/>
    <x v="50"/>
    <n v="94"/>
    <x v="0"/>
    <x v="1"/>
    <s v="Monday"/>
    <x v="1"/>
    <x v="1"/>
  </r>
  <r>
    <n v="220"/>
    <x v="9"/>
    <n v="1"/>
    <n v="0"/>
    <n v="1"/>
    <x v="10"/>
    <b v="0"/>
    <n v="1"/>
    <n v="2"/>
    <n v="0.14000000000000001"/>
    <n v="0.1212"/>
    <n v="0.5"/>
    <n v="0.29849999999999999"/>
    <x v="3"/>
    <x v="17"/>
    <n v="31"/>
    <x v="0"/>
    <x v="1"/>
    <s v="Monday"/>
    <x v="1"/>
    <x v="0"/>
  </r>
  <r>
    <n v="221"/>
    <x v="9"/>
    <n v="1"/>
    <n v="0"/>
    <n v="1"/>
    <x v="11"/>
    <b v="0"/>
    <n v="1"/>
    <n v="2"/>
    <n v="0.16"/>
    <n v="0.13639999999999999"/>
    <n v="0.47"/>
    <n v="0.28360000000000002"/>
    <x v="4"/>
    <x v="95"/>
    <n v="30"/>
    <x v="1"/>
    <x v="1"/>
    <s v="Monday"/>
    <x v="1"/>
    <x v="0"/>
  </r>
  <r>
    <n v="222"/>
    <x v="9"/>
    <n v="1"/>
    <n v="0"/>
    <n v="1"/>
    <x v="12"/>
    <b v="0"/>
    <n v="1"/>
    <n v="2"/>
    <n v="0.2"/>
    <n v="0.18179999999999999"/>
    <n v="0.4"/>
    <n v="0.28360000000000002"/>
    <x v="2"/>
    <x v="12"/>
    <n v="52"/>
    <x v="1"/>
    <x v="1"/>
    <s v="Monday"/>
    <x v="1"/>
    <x v="2"/>
  </r>
  <r>
    <n v="223"/>
    <x v="9"/>
    <n v="1"/>
    <n v="0"/>
    <n v="1"/>
    <x v="13"/>
    <b v="0"/>
    <n v="1"/>
    <n v="2"/>
    <n v="0.2"/>
    <n v="0.18179999999999999"/>
    <n v="0.4"/>
    <n v="0.28360000000000002"/>
    <x v="17"/>
    <x v="54"/>
    <n v="54"/>
    <x v="1"/>
    <x v="1"/>
    <s v="Monday"/>
    <x v="1"/>
    <x v="2"/>
  </r>
  <r>
    <n v="224"/>
    <x v="9"/>
    <n v="1"/>
    <n v="0"/>
    <n v="1"/>
    <x v="14"/>
    <b v="0"/>
    <n v="1"/>
    <n v="2"/>
    <n v="0.2"/>
    <n v="0.19700000000000001"/>
    <n v="0.4"/>
    <n v="0.22389999999999999"/>
    <x v="3"/>
    <x v="12"/>
    <n v="47"/>
    <x v="1"/>
    <x v="1"/>
    <s v="Monday"/>
    <x v="1"/>
    <x v="2"/>
  </r>
  <r>
    <n v="225"/>
    <x v="9"/>
    <n v="1"/>
    <n v="0"/>
    <n v="1"/>
    <x v="15"/>
    <b v="0"/>
    <n v="1"/>
    <n v="2"/>
    <n v="0.2"/>
    <n v="0.19700000000000001"/>
    <n v="0.4"/>
    <n v="0.22389999999999999"/>
    <x v="4"/>
    <x v="30"/>
    <n v="45"/>
    <x v="1"/>
    <x v="1"/>
    <s v="Monday"/>
    <x v="1"/>
    <x v="2"/>
  </r>
  <r>
    <n v="226"/>
    <x v="9"/>
    <n v="1"/>
    <n v="0"/>
    <n v="1"/>
    <x v="16"/>
    <b v="0"/>
    <n v="1"/>
    <n v="1"/>
    <n v="0.2"/>
    <n v="0.21210000000000001"/>
    <n v="0.4"/>
    <n v="0.1343"/>
    <x v="17"/>
    <x v="14"/>
    <n v="74"/>
    <x v="1"/>
    <x v="0"/>
    <s v="Monday"/>
    <x v="1"/>
    <x v="2"/>
  </r>
  <r>
    <n v="227"/>
    <x v="9"/>
    <n v="1"/>
    <n v="0"/>
    <n v="1"/>
    <x v="17"/>
    <b v="0"/>
    <n v="1"/>
    <n v="1"/>
    <n v="0.2"/>
    <n v="0.2273"/>
    <n v="0.4"/>
    <n v="0.1045"/>
    <x v="17"/>
    <x v="104"/>
    <n v="178"/>
    <x v="1"/>
    <x v="0"/>
    <s v="Monday"/>
    <x v="1"/>
    <x v="3"/>
  </r>
  <r>
    <n v="228"/>
    <x v="9"/>
    <n v="1"/>
    <n v="0"/>
    <n v="1"/>
    <x v="18"/>
    <b v="0"/>
    <n v="1"/>
    <n v="1"/>
    <n v="0.2"/>
    <n v="0.19700000000000001"/>
    <n v="0.4"/>
    <n v="0.22389999999999999"/>
    <x v="5"/>
    <x v="105"/>
    <n v="155"/>
    <x v="1"/>
    <x v="0"/>
    <s v="Monday"/>
    <x v="1"/>
    <x v="3"/>
  </r>
  <r>
    <n v="229"/>
    <x v="9"/>
    <n v="1"/>
    <n v="0"/>
    <n v="1"/>
    <x v="19"/>
    <b v="0"/>
    <n v="1"/>
    <n v="1"/>
    <n v="0.16"/>
    <n v="0.16669999999999999"/>
    <n v="0.47"/>
    <n v="0.16420000000000001"/>
    <x v="0"/>
    <x v="50"/>
    <n v="95"/>
    <x v="1"/>
    <x v="0"/>
    <s v="Monday"/>
    <x v="1"/>
    <x v="3"/>
  </r>
  <r>
    <n v="230"/>
    <x v="9"/>
    <n v="1"/>
    <n v="0"/>
    <n v="1"/>
    <x v="20"/>
    <b v="0"/>
    <n v="1"/>
    <n v="1"/>
    <n v="0.16"/>
    <n v="0.16669999999999999"/>
    <n v="0.5"/>
    <n v="0.16420000000000001"/>
    <x v="5"/>
    <x v="26"/>
    <n v="74"/>
    <x v="0"/>
    <x v="0"/>
    <s v="Monday"/>
    <x v="1"/>
    <x v="0"/>
  </r>
  <r>
    <n v="231"/>
    <x v="9"/>
    <n v="1"/>
    <n v="0"/>
    <n v="1"/>
    <x v="21"/>
    <b v="0"/>
    <n v="1"/>
    <n v="1"/>
    <n v="0.14000000000000001"/>
    <n v="0.13639999999999999"/>
    <n v="0.59"/>
    <n v="0.19400000000000001"/>
    <x v="5"/>
    <x v="53"/>
    <n v="38"/>
    <x v="0"/>
    <x v="0"/>
    <s v="Monday"/>
    <x v="1"/>
    <x v="0"/>
  </r>
  <r>
    <n v="232"/>
    <x v="9"/>
    <n v="1"/>
    <n v="0"/>
    <n v="1"/>
    <x v="22"/>
    <b v="0"/>
    <n v="1"/>
    <n v="1"/>
    <n v="0.14000000000000001"/>
    <n v="0.1515"/>
    <n v="0.59"/>
    <n v="0.16420000000000001"/>
    <x v="4"/>
    <x v="97"/>
    <n v="24"/>
    <x v="0"/>
    <x v="0"/>
    <s v="Monday"/>
    <x v="1"/>
    <x v="0"/>
  </r>
  <r>
    <n v="233"/>
    <x v="9"/>
    <n v="1"/>
    <n v="0"/>
    <n v="1"/>
    <x v="23"/>
    <b v="0"/>
    <n v="1"/>
    <n v="1"/>
    <n v="0.14000000000000001"/>
    <n v="0.1515"/>
    <n v="0.59"/>
    <n v="0.16420000000000001"/>
    <x v="3"/>
    <x v="72"/>
    <n v="18"/>
    <x v="0"/>
    <x v="0"/>
    <s v="Monday"/>
    <x v="1"/>
    <x v="0"/>
  </r>
  <r>
    <n v="234"/>
    <x v="10"/>
    <n v="1"/>
    <n v="0"/>
    <n v="1"/>
    <x v="0"/>
    <b v="0"/>
    <n v="2"/>
    <n v="1"/>
    <n v="0.14000000000000001"/>
    <n v="0.16669999999999999"/>
    <n v="0.59"/>
    <n v="0.1045"/>
    <x v="4"/>
    <x v="3"/>
    <n v="12"/>
    <x v="0"/>
    <x v="0"/>
    <s v="Tuesday"/>
    <x v="1"/>
    <x v="0"/>
  </r>
  <r>
    <n v="235"/>
    <x v="10"/>
    <n v="1"/>
    <n v="0"/>
    <n v="1"/>
    <x v="1"/>
    <b v="0"/>
    <n v="2"/>
    <n v="1"/>
    <n v="0.14000000000000001"/>
    <n v="0.1515"/>
    <n v="0.59"/>
    <n v="0.16420000000000001"/>
    <x v="3"/>
    <x v="35"/>
    <n v="3"/>
    <x v="0"/>
    <x v="0"/>
    <s v="Tuesday"/>
    <x v="1"/>
    <x v="0"/>
  </r>
  <r>
    <n v="236"/>
    <x v="10"/>
    <n v="1"/>
    <n v="0"/>
    <n v="1"/>
    <x v="2"/>
    <b v="0"/>
    <n v="2"/>
    <n v="2"/>
    <n v="0.16"/>
    <n v="0.1515"/>
    <n v="0.55000000000000004"/>
    <n v="0.19400000000000001"/>
    <x v="3"/>
    <x v="35"/>
    <n v="3"/>
    <x v="0"/>
    <x v="1"/>
    <s v="Tuesday"/>
    <x v="1"/>
    <x v="0"/>
  </r>
  <r>
    <n v="237"/>
    <x v="10"/>
    <n v="1"/>
    <n v="0"/>
    <n v="1"/>
    <x v="5"/>
    <b v="0"/>
    <n v="2"/>
    <n v="2"/>
    <n v="0.16"/>
    <n v="0.18179999999999999"/>
    <n v="0.55000000000000004"/>
    <n v="0.1343"/>
    <x v="3"/>
    <x v="8"/>
    <n v="6"/>
    <x v="0"/>
    <x v="1"/>
    <s v="Tuesday"/>
    <x v="1"/>
    <x v="0"/>
  </r>
  <r>
    <n v="238"/>
    <x v="10"/>
    <n v="1"/>
    <n v="0"/>
    <n v="1"/>
    <x v="6"/>
    <b v="0"/>
    <n v="2"/>
    <n v="2"/>
    <n v="0.16"/>
    <n v="0.18179999999999999"/>
    <n v="0.55000000000000004"/>
    <n v="0.1343"/>
    <x v="3"/>
    <x v="2"/>
    <n v="27"/>
    <x v="0"/>
    <x v="1"/>
    <s v="Tuesday"/>
    <x v="1"/>
    <x v="0"/>
  </r>
  <r>
    <n v="239"/>
    <x v="10"/>
    <n v="1"/>
    <n v="0"/>
    <n v="1"/>
    <x v="7"/>
    <b v="0"/>
    <n v="2"/>
    <n v="2"/>
    <n v="0.16"/>
    <n v="0.2273"/>
    <n v="0.55000000000000004"/>
    <n v="0"/>
    <x v="4"/>
    <x v="106"/>
    <n v="99"/>
    <x v="0"/>
    <x v="1"/>
    <s v="Tuesday"/>
    <x v="1"/>
    <x v="1"/>
  </r>
  <r>
    <n v="240"/>
    <x v="10"/>
    <n v="1"/>
    <n v="0"/>
    <n v="1"/>
    <x v="8"/>
    <b v="0"/>
    <n v="2"/>
    <n v="2"/>
    <n v="0.18"/>
    <n v="0.21210000000000001"/>
    <n v="0.51"/>
    <n v="8.9599999999999999E-2"/>
    <x v="0"/>
    <x v="107"/>
    <n v="217"/>
    <x v="0"/>
    <x v="1"/>
    <s v="Tuesday"/>
    <x v="1"/>
    <x v="1"/>
  </r>
  <r>
    <n v="241"/>
    <x v="10"/>
    <n v="1"/>
    <n v="0"/>
    <n v="1"/>
    <x v="9"/>
    <b v="0"/>
    <n v="2"/>
    <n v="2"/>
    <n v="0.18"/>
    <n v="0.19700000000000001"/>
    <n v="0.51"/>
    <n v="0.16420000000000001"/>
    <x v="0"/>
    <x v="69"/>
    <n v="130"/>
    <x v="0"/>
    <x v="1"/>
    <s v="Tuesday"/>
    <x v="1"/>
    <x v="1"/>
  </r>
  <r>
    <n v="242"/>
    <x v="10"/>
    <n v="1"/>
    <n v="0"/>
    <n v="1"/>
    <x v="10"/>
    <b v="0"/>
    <n v="2"/>
    <n v="2"/>
    <n v="0.2"/>
    <n v="0.21210000000000001"/>
    <n v="0.51"/>
    <n v="0.16420000000000001"/>
    <x v="0"/>
    <x v="82"/>
    <n v="54"/>
    <x v="0"/>
    <x v="1"/>
    <s v="Tuesday"/>
    <x v="1"/>
    <x v="0"/>
  </r>
  <r>
    <n v="243"/>
    <x v="10"/>
    <n v="1"/>
    <n v="0"/>
    <n v="1"/>
    <x v="11"/>
    <b v="0"/>
    <n v="2"/>
    <n v="2"/>
    <n v="0.2"/>
    <n v="0.21210000000000001"/>
    <n v="0.47"/>
    <n v="0.1343"/>
    <x v="17"/>
    <x v="17"/>
    <n v="35"/>
    <x v="1"/>
    <x v="1"/>
    <s v="Tuesday"/>
    <x v="1"/>
    <x v="0"/>
  </r>
  <r>
    <n v="244"/>
    <x v="10"/>
    <n v="1"/>
    <n v="0"/>
    <n v="1"/>
    <x v="12"/>
    <b v="0"/>
    <n v="2"/>
    <n v="2"/>
    <n v="0.2"/>
    <n v="0.2273"/>
    <n v="0.51"/>
    <n v="0.1045"/>
    <x v="4"/>
    <x v="11"/>
    <n v="57"/>
    <x v="0"/>
    <x v="1"/>
    <s v="Tuesday"/>
    <x v="1"/>
    <x v="2"/>
  </r>
  <r>
    <n v="245"/>
    <x v="10"/>
    <n v="1"/>
    <n v="0"/>
    <n v="1"/>
    <x v="13"/>
    <b v="0"/>
    <n v="2"/>
    <n v="2"/>
    <n v="0.2"/>
    <n v="0.2273"/>
    <n v="0.59"/>
    <n v="8.9599999999999999E-2"/>
    <x v="15"/>
    <x v="24"/>
    <n v="52"/>
    <x v="0"/>
    <x v="1"/>
    <s v="Tuesday"/>
    <x v="1"/>
    <x v="2"/>
  </r>
  <r>
    <n v="246"/>
    <x v="10"/>
    <n v="1"/>
    <n v="0"/>
    <n v="1"/>
    <x v="14"/>
    <b v="0"/>
    <n v="2"/>
    <n v="2"/>
    <n v="0.2"/>
    <n v="0.2273"/>
    <n v="0.59"/>
    <n v="8.9599999999999999E-2"/>
    <x v="0"/>
    <x v="91"/>
    <n v="63"/>
    <x v="0"/>
    <x v="1"/>
    <s v="Tuesday"/>
    <x v="1"/>
    <x v="2"/>
  </r>
  <r>
    <n v="247"/>
    <x v="10"/>
    <n v="1"/>
    <n v="0"/>
    <n v="1"/>
    <x v="15"/>
    <b v="0"/>
    <n v="2"/>
    <n v="2"/>
    <n v="0.16"/>
    <n v="0.19700000000000001"/>
    <n v="0.8"/>
    <n v="8.9599999999999999E-2"/>
    <x v="4"/>
    <x v="108"/>
    <n v="47"/>
    <x v="0"/>
    <x v="1"/>
    <s v="Tuesday"/>
    <x v="1"/>
    <x v="2"/>
  </r>
  <r>
    <n v="248"/>
    <x v="10"/>
    <n v="1"/>
    <n v="0"/>
    <n v="1"/>
    <x v="16"/>
    <b v="0"/>
    <n v="2"/>
    <n v="2"/>
    <n v="0.16"/>
    <n v="0.1515"/>
    <n v="0.86"/>
    <n v="0.22389999999999999"/>
    <x v="17"/>
    <x v="109"/>
    <n v="76"/>
    <x v="0"/>
    <x v="1"/>
    <s v="Tuesday"/>
    <x v="1"/>
    <x v="2"/>
  </r>
  <r>
    <n v="249"/>
    <x v="10"/>
    <n v="1"/>
    <n v="0"/>
    <n v="1"/>
    <x v="17"/>
    <b v="0"/>
    <n v="2"/>
    <n v="2"/>
    <n v="0.16"/>
    <n v="0.1515"/>
    <n v="0.86"/>
    <n v="0.22389999999999999"/>
    <x v="15"/>
    <x v="110"/>
    <n v="136"/>
    <x v="0"/>
    <x v="1"/>
    <s v="Tuesday"/>
    <x v="1"/>
    <x v="3"/>
  </r>
  <r>
    <n v="250"/>
    <x v="10"/>
    <n v="1"/>
    <n v="0"/>
    <n v="1"/>
    <x v="18"/>
    <b v="0"/>
    <n v="2"/>
    <n v="3"/>
    <n v="0.16"/>
    <n v="0.18179999999999999"/>
    <n v="0.93"/>
    <n v="0.1045"/>
    <x v="5"/>
    <x v="111"/>
    <n v="95"/>
    <x v="0"/>
    <x v="2"/>
    <s v="Tuesday"/>
    <x v="1"/>
    <x v="3"/>
  </r>
  <r>
    <n v="251"/>
    <x v="10"/>
    <n v="1"/>
    <n v="0"/>
    <n v="1"/>
    <x v="19"/>
    <b v="0"/>
    <n v="2"/>
    <n v="3"/>
    <n v="0.16"/>
    <n v="0.2273"/>
    <n v="0.93"/>
    <n v="0"/>
    <x v="3"/>
    <x v="82"/>
    <n v="51"/>
    <x v="0"/>
    <x v="2"/>
    <s v="Tuesday"/>
    <x v="1"/>
    <x v="3"/>
  </r>
  <r>
    <n v="252"/>
    <x v="10"/>
    <n v="1"/>
    <n v="0"/>
    <n v="1"/>
    <x v="20"/>
    <b v="0"/>
    <n v="2"/>
    <n v="3"/>
    <n v="0.16"/>
    <n v="0.1515"/>
    <n v="0.93"/>
    <n v="0.19400000000000001"/>
    <x v="3"/>
    <x v="1"/>
    <n v="32"/>
    <x v="0"/>
    <x v="2"/>
    <s v="Tuesday"/>
    <x v="1"/>
    <x v="0"/>
  </r>
  <r>
    <n v="253"/>
    <x v="10"/>
    <n v="1"/>
    <n v="0"/>
    <n v="1"/>
    <x v="21"/>
    <b v="0"/>
    <n v="2"/>
    <n v="3"/>
    <n v="0.16"/>
    <n v="0.19700000000000001"/>
    <n v="0.86"/>
    <n v="8.9599999999999999E-2"/>
    <x v="3"/>
    <x v="32"/>
    <n v="20"/>
    <x v="0"/>
    <x v="2"/>
    <s v="Tuesday"/>
    <x v="1"/>
    <x v="0"/>
  </r>
  <r>
    <n v="254"/>
    <x v="10"/>
    <n v="1"/>
    <n v="0"/>
    <n v="1"/>
    <x v="22"/>
    <b v="0"/>
    <n v="2"/>
    <n v="3"/>
    <n v="0.16"/>
    <n v="0.18179999999999999"/>
    <n v="0.93"/>
    <n v="0.1045"/>
    <x v="5"/>
    <x v="95"/>
    <n v="29"/>
    <x v="0"/>
    <x v="2"/>
    <s v="Tuesday"/>
    <x v="1"/>
    <x v="0"/>
  </r>
  <r>
    <n v="255"/>
    <x v="10"/>
    <n v="1"/>
    <n v="0"/>
    <n v="1"/>
    <x v="23"/>
    <b v="0"/>
    <n v="2"/>
    <n v="3"/>
    <n v="0.16"/>
    <n v="0.19700000000000001"/>
    <n v="0.93"/>
    <n v="8.9599999999999999E-2"/>
    <x v="5"/>
    <x v="72"/>
    <n v="19"/>
    <x v="0"/>
    <x v="2"/>
    <s v="Tuesday"/>
    <x v="1"/>
    <x v="0"/>
  </r>
  <r>
    <n v="256"/>
    <x v="11"/>
    <n v="1"/>
    <n v="0"/>
    <n v="1"/>
    <x v="0"/>
    <b v="0"/>
    <n v="3"/>
    <n v="2"/>
    <n v="0.16"/>
    <n v="0.19700000000000001"/>
    <n v="0.86"/>
    <n v="8.9599999999999999E-2"/>
    <x v="3"/>
    <x v="7"/>
    <n v="7"/>
    <x v="0"/>
    <x v="1"/>
    <s v="Wednesday"/>
    <x v="1"/>
    <x v="0"/>
  </r>
  <r>
    <n v="257"/>
    <x v="11"/>
    <n v="1"/>
    <n v="0"/>
    <n v="1"/>
    <x v="1"/>
    <b v="0"/>
    <n v="3"/>
    <n v="2"/>
    <n v="0.16"/>
    <n v="0.18179999999999999"/>
    <n v="0.86"/>
    <n v="0.1045"/>
    <x v="3"/>
    <x v="8"/>
    <n v="6"/>
    <x v="0"/>
    <x v="1"/>
    <s v="Wednesday"/>
    <x v="1"/>
    <x v="0"/>
  </r>
  <r>
    <n v="258"/>
    <x v="11"/>
    <n v="1"/>
    <n v="0"/>
    <n v="1"/>
    <x v="2"/>
    <b v="0"/>
    <n v="3"/>
    <n v="1"/>
    <n v="0.14000000000000001"/>
    <n v="0.1515"/>
    <n v="0.86"/>
    <n v="0.1343"/>
    <x v="3"/>
    <x v="4"/>
    <n v="1"/>
    <x v="0"/>
    <x v="0"/>
    <s v="Wednesday"/>
    <x v="1"/>
    <x v="0"/>
  </r>
  <r>
    <n v="259"/>
    <x v="11"/>
    <n v="1"/>
    <n v="0"/>
    <n v="1"/>
    <x v="5"/>
    <b v="0"/>
    <n v="3"/>
    <n v="1"/>
    <n v="0.14000000000000001"/>
    <n v="0.1515"/>
    <n v="0.86"/>
    <n v="0.16420000000000001"/>
    <x v="3"/>
    <x v="34"/>
    <n v="5"/>
    <x v="0"/>
    <x v="0"/>
    <s v="Wednesday"/>
    <x v="1"/>
    <x v="0"/>
  </r>
  <r>
    <n v="260"/>
    <x v="11"/>
    <n v="1"/>
    <n v="0"/>
    <n v="1"/>
    <x v="6"/>
    <b v="0"/>
    <n v="3"/>
    <n v="1"/>
    <n v="0.12"/>
    <n v="0.1515"/>
    <n v="0.93"/>
    <n v="0.1343"/>
    <x v="3"/>
    <x v="20"/>
    <n v="16"/>
    <x v="0"/>
    <x v="0"/>
    <s v="Wednesday"/>
    <x v="1"/>
    <x v="0"/>
  </r>
  <r>
    <n v="261"/>
    <x v="11"/>
    <n v="1"/>
    <n v="0"/>
    <n v="1"/>
    <x v="7"/>
    <b v="0"/>
    <n v="3"/>
    <n v="1"/>
    <n v="0.14000000000000001"/>
    <n v="0.1515"/>
    <n v="0.69"/>
    <n v="0.1343"/>
    <x v="3"/>
    <x v="25"/>
    <n v="54"/>
    <x v="0"/>
    <x v="0"/>
    <s v="Wednesday"/>
    <x v="1"/>
    <x v="1"/>
  </r>
  <r>
    <n v="262"/>
    <x v="11"/>
    <n v="1"/>
    <n v="0"/>
    <n v="1"/>
    <x v="8"/>
    <b v="0"/>
    <n v="3"/>
    <n v="1"/>
    <n v="0.16"/>
    <n v="0.16669999999999999"/>
    <n v="0.59"/>
    <n v="0.16420000000000001"/>
    <x v="0"/>
    <x v="85"/>
    <n v="128"/>
    <x v="0"/>
    <x v="0"/>
    <s v="Wednesday"/>
    <x v="1"/>
    <x v="1"/>
  </r>
  <r>
    <n v="263"/>
    <x v="11"/>
    <n v="1"/>
    <n v="0"/>
    <n v="1"/>
    <x v="9"/>
    <b v="0"/>
    <n v="3"/>
    <n v="1"/>
    <n v="0.16"/>
    <n v="0.13639999999999999"/>
    <n v="0.59"/>
    <n v="0.32840000000000003"/>
    <x v="0"/>
    <x v="78"/>
    <n v="81"/>
    <x v="0"/>
    <x v="0"/>
    <s v="Wednesday"/>
    <x v="1"/>
    <x v="1"/>
  </r>
  <r>
    <n v="264"/>
    <x v="11"/>
    <n v="1"/>
    <n v="0"/>
    <n v="1"/>
    <x v="10"/>
    <b v="0"/>
    <n v="3"/>
    <n v="1"/>
    <n v="0.18"/>
    <n v="0.18179999999999999"/>
    <n v="0.55000000000000004"/>
    <n v="0.22389999999999999"/>
    <x v="3"/>
    <x v="87"/>
    <n v="39"/>
    <x v="0"/>
    <x v="0"/>
    <s v="Wednesday"/>
    <x v="1"/>
    <x v="0"/>
  </r>
  <r>
    <n v="265"/>
    <x v="11"/>
    <n v="1"/>
    <n v="0"/>
    <n v="1"/>
    <x v="11"/>
    <b v="0"/>
    <n v="3"/>
    <n v="1"/>
    <n v="0.2"/>
    <n v="0.18179999999999999"/>
    <n v="0.51"/>
    <n v="0.3881"/>
    <x v="0"/>
    <x v="1"/>
    <n v="35"/>
    <x v="0"/>
    <x v="0"/>
    <s v="Wednesday"/>
    <x v="1"/>
    <x v="0"/>
  </r>
  <r>
    <n v="266"/>
    <x v="11"/>
    <n v="1"/>
    <n v="0"/>
    <n v="1"/>
    <x v="12"/>
    <b v="0"/>
    <n v="3"/>
    <n v="1"/>
    <n v="0.2"/>
    <n v="0.1515"/>
    <n v="0.47"/>
    <n v="0.58209999999999995"/>
    <x v="0"/>
    <x v="15"/>
    <n v="55"/>
    <x v="1"/>
    <x v="0"/>
    <s v="Wednesday"/>
    <x v="1"/>
    <x v="2"/>
  </r>
  <r>
    <n v="267"/>
    <x v="11"/>
    <n v="1"/>
    <n v="0"/>
    <n v="1"/>
    <x v="13"/>
    <b v="0"/>
    <n v="3"/>
    <n v="1"/>
    <n v="0.22"/>
    <n v="0.19700000000000001"/>
    <n v="0.44"/>
    <n v="0.35820000000000002"/>
    <x v="3"/>
    <x v="47"/>
    <n v="49"/>
    <x v="1"/>
    <x v="0"/>
    <s v="Wednesday"/>
    <x v="1"/>
    <x v="2"/>
  </r>
  <r>
    <n v="268"/>
    <x v="11"/>
    <n v="1"/>
    <n v="0"/>
    <n v="1"/>
    <x v="14"/>
    <b v="0"/>
    <n v="3"/>
    <n v="1"/>
    <n v="0.2"/>
    <n v="0.18179999999999999"/>
    <n v="0.47"/>
    <n v="0.32840000000000003"/>
    <x v="3"/>
    <x v="100"/>
    <n v="44"/>
    <x v="1"/>
    <x v="0"/>
    <s v="Wednesday"/>
    <x v="1"/>
    <x v="2"/>
  </r>
  <r>
    <n v="269"/>
    <x v="11"/>
    <n v="1"/>
    <n v="0"/>
    <n v="1"/>
    <x v="15"/>
    <b v="0"/>
    <n v="3"/>
    <n v="1"/>
    <n v="0.2"/>
    <n v="0.16669999999999999"/>
    <n v="0.47"/>
    <n v="0.41789999999999999"/>
    <x v="5"/>
    <x v="41"/>
    <n v="49"/>
    <x v="1"/>
    <x v="0"/>
    <s v="Wednesday"/>
    <x v="1"/>
    <x v="2"/>
  </r>
  <r>
    <n v="270"/>
    <x v="11"/>
    <n v="1"/>
    <n v="0"/>
    <n v="1"/>
    <x v="16"/>
    <b v="0"/>
    <n v="3"/>
    <n v="1"/>
    <n v="0.22"/>
    <n v="0.19700000000000001"/>
    <n v="0.44"/>
    <n v="0.32840000000000003"/>
    <x v="2"/>
    <x v="36"/>
    <n v="68"/>
    <x v="1"/>
    <x v="0"/>
    <s v="Wednesday"/>
    <x v="1"/>
    <x v="2"/>
  </r>
  <r>
    <n v="271"/>
    <x v="11"/>
    <n v="1"/>
    <n v="0"/>
    <n v="1"/>
    <x v="17"/>
    <b v="0"/>
    <n v="3"/>
    <n v="1"/>
    <n v="0.2"/>
    <n v="0.18179999999999999"/>
    <n v="0.47"/>
    <n v="0.35820000000000002"/>
    <x v="3"/>
    <x v="112"/>
    <n v="139"/>
    <x v="1"/>
    <x v="0"/>
    <s v="Wednesday"/>
    <x v="1"/>
    <x v="3"/>
  </r>
  <r>
    <n v="272"/>
    <x v="11"/>
    <n v="1"/>
    <n v="0"/>
    <n v="1"/>
    <x v="18"/>
    <b v="0"/>
    <n v="3"/>
    <n v="1"/>
    <n v="0.2"/>
    <n v="0.1515"/>
    <n v="0.47"/>
    <n v="0.52239999999999998"/>
    <x v="4"/>
    <x v="113"/>
    <n v="137"/>
    <x v="1"/>
    <x v="0"/>
    <s v="Wednesday"/>
    <x v="1"/>
    <x v="3"/>
  </r>
  <r>
    <n v="273"/>
    <x v="11"/>
    <n v="1"/>
    <n v="0"/>
    <n v="1"/>
    <x v="19"/>
    <b v="0"/>
    <n v="3"/>
    <n v="1"/>
    <n v="0.18"/>
    <n v="0.1515"/>
    <n v="0.47"/>
    <n v="0.41789999999999999"/>
    <x v="5"/>
    <x v="70"/>
    <n v="83"/>
    <x v="1"/>
    <x v="0"/>
    <s v="Wednesday"/>
    <x v="1"/>
    <x v="3"/>
  </r>
  <r>
    <n v="274"/>
    <x v="11"/>
    <n v="1"/>
    <n v="0"/>
    <n v="1"/>
    <x v="20"/>
    <b v="0"/>
    <n v="3"/>
    <n v="1"/>
    <n v="0.16"/>
    <n v="0.13639999999999999"/>
    <n v="0.5"/>
    <n v="0.32840000000000003"/>
    <x v="4"/>
    <x v="25"/>
    <n v="56"/>
    <x v="0"/>
    <x v="0"/>
    <s v="Wednesday"/>
    <x v="1"/>
    <x v="0"/>
  </r>
  <r>
    <n v="275"/>
    <x v="11"/>
    <n v="1"/>
    <n v="0"/>
    <n v="1"/>
    <x v="21"/>
    <b v="0"/>
    <n v="3"/>
    <n v="1"/>
    <n v="0.16"/>
    <n v="0.13639999999999999"/>
    <n v="0.55000000000000004"/>
    <n v="0.32840000000000003"/>
    <x v="3"/>
    <x v="77"/>
    <n v="57"/>
    <x v="0"/>
    <x v="0"/>
    <s v="Wednesday"/>
    <x v="1"/>
    <x v="0"/>
  </r>
  <r>
    <n v="276"/>
    <x v="11"/>
    <n v="1"/>
    <n v="0"/>
    <n v="1"/>
    <x v="22"/>
    <b v="0"/>
    <n v="3"/>
    <n v="1"/>
    <n v="0.16"/>
    <n v="0.1212"/>
    <n v="0.55000000000000004"/>
    <n v="0.44779999999999998"/>
    <x v="5"/>
    <x v="1"/>
    <n v="33"/>
    <x v="0"/>
    <x v="0"/>
    <s v="Wednesday"/>
    <x v="1"/>
    <x v="0"/>
  </r>
  <r>
    <n v="277"/>
    <x v="11"/>
    <n v="1"/>
    <n v="0"/>
    <n v="1"/>
    <x v="23"/>
    <b v="0"/>
    <n v="3"/>
    <n v="1"/>
    <n v="0.14000000000000001"/>
    <n v="0.1061"/>
    <n v="0.59"/>
    <n v="0.41789999999999999"/>
    <x v="5"/>
    <x v="23"/>
    <n v="20"/>
    <x v="0"/>
    <x v="0"/>
    <s v="Wednesday"/>
    <x v="1"/>
    <x v="0"/>
  </r>
  <r>
    <n v="278"/>
    <x v="12"/>
    <n v="1"/>
    <n v="0"/>
    <n v="1"/>
    <x v="0"/>
    <b v="0"/>
    <n v="4"/>
    <n v="1"/>
    <n v="0.14000000000000001"/>
    <n v="0.1212"/>
    <n v="0.59"/>
    <n v="0.28360000000000002"/>
    <x v="5"/>
    <x v="8"/>
    <n v="7"/>
    <x v="0"/>
    <x v="0"/>
    <s v="Thursday"/>
    <x v="1"/>
    <x v="0"/>
  </r>
  <r>
    <n v="279"/>
    <x v="12"/>
    <n v="1"/>
    <n v="0"/>
    <n v="1"/>
    <x v="1"/>
    <b v="0"/>
    <n v="4"/>
    <n v="1"/>
    <n v="0.14000000000000001"/>
    <n v="0.1212"/>
    <n v="0.5"/>
    <n v="0.28360000000000002"/>
    <x v="3"/>
    <x v="6"/>
    <n v="2"/>
    <x v="0"/>
    <x v="0"/>
    <s v="Thursday"/>
    <x v="1"/>
    <x v="0"/>
  </r>
  <r>
    <n v="280"/>
    <x v="12"/>
    <n v="1"/>
    <n v="0"/>
    <n v="1"/>
    <x v="2"/>
    <b v="0"/>
    <n v="4"/>
    <n v="1"/>
    <n v="0.14000000000000001"/>
    <n v="0.1212"/>
    <n v="0.5"/>
    <n v="0.35820000000000002"/>
    <x v="3"/>
    <x v="6"/>
    <n v="2"/>
    <x v="0"/>
    <x v="0"/>
    <s v="Thursday"/>
    <x v="1"/>
    <x v="0"/>
  </r>
  <r>
    <n v="281"/>
    <x v="12"/>
    <n v="1"/>
    <n v="0"/>
    <n v="1"/>
    <x v="3"/>
    <b v="0"/>
    <n v="4"/>
    <n v="1"/>
    <n v="0.14000000000000001"/>
    <n v="0.1212"/>
    <n v="0.5"/>
    <n v="0.32840000000000003"/>
    <x v="3"/>
    <x v="35"/>
    <n v="3"/>
    <x v="0"/>
    <x v="0"/>
    <s v="Thursday"/>
    <x v="1"/>
    <x v="0"/>
  </r>
  <r>
    <n v="282"/>
    <x v="12"/>
    <n v="1"/>
    <n v="0"/>
    <n v="1"/>
    <x v="4"/>
    <b v="0"/>
    <n v="4"/>
    <n v="1"/>
    <n v="0.14000000000000001"/>
    <n v="0.1212"/>
    <n v="0.5"/>
    <n v="0.25369999999999998"/>
    <x v="3"/>
    <x v="22"/>
    <n v="4"/>
    <x v="0"/>
    <x v="0"/>
    <s v="Thursday"/>
    <x v="1"/>
    <x v="0"/>
  </r>
  <r>
    <n v="283"/>
    <x v="12"/>
    <n v="1"/>
    <n v="0"/>
    <n v="1"/>
    <x v="5"/>
    <b v="0"/>
    <n v="4"/>
    <n v="1"/>
    <n v="0.14000000000000001"/>
    <n v="0.1212"/>
    <n v="0.5"/>
    <n v="0.29849999999999999"/>
    <x v="3"/>
    <x v="35"/>
    <n v="3"/>
    <x v="0"/>
    <x v="0"/>
    <s v="Thursday"/>
    <x v="1"/>
    <x v="0"/>
  </r>
  <r>
    <n v="284"/>
    <x v="12"/>
    <n v="1"/>
    <n v="0"/>
    <n v="1"/>
    <x v="6"/>
    <b v="0"/>
    <n v="4"/>
    <n v="1"/>
    <n v="0.12"/>
    <n v="0.1515"/>
    <n v="0.54"/>
    <n v="0.1343"/>
    <x v="3"/>
    <x v="95"/>
    <n v="28"/>
    <x v="0"/>
    <x v="0"/>
    <s v="Thursday"/>
    <x v="1"/>
    <x v="0"/>
  </r>
  <r>
    <n v="285"/>
    <x v="12"/>
    <n v="1"/>
    <n v="0"/>
    <n v="1"/>
    <x v="7"/>
    <b v="0"/>
    <n v="4"/>
    <n v="1"/>
    <n v="0.12"/>
    <n v="0.1515"/>
    <n v="0.54"/>
    <n v="0.1343"/>
    <x v="3"/>
    <x v="109"/>
    <n v="72"/>
    <x v="0"/>
    <x v="0"/>
    <s v="Thursday"/>
    <x v="1"/>
    <x v="1"/>
  </r>
  <r>
    <n v="286"/>
    <x v="12"/>
    <n v="1"/>
    <n v="0"/>
    <n v="1"/>
    <x v="8"/>
    <b v="0"/>
    <n v="4"/>
    <n v="1"/>
    <n v="0.14000000000000001"/>
    <n v="0.13639999999999999"/>
    <n v="0.5"/>
    <n v="0.19400000000000001"/>
    <x v="2"/>
    <x v="114"/>
    <n v="202"/>
    <x v="0"/>
    <x v="0"/>
    <s v="Thursday"/>
    <x v="1"/>
    <x v="1"/>
  </r>
  <r>
    <n v="287"/>
    <x v="12"/>
    <n v="1"/>
    <n v="0"/>
    <n v="1"/>
    <x v="9"/>
    <b v="0"/>
    <n v="4"/>
    <n v="1"/>
    <n v="0.14000000000000001"/>
    <n v="0.1212"/>
    <n v="0.5"/>
    <n v="0.32840000000000003"/>
    <x v="4"/>
    <x v="115"/>
    <n v="139"/>
    <x v="0"/>
    <x v="0"/>
    <s v="Thursday"/>
    <x v="1"/>
    <x v="1"/>
  </r>
  <r>
    <n v="288"/>
    <x v="12"/>
    <n v="1"/>
    <n v="0"/>
    <n v="1"/>
    <x v="10"/>
    <b v="0"/>
    <n v="4"/>
    <n v="2"/>
    <n v="0.16"/>
    <n v="0.13639999999999999"/>
    <n v="0.5"/>
    <n v="0.35820000000000002"/>
    <x v="4"/>
    <x v="49"/>
    <n v="38"/>
    <x v="0"/>
    <x v="1"/>
    <s v="Thursday"/>
    <x v="1"/>
    <x v="0"/>
  </r>
  <r>
    <n v="289"/>
    <x v="12"/>
    <n v="1"/>
    <n v="0"/>
    <n v="1"/>
    <x v="11"/>
    <b v="0"/>
    <n v="4"/>
    <n v="2"/>
    <n v="0.2"/>
    <n v="0.16669999999999999"/>
    <n v="0.44"/>
    <n v="0.44779999999999998"/>
    <x v="17"/>
    <x v="39"/>
    <n v="37"/>
    <x v="1"/>
    <x v="1"/>
    <s v="Thursday"/>
    <x v="1"/>
    <x v="0"/>
  </r>
  <r>
    <n v="290"/>
    <x v="12"/>
    <n v="1"/>
    <n v="0"/>
    <n v="1"/>
    <x v="12"/>
    <b v="0"/>
    <n v="4"/>
    <n v="1"/>
    <n v="0.2"/>
    <n v="0.16669999999999999"/>
    <n v="0.44"/>
    <n v="0.41789999999999999"/>
    <x v="0"/>
    <x v="47"/>
    <n v="52"/>
    <x v="1"/>
    <x v="0"/>
    <s v="Thursday"/>
    <x v="1"/>
    <x v="2"/>
  </r>
  <r>
    <n v="291"/>
    <x v="12"/>
    <n v="1"/>
    <n v="0"/>
    <n v="1"/>
    <x v="13"/>
    <b v="0"/>
    <n v="4"/>
    <n v="1"/>
    <n v="0.22"/>
    <n v="0.19700000000000001"/>
    <n v="0.41"/>
    <n v="0.44779999999999998"/>
    <x v="4"/>
    <x v="38"/>
    <n v="83"/>
    <x v="1"/>
    <x v="0"/>
    <s v="Thursday"/>
    <x v="1"/>
    <x v="2"/>
  </r>
  <r>
    <n v="292"/>
    <x v="12"/>
    <n v="1"/>
    <n v="0"/>
    <n v="1"/>
    <x v="14"/>
    <b v="0"/>
    <n v="4"/>
    <n v="1"/>
    <n v="0.22"/>
    <n v="0.19700000000000001"/>
    <n v="0.41"/>
    <n v="0.3881"/>
    <x v="0"/>
    <x v="87"/>
    <n v="42"/>
    <x v="1"/>
    <x v="0"/>
    <s v="Thursday"/>
    <x v="1"/>
    <x v="2"/>
  </r>
  <r>
    <n v="293"/>
    <x v="12"/>
    <n v="1"/>
    <n v="0"/>
    <n v="1"/>
    <x v="15"/>
    <b v="0"/>
    <n v="4"/>
    <n v="1"/>
    <n v="0.24"/>
    <n v="0.21210000000000001"/>
    <n v="0.38"/>
    <n v="0.29849999999999999"/>
    <x v="2"/>
    <x v="11"/>
    <n v="60"/>
    <x v="1"/>
    <x v="0"/>
    <s v="Thursday"/>
    <x v="1"/>
    <x v="2"/>
  </r>
  <r>
    <n v="294"/>
    <x v="12"/>
    <n v="1"/>
    <n v="0"/>
    <n v="1"/>
    <x v="16"/>
    <b v="0"/>
    <n v="4"/>
    <n v="1"/>
    <n v="0.24"/>
    <n v="0.21210000000000001"/>
    <n v="0.38"/>
    <n v="0.35820000000000002"/>
    <x v="4"/>
    <x v="83"/>
    <n v="78"/>
    <x v="1"/>
    <x v="0"/>
    <s v="Thursday"/>
    <x v="1"/>
    <x v="2"/>
  </r>
  <r>
    <n v="295"/>
    <x v="12"/>
    <n v="1"/>
    <n v="0"/>
    <n v="1"/>
    <x v="17"/>
    <b v="0"/>
    <n v="4"/>
    <n v="1"/>
    <n v="0.2"/>
    <n v="0.18179999999999999"/>
    <n v="0.4"/>
    <n v="0.28360000000000002"/>
    <x v="17"/>
    <x v="81"/>
    <n v="162"/>
    <x v="1"/>
    <x v="0"/>
    <s v="Thursday"/>
    <x v="1"/>
    <x v="3"/>
  </r>
  <r>
    <n v="296"/>
    <x v="12"/>
    <n v="1"/>
    <n v="0"/>
    <n v="1"/>
    <x v="18"/>
    <b v="0"/>
    <n v="4"/>
    <n v="1"/>
    <n v="0.2"/>
    <n v="0.18179999999999999"/>
    <n v="0.4"/>
    <n v="0.32840000000000003"/>
    <x v="0"/>
    <x v="116"/>
    <n v="144"/>
    <x v="1"/>
    <x v="0"/>
    <s v="Thursday"/>
    <x v="1"/>
    <x v="3"/>
  </r>
  <r>
    <n v="297"/>
    <x v="12"/>
    <n v="1"/>
    <n v="0"/>
    <n v="1"/>
    <x v="19"/>
    <b v="0"/>
    <n v="4"/>
    <n v="1"/>
    <n v="0.16"/>
    <n v="0.1515"/>
    <n v="0.47"/>
    <n v="0.25369999999999998"/>
    <x v="5"/>
    <x v="52"/>
    <n v="99"/>
    <x v="1"/>
    <x v="0"/>
    <s v="Thursday"/>
    <x v="1"/>
    <x v="3"/>
  </r>
  <r>
    <n v="298"/>
    <x v="12"/>
    <n v="1"/>
    <n v="0"/>
    <n v="1"/>
    <x v="20"/>
    <b v="0"/>
    <n v="4"/>
    <n v="1"/>
    <n v="0.16"/>
    <n v="0.1515"/>
    <n v="0.47"/>
    <n v="0.22389999999999999"/>
    <x v="3"/>
    <x v="27"/>
    <n v="64"/>
    <x v="1"/>
    <x v="0"/>
    <s v="Thursday"/>
    <x v="1"/>
    <x v="0"/>
  </r>
  <r>
    <n v="299"/>
    <x v="12"/>
    <n v="1"/>
    <n v="0"/>
    <n v="1"/>
    <x v="21"/>
    <b v="0"/>
    <n v="4"/>
    <n v="1"/>
    <n v="0.14000000000000001"/>
    <n v="0.1212"/>
    <n v="0.46"/>
    <n v="0.29849999999999999"/>
    <x v="3"/>
    <x v="71"/>
    <n v="40"/>
    <x v="1"/>
    <x v="0"/>
    <s v="Thursday"/>
    <x v="1"/>
    <x v="0"/>
  </r>
  <r>
    <n v="300"/>
    <x v="12"/>
    <n v="1"/>
    <n v="0"/>
    <n v="1"/>
    <x v="22"/>
    <b v="0"/>
    <n v="4"/>
    <n v="1"/>
    <n v="0.14000000000000001"/>
    <n v="0.1212"/>
    <n v="0.46"/>
    <n v="0.32840000000000003"/>
    <x v="3"/>
    <x v="10"/>
    <n v="30"/>
    <x v="1"/>
    <x v="0"/>
    <s v="Thursday"/>
    <x v="1"/>
    <x v="0"/>
  </r>
  <r>
    <n v="301"/>
    <x v="12"/>
    <n v="1"/>
    <n v="0"/>
    <n v="1"/>
    <x v="23"/>
    <b v="0"/>
    <n v="4"/>
    <n v="1"/>
    <n v="0.12"/>
    <n v="0.13639999999999999"/>
    <n v="0.5"/>
    <n v="0.19400000000000001"/>
    <x v="5"/>
    <x v="88"/>
    <n v="15"/>
    <x v="0"/>
    <x v="0"/>
    <s v="Thursday"/>
    <x v="1"/>
    <x v="0"/>
  </r>
  <r>
    <n v="302"/>
    <x v="13"/>
    <n v="1"/>
    <n v="0"/>
    <n v="1"/>
    <x v="0"/>
    <b v="0"/>
    <n v="5"/>
    <n v="1"/>
    <n v="0.12"/>
    <n v="0.13639999999999999"/>
    <n v="0.5"/>
    <n v="0.19400000000000001"/>
    <x v="3"/>
    <x v="88"/>
    <n v="14"/>
    <x v="0"/>
    <x v="0"/>
    <s v="Friday"/>
    <x v="1"/>
    <x v="0"/>
  </r>
  <r>
    <n v="303"/>
    <x v="13"/>
    <n v="1"/>
    <n v="0"/>
    <n v="1"/>
    <x v="1"/>
    <b v="0"/>
    <n v="5"/>
    <n v="1"/>
    <n v="0.1"/>
    <n v="0.1212"/>
    <n v="0.54"/>
    <n v="0.16420000000000001"/>
    <x v="3"/>
    <x v="34"/>
    <n v="5"/>
    <x v="0"/>
    <x v="0"/>
    <s v="Friday"/>
    <x v="1"/>
    <x v="0"/>
  </r>
  <r>
    <n v="304"/>
    <x v="13"/>
    <n v="1"/>
    <n v="0"/>
    <n v="1"/>
    <x v="2"/>
    <b v="0"/>
    <n v="5"/>
    <n v="1"/>
    <n v="0.1"/>
    <n v="0.1212"/>
    <n v="0.54"/>
    <n v="0.1343"/>
    <x v="3"/>
    <x v="4"/>
    <n v="1"/>
    <x v="0"/>
    <x v="0"/>
    <s v="Friday"/>
    <x v="1"/>
    <x v="0"/>
  </r>
  <r>
    <n v="305"/>
    <x v="13"/>
    <n v="1"/>
    <n v="0"/>
    <n v="1"/>
    <x v="3"/>
    <b v="0"/>
    <n v="5"/>
    <n v="1"/>
    <n v="0.1"/>
    <n v="0.13639999999999999"/>
    <n v="0.54"/>
    <n v="0.1045"/>
    <x v="3"/>
    <x v="4"/>
    <n v="1"/>
    <x v="0"/>
    <x v="0"/>
    <s v="Friday"/>
    <x v="1"/>
    <x v="0"/>
  </r>
  <r>
    <n v="306"/>
    <x v="13"/>
    <n v="1"/>
    <n v="0"/>
    <n v="1"/>
    <x v="5"/>
    <b v="0"/>
    <n v="5"/>
    <n v="1"/>
    <n v="0.1"/>
    <n v="0.13639999999999999"/>
    <n v="0.54"/>
    <n v="8.9599999999999999E-2"/>
    <x v="3"/>
    <x v="21"/>
    <n v="8"/>
    <x v="0"/>
    <x v="0"/>
    <s v="Friday"/>
    <x v="1"/>
    <x v="0"/>
  </r>
  <r>
    <n v="307"/>
    <x v="13"/>
    <n v="1"/>
    <n v="0"/>
    <n v="1"/>
    <x v="6"/>
    <b v="0"/>
    <n v="5"/>
    <n v="1"/>
    <n v="0.1"/>
    <n v="0.18179999999999999"/>
    <n v="0.54"/>
    <n v="0"/>
    <x v="3"/>
    <x v="19"/>
    <n v="17"/>
    <x v="0"/>
    <x v="0"/>
    <s v="Friday"/>
    <x v="1"/>
    <x v="0"/>
  </r>
  <r>
    <n v="308"/>
    <x v="13"/>
    <n v="1"/>
    <n v="0"/>
    <n v="1"/>
    <x v="7"/>
    <b v="0"/>
    <n v="5"/>
    <n v="1"/>
    <n v="0.1"/>
    <n v="0.1212"/>
    <n v="0.74"/>
    <n v="0.16420000000000001"/>
    <x v="3"/>
    <x v="14"/>
    <n v="70"/>
    <x v="0"/>
    <x v="0"/>
    <s v="Friday"/>
    <x v="1"/>
    <x v="1"/>
  </r>
  <r>
    <n v="309"/>
    <x v="13"/>
    <n v="1"/>
    <n v="0"/>
    <n v="1"/>
    <x v="8"/>
    <b v="0"/>
    <n v="5"/>
    <n v="1"/>
    <n v="0.12"/>
    <n v="0.16669999999999999"/>
    <n v="0.68"/>
    <n v="0"/>
    <x v="4"/>
    <x v="117"/>
    <n v="158"/>
    <x v="0"/>
    <x v="0"/>
    <s v="Friday"/>
    <x v="1"/>
    <x v="1"/>
  </r>
  <r>
    <n v="310"/>
    <x v="13"/>
    <n v="1"/>
    <n v="0"/>
    <n v="1"/>
    <x v="9"/>
    <b v="0"/>
    <n v="5"/>
    <n v="1"/>
    <n v="0.14000000000000001"/>
    <n v="0.1515"/>
    <n v="0.69"/>
    <n v="0.1343"/>
    <x v="3"/>
    <x v="118"/>
    <n v="117"/>
    <x v="0"/>
    <x v="0"/>
    <s v="Friday"/>
    <x v="1"/>
    <x v="1"/>
  </r>
  <r>
    <n v="311"/>
    <x v="13"/>
    <n v="1"/>
    <n v="0"/>
    <n v="1"/>
    <x v="10"/>
    <b v="0"/>
    <n v="5"/>
    <n v="1"/>
    <n v="0.18"/>
    <n v="0.18179999999999999"/>
    <n v="0.55000000000000004"/>
    <n v="0.19400000000000001"/>
    <x v="17"/>
    <x v="71"/>
    <n v="44"/>
    <x v="0"/>
    <x v="0"/>
    <s v="Friday"/>
    <x v="1"/>
    <x v="0"/>
  </r>
  <r>
    <n v="312"/>
    <x v="13"/>
    <n v="1"/>
    <n v="0"/>
    <n v="1"/>
    <x v="11"/>
    <b v="0"/>
    <n v="5"/>
    <n v="1"/>
    <n v="0.18"/>
    <n v="0.16669999999999999"/>
    <n v="0.51"/>
    <n v="0.28360000000000002"/>
    <x v="15"/>
    <x v="12"/>
    <n v="53"/>
    <x v="0"/>
    <x v="0"/>
    <s v="Friday"/>
    <x v="1"/>
    <x v="0"/>
  </r>
  <r>
    <n v="313"/>
    <x v="13"/>
    <n v="1"/>
    <n v="0"/>
    <n v="1"/>
    <x v="12"/>
    <b v="0"/>
    <n v="5"/>
    <n v="1"/>
    <n v="0.2"/>
    <n v="0.19700000000000001"/>
    <n v="0.44"/>
    <n v="0.25369999999999998"/>
    <x v="4"/>
    <x v="79"/>
    <n v="61"/>
    <x v="1"/>
    <x v="0"/>
    <s v="Friday"/>
    <x v="1"/>
    <x v="2"/>
  </r>
  <r>
    <n v="314"/>
    <x v="13"/>
    <n v="1"/>
    <n v="0"/>
    <n v="1"/>
    <x v="13"/>
    <b v="0"/>
    <n v="5"/>
    <n v="1"/>
    <n v="0.22"/>
    <n v="0.19700000000000001"/>
    <n v="0.37"/>
    <n v="0.3881"/>
    <x v="17"/>
    <x v="26"/>
    <n v="77"/>
    <x v="1"/>
    <x v="0"/>
    <s v="Friday"/>
    <x v="1"/>
    <x v="2"/>
  </r>
  <r>
    <n v="315"/>
    <x v="13"/>
    <n v="1"/>
    <n v="0"/>
    <n v="1"/>
    <x v="14"/>
    <b v="0"/>
    <n v="5"/>
    <n v="1"/>
    <n v="0.22"/>
    <n v="0.21210000000000001"/>
    <n v="0.41"/>
    <n v="0.28360000000000002"/>
    <x v="2"/>
    <x v="79"/>
    <n v="64"/>
    <x v="1"/>
    <x v="0"/>
    <s v="Friday"/>
    <x v="1"/>
    <x v="2"/>
  </r>
  <r>
    <n v="316"/>
    <x v="13"/>
    <n v="1"/>
    <n v="0"/>
    <n v="1"/>
    <x v="15"/>
    <b v="0"/>
    <n v="5"/>
    <n v="1"/>
    <n v="0.24"/>
    <n v="0.2424"/>
    <n v="0.38"/>
    <n v="0.16420000000000001"/>
    <x v="14"/>
    <x v="79"/>
    <n v="68"/>
    <x v="1"/>
    <x v="0"/>
    <s v="Friday"/>
    <x v="1"/>
    <x v="2"/>
  </r>
  <r>
    <n v="317"/>
    <x v="13"/>
    <n v="1"/>
    <n v="0"/>
    <n v="1"/>
    <x v="16"/>
    <b v="0"/>
    <n v="5"/>
    <n v="1"/>
    <n v="0.22"/>
    <n v="0.2424"/>
    <n v="0.41"/>
    <n v="0.1045"/>
    <x v="0"/>
    <x v="61"/>
    <n v="90"/>
    <x v="1"/>
    <x v="0"/>
    <s v="Friday"/>
    <x v="1"/>
    <x v="2"/>
  </r>
  <r>
    <n v="318"/>
    <x v="13"/>
    <n v="1"/>
    <n v="0"/>
    <n v="1"/>
    <x v="17"/>
    <b v="0"/>
    <n v="5"/>
    <n v="1"/>
    <n v="0.22"/>
    <n v="0.2273"/>
    <n v="0.41"/>
    <n v="0.16420000000000001"/>
    <x v="17"/>
    <x v="119"/>
    <n v="159"/>
    <x v="1"/>
    <x v="0"/>
    <s v="Friday"/>
    <x v="1"/>
    <x v="3"/>
  </r>
  <r>
    <n v="319"/>
    <x v="13"/>
    <n v="1"/>
    <n v="0"/>
    <n v="1"/>
    <x v="18"/>
    <b v="0"/>
    <n v="5"/>
    <n v="1"/>
    <n v="0.2"/>
    <n v="0.2576"/>
    <n v="0.47"/>
    <n v="0"/>
    <x v="2"/>
    <x v="120"/>
    <n v="139"/>
    <x v="1"/>
    <x v="0"/>
    <s v="Friday"/>
    <x v="1"/>
    <x v="3"/>
  </r>
  <r>
    <n v="320"/>
    <x v="13"/>
    <n v="1"/>
    <n v="0"/>
    <n v="1"/>
    <x v="19"/>
    <b v="0"/>
    <n v="5"/>
    <n v="1"/>
    <n v="0.16"/>
    <n v="0.19700000000000001"/>
    <n v="0.59"/>
    <n v="8.9599999999999999E-2"/>
    <x v="0"/>
    <x v="121"/>
    <n v="92"/>
    <x v="0"/>
    <x v="0"/>
    <s v="Friday"/>
    <x v="1"/>
    <x v="3"/>
  </r>
  <r>
    <n v="321"/>
    <x v="13"/>
    <n v="1"/>
    <n v="0"/>
    <n v="1"/>
    <x v="20"/>
    <b v="0"/>
    <n v="5"/>
    <n v="1"/>
    <n v="0.18"/>
    <n v="0.2424"/>
    <n v="0.59"/>
    <n v="0"/>
    <x v="3"/>
    <x v="56"/>
    <n v="68"/>
    <x v="0"/>
    <x v="0"/>
    <s v="Friday"/>
    <x v="1"/>
    <x v="0"/>
  </r>
  <r>
    <n v="322"/>
    <x v="13"/>
    <n v="1"/>
    <n v="0"/>
    <n v="1"/>
    <x v="21"/>
    <b v="0"/>
    <n v="5"/>
    <n v="1"/>
    <n v="0.16"/>
    <n v="0.2273"/>
    <n v="0.69"/>
    <n v="0"/>
    <x v="17"/>
    <x v="41"/>
    <n v="52"/>
    <x v="0"/>
    <x v="0"/>
    <s v="Friday"/>
    <x v="1"/>
    <x v="0"/>
  </r>
  <r>
    <n v="323"/>
    <x v="13"/>
    <n v="1"/>
    <n v="0"/>
    <n v="1"/>
    <x v="22"/>
    <b v="0"/>
    <n v="5"/>
    <n v="2"/>
    <n v="0.16"/>
    <n v="0.2273"/>
    <n v="0.69"/>
    <n v="0"/>
    <x v="4"/>
    <x v="60"/>
    <n v="36"/>
    <x v="0"/>
    <x v="1"/>
    <s v="Friday"/>
    <x v="1"/>
    <x v="0"/>
  </r>
  <r>
    <n v="324"/>
    <x v="13"/>
    <n v="1"/>
    <n v="0"/>
    <n v="1"/>
    <x v="23"/>
    <b v="0"/>
    <n v="5"/>
    <n v="2"/>
    <n v="0.18"/>
    <n v="0.2424"/>
    <n v="0.55000000000000004"/>
    <n v="0"/>
    <x v="5"/>
    <x v="16"/>
    <n v="27"/>
    <x v="0"/>
    <x v="1"/>
    <s v="Friday"/>
    <x v="1"/>
    <x v="0"/>
  </r>
  <r>
    <n v="325"/>
    <x v="14"/>
    <n v="1"/>
    <n v="0"/>
    <n v="1"/>
    <x v="0"/>
    <b v="0"/>
    <n v="6"/>
    <n v="1"/>
    <n v="0.18"/>
    <n v="0.2424"/>
    <n v="0.55000000000000004"/>
    <n v="0"/>
    <x v="0"/>
    <x v="18"/>
    <n v="28"/>
    <x v="0"/>
    <x v="0"/>
    <s v="Saturday"/>
    <x v="0"/>
    <x v="0"/>
  </r>
  <r>
    <n v="326"/>
    <x v="14"/>
    <n v="1"/>
    <n v="0"/>
    <n v="1"/>
    <x v="1"/>
    <b v="0"/>
    <n v="6"/>
    <n v="2"/>
    <n v="0.16"/>
    <n v="0.19700000000000001"/>
    <n v="0.59"/>
    <n v="8.9599999999999999E-2"/>
    <x v="4"/>
    <x v="72"/>
    <n v="20"/>
    <x v="0"/>
    <x v="1"/>
    <s v="Saturday"/>
    <x v="0"/>
    <x v="0"/>
  </r>
  <r>
    <n v="327"/>
    <x v="14"/>
    <n v="1"/>
    <n v="0"/>
    <n v="1"/>
    <x v="2"/>
    <b v="0"/>
    <n v="6"/>
    <n v="2"/>
    <n v="0.16"/>
    <n v="0.19700000000000001"/>
    <n v="0.59"/>
    <n v="8.9599999999999999E-2"/>
    <x v="3"/>
    <x v="98"/>
    <n v="12"/>
    <x v="0"/>
    <x v="1"/>
    <s v="Saturday"/>
    <x v="0"/>
    <x v="0"/>
  </r>
  <r>
    <n v="328"/>
    <x v="14"/>
    <n v="1"/>
    <n v="0"/>
    <n v="1"/>
    <x v="3"/>
    <b v="0"/>
    <n v="6"/>
    <n v="2"/>
    <n v="0.16"/>
    <n v="0.2273"/>
    <n v="0.59"/>
    <n v="0"/>
    <x v="5"/>
    <x v="7"/>
    <n v="8"/>
    <x v="0"/>
    <x v="1"/>
    <s v="Saturday"/>
    <x v="0"/>
    <x v="0"/>
  </r>
  <r>
    <n v="329"/>
    <x v="14"/>
    <n v="1"/>
    <n v="0"/>
    <n v="1"/>
    <x v="4"/>
    <b v="0"/>
    <n v="6"/>
    <n v="2"/>
    <n v="0.16"/>
    <n v="0.2273"/>
    <n v="0.59"/>
    <n v="0"/>
    <x v="3"/>
    <x v="34"/>
    <n v="5"/>
    <x v="0"/>
    <x v="1"/>
    <s v="Saturday"/>
    <x v="0"/>
    <x v="0"/>
  </r>
  <r>
    <n v="330"/>
    <x v="14"/>
    <n v="1"/>
    <n v="0"/>
    <n v="1"/>
    <x v="5"/>
    <b v="0"/>
    <n v="6"/>
    <n v="1"/>
    <n v="0.16"/>
    <n v="0.2273"/>
    <n v="0.59"/>
    <n v="0"/>
    <x v="3"/>
    <x v="4"/>
    <n v="1"/>
    <x v="0"/>
    <x v="0"/>
    <s v="Saturday"/>
    <x v="0"/>
    <x v="0"/>
  </r>
  <r>
    <n v="331"/>
    <x v="14"/>
    <n v="1"/>
    <n v="0"/>
    <n v="1"/>
    <x v="6"/>
    <b v="0"/>
    <n v="6"/>
    <n v="1"/>
    <n v="0.14000000000000001"/>
    <n v="0.16669999999999999"/>
    <n v="0.63"/>
    <n v="0.1045"/>
    <x v="5"/>
    <x v="6"/>
    <n v="3"/>
    <x v="0"/>
    <x v="0"/>
    <s v="Saturday"/>
    <x v="0"/>
    <x v="0"/>
  </r>
  <r>
    <n v="332"/>
    <x v="14"/>
    <n v="1"/>
    <n v="0"/>
    <n v="1"/>
    <x v="7"/>
    <b v="0"/>
    <n v="6"/>
    <n v="1"/>
    <n v="0.14000000000000001"/>
    <n v="0.21210000000000001"/>
    <n v="0.63"/>
    <n v="0"/>
    <x v="5"/>
    <x v="33"/>
    <n v="10"/>
    <x v="0"/>
    <x v="0"/>
    <s v="Saturday"/>
    <x v="0"/>
    <x v="1"/>
  </r>
  <r>
    <n v="333"/>
    <x v="14"/>
    <n v="1"/>
    <n v="0"/>
    <n v="1"/>
    <x v="8"/>
    <b v="0"/>
    <n v="6"/>
    <n v="1"/>
    <n v="0.14000000000000001"/>
    <n v="0.1515"/>
    <n v="0.63"/>
    <n v="0.1343"/>
    <x v="5"/>
    <x v="97"/>
    <n v="23"/>
    <x v="0"/>
    <x v="0"/>
    <s v="Saturday"/>
    <x v="0"/>
    <x v="1"/>
  </r>
  <r>
    <n v="334"/>
    <x v="14"/>
    <n v="1"/>
    <n v="0"/>
    <n v="1"/>
    <x v="9"/>
    <b v="0"/>
    <n v="6"/>
    <n v="1"/>
    <n v="0.16"/>
    <n v="0.18179999999999999"/>
    <n v="0.64"/>
    <n v="0.1343"/>
    <x v="4"/>
    <x v="17"/>
    <n v="33"/>
    <x v="0"/>
    <x v="0"/>
    <s v="Saturday"/>
    <x v="0"/>
    <x v="1"/>
  </r>
  <r>
    <n v="335"/>
    <x v="14"/>
    <n v="1"/>
    <n v="0"/>
    <n v="1"/>
    <x v="10"/>
    <b v="0"/>
    <n v="6"/>
    <n v="1"/>
    <n v="0.18"/>
    <n v="0.19700000000000001"/>
    <n v="0.59"/>
    <n v="0.16420000000000001"/>
    <x v="4"/>
    <x v="77"/>
    <n v="59"/>
    <x v="0"/>
    <x v="0"/>
    <s v="Saturday"/>
    <x v="0"/>
    <x v="0"/>
  </r>
  <r>
    <n v="336"/>
    <x v="14"/>
    <n v="1"/>
    <n v="0"/>
    <n v="1"/>
    <x v="11"/>
    <b v="0"/>
    <n v="6"/>
    <n v="1"/>
    <n v="0.2"/>
    <n v="0.19700000000000001"/>
    <n v="0.55000000000000004"/>
    <n v="0.22389999999999999"/>
    <x v="25"/>
    <x v="25"/>
    <n v="72"/>
    <x v="0"/>
    <x v="0"/>
    <s v="Saturday"/>
    <x v="0"/>
    <x v="0"/>
  </r>
  <r>
    <n v="337"/>
    <x v="14"/>
    <n v="1"/>
    <n v="0"/>
    <n v="1"/>
    <x v="12"/>
    <b v="0"/>
    <n v="6"/>
    <n v="1"/>
    <n v="0.24"/>
    <n v="0.2273"/>
    <n v="0.48"/>
    <n v="0.22389999999999999"/>
    <x v="13"/>
    <x v="64"/>
    <n v="89"/>
    <x v="1"/>
    <x v="0"/>
    <s v="Saturday"/>
    <x v="0"/>
    <x v="2"/>
  </r>
  <r>
    <n v="338"/>
    <x v="14"/>
    <n v="1"/>
    <n v="0"/>
    <n v="1"/>
    <x v="13"/>
    <b v="0"/>
    <n v="6"/>
    <n v="1"/>
    <n v="0.28000000000000003"/>
    <n v="0.2576"/>
    <n v="0.38"/>
    <n v="0.29849999999999999"/>
    <x v="27"/>
    <x v="122"/>
    <n v="101"/>
    <x v="1"/>
    <x v="0"/>
    <s v="Saturday"/>
    <x v="0"/>
    <x v="2"/>
  </r>
  <r>
    <n v="339"/>
    <x v="14"/>
    <n v="1"/>
    <n v="0"/>
    <n v="1"/>
    <x v="14"/>
    <b v="0"/>
    <n v="6"/>
    <n v="1"/>
    <n v="0.3"/>
    <n v="0.28789999999999999"/>
    <n v="0.39"/>
    <n v="0.28360000000000002"/>
    <x v="7"/>
    <x v="50"/>
    <n v="118"/>
    <x v="1"/>
    <x v="0"/>
    <s v="Saturday"/>
    <x v="0"/>
    <x v="2"/>
  </r>
  <r>
    <n v="340"/>
    <x v="14"/>
    <n v="1"/>
    <n v="0"/>
    <n v="1"/>
    <x v="15"/>
    <b v="0"/>
    <n v="6"/>
    <n v="2"/>
    <n v="0.32"/>
    <n v="0.31819999999999998"/>
    <n v="0.36"/>
    <n v="0.19400000000000001"/>
    <x v="27"/>
    <x v="123"/>
    <n v="129"/>
    <x v="1"/>
    <x v="1"/>
    <s v="Saturday"/>
    <x v="0"/>
    <x v="2"/>
  </r>
  <r>
    <n v="341"/>
    <x v="14"/>
    <n v="1"/>
    <n v="0"/>
    <n v="1"/>
    <x v="16"/>
    <b v="0"/>
    <n v="6"/>
    <n v="2"/>
    <n v="0.34"/>
    <n v="0.33329999999999999"/>
    <n v="0.34"/>
    <n v="0.19400000000000001"/>
    <x v="28"/>
    <x v="73"/>
    <n v="128"/>
    <x v="1"/>
    <x v="1"/>
    <s v="Saturday"/>
    <x v="0"/>
    <x v="2"/>
  </r>
  <r>
    <n v="342"/>
    <x v="14"/>
    <n v="1"/>
    <n v="0"/>
    <n v="1"/>
    <x v="17"/>
    <b v="0"/>
    <n v="6"/>
    <n v="2"/>
    <n v="0.32"/>
    <n v="0.30299999999999999"/>
    <n v="0.36"/>
    <n v="0.28360000000000002"/>
    <x v="8"/>
    <x v="25"/>
    <n v="83"/>
    <x v="1"/>
    <x v="1"/>
    <s v="Saturday"/>
    <x v="0"/>
    <x v="3"/>
  </r>
  <r>
    <n v="343"/>
    <x v="14"/>
    <n v="1"/>
    <n v="0"/>
    <n v="1"/>
    <x v="18"/>
    <b v="0"/>
    <n v="6"/>
    <n v="2"/>
    <n v="0.3"/>
    <n v="0.28789999999999999"/>
    <n v="0.45"/>
    <n v="0.25369999999999998"/>
    <x v="13"/>
    <x v="94"/>
    <n v="84"/>
    <x v="1"/>
    <x v="1"/>
    <s v="Saturday"/>
    <x v="0"/>
    <x v="3"/>
  </r>
  <r>
    <n v="344"/>
    <x v="14"/>
    <n v="1"/>
    <n v="0"/>
    <n v="1"/>
    <x v="19"/>
    <b v="0"/>
    <n v="6"/>
    <n v="2"/>
    <n v="0.32"/>
    <n v="0.30299999999999999"/>
    <n v="0.39"/>
    <n v="0.25369999999999998"/>
    <x v="24"/>
    <x v="91"/>
    <n v="74"/>
    <x v="1"/>
    <x v="1"/>
    <s v="Saturday"/>
    <x v="0"/>
    <x v="3"/>
  </r>
  <r>
    <n v="345"/>
    <x v="14"/>
    <n v="1"/>
    <n v="0"/>
    <n v="1"/>
    <x v="20"/>
    <b v="0"/>
    <n v="6"/>
    <n v="2"/>
    <n v="0.32"/>
    <n v="0.30299999999999999"/>
    <n v="0.39"/>
    <n v="0.25369999999999998"/>
    <x v="15"/>
    <x v="96"/>
    <n v="41"/>
    <x v="1"/>
    <x v="1"/>
    <s v="Saturday"/>
    <x v="0"/>
    <x v="0"/>
  </r>
  <r>
    <n v="346"/>
    <x v="14"/>
    <n v="1"/>
    <n v="0"/>
    <n v="1"/>
    <x v="21"/>
    <b v="0"/>
    <n v="6"/>
    <n v="2"/>
    <n v="0.32"/>
    <n v="0.30299999999999999"/>
    <n v="0.39"/>
    <n v="0.22389999999999999"/>
    <x v="15"/>
    <x v="82"/>
    <n v="57"/>
    <x v="1"/>
    <x v="1"/>
    <s v="Saturday"/>
    <x v="0"/>
    <x v="0"/>
  </r>
  <r>
    <n v="347"/>
    <x v="14"/>
    <n v="1"/>
    <n v="0"/>
    <n v="1"/>
    <x v="22"/>
    <b v="0"/>
    <n v="6"/>
    <n v="2"/>
    <n v="0.3"/>
    <n v="0.31819999999999998"/>
    <n v="0.42"/>
    <n v="0.1045"/>
    <x v="3"/>
    <x v="16"/>
    <n v="26"/>
    <x v="1"/>
    <x v="1"/>
    <s v="Saturday"/>
    <x v="0"/>
    <x v="0"/>
  </r>
  <r>
    <n v="348"/>
    <x v="14"/>
    <n v="1"/>
    <n v="0"/>
    <n v="1"/>
    <x v="23"/>
    <b v="0"/>
    <n v="6"/>
    <n v="1"/>
    <n v="0.3"/>
    <n v="0.28789999999999999"/>
    <n v="0.45"/>
    <n v="0.28360000000000002"/>
    <x v="2"/>
    <x v="87"/>
    <n v="44"/>
    <x v="1"/>
    <x v="0"/>
    <s v="Saturday"/>
    <x v="0"/>
    <x v="0"/>
  </r>
  <r>
    <n v="349"/>
    <x v="15"/>
    <n v="1"/>
    <n v="0"/>
    <n v="1"/>
    <x v="0"/>
    <b v="0"/>
    <n v="0"/>
    <n v="1"/>
    <n v="0.26"/>
    <n v="0.30299999999999999"/>
    <n v="0.56000000000000005"/>
    <n v="0"/>
    <x v="15"/>
    <x v="39"/>
    <n v="39"/>
    <x v="0"/>
    <x v="0"/>
    <s v="Sunday"/>
    <x v="0"/>
    <x v="0"/>
  </r>
  <r>
    <n v="350"/>
    <x v="15"/>
    <n v="1"/>
    <n v="0"/>
    <n v="1"/>
    <x v="1"/>
    <b v="0"/>
    <n v="0"/>
    <n v="1"/>
    <n v="0.26"/>
    <n v="0.2727"/>
    <n v="0.56000000000000005"/>
    <n v="0.1343"/>
    <x v="17"/>
    <x v="23"/>
    <n v="23"/>
    <x v="0"/>
    <x v="0"/>
    <s v="Sunday"/>
    <x v="0"/>
    <x v="0"/>
  </r>
  <r>
    <n v="351"/>
    <x v="15"/>
    <n v="1"/>
    <n v="0"/>
    <n v="1"/>
    <x v="2"/>
    <b v="0"/>
    <n v="0"/>
    <n v="1"/>
    <n v="0.26"/>
    <n v="0.28789999999999999"/>
    <n v="0.56000000000000005"/>
    <n v="8.9599999999999999E-2"/>
    <x v="0"/>
    <x v="0"/>
    <n v="16"/>
    <x v="0"/>
    <x v="0"/>
    <s v="Sunday"/>
    <x v="0"/>
    <x v="0"/>
  </r>
  <r>
    <n v="352"/>
    <x v="15"/>
    <n v="1"/>
    <n v="0"/>
    <n v="1"/>
    <x v="3"/>
    <b v="0"/>
    <n v="0"/>
    <n v="1"/>
    <n v="0.22"/>
    <n v="0.2727"/>
    <n v="0.69"/>
    <n v="0"/>
    <x v="14"/>
    <x v="8"/>
    <n v="15"/>
    <x v="0"/>
    <x v="0"/>
    <s v="Sunday"/>
    <x v="0"/>
    <x v="0"/>
  </r>
  <r>
    <n v="353"/>
    <x v="15"/>
    <n v="1"/>
    <n v="0"/>
    <n v="1"/>
    <x v="4"/>
    <b v="0"/>
    <n v="0"/>
    <n v="1"/>
    <n v="0.26"/>
    <n v="0.2576"/>
    <n v="0.56000000000000005"/>
    <n v="0.16420000000000001"/>
    <x v="3"/>
    <x v="4"/>
    <n v="1"/>
    <x v="0"/>
    <x v="0"/>
    <s v="Sunday"/>
    <x v="0"/>
    <x v="0"/>
  </r>
  <r>
    <n v="354"/>
    <x v="15"/>
    <n v="1"/>
    <n v="0"/>
    <n v="1"/>
    <x v="5"/>
    <b v="0"/>
    <n v="0"/>
    <n v="2"/>
    <n v="0.26"/>
    <n v="0.2576"/>
    <n v="0.56000000000000005"/>
    <n v="0.16420000000000001"/>
    <x v="5"/>
    <x v="4"/>
    <n v="2"/>
    <x v="0"/>
    <x v="1"/>
    <s v="Sunday"/>
    <x v="0"/>
    <x v="0"/>
  </r>
  <r>
    <n v="355"/>
    <x v="15"/>
    <n v="1"/>
    <n v="0"/>
    <n v="1"/>
    <x v="6"/>
    <b v="0"/>
    <n v="0"/>
    <n v="2"/>
    <n v="0.26"/>
    <n v="0.2576"/>
    <n v="0.56000000000000005"/>
    <n v="0.16420000000000001"/>
    <x v="3"/>
    <x v="4"/>
    <n v="1"/>
    <x v="0"/>
    <x v="1"/>
    <s v="Sunday"/>
    <x v="0"/>
    <x v="0"/>
  </r>
  <r>
    <n v="356"/>
    <x v="15"/>
    <n v="1"/>
    <n v="0"/>
    <n v="1"/>
    <x v="7"/>
    <b v="0"/>
    <n v="0"/>
    <n v="2"/>
    <n v="0.24"/>
    <n v="0.21210000000000001"/>
    <n v="0.56000000000000005"/>
    <n v="0.29849999999999999"/>
    <x v="3"/>
    <x v="35"/>
    <n v="3"/>
    <x v="0"/>
    <x v="1"/>
    <s v="Sunday"/>
    <x v="0"/>
    <x v="1"/>
  </r>
  <r>
    <n v="357"/>
    <x v="15"/>
    <n v="1"/>
    <n v="0"/>
    <n v="1"/>
    <x v="8"/>
    <b v="0"/>
    <n v="0"/>
    <n v="1"/>
    <n v="0.22"/>
    <n v="0.21210000000000001"/>
    <n v="0.55000000000000004"/>
    <n v="0.28360000000000002"/>
    <x v="3"/>
    <x v="72"/>
    <n v="18"/>
    <x v="0"/>
    <x v="0"/>
    <s v="Sunday"/>
    <x v="0"/>
    <x v="1"/>
  </r>
  <r>
    <n v="358"/>
    <x v="15"/>
    <n v="1"/>
    <n v="0"/>
    <n v="1"/>
    <x v="9"/>
    <b v="0"/>
    <n v="0"/>
    <n v="1"/>
    <n v="0.22"/>
    <n v="0.21210000000000001"/>
    <n v="0.51"/>
    <n v="0.25369999999999998"/>
    <x v="0"/>
    <x v="31"/>
    <n v="32"/>
    <x v="0"/>
    <x v="0"/>
    <s v="Sunday"/>
    <x v="0"/>
    <x v="1"/>
  </r>
  <r>
    <n v="359"/>
    <x v="15"/>
    <n v="1"/>
    <n v="0"/>
    <n v="1"/>
    <x v="10"/>
    <b v="0"/>
    <n v="0"/>
    <n v="1"/>
    <n v="0.22"/>
    <n v="0.21210000000000001"/>
    <n v="0.51"/>
    <n v="0.28360000000000002"/>
    <x v="1"/>
    <x v="13"/>
    <n v="79"/>
    <x v="0"/>
    <x v="0"/>
    <s v="Sunday"/>
    <x v="0"/>
    <x v="0"/>
  </r>
  <r>
    <n v="360"/>
    <x v="15"/>
    <n v="1"/>
    <n v="0"/>
    <n v="1"/>
    <x v="11"/>
    <b v="0"/>
    <n v="0"/>
    <n v="1"/>
    <n v="0.24"/>
    <n v="0.2273"/>
    <n v="0.44"/>
    <n v="0.25369999999999998"/>
    <x v="29"/>
    <x v="14"/>
    <n v="93"/>
    <x v="1"/>
    <x v="0"/>
    <s v="Sunday"/>
    <x v="0"/>
    <x v="0"/>
  </r>
  <r>
    <n v="361"/>
    <x v="15"/>
    <n v="1"/>
    <n v="0"/>
    <n v="1"/>
    <x v="12"/>
    <b v="0"/>
    <n v="0"/>
    <n v="1"/>
    <n v="0.24"/>
    <n v="0.21210000000000001"/>
    <n v="0.41"/>
    <n v="0.28360000000000002"/>
    <x v="8"/>
    <x v="102"/>
    <n v="104"/>
    <x v="1"/>
    <x v="0"/>
    <s v="Sunday"/>
    <x v="0"/>
    <x v="2"/>
  </r>
  <r>
    <n v="362"/>
    <x v="15"/>
    <n v="1"/>
    <n v="0"/>
    <n v="1"/>
    <x v="13"/>
    <b v="0"/>
    <n v="0"/>
    <n v="1"/>
    <n v="0.26"/>
    <n v="0.2273"/>
    <n v="0.35"/>
    <n v="0.29849999999999999"/>
    <x v="29"/>
    <x v="73"/>
    <n v="118"/>
    <x v="1"/>
    <x v="0"/>
    <s v="Sunday"/>
    <x v="0"/>
    <x v="2"/>
  </r>
  <r>
    <n v="363"/>
    <x v="15"/>
    <n v="1"/>
    <n v="0"/>
    <n v="1"/>
    <x v="14"/>
    <b v="0"/>
    <n v="0"/>
    <n v="1"/>
    <n v="0.28000000000000003"/>
    <n v="0.2727"/>
    <n v="0.36"/>
    <n v="0.25369999999999998"/>
    <x v="30"/>
    <x v="94"/>
    <n v="91"/>
    <x v="1"/>
    <x v="0"/>
    <s v="Sunday"/>
    <x v="0"/>
    <x v="2"/>
  </r>
  <r>
    <n v="364"/>
    <x v="15"/>
    <n v="1"/>
    <n v="0"/>
    <n v="1"/>
    <x v="15"/>
    <b v="0"/>
    <n v="0"/>
    <n v="1"/>
    <n v="0.26"/>
    <n v="0.2424"/>
    <n v="0.38"/>
    <n v="0.25369999999999998"/>
    <x v="10"/>
    <x v="78"/>
    <n v="113"/>
    <x v="1"/>
    <x v="0"/>
    <s v="Sunday"/>
    <x v="0"/>
    <x v="2"/>
  </r>
  <r>
    <n v="365"/>
    <x v="15"/>
    <n v="1"/>
    <n v="0"/>
    <n v="1"/>
    <x v="16"/>
    <b v="0"/>
    <n v="0"/>
    <n v="1"/>
    <n v="0.24"/>
    <n v="0.2273"/>
    <n v="0.38"/>
    <n v="0.22389999999999999"/>
    <x v="30"/>
    <x v="99"/>
    <n v="99"/>
    <x v="1"/>
    <x v="0"/>
    <s v="Sunday"/>
    <x v="0"/>
    <x v="2"/>
  </r>
  <r>
    <n v="366"/>
    <x v="15"/>
    <n v="1"/>
    <n v="0"/>
    <n v="1"/>
    <x v="17"/>
    <b v="0"/>
    <n v="0"/>
    <n v="1"/>
    <n v="0.22"/>
    <n v="0.21210000000000001"/>
    <n v="0.37"/>
    <n v="0.25369999999999998"/>
    <x v="29"/>
    <x v="70"/>
    <n v="105"/>
    <x v="1"/>
    <x v="0"/>
    <s v="Sunday"/>
    <x v="0"/>
    <x v="3"/>
  </r>
  <r>
    <n v="367"/>
    <x v="15"/>
    <n v="1"/>
    <n v="0"/>
    <n v="1"/>
    <x v="18"/>
    <b v="0"/>
    <n v="0"/>
    <n v="1"/>
    <n v="0.2"/>
    <n v="0.21210000000000001"/>
    <n v="0.4"/>
    <n v="0.16420000000000001"/>
    <x v="16"/>
    <x v="90"/>
    <n v="67"/>
    <x v="1"/>
    <x v="0"/>
    <s v="Sunday"/>
    <x v="0"/>
    <x v="3"/>
  </r>
  <r>
    <n v="368"/>
    <x v="15"/>
    <n v="1"/>
    <n v="0"/>
    <n v="1"/>
    <x v="19"/>
    <b v="0"/>
    <n v="0"/>
    <n v="1"/>
    <n v="0.18"/>
    <n v="0.19700000000000001"/>
    <n v="0.47"/>
    <n v="0.1343"/>
    <x v="24"/>
    <x v="12"/>
    <n v="61"/>
    <x v="1"/>
    <x v="0"/>
    <s v="Sunday"/>
    <x v="0"/>
    <x v="3"/>
  </r>
  <r>
    <n v="369"/>
    <x v="15"/>
    <n v="1"/>
    <n v="0"/>
    <n v="1"/>
    <x v="20"/>
    <b v="0"/>
    <n v="0"/>
    <n v="1"/>
    <n v="0.18"/>
    <n v="0.19700000000000001"/>
    <n v="0.47"/>
    <n v="0.16420000000000001"/>
    <x v="18"/>
    <x v="54"/>
    <n v="57"/>
    <x v="1"/>
    <x v="0"/>
    <s v="Sunday"/>
    <x v="0"/>
    <x v="0"/>
  </r>
  <r>
    <n v="370"/>
    <x v="15"/>
    <n v="1"/>
    <n v="0"/>
    <n v="1"/>
    <x v="21"/>
    <b v="0"/>
    <n v="0"/>
    <n v="1"/>
    <n v="0.18"/>
    <n v="0.19700000000000001"/>
    <n v="0.51"/>
    <n v="0.16420000000000001"/>
    <x v="15"/>
    <x v="97"/>
    <n v="28"/>
    <x v="0"/>
    <x v="0"/>
    <s v="Sunday"/>
    <x v="0"/>
    <x v="0"/>
  </r>
  <r>
    <n v="371"/>
    <x v="15"/>
    <n v="1"/>
    <n v="0"/>
    <n v="1"/>
    <x v="22"/>
    <b v="0"/>
    <n v="0"/>
    <n v="2"/>
    <n v="0.2"/>
    <n v="0.21210000000000001"/>
    <n v="0.49"/>
    <n v="0.1343"/>
    <x v="4"/>
    <x v="23"/>
    <n v="21"/>
    <x v="1"/>
    <x v="1"/>
    <s v="Sunday"/>
    <x v="0"/>
    <x v="0"/>
  </r>
  <r>
    <n v="372"/>
    <x v="15"/>
    <n v="1"/>
    <n v="0"/>
    <n v="1"/>
    <x v="23"/>
    <b v="0"/>
    <n v="0"/>
    <n v="2"/>
    <n v="0.2"/>
    <n v="0.2273"/>
    <n v="0.4"/>
    <n v="0.1045"/>
    <x v="3"/>
    <x v="72"/>
    <n v="18"/>
    <x v="1"/>
    <x v="1"/>
    <s v="Sunday"/>
    <x v="0"/>
    <x v="0"/>
  </r>
  <r>
    <n v="373"/>
    <x v="16"/>
    <n v="1"/>
    <n v="0"/>
    <n v="1"/>
    <x v="0"/>
    <b v="1"/>
    <n v="1"/>
    <n v="2"/>
    <n v="0.2"/>
    <n v="0.19700000000000001"/>
    <n v="0.47"/>
    <n v="0.22389999999999999"/>
    <x v="5"/>
    <x v="20"/>
    <n v="17"/>
    <x v="1"/>
    <x v="1"/>
    <s v="Monday"/>
    <x v="1"/>
    <x v="0"/>
  </r>
  <r>
    <n v="374"/>
    <x v="16"/>
    <n v="1"/>
    <n v="0"/>
    <n v="1"/>
    <x v="1"/>
    <b v="1"/>
    <n v="1"/>
    <n v="2"/>
    <n v="0.2"/>
    <n v="0.19700000000000001"/>
    <n v="0.44"/>
    <n v="0.19400000000000001"/>
    <x v="5"/>
    <x v="89"/>
    <n v="16"/>
    <x v="1"/>
    <x v="1"/>
    <s v="Monday"/>
    <x v="1"/>
    <x v="0"/>
  </r>
  <r>
    <n v="375"/>
    <x v="16"/>
    <n v="1"/>
    <n v="0"/>
    <n v="1"/>
    <x v="2"/>
    <b v="1"/>
    <n v="1"/>
    <n v="2"/>
    <n v="0.18"/>
    <n v="0.16669999999999999"/>
    <n v="0.43"/>
    <n v="0.25369999999999998"/>
    <x v="3"/>
    <x v="21"/>
    <n v="8"/>
    <x v="1"/>
    <x v="1"/>
    <s v="Monday"/>
    <x v="1"/>
    <x v="0"/>
  </r>
  <r>
    <n v="376"/>
    <x v="16"/>
    <n v="1"/>
    <n v="0"/>
    <n v="1"/>
    <x v="3"/>
    <b v="1"/>
    <n v="1"/>
    <n v="2"/>
    <n v="0.18"/>
    <n v="0.18179999999999999"/>
    <n v="0.43"/>
    <n v="0.19400000000000001"/>
    <x v="3"/>
    <x v="6"/>
    <n v="2"/>
    <x v="1"/>
    <x v="1"/>
    <s v="Monday"/>
    <x v="1"/>
    <x v="0"/>
  </r>
  <r>
    <n v="377"/>
    <x v="16"/>
    <n v="1"/>
    <n v="0"/>
    <n v="1"/>
    <x v="4"/>
    <b v="1"/>
    <n v="1"/>
    <n v="2"/>
    <n v="0.18"/>
    <n v="0.19700000000000001"/>
    <n v="0.43"/>
    <n v="0.1343"/>
    <x v="5"/>
    <x v="6"/>
    <n v="3"/>
    <x v="1"/>
    <x v="1"/>
    <s v="Monday"/>
    <x v="1"/>
    <x v="0"/>
  </r>
  <r>
    <n v="378"/>
    <x v="16"/>
    <n v="1"/>
    <n v="0"/>
    <n v="1"/>
    <x v="5"/>
    <b v="1"/>
    <n v="1"/>
    <n v="2"/>
    <n v="0.18"/>
    <n v="0.19700000000000001"/>
    <n v="0.43"/>
    <n v="0.16420000000000001"/>
    <x v="3"/>
    <x v="4"/>
    <n v="1"/>
    <x v="1"/>
    <x v="1"/>
    <s v="Monday"/>
    <x v="1"/>
    <x v="0"/>
  </r>
  <r>
    <n v="379"/>
    <x v="16"/>
    <n v="1"/>
    <n v="0"/>
    <n v="1"/>
    <x v="6"/>
    <b v="1"/>
    <n v="1"/>
    <n v="2"/>
    <n v="0.18"/>
    <n v="0.18179999999999999"/>
    <n v="0.43"/>
    <n v="0.19400000000000001"/>
    <x v="3"/>
    <x v="34"/>
    <n v="5"/>
    <x v="1"/>
    <x v="1"/>
    <s v="Monday"/>
    <x v="1"/>
    <x v="0"/>
  </r>
  <r>
    <n v="380"/>
    <x v="16"/>
    <n v="1"/>
    <n v="0"/>
    <n v="1"/>
    <x v="7"/>
    <b v="1"/>
    <n v="1"/>
    <n v="2"/>
    <n v="0.16"/>
    <n v="0.18179999999999999"/>
    <n v="0.5"/>
    <n v="0.1343"/>
    <x v="17"/>
    <x v="33"/>
    <n v="13"/>
    <x v="0"/>
    <x v="1"/>
    <s v="Monday"/>
    <x v="1"/>
    <x v="1"/>
  </r>
  <r>
    <n v="381"/>
    <x v="16"/>
    <n v="1"/>
    <n v="0"/>
    <n v="1"/>
    <x v="8"/>
    <b v="1"/>
    <n v="1"/>
    <n v="2"/>
    <n v="0.16"/>
    <n v="0.1515"/>
    <n v="0.47"/>
    <n v="0.22389999999999999"/>
    <x v="0"/>
    <x v="10"/>
    <n v="33"/>
    <x v="1"/>
    <x v="1"/>
    <s v="Monday"/>
    <x v="1"/>
    <x v="1"/>
  </r>
  <r>
    <n v="382"/>
    <x v="16"/>
    <n v="1"/>
    <n v="0"/>
    <n v="1"/>
    <x v="9"/>
    <b v="1"/>
    <n v="1"/>
    <n v="2"/>
    <n v="0.16"/>
    <n v="0.1515"/>
    <n v="0.47"/>
    <n v="0.22389999999999999"/>
    <x v="1"/>
    <x v="87"/>
    <n v="47"/>
    <x v="1"/>
    <x v="1"/>
    <s v="Monday"/>
    <x v="1"/>
    <x v="1"/>
  </r>
  <r>
    <n v="383"/>
    <x v="16"/>
    <n v="1"/>
    <n v="0"/>
    <n v="1"/>
    <x v="10"/>
    <b v="1"/>
    <n v="1"/>
    <n v="2"/>
    <n v="0.16"/>
    <n v="0.1515"/>
    <n v="0.5"/>
    <n v="0.25369999999999998"/>
    <x v="18"/>
    <x v="54"/>
    <n v="57"/>
    <x v="0"/>
    <x v="1"/>
    <s v="Monday"/>
    <x v="1"/>
    <x v="0"/>
  </r>
  <r>
    <n v="384"/>
    <x v="16"/>
    <n v="1"/>
    <n v="0"/>
    <n v="1"/>
    <x v="11"/>
    <b v="1"/>
    <n v="1"/>
    <n v="2"/>
    <n v="0.16"/>
    <n v="0.1515"/>
    <n v="0.55000000000000004"/>
    <n v="0.19400000000000001"/>
    <x v="14"/>
    <x v="11"/>
    <n v="64"/>
    <x v="0"/>
    <x v="1"/>
    <s v="Monday"/>
    <x v="1"/>
    <x v="0"/>
  </r>
  <r>
    <n v="385"/>
    <x v="16"/>
    <n v="1"/>
    <n v="0"/>
    <n v="1"/>
    <x v="12"/>
    <b v="1"/>
    <n v="1"/>
    <n v="2"/>
    <n v="0.18"/>
    <n v="0.19700000000000001"/>
    <n v="0.47"/>
    <n v="0.1343"/>
    <x v="22"/>
    <x v="14"/>
    <n v="80"/>
    <x v="1"/>
    <x v="1"/>
    <s v="Monday"/>
    <x v="1"/>
    <x v="2"/>
  </r>
  <r>
    <n v="386"/>
    <x v="16"/>
    <n v="1"/>
    <n v="0"/>
    <n v="1"/>
    <x v="13"/>
    <b v="1"/>
    <n v="1"/>
    <n v="2"/>
    <n v="0.18"/>
    <n v="0.19700000000000001"/>
    <n v="0.47"/>
    <n v="0.1343"/>
    <x v="23"/>
    <x v="122"/>
    <n v="93"/>
    <x v="1"/>
    <x v="1"/>
    <s v="Monday"/>
    <x v="1"/>
    <x v="2"/>
  </r>
  <r>
    <n v="387"/>
    <x v="16"/>
    <n v="1"/>
    <n v="0"/>
    <n v="1"/>
    <x v="14"/>
    <b v="1"/>
    <n v="1"/>
    <n v="2"/>
    <n v="0.18"/>
    <n v="0.21210000000000001"/>
    <n v="0.43"/>
    <n v="0.1045"/>
    <x v="6"/>
    <x v="64"/>
    <n v="86"/>
    <x v="1"/>
    <x v="1"/>
    <s v="Monday"/>
    <x v="1"/>
    <x v="2"/>
  </r>
  <r>
    <n v="388"/>
    <x v="16"/>
    <n v="1"/>
    <n v="0"/>
    <n v="1"/>
    <x v="15"/>
    <b v="1"/>
    <n v="1"/>
    <n v="2"/>
    <n v="0.2"/>
    <n v="0.21210000000000001"/>
    <n v="0.47"/>
    <n v="0.16420000000000001"/>
    <x v="27"/>
    <x v="109"/>
    <n v="93"/>
    <x v="1"/>
    <x v="1"/>
    <s v="Monday"/>
    <x v="1"/>
    <x v="2"/>
  </r>
  <r>
    <n v="389"/>
    <x v="16"/>
    <n v="1"/>
    <n v="0"/>
    <n v="1"/>
    <x v="16"/>
    <b v="1"/>
    <n v="1"/>
    <n v="2"/>
    <n v="0.2"/>
    <n v="0.21210000000000001"/>
    <n v="0.47"/>
    <n v="0.16420000000000001"/>
    <x v="15"/>
    <x v="83"/>
    <n v="82"/>
    <x v="1"/>
    <x v="1"/>
    <s v="Monday"/>
    <x v="1"/>
    <x v="2"/>
  </r>
  <r>
    <n v="390"/>
    <x v="16"/>
    <n v="1"/>
    <n v="0"/>
    <n v="1"/>
    <x v="17"/>
    <b v="1"/>
    <n v="1"/>
    <n v="1"/>
    <n v="0.2"/>
    <n v="0.19700000000000001"/>
    <n v="0.51"/>
    <n v="0.19400000000000001"/>
    <x v="17"/>
    <x v="28"/>
    <n v="71"/>
    <x v="0"/>
    <x v="0"/>
    <s v="Monday"/>
    <x v="1"/>
    <x v="3"/>
  </r>
  <r>
    <n v="391"/>
    <x v="16"/>
    <n v="1"/>
    <n v="0"/>
    <n v="1"/>
    <x v="18"/>
    <b v="1"/>
    <n v="1"/>
    <n v="2"/>
    <n v="0.18"/>
    <n v="0.16669999999999999"/>
    <n v="0.55000000000000004"/>
    <n v="0.25369999999999998"/>
    <x v="18"/>
    <x v="66"/>
    <n v="92"/>
    <x v="0"/>
    <x v="1"/>
    <s v="Monday"/>
    <x v="1"/>
    <x v="3"/>
  </r>
  <r>
    <n v="392"/>
    <x v="16"/>
    <n v="1"/>
    <n v="0"/>
    <n v="1"/>
    <x v="19"/>
    <b v="1"/>
    <n v="1"/>
    <n v="3"/>
    <n v="0.18"/>
    <n v="0.18179999999999999"/>
    <n v="0.59"/>
    <n v="0.19400000000000001"/>
    <x v="4"/>
    <x v="29"/>
    <n v="60"/>
    <x v="0"/>
    <x v="2"/>
    <s v="Monday"/>
    <x v="1"/>
    <x v="3"/>
  </r>
  <r>
    <n v="393"/>
    <x v="16"/>
    <n v="1"/>
    <n v="0"/>
    <n v="1"/>
    <x v="20"/>
    <b v="1"/>
    <n v="1"/>
    <n v="3"/>
    <n v="0.16"/>
    <n v="0.1515"/>
    <n v="0.8"/>
    <n v="0.19400000000000001"/>
    <x v="17"/>
    <x v="31"/>
    <n v="33"/>
    <x v="0"/>
    <x v="2"/>
    <s v="Monday"/>
    <x v="1"/>
    <x v="0"/>
  </r>
  <r>
    <n v="394"/>
    <x v="16"/>
    <n v="1"/>
    <n v="0"/>
    <n v="1"/>
    <x v="21"/>
    <b v="1"/>
    <n v="1"/>
    <n v="3"/>
    <n v="0.16"/>
    <n v="0.1515"/>
    <n v="0.8"/>
    <n v="0.19400000000000001"/>
    <x v="0"/>
    <x v="9"/>
    <n v="27"/>
    <x v="0"/>
    <x v="2"/>
    <s v="Monday"/>
    <x v="1"/>
    <x v="0"/>
  </r>
  <r>
    <n v="395"/>
    <x v="16"/>
    <n v="1"/>
    <n v="0"/>
    <n v="1"/>
    <x v="22"/>
    <b v="1"/>
    <n v="1"/>
    <n v="3"/>
    <n v="0.14000000000000001"/>
    <n v="0.1212"/>
    <n v="0.93"/>
    <n v="0.25369999999999998"/>
    <x v="3"/>
    <x v="0"/>
    <n v="13"/>
    <x v="0"/>
    <x v="2"/>
    <s v="Monday"/>
    <x v="1"/>
    <x v="0"/>
  </r>
  <r>
    <n v="396"/>
    <x v="16"/>
    <n v="1"/>
    <n v="0"/>
    <n v="1"/>
    <x v="23"/>
    <b v="1"/>
    <n v="1"/>
    <n v="3"/>
    <n v="0.16"/>
    <n v="0.13639999999999999"/>
    <n v="0.86"/>
    <n v="0.28360000000000002"/>
    <x v="5"/>
    <x v="35"/>
    <n v="4"/>
    <x v="0"/>
    <x v="2"/>
    <s v="Monday"/>
    <x v="1"/>
    <x v="0"/>
  </r>
  <r>
    <n v="397"/>
    <x v="17"/>
    <n v="1"/>
    <n v="0"/>
    <n v="1"/>
    <x v="12"/>
    <b v="0"/>
    <n v="2"/>
    <n v="2"/>
    <n v="0.2"/>
    <n v="0.18179999999999999"/>
    <n v="0.86"/>
    <n v="0.32840000000000003"/>
    <x v="3"/>
    <x v="35"/>
    <n v="3"/>
    <x v="0"/>
    <x v="1"/>
    <s v="Tuesday"/>
    <x v="1"/>
    <x v="2"/>
  </r>
  <r>
    <n v="398"/>
    <x v="17"/>
    <n v="1"/>
    <n v="0"/>
    <n v="1"/>
    <x v="13"/>
    <b v="0"/>
    <n v="2"/>
    <n v="2"/>
    <n v="0.2"/>
    <n v="0.19700000000000001"/>
    <n v="0.86"/>
    <n v="0.22389999999999999"/>
    <x v="3"/>
    <x v="97"/>
    <n v="22"/>
    <x v="0"/>
    <x v="1"/>
    <s v="Tuesday"/>
    <x v="1"/>
    <x v="2"/>
  </r>
  <r>
    <n v="399"/>
    <x v="17"/>
    <n v="1"/>
    <n v="0"/>
    <n v="1"/>
    <x v="14"/>
    <b v="0"/>
    <n v="2"/>
    <n v="2"/>
    <n v="0.22"/>
    <n v="0.2273"/>
    <n v="0.8"/>
    <n v="0.16420000000000001"/>
    <x v="4"/>
    <x v="16"/>
    <n v="28"/>
    <x v="0"/>
    <x v="1"/>
    <s v="Tuesday"/>
    <x v="1"/>
    <x v="2"/>
  </r>
  <r>
    <n v="400"/>
    <x v="17"/>
    <n v="1"/>
    <n v="0"/>
    <n v="1"/>
    <x v="15"/>
    <b v="0"/>
    <n v="2"/>
    <n v="2"/>
    <n v="0.22"/>
    <n v="0.2273"/>
    <n v="0.87"/>
    <n v="0.16420000000000001"/>
    <x v="0"/>
    <x v="1"/>
    <n v="35"/>
    <x v="0"/>
    <x v="1"/>
    <s v="Tuesday"/>
    <x v="1"/>
    <x v="2"/>
  </r>
  <r>
    <n v="401"/>
    <x v="17"/>
    <n v="1"/>
    <n v="0"/>
    <n v="1"/>
    <x v="16"/>
    <b v="0"/>
    <n v="2"/>
    <n v="2"/>
    <n v="0.22"/>
    <n v="0.2273"/>
    <n v="0.87"/>
    <n v="0.19400000000000001"/>
    <x v="3"/>
    <x v="124"/>
    <n v="61"/>
    <x v="0"/>
    <x v="1"/>
    <s v="Tuesday"/>
    <x v="1"/>
    <x v="2"/>
  </r>
  <r>
    <n v="402"/>
    <x v="17"/>
    <n v="1"/>
    <n v="0"/>
    <n v="1"/>
    <x v="17"/>
    <b v="0"/>
    <n v="2"/>
    <n v="2"/>
    <n v="0.22"/>
    <n v="0.2273"/>
    <n v="0.82"/>
    <n v="0.19400000000000001"/>
    <x v="5"/>
    <x v="125"/>
    <n v="125"/>
    <x v="0"/>
    <x v="1"/>
    <s v="Tuesday"/>
    <x v="1"/>
    <x v="3"/>
  </r>
  <r>
    <n v="403"/>
    <x v="17"/>
    <n v="1"/>
    <n v="0"/>
    <n v="1"/>
    <x v="18"/>
    <b v="0"/>
    <n v="2"/>
    <n v="2"/>
    <n v="0.22"/>
    <n v="0.2273"/>
    <n v="0.8"/>
    <n v="0.16420000000000001"/>
    <x v="5"/>
    <x v="126"/>
    <n v="133"/>
    <x v="0"/>
    <x v="1"/>
    <s v="Tuesday"/>
    <x v="1"/>
    <x v="3"/>
  </r>
  <r>
    <n v="404"/>
    <x v="17"/>
    <n v="1"/>
    <n v="0"/>
    <n v="1"/>
    <x v="19"/>
    <b v="0"/>
    <n v="2"/>
    <n v="2"/>
    <n v="0.22"/>
    <n v="0.2273"/>
    <n v="0.8"/>
    <n v="0.1343"/>
    <x v="5"/>
    <x v="52"/>
    <n v="99"/>
    <x v="0"/>
    <x v="1"/>
    <s v="Tuesday"/>
    <x v="1"/>
    <x v="3"/>
  </r>
  <r>
    <n v="405"/>
    <x v="17"/>
    <n v="1"/>
    <n v="0"/>
    <n v="1"/>
    <x v="20"/>
    <b v="0"/>
    <n v="2"/>
    <n v="2"/>
    <n v="0.22"/>
    <n v="0.2727"/>
    <n v="0.87"/>
    <n v="0"/>
    <x v="3"/>
    <x v="93"/>
    <n v="83"/>
    <x v="0"/>
    <x v="1"/>
    <s v="Tuesday"/>
    <x v="1"/>
    <x v="0"/>
  </r>
  <r>
    <n v="406"/>
    <x v="17"/>
    <n v="1"/>
    <n v="0"/>
    <n v="1"/>
    <x v="21"/>
    <b v="0"/>
    <n v="2"/>
    <n v="2"/>
    <n v="0.22"/>
    <n v="0.2424"/>
    <n v="0.93"/>
    <n v="0.1045"/>
    <x v="3"/>
    <x v="40"/>
    <n v="41"/>
    <x v="0"/>
    <x v="1"/>
    <s v="Tuesday"/>
    <x v="1"/>
    <x v="0"/>
  </r>
  <r>
    <n v="407"/>
    <x v="17"/>
    <n v="1"/>
    <n v="0"/>
    <n v="1"/>
    <x v="22"/>
    <b v="0"/>
    <n v="2"/>
    <n v="2"/>
    <n v="0.22"/>
    <n v="0.2576"/>
    <n v="0.93"/>
    <n v="8.9599999999999999E-2"/>
    <x v="3"/>
    <x v="39"/>
    <n v="33"/>
    <x v="0"/>
    <x v="1"/>
    <s v="Tuesday"/>
    <x v="1"/>
    <x v="0"/>
  </r>
  <r>
    <n v="408"/>
    <x v="17"/>
    <n v="1"/>
    <n v="0"/>
    <n v="1"/>
    <x v="23"/>
    <b v="0"/>
    <n v="2"/>
    <n v="2"/>
    <n v="0.22"/>
    <n v="0.2727"/>
    <n v="0.93"/>
    <n v="0"/>
    <x v="5"/>
    <x v="23"/>
    <n v="20"/>
    <x v="0"/>
    <x v="1"/>
    <s v="Tuesday"/>
    <x v="1"/>
    <x v="0"/>
  </r>
  <r>
    <n v="409"/>
    <x v="18"/>
    <n v="1"/>
    <n v="0"/>
    <n v="1"/>
    <x v="0"/>
    <b v="0"/>
    <n v="3"/>
    <n v="2"/>
    <n v="0.22"/>
    <n v="0.2727"/>
    <n v="0.93"/>
    <n v="0"/>
    <x v="3"/>
    <x v="35"/>
    <n v="3"/>
    <x v="0"/>
    <x v="1"/>
    <s v="Wednesday"/>
    <x v="1"/>
    <x v="0"/>
  </r>
  <r>
    <n v="410"/>
    <x v="18"/>
    <n v="1"/>
    <n v="0"/>
    <n v="1"/>
    <x v="1"/>
    <b v="0"/>
    <n v="3"/>
    <n v="3"/>
    <n v="0.22"/>
    <n v="0.2273"/>
    <n v="0.93"/>
    <n v="0.1343"/>
    <x v="5"/>
    <x v="8"/>
    <n v="7"/>
    <x v="0"/>
    <x v="2"/>
    <s v="Wednesday"/>
    <x v="1"/>
    <x v="0"/>
  </r>
  <r>
    <n v="411"/>
    <x v="18"/>
    <n v="1"/>
    <n v="0"/>
    <n v="1"/>
    <x v="2"/>
    <b v="0"/>
    <n v="3"/>
    <n v="3"/>
    <n v="0.22"/>
    <n v="0.2273"/>
    <n v="0.93"/>
    <n v="0.1343"/>
    <x v="3"/>
    <x v="35"/>
    <n v="3"/>
    <x v="0"/>
    <x v="2"/>
    <s v="Wednesday"/>
    <x v="1"/>
    <x v="0"/>
  </r>
  <r>
    <n v="412"/>
    <x v="18"/>
    <n v="1"/>
    <n v="0"/>
    <n v="1"/>
    <x v="4"/>
    <b v="0"/>
    <n v="3"/>
    <n v="3"/>
    <n v="0.22"/>
    <n v="0.2273"/>
    <n v="0.93"/>
    <n v="0.1343"/>
    <x v="5"/>
    <x v="4"/>
    <n v="2"/>
    <x v="0"/>
    <x v="2"/>
    <s v="Wednesday"/>
    <x v="1"/>
    <x v="0"/>
  </r>
  <r>
    <n v="413"/>
    <x v="18"/>
    <n v="1"/>
    <n v="0"/>
    <n v="1"/>
    <x v="5"/>
    <b v="0"/>
    <n v="3"/>
    <n v="2"/>
    <n v="0.22"/>
    <n v="0.2576"/>
    <n v="0.93"/>
    <n v="8.9599999999999999E-2"/>
    <x v="3"/>
    <x v="7"/>
    <n v="7"/>
    <x v="0"/>
    <x v="1"/>
    <s v="Wednesday"/>
    <x v="1"/>
    <x v="0"/>
  </r>
  <r>
    <n v="414"/>
    <x v="18"/>
    <n v="1"/>
    <n v="0"/>
    <n v="1"/>
    <x v="6"/>
    <b v="0"/>
    <n v="3"/>
    <n v="2"/>
    <n v="0.22"/>
    <n v="0.2576"/>
    <n v="0.93"/>
    <n v="8.9599999999999999E-2"/>
    <x v="3"/>
    <x v="1"/>
    <n v="32"/>
    <x v="0"/>
    <x v="1"/>
    <s v="Wednesday"/>
    <x v="1"/>
    <x v="0"/>
  </r>
  <r>
    <n v="415"/>
    <x v="18"/>
    <n v="1"/>
    <n v="0"/>
    <n v="1"/>
    <x v="7"/>
    <b v="0"/>
    <n v="3"/>
    <n v="2"/>
    <n v="0.24"/>
    <n v="0.2576"/>
    <n v="0.92"/>
    <n v="0.1045"/>
    <x v="5"/>
    <x v="121"/>
    <n v="90"/>
    <x v="0"/>
    <x v="1"/>
    <s v="Wednesday"/>
    <x v="1"/>
    <x v="1"/>
  </r>
  <r>
    <n v="416"/>
    <x v="18"/>
    <n v="1"/>
    <n v="0"/>
    <n v="1"/>
    <x v="8"/>
    <b v="0"/>
    <n v="3"/>
    <n v="2"/>
    <n v="0.24"/>
    <n v="0.2576"/>
    <n v="0.93"/>
    <n v="0.1045"/>
    <x v="5"/>
    <x v="127"/>
    <n v="197"/>
    <x v="0"/>
    <x v="1"/>
    <s v="Wednesday"/>
    <x v="1"/>
    <x v="1"/>
  </r>
  <r>
    <n v="417"/>
    <x v="18"/>
    <n v="1"/>
    <n v="0"/>
    <n v="1"/>
    <x v="9"/>
    <b v="0"/>
    <n v="3"/>
    <n v="2"/>
    <n v="0.24"/>
    <n v="0.2576"/>
    <n v="0.93"/>
    <n v="0.1045"/>
    <x v="4"/>
    <x v="128"/>
    <n v="109"/>
    <x v="0"/>
    <x v="1"/>
    <s v="Wednesday"/>
    <x v="1"/>
    <x v="1"/>
  </r>
  <r>
    <n v="418"/>
    <x v="18"/>
    <n v="1"/>
    <n v="0"/>
    <n v="1"/>
    <x v="10"/>
    <b v="0"/>
    <n v="3"/>
    <n v="2"/>
    <n v="0.26"/>
    <n v="0.2727"/>
    <n v="0.93"/>
    <n v="0.1343"/>
    <x v="5"/>
    <x v="24"/>
    <n v="47"/>
    <x v="0"/>
    <x v="1"/>
    <s v="Wednesday"/>
    <x v="1"/>
    <x v="0"/>
  </r>
  <r>
    <n v="419"/>
    <x v="18"/>
    <n v="1"/>
    <n v="0"/>
    <n v="1"/>
    <x v="11"/>
    <b v="0"/>
    <n v="3"/>
    <n v="2"/>
    <n v="0.28000000000000003"/>
    <n v="0.30299999999999999"/>
    <n v="0.87"/>
    <n v="8.9599999999999999E-2"/>
    <x v="2"/>
    <x v="12"/>
    <n v="52"/>
    <x v="0"/>
    <x v="1"/>
    <s v="Wednesday"/>
    <x v="1"/>
    <x v="0"/>
  </r>
  <r>
    <n v="420"/>
    <x v="18"/>
    <n v="1"/>
    <n v="0"/>
    <n v="1"/>
    <x v="12"/>
    <b v="0"/>
    <n v="3"/>
    <n v="2"/>
    <n v="0.3"/>
    <n v="0.31819999999999998"/>
    <n v="0.81"/>
    <n v="8.9599999999999999E-2"/>
    <x v="2"/>
    <x v="65"/>
    <n v="70"/>
    <x v="0"/>
    <x v="1"/>
    <s v="Wednesday"/>
    <x v="1"/>
    <x v="2"/>
  </r>
  <r>
    <n v="421"/>
    <x v="18"/>
    <n v="1"/>
    <n v="0"/>
    <n v="1"/>
    <x v="13"/>
    <b v="0"/>
    <n v="3"/>
    <n v="1"/>
    <n v="0.4"/>
    <n v="0.40910000000000002"/>
    <n v="0.62"/>
    <n v="0.28360000000000002"/>
    <x v="16"/>
    <x v="28"/>
    <n v="78"/>
    <x v="0"/>
    <x v="0"/>
    <s v="Wednesday"/>
    <x v="1"/>
    <x v="2"/>
  </r>
  <r>
    <n v="422"/>
    <x v="18"/>
    <n v="1"/>
    <n v="0"/>
    <n v="1"/>
    <x v="14"/>
    <b v="0"/>
    <n v="3"/>
    <n v="1"/>
    <n v="0.4"/>
    <n v="0.40910000000000002"/>
    <n v="0.57999999999999996"/>
    <n v="0.25369999999999998"/>
    <x v="18"/>
    <x v="56"/>
    <n v="75"/>
    <x v="0"/>
    <x v="0"/>
    <s v="Wednesday"/>
    <x v="1"/>
    <x v="2"/>
  </r>
  <r>
    <n v="423"/>
    <x v="18"/>
    <n v="1"/>
    <n v="0"/>
    <n v="1"/>
    <x v="15"/>
    <b v="0"/>
    <n v="3"/>
    <n v="1"/>
    <n v="0.4"/>
    <n v="0.40910000000000002"/>
    <n v="0.54"/>
    <n v="0.28360000000000002"/>
    <x v="17"/>
    <x v="78"/>
    <n v="82"/>
    <x v="0"/>
    <x v="0"/>
    <s v="Wednesday"/>
    <x v="1"/>
    <x v="2"/>
  </r>
  <r>
    <n v="424"/>
    <x v="18"/>
    <n v="1"/>
    <n v="0"/>
    <n v="1"/>
    <x v="16"/>
    <b v="0"/>
    <n v="3"/>
    <n v="1"/>
    <n v="0.38"/>
    <n v="0.39389999999999997"/>
    <n v="0.57999999999999996"/>
    <n v="0.3881"/>
    <x v="22"/>
    <x v="111"/>
    <n v="104"/>
    <x v="0"/>
    <x v="0"/>
    <s v="Wednesday"/>
    <x v="1"/>
    <x v="2"/>
  </r>
  <r>
    <n v="425"/>
    <x v="18"/>
    <n v="1"/>
    <n v="0"/>
    <n v="1"/>
    <x v="17"/>
    <b v="0"/>
    <n v="3"/>
    <n v="1"/>
    <n v="0.36"/>
    <n v="0.33329999999999999"/>
    <n v="0.56999999999999995"/>
    <n v="0.32840000000000003"/>
    <x v="18"/>
    <x v="84"/>
    <n v="197"/>
    <x v="0"/>
    <x v="0"/>
    <s v="Wednesday"/>
    <x v="1"/>
    <x v="3"/>
  </r>
  <r>
    <n v="426"/>
    <x v="18"/>
    <n v="1"/>
    <n v="0"/>
    <n v="1"/>
    <x v="18"/>
    <b v="0"/>
    <n v="3"/>
    <n v="1"/>
    <n v="0.34"/>
    <n v="0.31819999999999998"/>
    <n v="0.61"/>
    <n v="0.28360000000000002"/>
    <x v="2"/>
    <x v="117"/>
    <n v="161"/>
    <x v="0"/>
    <x v="0"/>
    <s v="Wednesday"/>
    <x v="1"/>
    <x v="3"/>
  </r>
  <r>
    <n v="427"/>
    <x v="18"/>
    <n v="1"/>
    <n v="0"/>
    <n v="1"/>
    <x v="19"/>
    <b v="0"/>
    <n v="3"/>
    <n v="1"/>
    <n v="0.32"/>
    <n v="0.28789999999999999"/>
    <n v="0.56999999999999995"/>
    <n v="0.41789999999999999"/>
    <x v="17"/>
    <x v="123"/>
    <n v="112"/>
    <x v="0"/>
    <x v="0"/>
    <s v="Wednesday"/>
    <x v="1"/>
    <x v="3"/>
  </r>
  <r>
    <n v="428"/>
    <x v="18"/>
    <n v="1"/>
    <n v="0"/>
    <n v="1"/>
    <x v="20"/>
    <b v="0"/>
    <n v="3"/>
    <n v="1"/>
    <n v="0.32"/>
    <n v="0.30299999999999999"/>
    <n v="0.49"/>
    <n v="0.29849999999999999"/>
    <x v="4"/>
    <x v="64"/>
    <n v="76"/>
    <x v="1"/>
    <x v="0"/>
    <s v="Wednesday"/>
    <x v="1"/>
    <x v="0"/>
  </r>
  <r>
    <n v="429"/>
    <x v="18"/>
    <n v="1"/>
    <n v="0"/>
    <n v="1"/>
    <x v="21"/>
    <b v="0"/>
    <n v="3"/>
    <n v="1"/>
    <n v="0.32"/>
    <n v="0.28789999999999999"/>
    <n v="0.49"/>
    <n v="0.41789999999999999"/>
    <x v="17"/>
    <x v="11"/>
    <n v="59"/>
    <x v="1"/>
    <x v="0"/>
    <s v="Wednesday"/>
    <x v="1"/>
    <x v="0"/>
  </r>
  <r>
    <n v="430"/>
    <x v="18"/>
    <n v="1"/>
    <n v="0"/>
    <n v="1"/>
    <x v="22"/>
    <b v="0"/>
    <n v="3"/>
    <n v="1"/>
    <n v="0.3"/>
    <n v="0.30299999999999999"/>
    <n v="0.52"/>
    <n v="0.16420000000000001"/>
    <x v="15"/>
    <x v="42"/>
    <n v="59"/>
    <x v="0"/>
    <x v="0"/>
    <s v="Wednesday"/>
    <x v="1"/>
    <x v="0"/>
  </r>
  <r>
    <n v="431"/>
    <x v="18"/>
    <n v="1"/>
    <n v="0"/>
    <n v="1"/>
    <x v="23"/>
    <b v="0"/>
    <n v="3"/>
    <n v="1"/>
    <n v="0.3"/>
    <n v="0.2727"/>
    <n v="0.52"/>
    <n v="0.4627"/>
    <x v="5"/>
    <x v="2"/>
    <n v="28"/>
    <x v="0"/>
    <x v="0"/>
    <s v="Wednesday"/>
    <x v="1"/>
    <x v="0"/>
  </r>
  <r>
    <n v="432"/>
    <x v="19"/>
    <n v="1"/>
    <n v="0"/>
    <n v="1"/>
    <x v="0"/>
    <b v="0"/>
    <n v="4"/>
    <n v="1"/>
    <n v="0.26"/>
    <n v="0.2273"/>
    <n v="0.56000000000000005"/>
    <n v="0.3881"/>
    <x v="2"/>
    <x v="21"/>
    <n v="13"/>
    <x v="0"/>
    <x v="0"/>
    <s v="Thursday"/>
    <x v="1"/>
    <x v="0"/>
  </r>
  <r>
    <n v="433"/>
    <x v="19"/>
    <n v="1"/>
    <n v="0"/>
    <n v="1"/>
    <x v="1"/>
    <b v="0"/>
    <n v="4"/>
    <n v="1"/>
    <n v="0.26"/>
    <n v="0.2727"/>
    <n v="0.56000000000000005"/>
    <n v="0"/>
    <x v="4"/>
    <x v="35"/>
    <n v="5"/>
    <x v="0"/>
    <x v="0"/>
    <s v="Thursday"/>
    <x v="1"/>
    <x v="0"/>
  </r>
  <r>
    <n v="434"/>
    <x v="19"/>
    <n v="1"/>
    <n v="0"/>
    <n v="1"/>
    <x v="2"/>
    <b v="0"/>
    <n v="4"/>
    <n v="1"/>
    <n v="0.26"/>
    <n v="0.2727"/>
    <n v="0.56000000000000005"/>
    <n v="0"/>
    <x v="3"/>
    <x v="6"/>
    <n v="2"/>
    <x v="0"/>
    <x v="0"/>
    <s v="Thursday"/>
    <x v="1"/>
    <x v="0"/>
  </r>
  <r>
    <n v="435"/>
    <x v="19"/>
    <n v="1"/>
    <n v="0"/>
    <n v="1"/>
    <x v="3"/>
    <b v="0"/>
    <n v="4"/>
    <n v="1"/>
    <n v="0.26"/>
    <n v="0.2576"/>
    <n v="0.56000000000000005"/>
    <n v="0.16420000000000001"/>
    <x v="3"/>
    <x v="4"/>
    <n v="1"/>
    <x v="0"/>
    <x v="0"/>
    <s v="Thursday"/>
    <x v="1"/>
    <x v="0"/>
  </r>
  <r>
    <n v="436"/>
    <x v="19"/>
    <n v="1"/>
    <n v="0"/>
    <n v="1"/>
    <x v="4"/>
    <b v="0"/>
    <n v="4"/>
    <n v="1"/>
    <n v="0.26"/>
    <n v="0.2576"/>
    <n v="0.56000000000000005"/>
    <n v="0.16420000000000001"/>
    <x v="3"/>
    <x v="4"/>
    <n v="1"/>
    <x v="0"/>
    <x v="0"/>
    <s v="Thursday"/>
    <x v="1"/>
    <x v="0"/>
  </r>
  <r>
    <n v="437"/>
    <x v="19"/>
    <n v="1"/>
    <n v="0"/>
    <n v="1"/>
    <x v="5"/>
    <b v="0"/>
    <n v="4"/>
    <n v="1"/>
    <n v="0.24"/>
    <n v="0.2273"/>
    <n v="0.6"/>
    <n v="0.22389999999999999"/>
    <x v="3"/>
    <x v="8"/>
    <n v="6"/>
    <x v="0"/>
    <x v="0"/>
    <s v="Thursday"/>
    <x v="1"/>
    <x v="0"/>
  </r>
  <r>
    <n v="438"/>
    <x v="19"/>
    <n v="1"/>
    <n v="0"/>
    <n v="1"/>
    <x v="6"/>
    <b v="0"/>
    <n v="4"/>
    <n v="1"/>
    <n v="0.22"/>
    <n v="0.21210000000000001"/>
    <n v="0.6"/>
    <n v="0.22389999999999999"/>
    <x v="3"/>
    <x v="96"/>
    <n v="35"/>
    <x v="0"/>
    <x v="0"/>
    <s v="Thursday"/>
    <x v="1"/>
    <x v="0"/>
  </r>
  <r>
    <n v="439"/>
    <x v="19"/>
    <n v="1"/>
    <n v="0"/>
    <n v="1"/>
    <x v="7"/>
    <b v="0"/>
    <n v="4"/>
    <n v="1"/>
    <n v="0.22"/>
    <n v="0.21210000000000001"/>
    <n v="0.55000000000000004"/>
    <n v="0.22389999999999999"/>
    <x v="5"/>
    <x v="129"/>
    <n v="101"/>
    <x v="0"/>
    <x v="0"/>
    <s v="Thursday"/>
    <x v="1"/>
    <x v="1"/>
  </r>
  <r>
    <n v="440"/>
    <x v="19"/>
    <n v="1"/>
    <n v="0"/>
    <n v="1"/>
    <x v="8"/>
    <b v="0"/>
    <n v="4"/>
    <n v="1"/>
    <n v="0.22"/>
    <n v="0.21210000000000001"/>
    <n v="0.55000000000000004"/>
    <n v="0.28360000000000002"/>
    <x v="4"/>
    <x v="130"/>
    <n v="249"/>
    <x v="0"/>
    <x v="0"/>
    <s v="Thursday"/>
    <x v="1"/>
    <x v="1"/>
  </r>
  <r>
    <n v="441"/>
    <x v="19"/>
    <n v="1"/>
    <n v="0"/>
    <n v="1"/>
    <x v="9"/>
    <b v="0"/>
    <n v="4"/>
    <n v="2"/>
    <n v="0.24"/>
    <n v="0.2273"/>
    <n v="0.52"/>
    <n v="0.22389999999999999"/>
    <x v="0"/>
    <x v="131"/>
    <n v="143"/>
    <x v="0"/>
    <x v="1"/>
    <s v="Thursday"/>
    <x v="1"/>
    <x v="1"/>
  </r>
  <r>
    <n v="442"/>
    <x v="19"/>
    <n v="1"/>
    <n v="0"/>
    <n v="1"/>
    <x v="10"/>
    <b v="0"/>
    <n v="4"/>
    <n v="1"/>
    <n v="0.26"/>
    <n v="0.2273"/>
    <n v="0.48"/>
    <n v="0.29849999999999999"/>
    <x v="5"/>
    <x v="90"/>
    <n v="57"/>
    <x v="1"/>
    <x v="0"/>
    <s v="Thursday"/>
    <x v="1"/>
    <x v="0"/>
  </r>
  <r>
    <n v="443"/>
    <x v="19"/>
    <n v="1"/>
    <n v="0"/>
    <n v="1"/>
    <x v="11"/>
    <b v="0"/>
    <n v="4"/>
    <n v="2"/>
    <n v="0.28000000000000003"/>
    <n v="0.2727"/>
    <n v="0.45"/>
    <n v="0.16420000000000001"/>
    <x v="2"/>
    <x v="36"/>
    <n v="68"/>
    <x v="1"/>
    <x v="1"/>
    <s v="Thursday"/>
    <x v="1"/>
    <x v="0"/>
  </r>
  <r>
    <n v="444"/>
    <x v="19"/>
    <n v="1"/>
    <n v="0"/>
    <n v="1"/>
    <x v="12"/>
    <b v="0"/>
    <n v="4"/>
    <n v="2"/>
    <n v="0.3"/>
    <n v="0.33329999999999999"/>
    <n v="0.42"/>
    <n v="0"/>
    <x v="18"/>
    <x v="99"/>
    <n v="84"/>
    <x v="1"/>
    <x v="1"/>
    <s v="Thursday"/>
    <x v="1"/>
    <x v="2"/>
  </r>
  <r>
    <n v="445"/>
    <x v="19"/>
    <n v="1"/>
    <n v="0"/>
    <n v="1"/>
    <x v="13"/>
    <b v="0"/>
    <n v="4"/>
    <n v="2"/>
    <n v="0.28000000000000003"/>
    <n v="0.28789999999999999"/>
    <n v="0.45"/>
    <n v="0.1045"/>
    <x v="6"/>
    <x v="132"/>
    <n v="98"/>
    <x v="1"/>
    <x v="1"/>
    <s v="Thursday"/>
    <x v="1"/>
    <x v="2"/>
  </r>
  <r>
    <n v="446"/>
    <x v="19"/>
    <n v="1"/>
    <n v="0"/>
    <n v="1"/>
    <x v="14"/>
    <b v="0"/>
    <n v="4"/>
    <n v="2"/>
    <n v="0.3"/>
    <n v="0.30299999999999999"/>
    <n v="0.45"/>
    <n v="0.1343"/>
    <x v="15"/>
    <x v="102"/>
    <n v="81"/>
    <x v="1"/>
    <x v="1"/>
    <s v="Thursday"/>
    <x v="1"/>
    <x v="2"/>
  </r>
  <r>
    <n v="447"/>
    <x v="19"/>
    <n v="1"/>
    <n v="0"/>
    <n v="1"/>
    <x v="15"/>
    <b v="0"/>
    <n v="4"/>
    <n v="2"/>
    <n v="0.32"/>
    <n v="0.31819999999999998"/>
    <n v="0.45"/>
    <n v="0.19400000000000001"/>
    <x v="1"/>
    <x v="133"/>
    <n v="70"/>
    <x v="1"/>
    <x v="1"/>
    <s v="Thursday"/>
    <x v="1"/>
    <x v="2"/>
  </r>
  <r>
    <n v="448"/>
    <x v="19"/>
    <n v="1"/>
    <n v="0"/>
    <n v="1"/>
    <x v="16"/>
    <b v="0"/>
    <n v="4"/>
    <n v="2"/>
    <n v="0.3"/>
    <n v="0.30299999999999999"/>
    <n v="0.49"/>
    <n v="0.1343"/>
    <x v="1"/>
    <x v="93"/>
    <n v="91"/>
    <x v="1"/>
    <x v="1"/>
    <s v="Thursday"/>
    <x v="1"/>
    <x v="2"/>
  </r>
  <r>
    <n v="449"/>
    <x v="19"/>
    <n v="1"/>
    <n v="0"/>
    <n v="1"/>
    <x v="17"/>
    <b v="0"/>
    <n v="4"/>
    <n v="2"/>
    <n v="0.3"/>
    <n v="0.31819999999999998"/>
    <n v="0.49"/>
    <n v="0.1045"/>
    <x v="1"/>
    <x v="134"/>
    <n v="215"/>
    <x v="1"/>
    <x v="1"/>
    <s v="Thursday"/>
    <x v="1"/>
    <x v="3"/>
  </r>
  <r>
    <n v="450"/>
    <x v="19"/>
    <n v="1"/>
    <n v="0"/>
    <n v="1"/>
    <x v="18"/>
    <b v="0"/>
    <n v="4"/>
    <n v="2"/>
    <n v="0.26"/>
    <n v="0.2576"/>
    <n v="0.56000000000000005"/>
    <n v="0.19400000000000001"/>
    <x v="5"/>
    <x v="103"/>
    <n v="185"/>
    <x v="0"/>
    <x v="1"/>
    <s v="Thursday"/>
    <x v="1"/>
    <x v="3"/>
  </r>
  <r>
    <n v="451"/>
    <x v="19"/>
    <n v="1"/>
    <n v="0"/>
    <n v="1"/>
    <x v="19"/>
    <b v="0"/>
    <n v="4"/>
    <n v="1"/>
    <n v="0.26"/>
    <n v="0.2273"/>
    <n v="0.56000000000000005"/>
    <n v="0.32840000000000003"/>
    <x v="15"/>
    <x v="44"/>
    <n v="152"/>
    <x v="0"/>
    <x v="0"/>
    <s v="Thursday"/>
    <x v="1"/>
    <x v="3"/>
  </r>
  <r>
    <n v="452"/>
    <x v="19"/>
    <n v="1"/>
    <n v="0"/>
    <n v="1"/>
    <x v="20"/>
    <b v="0"/>
    <n v="4"/>
    <n v="2"/>
    <n v="0.26"/>
    <n v="0.2424"/>
    <n v="0.6"/>
    <n v="0.28360000000000002"/>
    <x v="4"/>
    <x v="125"/>
    <n v="126"/>
    <x v="0"/>
    <x v="1"/>
    <s v="Thursday"/>
    <x v="1"/>
    <x v="0"/>
  </r>
  <r>
    <n v="453"/>
    <x v="19"/>
    <n v="1"/>
    <n v="0"/>
    <n v="1"/>
    <x v="21"/>
    <b v="0"/>
    <n v="4"/>
    <n v="2"/>
    <n v="0.24"/>
    <n v="0.2273"/>
    <n v="0.6"/>
    <n v="0.25369999999999998"/>
    <x v="0"/>
    <x v="25"/>
    <n v="57"/>
    <x v="0"/>
    <x v="1"/>
    <s v="Thursday"/>
    <x v="1"/>
    <x v="0"/>
  </r>
  <r>
    <n v="454"/>
    <x v="19"/>
    <n v="1"/>
    <n v="0"/>
    <n v="1"/>
    <x v="22"/>
    <b v="0"/>
    <n v="4"/>
    <n v="2"/>
    <n v="0.24"/>
    <n v="0.21210000000000001"/>
    <n v="0.65"/>
    <n v="0.28360000000000002"/>
    <x v="3"/>
    <x v="90"/>
    <n v="56"/>
    <x v="0"/>
    <x v="1"/>
    <s v="Thursday"/>
    <x v="1"/>
    <x v="0"/>
  </r>
  <r>
    <n v="455"/>
    <x v="19"/>
    <n v="1"/>
    <n v="0"/>
    <n v="1"/>
    <x v="23"/>
    <b v="0"/>
    <n v="4"/>
    <n v="2"/>
    <n v="0.24"/>
    <n v="0.21210000000000001"/>
    <n v="0.65"/>
    <n v="0.32840000000000003"/>
    <x v="0"/>
    <x v="95"/>
    <n v="31"/>
    <x v="0"/>
    <x v="1"/>
    <s v="Thursday"/>
    <x v="1"/>
    <x v="0"/>
  </r>
  <r>
    <n v="456"/>
    <x v="20"/>
    <n v="1"/>
    <n v="0"/>
    <n v="1"/>
    <x v="0"/>
    <b v="0"/>
    <n v="5"/>
    <n v="2"/>
    <n v="0.24"/>
    <n v="0.2273"/>
    <n v="0.7"/>
    <n v="0.25369999999999998"/>
    <x v="5"/>
    <x v="32"/>
    <n v="21"/>
    <x v="0"/>
    <x v="1"/>
    <s v="Friday"/>
    <x v="1"/>
    <x v="0"/>
  </r>
  <r>
    <n v="457"/>
    <x v="20"/>
    <n v="1"/>
    <n v="0"/>
    <n v="1"/>
    <x v="1"/>
    <b v="0"/>
    <n v="5"/>
    <n v="2"/>
    <n v="0.24"/>
    <n v="0.2273"/>
    <n v="0.7"/>
    <n v="0.25369999999999998"/>
    <x v="3"/>
    <x v="8"/>
    <n v="6"/>
    <x v="0"/>
    <x v="1"/>
    <s v="Friday"/>
    <x v="1"/>
    <x v="0"/>
  </r>
  <r>
    <n v="458"/>
    <x v="20"/>
    <n v="1"/>
    <n v="0"/>
    <n v="1"/>
    <x v="2"/>
    <b v="0"/>
    <n v="5"/>
    <n v="3"/>
    <n v="0.24"/>
    <n v="0.2424"/>
    <n v="0.75"/>
    <n v="0.16420000000000001"/>
    <x v="3"/>
    <x v="6"/>
    <n v="2"/>
    <x v="0"/>
    <x v="2"/>
    <s v="Friday"/>
    <x v="1"/>
    <x v="0"/>
  </r>
  <r>
    <n v="459"/>
    <x v="20"/>
    <n v="1"/>
    <n v="0"/>
    <n v="1"/>
    <x v="3"/>
    <b v="0"/>
    <n v="5"/>
    <n v="3"/>
    <n v="0.22"/>
    <n v="0.21210000000000001"/>
    <n v="0.8"/>
    <n v="0.29849999999999999"/>
    <x v="3"/>
    <x v="4"/>
    <n v="1"/>
    <x v="0"/>
    <x v="2"/>
    <s v="Friday"/>
    <x v="1"/>
    <x v="0"/>
  </r>
  <r>
    <n v="460"/>
    <x v="20"/>
    <n v="1"/>
    <n v="0"/>
    <n v="1"/>
    <x v="4"/>
    <b v="0"/>
    <n v="5"/>
    <n v="2"/>
    <n v="0.22"/>
    <n v="0.2576"/>
    <n v="0.87"/>
    <n v="8.9599999999999999E-2"/>
    <x v="3"/>
    <x v="4"/>
    <n v="1"/>
    <x v="0"/>
    <x v="1"/>
    <s v="Friday"/>
    <x v="1"/>
    <x v="0"/>
  </r>
  <r>
    <n v="461"/>
    <x v="20"/>
    <n v="1"/>
    <n v="0"/>
    <n v="1"/>
    <x v="5"/>
    <b v="0"/>
    <n v="5"/>
    <n v="1"/>
    <n v="0.24"/>
    <n v="0.19700000000000001"/>
    <n v="0.6"/>
    <n v="0.41789999999999999"/>
    <x v="5"/>
    <x v="22"/>
    <n v="5"/>
    <x v="0"/>
    <x v="0"/>
    <s v="Friday"/>
    <x v="1"/>
    <x v="0"/>
  </r>
  <r>
    <n v="462"/>
    <x v="20"/>
    <n v="1"/>
    <n v="0"/>
    <n v="1"/>
    <x v="6"/>
    <b v="0"/>
    <n v="5"/>
    <n v="1"/>
    <n v="0.22"/>
    <n v="0.21210000000000001"/>
    <n v="0.55000000000000004"/>
    <n v="0.25369999999999998"/>
    <x v="3"/>
    <x v="2"/>
    <n v="27"/>
    <x v="0"/>
    <x v="0"/>
    <s v="Friday"/>
    <x v="1"/>
    <x v="0"/>
  </r>
  <r>
    <n v="463"/>
    <x v="20"/>
    <n v="1"/>
    <n v="0"/>
    <n v="1"/>
    <x v="7"/>
    <b v="0"/>
    <n v="5"/>
    <n v="1"/>
    <n v="0.2"/>
    <n v="0.18179999999999999"/>
    <n v="0.51"/>
    <n v="0.28360000000000002"/>
    <x v="4"/>
    <x v="43"/>
    <n v="68"/>
    <x v="0"/>
    <x v="0"/>
    <s v="Friday"/>
    <x v="1"/>
    <x v="1"/>
  </r>
  <r>
    <n v="464"/>
    <x v="20"/>
    <n v="1"/>
    <n v="0"/>
    <n v="1"/>
    <x v="8"/>
    <b v="0"/>
    <n v="5"/>
    <n v="1"/>
    <n v="0.2"/>
    <n v="0.18179999999999999"/>
    <n v="0.47"/>
    <n v="0.32840000000000003"/>
    <x v="18"/>
    <x v="135"/>
    <n v="217"/>
    <x v="1"/>
    <x v="0"/>
    <s v="Friday"/>
    <x v="1"/>
    <x v="1"/>
  </r>
  <r>
    <n v="465"/>
    <x v="20"/>
    <n v="1"/>
    <n v="0"/>
    <n v="1"/>
    <x v="9"/>
    <b v="0"/>
    <n v="5"/>
    <n v="1"/>
    <n v="0.2"/>
    <n v="0.18179999999999999"/>
    <n v="0.51"/>
    <n v="0.35820000000000002"/>
    <x v="18"/>
    <x v="136"/>
    <n v="166"/>
    <x v="0"/>
    <x v="0"/>
    <s v="Friday"/>
    <x v="1"/>
    <x v="1"/>
  </r>
  <r>
    <n v="466"/>
    <x v="20"/>
    <n v="1"/>
    <n v="0"/>
    <n v="1"/>
    <x v="10"/>
    <b v="0"/>
    <n v="5"/>
    <n v="1"/>
    <n v="0.2"/>
    <n v="0.16669999999999999"/>
    <n v="0.47"/>
    <n v="0.4627"/>
    <x v="15"/>
    <x v="77"/>
    <n v="63"/>
    <x v="1"/>
    <x v="0"/>
    <s v="Friday"/>
    <x v="1"/>
    <x v="0"/>
  </r>
  <r>
    <n v="467"/>
    <x v="20"/>
    <n v="1"/>
    <n v="0"/>
    <n v="1"/>
    <x v="11"/>
    <b v="0"/>
    <n v="5"/>
    <n v="1"/>
    <n v="0.22"/>
    <n v="0.18179999999999999"/>
    <n v="0.41"/>
    <n v="0.4627"/>
    <x v="15"/>
    <x v="42"/>
    <n v="59"/>
    <x v="1"/>
    <x v="0"/>
    <s v="Friday"/>
    <x v="1"/>
    <x v="0"/>
  </r>
  <r>
    <n v="468"/>
    <x v="20"/>
    <n v="1"/>
    <n v="0"/>
    <n v="1"/>
    <x v="12"/>
    <b v="0"/>
    <n v="5"/>
    <n v="1"/>
    <n v="0.22"/>
    <n v="0.18179999999999999"/>
    <n v="0.27"/>
    <n v="0.58209999999999995"/>
    <x v="16"/>
    <x v="28"/>
    <n v="78"/>
    <x v="1"/>
    <x v="0"/>
    <s v="Friday"/>
    <x v="1"/>
    <x v="2"/>
  </r>
  <r>
    <n v="469"/>
    <x v="20"/>
    <n v="1"/>
    <n v="0"/>
    <n v="1"/>
    <x v="13"/>
    <b v="0"/>
    <n v="5"/>
    <n v="1"/>
    <n v="0.2"/>
    <n v="0.1515"/>
    <n v="0.21"/>
    <n v="0.58209999999999995"/>
    <x v="1"/>
    <x v="65"/>
    <n v="73"/>
    <x v="1"/>
    <x v="0"/>
    <s v="Friday"/>
    <x v="1"/>
    <x v="2"/>
  </r>
  <r>
    <n v="470"/>
    <x v="20"/>
    <n v="1"/>
    <n v="0"/>
    <n v="1"/>
    <x v="14"/>
    <b v="0"/>
    <n v="5"/>
    <n v="1"/>
    <n v="0.2"/>
    <n v="0.1515"/>
    <n v="0.25"/>
    <n v="0.52239999999999998"/>
    <x v="15"/>
    <x v="90"/>
    <n v="62"/>
    <x v="1"/>
    <x v="0"/>
    <s v="Friday"/>
    <x v="1"/>
    <x v="2"/>
  </r>
  <r>
    <n v="471"/>
    <x v="20"/>
    <n v="1"/>
    <n v="0"/>
    <n v="1"/>
    <x v="15"/>
    <b v="0"/>
    <n v="5"/>
    <n v="1"/>
    <n v="0.16"/>
    <n v="0.1212"/>
    <n v="0.26"/>
    <n v="0.44779999999999998"/>
    <x v="17"/>
    <x v="124"/>
    <n v="65"/>
    <x v="1"/>
    <x v="0"/>
    <s v="Friday"/>
    <x v="1"/>
    <x v="2"/>
  </r>
  <r>
    <n v="472"/>
    <x v="20"/>
    <n v="1"/>
    <n v="0"/>
    <n v="1"/>
    <x v="16"/>
    <b v="0"/>
    <n v="5"/>
    <n v="1"/>
    <n v="0.16"/>
    <n v="0.13639999999999999"/>
    <n v="0.26"/>
    <n v="0.35820000000000002"/>
    <x v="3"/>
    <x v="106"/>
    <n v="97"/>
    <x v="1"/>
    <x v="0"/>
    <s v="Friday"/>
    <x v="1"/>
    <x v="2"/>
  </r>
  <r>
    <n v="473"/>
    <x v="20"/>
    <n v="1"/>
    <n v="0"/>
    <n v="1"/>
    <x v="17"/>
    <b v="0"/>
    <n v="5"/>
    <n v="1"/>
    <n v="0.14000000000000001"/>
    <n v="0.1212"/>
    <n v="0.28000000000000003"/>
    <n v="0.35820000000000002"/>
    <x v="22"/>
    <x v="137"/>
    <n v="161"/>
    <x v="1"/>
    <x v="0"/>
    <s v="Friday"/>
    <x v="1"/>
    <x v="3"/>
  </r>
  <r>
    <n v="474"/>
    <x v="20"/>
    <n v="1"/>
    <n v="0"/>
    <n v="1"/>
    <x v="18"/>
    <b v="0"/>
    <n v="5"/>
    <n v="1"/>
    <n v="0.12"/>
    <n v="0.1212"/>
    <n v="0.3"/>
    <n v="0.25369999999999998"/>
    <x v="5"/>
    <x v="138"/>
    <n v="120"/>
    <x v="1"/>
    <x v="0"/>
    <s v="Friday"/>
    <x v="1"/>
    <x v="3"/>
  </r>
  <r>
    <n v="475"/>
    <x v="20"/>
    <n v="1"/>
    <n v="0"/>
    <n v="1"/>
    <x v="19"/>
    <b v="0"/>
    <n v="5"/>
    <n v="1"/>
    <n v="0.12"/>
    <n v="0.1061"/>
    <n v="0.3"/>
    <n v="0.32840000000000003"/>
    <x v="0"/>
    <x v="139"/>
    <n v="96"/>
    <x v="1"/>
    <x v="0"/>
    <s v="Friday"/>
    <x v="1"/>
    <x v="3"/>
  </r>
  <r>
    <n v="476"/>
    <x v="20"/>
    <n v="1"/>
    <n v="0"/>
    <n v="1"/>
    <x v="20"/>
    <b v="0"/>
    <n v="5"/>
    <n v="1"/>
    <n v="0.1"/>
    <n v="7.5800000000000006E-2"/>
    <n v="0.33"/>
    <n v="0.41789999999999999"/>
    <x v="5"/>
    <x v="15"/>
    <n v="53"/>
    <x v="1"/>
    <x v="0"/>
    <s v="Friday"/>
    <x v="1"/>
    <x v="0"/>
  </r>
  <r>
    <n v="477"/>
    <x v="20"/>
    <n v="1"/>
    <n v="0"/>
    <n v="1"/>
    <x v="21"/>
    <b v="0"/>
    <n v="5"/>
    <n v="1"/>
    <n v="0.08"/>
    <n v="7.5800000000000006E-2"/>
    <n v="0.38"/>
    <n v="0.28360000000000002"/>
    <x v="3"/>
    <x v="40"/>
    <n v="41"/>
    <x v="1"/>
    <x v="0"/>
    <s v="Friday"/>
    <x v="1"/>
    <x v="0"/>
  </r>
  <r>
    <n v="478"/>
    <x v="20"/>
    <n v="1"/>
    <n v="0"/>
    <n v="1"/>
    <x v="22"/>
    <b v="0"/>
    <n v="5"/>
    <n v="1"/>
    <n v="0.06"/>
    <n v="3.0300000000000001E-2"/>
    <n v="0.41"/>
    <n v="0.3881"/>
    <x v="5"/>
    <x v="39"/>
    <n v="34"/>
    <x v="1"/>
    <x v="0"/>
    <s v="Friday"/>
    <x v="1"/>
    <x v="0"/>
  </r>
  <r>
    <n v="479"/>
    <x v="20"/>
    <n v="1"/>
    <n v="0"/>
    <n v="1"/>
    <x v="23"/>
    <b v="0"/>
    <n v="5"/>
    <n v="1"/>
    <n v="0.06"/>
    <n v="4.5499999999999999E-2"/>
    <n v="0.38"/>
    <n v="0.32840000000000003"/>
    <x v="3"/>
    <x v="2"/>
    <n v="27"/>
    <x v="1"/>
    <x v="0"/>
    <s v="Friday"/>
    <x v="1"/>
    <x v="0"/>
  </r>
  <r>
    <n v="480"/>
    <x v="21"/>
    <n v="1"/>
    <n v="0"/>
    <n v="1"/>
    <x v="0"/>
    <b v="0"/>
    <n v="6"/>
    <n v="1"/>
    <n v="0.04"/>
    <n v="3.0300000000000001E-2"/>
    <n v="0.45"/>
    <n v="0.25369999999999998"/>
    <x v="3"/>
    <x v="0"/>
    <n v="13"/>
    <x v="1"/>
    <x v="0"/>
    <s v="Saturday"/>
    <x v="0"/>
    <x v="0"/>
  </r>
  <r>
    <n v="481"/>
    <x v="21"/>
    <n v="1"/>
    <n v="0"/>
    <n v="1"/>
    <x v="1"/>
    <b v="0"/>
    <n v="6"/>
    <n v="2"/>
    <n v="0.04"/>
    <n v="0"/>
    <n v="0.41"/>
    <n v="0.3881"/>
    <x v="0"/>
    <x v="33"/>
    <n v="12"/>
    <x v="1"/>
    <x v="1"/>
    <s v="Saturday"/>
    <x v="0"/>
    <x v="0"/>
  </r>
  <r>
    <n v="482"/>
    <x v="21"/>
    <n v="1"/>
    <n v="0"/>
    <n v="1"/>
    <x v="2"/>
    <b v="0"/>
    <n v="6"/>
    <n v="2"/>
    <n v="0.04"/>
    <n v="3.0300000000000001E-2"/>
    <n v="0.41"/>
    <n v="0.25369999999999998"/>
    <x v="3"/>
    <x v="48"/>
    <n v="11"/>
    <x v="1"/>
    <x v="1"/>
    <s v="Saturday"/>
    <x v="0"/>
    <x v="0"/>
  </r>
  <r>
    <n v="483"/>
    <x v="21"/>
    <n v="1"/>
    <n v="0"/>
    <n v="1"/>
    <x v="3"/>
    <b v="0"/>
    <n v="6"/>
    <n v="2"/>
    <n v="0.04"/>
    <n v="3.0300000000000001E-2"/>
    <n v="0.41"/>
    <n v="0.28360000000000002"/>
    <x v="5"/>
    <x v="8"/>
    <n v="7"/>
    <x v="1"/>
    <x v="1"/>
    <s v="Saturday"/>
    <x v="0"/>
    <x v="0"/>
  </r>
  <r>
    <n v="484"/>
    <x v="21"/>
    <n v="1"/>
    <n v="0"/>
    <n v="1"/>
    <x v="4"/>
    <b v="0"/>
    <n v="6"/>
    <n v="2"/>
    <n v="0.02"/>
    <n v="1.52E-2"/>
    <n v="0.48"/>
    <n v="0.29849999999999999"/>
    <x v="3"/>
    <x v="35"/>
    <n v="3"/>
    <x v="1"/>
    <x v="1"/>
    <s v="Saturday"/>
    <x v="0"/>
    <x v="0"/>
  </r>
  <r>
    <n v="485"/>
    <x v="21"/>
    <n v="1"/>
    <n v="0"/>
    <n v="1"/>
    <x v="6"/>
    <b v="0"/>
    <n v="6"/>
    <n v="2"/>
    <n v="0.02"/>
    <n v="3.0300000000000001E-2"/>
    <n v="0.44"/>
    <n v="0.22389999999999999"/>
    <x v="3"/>
    <x v="6"/>
    <n v="2"/>
    <x v="1"/>
    <x v="1"/>
    <s v="Saturday"/>
    <x v="0"/>
    <x v="0"/>
  </r>
  <r>
    <n v="486"/>
    <x v="21"/>
    <n v="1"/>
    <n v="0"/>
    <n v="1"/>
    <x v="7"/>
    <b v="0"/>
    <n v="6"/>
    <n v="1"/>
    <n v="0.02"/>
    <n v="1.52E-2"/>
    <n v="0.44"/>
    <n v="0.28360000000000002"/>
    <x v="3"/>
    <x v="21"/>
    <n v="8"/>
    <x v="1"/>
    <x v="0"/>
    <s v="Saturday"/>
    <x v="0"/>
    <x v="1"/>
  </r>
  <r>
    <n v="487"/>
    <x v="21"/>
    <n v="1"/>
    <n v="0"/>
    <n v="1"/>
    <x v="8"/>
    <b v="0"/>
    <n v="6"/>
    <n v="1"/>
    <n v="0.02"/>
    <n v="0"/>
    <n v="0.44"/>
    <n v="0.32840000000000003"/>
    <x v="5"/>
    <x v="16"/>
    <n v="27"/>
    <x v="1"/>
    <x v="0"/>
    <s v="Saturday"/>
    <x v="0"/>
    <x v="1"/>
  </r>
  <r>
    <n v="488"/>
    <x v="21"/>
    <n v="1"/>
    <n v="0"/>
    <n v="1"/>
    <x v="9"/>
    <b v="0"/>
    <n v="6"/>
    <n v="1"/>
    <n v="0.04"/>
    <n v="3.0300000000000001E-2"/>
    <n v="0.41"/>
    <n v="0.25369999999999998"/>
    <x v="0"/>
    <x v="53"/>
    <n v="40"/>
    <x v="1"/>
    <x v="0"/>
    <s v="Saturday"/>
    <x v="0"/>
    <x v="1"/>
  </r>
  <r>
    <n v="489"/>
    <x v="21"/>
    <n v="1"/>
    <n v="0"/>
    <n v="1"/>
    <x v="10"/>
    <b v="0"/>
    <n v="6"/>
    <n v="2"/>
    <n v="0.04"/>
    <n v="6.0600000000000001E-2"/>
    <n v="0.41"/>
    <n v="0.16420000000000001"/>
    <x v="0"/>
    <x v="54"/>
    <n v="53"/>
    <x v="1"/>
    <x v="1"/>
    <s v="Saturday"/>
    <x v="0"/>
    <x v="0"/>
  </r>
  <r>
    <n v="490"/>
    <x v="21"/>
    <n v="1"/>
    <n v="0"/>
    <n v="1"/>
    <x v="11"/>
    <b v="0"/>
    <n v="6"/>
    <n v="2"/>
    <n v="0.06"/>
    <n v="7.5800000000000006E-2"/>
    <n v="0.38"/>
    <n v="0.1343"/>
    <x v="17"/>
    <x v="79"/>
    <n v="63"/>
    <x v="1"/>
    <x v="1"/>
    <s v="Saturday"/>
    <x v="0"/>
    <x v="0"/>
  </r>
  <r>
    <n v="491"/>
    <x v="21"/>
    <n v="1"/>
    <n v="0"/>
    <n v="1"/>
    <x v="12"/>
    <b v="0"/>
    <n v="6"/>
    <n v="2"/>
    <n v="0.06"/>
    <n v="0.1061"/>
    <n v="0.38"/>
    <n v="0.1045"/>
    <x v="22"/>
    <x v="91"/>
    <n v="70"/>
    <x v="1"/>
    <x v="1"/>
    <s v="Saturday"/>
    <x v="0"/>
    <x v="2"/>
  </r>
  <r>
    <n v="492"/>
    <x v="21"/>
    <n v="1"/>
    <n v="0"/>
    <n v="1"/>
    <x v="13"/>
    <b v="0"/>
    <n v="6"/>
    <n v="1"/>
    <n v="0.08"/>
    <n v="0.16669999999999999"/>
    <n v="0.35"/>
    <n v="0"/>
    <x v="6"/>
    <x v="109"/>
    <n v="84"/>
    <x v="1"/>
    <x v="0"/>
    <s v="Saturday"/>
    <x v="0"/>
    <x v="2"/>
  </r>
  <r>
    <n v="493"/>
    <x v="21"/>
    <n v="1"/>
    <n v="0"/>
    <n v="1"/>
    <x v="14"/>
    <b v="0"/>
    <n v="6"/>
    <n v="1"/>
    <n v="0.1"/>
    <n v="0.13639999999999999"/>
    <n v="0.33"/>
    <n v="0.1045"/>
    <x v="16"/>
    <x v="27"/>
    <n v="75"/>
    <x v="1"/>
    <x v="0"/>
    <s v="Saturday"/>
    <x v="0"/>
    <x v="2"/>
  </r>
  <r>
    <n v="494"/>
    <x v="21"/>
    <n v="1"/>
    <n v="0"/>
    <n v="1"/>
    <x v="15"/>
    <b v="0"/>
    <n v="6"/>
    <n v="1"/>
    <n v="0.12"/>
    <n v="0.1515"/>
    <n v="0.28000000000000003"/>
    <n v="0"/>
    <x v="22"/>
    <x v="139"/>
    <n v="103"/>
    <x v="1"/>
    <x v="0"/>
    <s v="Saturday"/>
    <x v="0"/>
    <x v="2"/>
  </r>
  <r>
    <n v="495"/>
    <x v="21"/>
    <n v="1"/>
    <n v="0"/>
    <n v="1"/>
    <x v="16"/>
    <b v="0"/>
    <n v="6"/>
    <n v="1"/>
    <n v="0.12"/>
    <n v="0.13639999999999999"/>
    <n v="0.28000000000000003"/>
    <n v="0.19400000000000001"/>
    <x v="16"/>
    <x v="109"/>
    <n v="83"/>
    <x v="1"/>
    <x v="0"/>
    <s v="Saturday"/>
    <x v="0"/>
    <x v="2"/>
  </r>
  <r>
    <n v="496"/>
    <x v="21"/>
    <n v="1"/>
    <n v="0"/>
    <n v="1"/>
    <x v="17"/>
    <b v="0"/>
    <n v="6"/>
    <n v="1"/>
    <n v="0.12"/>
    <n v="0.19700000000000001"/>
    <n v="0.28000000000000003"/>
    <n v="0"/>
    <x v="1"/>
    <x v="79"/>
    <n v="67"/>
    <x v="1"/>
    <x v="0"/>
    <s v="Saturday"/>
    <x v="0"/>
    <x v="3"/>
  </r>
  <r>
    <n v="497"/>
    <x v="21"/>
    <n v="1"/>
    <n v="0"/>
    <n v="1"/>
    <x v="18"/>
    <b v="0"/>
    <n v="6"/>
    <n v="1"/>
    <n v="0.08"/>
    <n v="9.0899999999999995E-2"/>
    <n v="0.35"/>
    <n v="0.19400000000000001"/>
    <x v="3"/>
    <x v="25"/>
    <n v="54"/>
    <x v="1"/>
    <x v="0"/>
    <s v="Saturday"/>
    <x v="0"/>
    <x v="3"/>
  </r>
  <r>
    <n v="498"/>
    <x v="21"/>
    <n v="1"/>
    <n v="0"/>
    <n v="1"/>
    <x v="19"/>
    <b v="0"/>
    <n v="6"/>
    <n v="1"/>
    <n v="0.08"/>
    <n v="0.1061"/>
    <n v="0.35"/>
    <n v="0.1343"/>
    <x v="15"/>
    <x v="42"/>
    <n v="59"/>
    <x v="1"/>
    <x v="0"/>
    <s v="Saturday"/>
    <x v="0"/>
    <x v="3"/>
  </r>
  <r>
    <n v="499"/>
    <x v="21"/>
    <n v="1"/>
    <n v="0"/>
    <n v="1"/>
    <x v="20"/>
    <b v="0"/>
    <n v="6"/>
    <n v="1"/>
    <n v="0.06"/>
    <n v="7.5800000000000006E-2"/>
    <n v="0.45"/>
    <n v="0.16420000000000001"/>
    <x v="5"/>
    <x v="100"/>
    <n v="45"/>
    <x v="1"/>
    <x v="0"/>
    <s v="Saturday"/>
    <x v="0"/>
    <x v="0"/>
  </r>
  <r>
    <n v="500"/>
    <x v="21"/>
    <n v="1"/>
    <n v="0"/>
    <n v="1"/>
    <x v="21"/>
    <b v="0"/>
    <n v="6"/>
    <n v="1"/>
    <n v="0.06"/>
    <n v="0.1061"/>
    <n v="0.41"/>
    <n v="8.9599999999999999E-2"/>
    <x v="3"/>
    <x v="87"/>
    <n v="39"/>
    <x v="1"/>
    <x v="0"/>
    <s v="Saturday"/>
    <x v="0"/>
    <x v="0"/>
  </r>
  <r>
    <n v="501"/>
    <x v="21"/>
    <n v="1"/>
    <n v="0"/>
    <n v="1"/>
    <x v="22"/>
    <b v="0"/>
    <n v="6"/>
    <n v="1"/>
    <n v="0.06"/>
    <n v="0.1515"/>
    <n v="0.49"/>
    <n v="0"/>
    <x v="18"/>
    <x v="140"/>
    <n v="30"/>
    <x v="1"/>
    <x v="0"/>
    <s v="Saturday"/>
    <x v="0"/>
    <x v="0"/>
  </r>
  <r>
    <n v="502"/>
    <x v="21"/>
    <n v="1"/>
    <n v="0"/>
    <n v="1"/>
    <x v="23"/>
    <b v="0"/>
    <n v="6"/>
    <n v="1"/>
    <n v="0.04"/>
    <n v="7.5800000000000006E-2"/>
    <n v="0.56999999999999995"/>
    <n v="0.1045"/>
    <x v="4"/>
    <x v="17"/>
    <n v="33"/>
    <x v="0"/>
    <x v="0"/>
    <s v="Saturday"/>
    <x v="0"/>
    <x v="0"/>
  </r>
  <r>
    <n v="503"/>
    <x v="22"/>
    <n v="1"/>
    <n v="0"/>
    <n v="1"/>
    <x v="0"/>
    <b v="0"/>
    <n v="0"/>
    <n v="1"/>
    <n v="0.04"/>
    <n v="7.5800000000000006E-2"/>
    <n v="0.56999999999999995"/>
    <n v="0.1045"/>
    <x v="4"/>
    <x v="32"/>
    <n v="22"/>
    <x v="0"/>
    <x v="0"/>
    <s v="Sunday"/>
    <x v="0"/>
    <x v="0"/>
  </r>
  <r>
    <n v="504"/>
    <x v="22"/>
    <n v="1"/>
    <n v="0"/>
    <n v="1"/>
    <x v="1"/>
    <b v="0"/>
    <n v="0"/>
    <n v="1"/>
    <n v="0.04"/>
    <n v="7.5800000000000006E-2"/>
    <n v="0.56999999999999995"/>
    <n v="0.1045"/>
    <x v="5"/>
    <x v="98"/>
    <n v="13"/>
    <x v="0"/>
    <x v="0"/>
    <s v="Sunday"/>
    <x v="0"/>
    <x v="0"/>
  </r>
  <r>
    <n v="505"/>
    <x v="22"/>
    <n v="1"/>
    <n v="0"/>
    <n v="1"/>
    <x v="2"/>
    <b v="0"/>
    <n v="0"/>
    <n v="1"/>
    <n v="0.02"/>
    <n v="6.0600000000000001E-2"/>
    <n v="0.62"/>
    <n v="0.1343"/>
    <x v="0"/>
    <x v="89"/>
    <n v="18"/>
    <x v="0"/>
    <x v="0"/>
    <s v="Sunday"/>
    <x v="0"/>
    <x v="0"/>
  </r>
  <r>
    <n v="506"/>
    <x v="22"/>
    <n v="1"/>
    <n v="0"/>
    <n v="1"/>
    <x v="3"/>
    <b v="0"/>
    <n v="0"/>
    <n v="1"/>
    <n v="0.02"/>
    <n v="6.0600000000000001E-2"/>
    <n v="0.62"/>
    <n v="0.1343"/>
    <x v="5"/>
    <x v="22"/>
    <n v="5"/>
    <x v="0"/>
    <x v="0"/>
    <s v="Sunday"/>
    <x v="0"/>
    <x v="0"/>
  </r>
  <r>
    <n v="507"/>
    <x v="22"/>
    <n v="1"/>
    <n v="0"/>
    <n v="1"/>
    <x v="5"/>
    <b v="0"/>
    <n v="0"/>
    <n v="2"/>
    <n v="0.04"/>
    <n v="7.5800000000000006E-2"/>
    <n v="0.56999999999999995"/>
    <n v="0.1045"/>
    <x v="3"/>
    <x v="35"/>
    <n v="3"/>
    <x v="0"/>
    <x v="1"/>
    <s v="Sunday"/>
    <x v="0"/>
    <x v="0"/>
  </r>
  <r>
    <n v="508"/>
    <x v="22"/>
    <n v="1"/>
    <n v="0"/>
    <n v="1"/>
    <x v="6"/>
    <b v="0"/>
    <n v="0"/>
    <n v="2"/>
    <n v="0.04"/>
    <n v="7.5800000000000006E-2"/>
    <n v="0.56999999999999995"/>
    <n v="0.1045"/>
    <x v="3"/>
    <x v="4"/>
    <n v="1"/>
    <x v="0"/>
    <x v="1"/>
    <s v="Sunday"/>
    <x v="0"/>
    <x v="0"/>
  </r>
  <r>
    <n v="509"/>
    <x v="22"/>
    <n v="1"/>
    <n v="0"/>
    <n v="1"/>
    <x v="7"/>
    <b v="0"/>
    <n v="0"/>
    <n v="1"/>
    <n v="0.08"/>
    <n v="0.1061"/>
    <n v="0.57999999999999996"/>
    <n v="0.16420000000000001"/>
    <x v="5"/>
    <x v="4"/>
    <n v="2"/>
    <x v="0"/>
    <x v="0"/>
    <s v="Sunday"/>
    <x v="0"/>
    <x v="1"/>
  </r>
  <r>
    <n v="510"/>
    <x v="22"/>
    <n v="1"/>
    <n v="0"/>
    <n v="1"/>
    <x v="8"/>
    <b v="0"/>
    <n v="0"/>
    <n v="1"/>
    <n v="0.06"/>
    <n v="7.5800000000000006E-2"/>
    <n v="0.62"/>
    <n v="0.16420000000000001"/>
    <x v="4"/>
    <x v="19"/>
    <n v="19"/>
    <x v="0"/>
    <x v="0"/>
    <s v="Sunday"/>
    <x v="0"/>
    <x v="1"/>
  </r>
  <r>
    <n v="511"/>
    <x v="22"/>
    <n v="1"/>
    <n v="0"/>
    <n v="1"/>
    <x v="9"/>
    <b v="0"/>
    <n v="0"/>
    <n v="1"/>
    <n v="0.1"/>
    <n v="7.5800000000000006E-2"/>
    <n v="0.54"/>
    <n v="0.35820000000000002"/>
    <x v="0"/>
    <x v="18"/>
    <n v="28"/>
    <x v="0"/>
    <x v="0"/>
    <s v="Sunday"/>
    <x v="0"/>
    <x v="1"/>
  </r>
  <r>
    <n v="512"/>
    <x v="22"/>
    <n v="1"/>
    <n v="0"/>
    <n v="1"/>
    <x v="10"/>
    <b v="0"/>
    <n v="0"/>
    <n v="1"/>
    <n v="0.14000000000000001"/>
    <n v="0.1061"/>
    <n v="0.46"/>
    <n v="0.3881"/>
    <x v="18"/>
    <x v="82"/>
    <n v="58"/>
    <x v="1"/>
    <x v="0"/>
    <s v="Sunday"/>
    <x v="0"/>
    <x v="0"/>
  </r>
  <r>
    <n v="513"/>
    <x v="22"/>
    <n v="1"/>
    <n v="0"/>
    <n v="1"/>
    <x v="11"/>
    <b v="0"/>
    <n v="0"/>
    <n v="1"/>
    <n v="0.14000000000000001"/>
    <n v="0.13639999999999999"/>
    <n v="0.43"/>
    <n v="0.22389999999999999"/>
    <x v="30"/>
    <x v="99"/>
    <n v="99"/>
    <x v="1"/>
    <x v="0"/>
    <s v="Sunday"/>
    <x v="0"/>
    <x v="0"/>
  </r>
  <r>
    <n v="514"/>
    <x v="22"/>
    <n v="1"/>
    <n v="0"/>
    <n v="1"/>
    <x v="12"/>
    <b v="0"/>
    <n v="0"/>
    <n v="1"/>
    <n v="0.16"/>
    <n v="0.1212"/>
    <n v="0.37"/>
    <n v="0.4627"/>
    <x v="31"/>
    <x v="50"/>
    <n v="116"/>
    <x v="1"/>
    <x v="0"/>
    <s v="Sunday"/>
    <x v="0"/>
    <x v="2"/>
  </r>
  <r>
    <n v="515"/>
    <x v="22"/>
    <n v="1"/>
    <n v="0"/>
    <n v="1"/>
    <x v="13"/>
    <b v="0"/>
    <n v="0"/>
    <n v="1"/>
    <n v="0.14000000000000001"/>
    <n v="0.1061"/>
    <n v="0.33"/>
    <n v="0.3881"/>
    <x v="6"/>
    <x v="102"/>
    <n v="87"/>
    <x v="1"/>
    <x v="0"/>
    <s v="Sunday"/>
    <x v="0"/>
    <x v="2"/>
  </r>
  <r>
    <n v="516"/>
    <x v="22"/>
    <n v="1"/>
    <n v="0"/>
    <n v="1"/>
    <x v="14"/>
    <b v="0"/>
    <n v="0"/>
    <n v="1"/>
    <n v="0.16"/>
    <n v="0.13639999999999999"/>
    <n v="0.28000000000000003"/>
    <n v="0.35820000000000002"/>
    <x v="26"/>
    <x v="139"/>
    <n v="110"/>
    <x v="1"/>
    <x v="0"/>
    <s v="Sunday"/>
    <x v="0"/>
    <x v="2"/>
  </r>
  <r>
    <n v="517"/>
    <x v="22"/>
    <n v="1"/>
    <n v="0"/>
    <n v="1"/>
    <x v="15"/>
    <b v="0"/>
    <n v="0"/>
    <n v="1"/>
    <n v="0.16"/>
    <n v="0.13639999999999999"/>
    <n v="0.28000000000000003"/>
    <n v="0.35820000000000002"/>
    <x v="23"/>
    <x v="27"/>
    <n v="77"/>
    <x v="1"/>
    <x v="0"/>
    <s v="Sunday"/>
    <x v="0"/>
    <x v="2"/>
  </r>
  <r>
    <n v="518"/>
    <x v="22"/>
    <n v="1"/>
    <n v="0"/>
    <n v="1"/>
    <x v="16"/>
    <b v="0"/>
    <n v="0"/>
    <n v="1"/>
    <n v="0.16"/>
    <n v="0.13639999999999999"/>
    <n v="0.26"/>
    <n v="0.32840000000000003"/>
    <x v="14"/>
    <x v="90"/>
    <n v="65"/>
    <x v="1"/>
    <x v="0"/>
    <s v="Sunday"/>
    <x v="0"/>
    <x v="2"/>
  </r>
  <r>
    <n v="519"/>
    <x v="22"/>
    <n v="1"/>
    <n v="0"/>
    <n v="1"/>
    <x v="17"/>
    <b v="0"/>
    <n v="0"/>
    <n v="1"/>
    <n v="0.14000000000000001"/>
    <n v="0.1061"/>
    <n v="0.26"/>
    <n v="0.3881"/>
    <x v="2"/>
    <x v="54"/>
    <n v="55"/>
    <x v="1"/>
    <x v="0"/>
    <s v="Sunday"/>
    <x v="0"/>
    <x v="3"/>
  </r>
  <r>
    <n v="520"/>
    <x v="22"/>
    <n v="1"/>
    <n v="0"/>
    <n v="1"/>
    <x v="18"/>
    <b v="0"/>
    <n v="0"/>
    <n v="1"/>
    <n v="0.12"/>
    <n v="0.1212"/>
    <n v="0.3"/>
    <n v="0.25369999999999998"/>
    <x v="2"/>
    <x v="100"/>
    <n v="49"/>
    <x v="1"/>
    <x v="0"/>
    <s v="Sunday"/>
    <x v="0"/>
    <x v="3"/>
  </r>
  <r>
    <n v="521"/>
    <x v="22"/>
    <n v="1"/>
    <n v="0"/>
    <n v="1"/>
    <x v="19"/>
    <b v="0"/>
    <n v="0"/>
    <n v="1"/>
    <n v="0.12"/>
    <n v="0.1212"/>
    <n v="0.3"/>
    <n v="0.28360000000000002"/>
    <x v="2"/>
    <x v="108"/>
    <n v="50"/>
    <x v="1"/>
    <x v="0"/>
    <s v="Sunday"/>
    <x v="0"/>
    <x v="3"/>
  </r>
  <r>
    <n v="522"/>
    <x v="22"/>
    <n v="1"/>
    <n v="0"/>
    <n v="1"/>
    <x v="20"/>
    <b v="0"/>
    <n v="0"/>
    <n v="1"/>
    <n v="0.1"/>
    <n v="0.1061"/>
    <n v="0.36"/>
    <n v="0.25369999999999998"/>
    <x v="17"/>
    <x v="17"/>
    <n v="35"/>
    <x v="1"/>
    <x v="0"/>
    <s v="Sunday"/>
    <x v="0"/>
    <x v="0"/>
  </r>
  <r>
    <n v="523"/>
    <x v="22"/>
    <n v="1"/>
    <n v="0"/>
    <n v="1"/>
    <x v="21"/>
    <b v="0"/>
    <n v="0"/>
    <n v="1"/>
    <n v="0.1"/>
    <n v="0.1061"/>
    <n v="0.36"/>
    <n v="0.19400000000000001"/>
    <x v="2"/>
    <x v="32"/>
    <n v="25"/>
    <x v="1"/>
    <x v="0"/>
    <s v="Sunday"/>
    <x v="0"/>
    <x v="0"/>
  </r>
  <r>
    <n v="524"/>
    <x v="22"/>
    <n v="1"/>
    <n v="0"/>
    <n v="1"/>
    <x v="22"/>
    <b v="0"/>
    <n v="0"/>
    <n v="1"/>
    <n v="0.08"/>
    <n v="9.0899999999999995E-2"/>
    <n v="0.38"/>
    <n v="0.19400000000000001"/>
    <x v="2"/>
    <x v="140"/>
    <n v="28"/>
    <x v="1"/>
    <x v="0"/>
    <s v="Sunday"/>
    <x v="0"/>
    <x v="0"/>
  </r>
  <r>
    <n v="525"/>
    <x v="22"/>
    <n v="1"/>
    <n v="0"/>
    <n v="1"/>
    <x v="23"/>
    <b v="0"/>
    <n v="0"/>
    <n v="1"/>
    <n v="0.06"/>
    <n v="6.0600000000000001E-2"/>
    <n v="0.41"/>
    <n v="0.22389999999999999"/>
    <x v="17"/>
    <x v="19"/>
    <n v="21"/>
    <x v="1"/>
    <x v="0"/>
    <s v="Sunday"/>
    <x v="0"/>
    <x v="0"/>
  </r>
  <r>
    <n v="526"/>
    <x v="23"/>
    <n v="1"/>
    <n v="0"/>
    <n v="1"/>
    <x v="0"/>
    <b v="0"/>
    <n v="1"/>
    <n v="1"/>
    <n v="0.06"/>
    <n v="6.0600000000000001E-2"/>
    <n v="0.41"/>
    <n v="0.19400000000000001"/>
    <x v="3"/>
    <x v="7"/>
    <n v="7"/>
    <x v="1"/>
    <x v="0"/>
    <s v="Monday"/>
    <x v="1"/>
    <x v="0"/>
  </r>
  <r>
    <n v="527"/>
    <x v="23"/>
    <n v="1"/>
    <n v="0"/>
    <n v="1"/>
    <x v="1"/>
    <b v="0"/>
    <n v="1"/>
    <n v="1"/>
    <n v="0.04"/>
    <n v="4.5499999999999999E-2"/>
    <n v="0.45"/>
    <n v="0.19400000000000001"/>
    <x v="3"/>
    <x v="4"/>
    <n v="1"/>
    <x v="1"/>
    <x v="0"/>
    <s v="Monday"/>
    <x v="1"/>
    <x v="0"/>
  </r>
  <r>
    <n v="528"/>
    <x v="23"/>
    <n v="1"/>
    <n v="0"/>
    <n v="1"/>
    <x v="3"/>
    <b v="0"/>
    <n v="1"/>
    <n v="1"/>
    <n v="0.04"/>
    <n v="3.0300000000000001E-2"/>
    <n v="0.45"/>
    <n v="0.25369999999999998"/>
    <x v="3"/>
    <x v="4"/>
    <n v="1"/>
    <x v="1"/>
    <x v="0"/>
    <s v="Monday"/>
    <x v="1"/>
    <x v="0"/>
  </r>
  <r>
    <n v="529"/>
    <x v="23"/>
    <n v="1"/>
    <n v="0"/>
    <n v="1"/>
    <x v="4"/>
    <b v="0"/>
    <n v="1"/>
    <n v="1"/>
    <n v="0.02"/>
    <n v="6.0600000000000001E-2"/>
    <n v="0.48"/>
    <n v="0.1343"/>
    <x v="3"/>
    <x v="4"/>
    <n v="1"/>
    <x v="1"/>
    <x v="0"/>
    <s v="Monday"/>
    <x v="1"/>
    <x v="0"/>
  </r>
  <r>
    <n v="530"/>
    <x v="23"/>
    <n v="1"/>
    <n v="0"/>
    <n v="1"/>
    <x v="5"/>
    <b v="0"/>
    <n v="1"/>
    <n v="1"/>
    <n v="0.02"/>
    <n v="6.0600000000000001E-2"/>
    <n v="0.48"/>
    <n v="0.1343"/>
    <x v="3"/>
    <x v="34"/>
    <n v="5"/>
    <x v="1"/>
    <x v="0"/>
    <s v="Monday"/>
    <x v="1"/>
    <x v="0"/>
  </r>
  <r>
    <n v="531"/>
    <x v="23"/>
    <n v="1"/>
    <n v="0"/>
    <n v="1"/>
    <x v="6"/>
    <b v="0"/>
    <n v="1"/>
    <n v="1"/>
    <n v="0.02"/>
    <n v="7.5800000000000006E-2"/>
    <n v="0.48"/>
    <n v="8.9599999999999999E-2"/>
    <x v="3"/>
    <x v="89"/>
    <n v="15"/>
    <x v="1"/>
    <x v="0"/>
    <s v="Monday"/>
    <x v="1"/>
    <x v="0"/>
  </r>
  <r>
    <n v="532"/>
    <x v="23"/>
    <n v="1"/>
    <n v="0"/>
    <n v="1"/>
    <x v="7"/>
    <b v="0"/>
    <n v="1"/>
    <n v="1"/>
    <n v="0.02"/>
    <n v="0.1212"/>
    <n v="0.48"/>
    <n v="0"/>
    <x v="2"/>
    <x v="55"/>
    <n v="84"/>
    <x v="1"/>
    <x v="0"/>
    <s v="Monday"/>
    <x v="1"/>
    <x v="1"/>
  </r>
  <r>
    <n v="533"/>
    <x v="23"/>
    <n v="1"/>
    <n v="0"/>
    <n v="1"/>
    <x v="8"/>
    <b v="0"/>
    <n v="1"/>
    <n v="1"/>
    <n v="0.04"/>
    <n v="0.13639999999999999"/>
    <n v="0.49"/>
    <n v="0"/>
    <x v="15"/>
    <x v="141"/>
    <n v="177"/>
    <x v="1"/>
    <x v="0"/>
    <s v="Monday"/>
    <x v="1"/>
    <x v="1"/>
  </r>
  <r>
    <n v="534"/>
    <x v="23"/>
    <n v="1"/>
    <n v="0"/>
    <n v="1"/>
    <x v="9"/>
    <b v="0"/>
    <n v="1"/>
    <n v="1"/>
    <n v="0.06"/>
    <n v="0.1515"/>
    <n v="0.41"/>
    <n v="0"/>
    <x v="17"/>
    <x v="52"/>
    <n v="102"/>
    <x v="1"/>
    <x v="0"/>
    <s v="Monday"/>
    <x v="1"/>
    <x v="1"/>
  </r>
  <r>
    <n v="535"/>
    <x v="23"/>
    <n v="1"/>
    <n v="0"/>
    <n v="1"/>
    <x v="10"/>
    <b v="0"/>
    <n v="1"/>
    <n v="1"/>
    <n v="0.1"/>
    <n v="0.13639999999999999"/>
    <n v="0.42"/>
    <n v="0"/>
    <x v="15"/>
    <x v="60"/>
    <n v="40"/>
    <x v="1"/>
    <x v="0"/>
    <s v="Monday"/>
    <x v="1"/>
    <x v="0"/>
  </r>
  <r>
    <n v="536"/>
    <x v="23"/>
    <n v="1"/>
    <n v="0"/>
    <n v="1"/>
    <x v="11"/>
    <b v="0"/>
    <n v="1"/>
    <n v="1"/>
    <n v="0.1"/>
    <n v="0.1212"/>
    <n v="0.46"/>
    <n v="0.1343"/>
    <x v="0"/>
    <x v="30"/>
    <n v="46"/>
    <x v="1"/>
    <x v="0"/>
    <s v="Monday"/>
    <x v="1"/>
    <x v="0"/>
  </r>
  <r>
    <n v="537"/>
    <x v="23"/>
    <n v="1"/>
    <n v="0"/>
    <n v="1"/>
    <x v="12"/>
    <b v="0"/>
    <n v="1"/>
    <n v="2"/>
    <n v="0.12"/>
    <n v="0.13639999999999999"/>
    <n v="0.42"/>
    <n v="0.19400000000000001"/>
    <x v="16"/>
    <x v="15"/>
    <n v="63"/>
    <x v="1"/>
    <x v="1"/>
    <s v="Monday"/>
    <x v="1"/>
    <x v="2"/>
  </r>
  <r>
    <n v="538"/>
    <x v="23"/>
    <n v="1"/>
    <n v="0"/>
    <n v="1"/>
    <x v="13"/>
    <b v="0"/>
    <n v="1"/>
    <n v="2"/>
    <n v="0.14000000000000001"/>
    <n v="0.13639999999999999"/>
    <n v="0.43"/>
    <n v="0.22389999999999999"/>
    <x v="15"/>
    <x v="25"/>
    <n v="60"/>
    <x v="1"/>
    <x v="1"/>
    <s v="Monday"/>
    <x v="1"/>
    <x v="2"/>
  </r>
  <r>
    <n v="539"/>
    <x v="23"/>
    <n v="1"/>
    <n v="0"/>
    <n v="1"/>
    <x v="14"/>
    <b v="0"/>
    <n v="1"/>
    <n v="2"/>
    <n v="0.14000000000000001"/>
    <n v="0.13639999999999999"/>
    <n v="0.46"/>
    <n v="0.22389999999999999"/>
    <x v="4"/>
    <x v="30"/>
    <n v="45"/>
    <x v="1"/>
    <x v="1"/>
    <s v="Monday"/>
    <x v="1"/>
    <x v="2"/>
  </r>
  <r>
    <n v="540"/>
    <x v="23"/>
    <n v="1"/>
    <n v="0"/>
    <n v="1"/>
    <x v="15"/>
    <b v="0"/>
    <n v="1"/>
    <n v="1"/>
    <n v="0.16"/>
    <n v="0.16669999999999999"/>
    <n v="0.4"/>
    <n v="0.16420000000000001"/>
    <x v="18"/>
    <x v="54"/>
    <n v="57"/>
    <x v="1"/>
    <x v="0"/>
    <s v="Monday"/>
    <x v="1"/>
    <x v="2"/>
  </r>
  <r>
    <n v="541"/>
    <x v="23"/>
    <n v="1"/>
    <n v="0"/>
    <n v="1"/>
    <x v="16"/>
    <b v="0"/>
    <n v="1"/>
    <n v="1"/>
    <n v="0.16"/>
    <n v="0.1515"/>
    <n v="0.47"/>
    <n v="0.25369999999999998"/>
    <x v="17"/>
    <x v="43"/>
    <n v="70"/>
    <x v="1"/>
    <x v="0"/>
    <s v="Monday"/>
    <x v="1"/>
    <x v="2"/>
  </r>
  <r>
    <n v="542"/>
    <x v="23"/>
    <n v="1"/>
    <n v="0"/>
    <n v="1"/>
    <x v="17"/>
    <b v="0"/>
    <n v="1"/>
    <n v="1"/>
    <n v="0.14000000000000001"/>
    <n v="0.1212"/>
    <n v="0.5"/>
    <n v="0.25369999999999998"/>
    <x v="15"/>
    <x v="86"/>
    <n v="184"/>
    <x v="0"/>
    <x v="0"/>
    <s v="Monday"/>
    <x v="1"/>
    <x v="3"/>
  </r>
  <r>
    <n v="543"/>
    <x v="23"/>
    <n v="1"/>
    <n v="0"/>
    <n v="1"/>
    <x v="18"/>
    <b v="0"/>
    <n v="1"/>
    <n v="1"/>
    <n v="0.14000000000000001"/>
    <n v="0.13639999999999999"/>
    <n v="0.59"/>
    <n v="0.19400000000000001"/>
    <x v="1"/>
    <x v="142"/>
    <n v="153"/>
    <x v="0"/>
    <x v="0"/>
    <s v="Monday"/>
    <x v="1"/>
    <x v="3"/>
  </r>
  <r>
    <n v="544"/>
    <x v="23"/>
    <n v="1"/>
    <n v="0"/>
    <n v="1"/>
    <x v="19"/>
    <b v="0"/>
    <n v="1"/>
    <n v="1"/>
    <n v="0.14000000000000001"/>
    <n v="0.1515"/>
    <n v="0.54"/>
    <n v="0.16420000000000001"/>
    <x v="2"/>
    <x v="143"/>
    <n v="106"/>
    <x v="0"/>
    <x v="0"/>
    <s v="Monday"/>
    <x v="1"/>
    <x v="3"/>
  </r>
  <r>
    <n v="545"/>
    <x v="23"/>
    <n v="1"/>
    <n v="0"/>
    <n v="1"/>
    <x v="20"/>
    <b v="0"/>
    <n v="1"/>
    <n v="1"/>
    <n v="0.14000000000000001"/>
    <n v="0.13639999999999999"/>
    <n v="0.59"/>
    <n v="0.19400000000000001"/>
    <x v="5"/>
    <x v="122"/>
    <n v="81"/>
    <x v="0"/>
    <x v="0"/>
    <s v="Monday"/>
    <x v="1"/>
    <x v="0"/>
  </r>
  <r>
    <n v="546"/>
    <x v="23"/>
    <n v="1"/>
    <n v="0"/>
    <n v="1"/>
    <x v="21"/>
    <b v="0"/>
    <n v="1"/>
    <n v="1"/>
    <n v="0.14000000000000001"/>
    <n v="0.1515"/>
    <n v="0.63"/>
    <n v="0.16420000000000001"/>
    <x v="15"/>
    <x v="42"/>
    <n v="59"/>
    <x v="0"/>
    <x v="0"/>
    <s v="Monday"/>
    <x v="1"/>
    <x v="0"/>
  </r>
  <r>
    <n v="547"/>
    <x v="23"/>
    <n v="1"/>
    <n v="0"/>
    <n v="1"/>
    <x v="22"/>
    <b v="0"/>
    <n v="1"/>
    <n v="2"/>
    <n v="0.14000000000000001"/>
    <n v="0.13639999999999999"/>
    <n v="0.63"/>
    <n v="0.22389999999999999"/>
    <x v="0"/>
    <x v="1"/>
    <n v="35"/>
    <x v="0"/>
    <x v="1"/>
    <s v="Monday"/>
    <x v="1"/>
    <x v="0"/>
  </r>
  <r>
    <n v="548"/>
    <x v="23"/>
    <n v="1"/>
    <n v="0"/>
    <n v="1"/>
    <x v="23"/>
    <b v="0"/>
    <n v="1"/>
    <n v="2"/>
    <n v="0.16"/>
    <n v="0.1515"/>
    <n v="0.64"/>
    <n v="0.25369999999999998"/>
    <x v="0"/>
    <x v="144"/>
    <n v="24"/>
    <x v="0"/>
    <x v="1"/>
    <s v="Monday"/>
    <x v="1"/>
    <x v="0"/>
  </r>
  <r>
    <n v="549"/>
    <x v="24"/>
    <n v="1"/>
    <n v="0"/>
    <n v="1"/>
    <x v="0"/>
    <b v="0"/>
    <n v="2"/>
    <n v="2"/>
    <n v="0.16"/>
    <n v="0.13639999999999999"/>
    <n v="0.69"/>
    <n v="0.28360000000000002"/>
    <x v="0"/>
    <x v="8"/>
    <n v="9"/>
    <x v="0"/>
    <x v="1"/>
    <s v="Tuesday"/>
    <x v="1"/>
    <x v="0"/>
  </r>
  <r>
    <n v="550"/>
    <x v="24"/>
    <n v="1"/>
    <n v="0"/>
    <n v="1"/>
    <x v="1"/>
    <b v="0"/>
    <n v="2"/>
    <n v="2"/>
    <n v="0.16"/>
    <n v="0.16669999999999999"/>
    <n v="0.69"/>
    <n v="0.16420000000000001"/>
    <x v="3"/>
    <x v="34"/>
    <n v="5"/>
    <x v="0"/>
    <x v="1"/>
    <s v="Tuesday"/>
    <x v="1"/>
    <x v="0"/>
  </r>
  <r>
    <n v="551"/>
    <x v="24"/>
    <n v="1"/>
    <n v="0"/>
    <n v="1"/>
    <x v="2"/>
    <b v="0"/>
    <n v="2"/>
    <n v="1"/>
    <n v="0.16"/>
    <n v="0.1515"/>
    <n v="0.69"/>
    <n v="0.22389999999999999"/>
    <x v="3"/>
    <x v="6"/>
    <n v="2"/>
    <x v="0"/>
    <x v="0"/>
    <s v="Tuesday"/>
    <x v="1"/>
    <x v="0"/>
  </r>
  <r>
    <n v="552"/>
    <x v="24"/>
    <n v="1"/>
    <n v="0"/>
    <n v="1"/>
    <x v="4"/>
    <b v="0"/>
    <n v="2"/>
    <n v="1"/>
    <n v="0.14000000000000001"/>
    <n v="0.16669999999999999"/>
    <n v="0.74"/>
    <n v="0.1045"/>
    <x v="3"/>
    <x v="4"/>
    <n v="1"/>
    <x v="0"/>
    <x v="0"/>
    <s v="Tuesday"/>
    <x v="1"/>
    <x v="0"/>
  </r>
  <r>
    <n v="553"/>
    <x v="24"/>
    <n v="1"/>
    <n v="0"/>
    <n v="1"/>
    <x v="5"/>
    <b v="0"/>
    <n v="2"/>
    <n v="1"/>
    <n v="0.14000000000000001"/>
    <n v="0.13639999999999999"/>
    <n v="0.74"/>
    <n v="0.22389999999999999"/>
    <x v="3"/>
    <x v="33"/>
    <n v="9"/>
    <x v="0"/>
    <x v="0"/>
    <s v="Tuesday"/>
    <x v="1"/>
    <x v="0"/>
  </r>
  <r>
    <n v="554"/>
    <x v="24"/>
    <n v="1"/>
    <n v="0"/>
    <n v="1"/>
    <x v="6"/>
    <b v="0"/>
    <n v="2"/>
    <n v="1"/>
    <n v="0.16"/>
    <n v="0.18179999999999999"/>
    <n v="0.74"/>
    <n v="0.1045"/>
    <x v="5"/>
    <x v="96"/>
    <n v="36"/>
    <x v="0"/>
    <x v="0"/>
    <s v="Tuesday"/>
    <x v="1"/>
    <x v="0"/>
  </r>
  <r>
    <n v="555"/>
    <x v="24"/>
    <n v="1"/>
    <n v="0"/>
    <n v="1"/>
    <x v="7"/>
    <b v="0"/>
    <n v="2"/>
    <n v="1"/>
    <n v="0.16"/>
    <n v="0.1515"/>
    <n v="0.74"/>
    <n v="0.22389999999999999"/>
    <x v="2"/>
    <x v="145"/>
    <n v="108"/>
    <x v="0"/>
    <x v="0"/>
    <s v="Tuesday"/>
    <x v="1"/>
    <x v="1"/>
  </r>
  <r>
    <n v="556"/>
    <x v="24"/>
    <n v="1"/>
    <n v="0"/>
    <n v="1"/>
    <x v="8"/>
    <b v="0"/>
    <n v="2"/>
    <n v="2"/>
    <n v="0.16"/>
    <n v="0.18179999999999999"/>
    <n v="0.74"/>
    <n v="0.1343"/>
    <x v="2"/>
    <x v="146"/>
    <n v="238"/>
    <x v="0"/>
    <x v="1"/>
    <s v="Tuesday"/>
    <x v="1"/>
    <x v="1"/>
  </r>
  <r>
    <n v="557"/>
    <x v="24"/>
    <n v="1"/>
    <n v="0"/>
    <n v="1"/>
    <x v="9"/>
    <b v="0"/>
    <n v="2"/>
    <n v="2"/>
    <n v="0.2"/>
    <n v="0.2273"/>
    <n v="0.64"/>
    <n v="8.9599999999999999E-2"/>
    <x v="22"/>
    <x v="120"/>
    <n v="144"/>
    <x v="0"/>
    <x v="1"/>
    <s v="Tuesday"/>
    <x v="1"/>
    <x v="1"/>
  </r>
  <r>
    <n v="558"/>
    <x v="24"/>
    <n v="1"/>
    <n v="0"/>
    <n v="1"/>
    <x v="10"/>
    <b v="0"/>
    <n v="2"/>
    <n v="2"/>
    <n v="0.22"/>
    <n v="0.2424"/>
    <n v="0.6"/>
    <n v="0.1045"/>
    <x v="15"/>
    <x v="47"/>
    <n v="55"/>
    <x v="0"/>
    <x v="1"/>
    <s v="Tuesday"/>
    <x v="1"/>
    <x v="0"/>
  </r>
  <r>
    <n v="559"/>
    <x v="24"/>
    <n v="1"/>
    <n v="0"/>
    <n v="1"/>
    <x v="11"/>
    <b v="0"/>
    <n v="2"/>
    <n v="2"/>
    <n v="0.24"/>
    <n v="0.2424"/>
    <n v="0.6"/>
    <n v="0.1343"/>
    <x v="15"/>
    <x v="11"/>
    <n v="61"/>
    <x v="0"/>
    <x v="1"/>
    <s v="Tuesday"/>
    <x v="1"/>
    <x v="0"/>
  </r>
  <r>
    <n v="560"/>
    <x v="24"/>
    <n v="1"/>
    <n v="0"/>
    <n v="1"/>
    <x v="12"/>
    <b v="0"/>
    <n v="2"/>
    <n v="2"/>
    <n v="0.26"/>
    <n v="0.28789999999999999"/>
    <n v="0.56000000000000005"/>
    <n v="8.9599999999999999E-2"/>
    <x v="27"/>
    <x v="66"/>
    <n v="106"/>
    <x v="0"/>
    <x v="1"/>
    <s v="Tuesday"/>
    <x v="1"/>
    <x v="2"/>
  </r>
  <r>
    <n v="561"/>
    <x v="24"/>
    <n v="1"/>
    <n v="0"/>
    <n v="1"/>
    <x v="13"/>
    <b v="0"/>
    <n v="2"/>
    <n v="2"/>
    <n v="0.26"/>
    <n v="0.2727"/>
    <n v="0.56000000000000005"/>
    <n v="0.1343"/>
    <x v="27"/>
    <x v="109"/>
    <n v="93"/>
    <x v="0"/>
    <x v="1"/>
    <s v="Tuesday"/>
    <x v="1"/>
    <x v="2"/>
  </r>
  <r>
    <n v="562"/>
    <x v="24"/>
    <n v="1"/>
    <n v="0"/>
    <n v="1"/>
    <x v="14"/>
    <b v="0"/>
    <n v="2"/>
    <n v="2"/>
    <n v="0.3"/>
    <n v="0.33329999999999999"/>
    <n v="0.45"/>
    <n v="0"/>
    <x v="16"/>
    <x v="77"/>
    <n v="68"/>
    <x v="1"/>
    <x v="1"/>
    <s v="Tuesday"/>
    <x v="1"/>
    <x v="2"/>
  </r>
  <r>
    <n v="563"/>
    <x v="24"/>
    <n v="1"/>
    <n v="0"/>
    <n v="1"/>
    <x v="15"/>
    <b v="0"/>
    <n v="2"/>
    <n v="2"/>
    <n v="0.32"/>
    <n v="0.34849999999999998"/>
    <n v="0.42"/>
    <n v="0"/>
    <x v="27"/>
    <x v="36"/>
    <n v="84"/>
    <x v="1"/>
    <x v="1"/>
    <s v="Tuesday"/>
    <x v="1"/>
    <x v="2"/>
  </r>
  <r>
    <n v="564"/>
    <x v="24"/>
    <n v="1"/>
    <n v="0"/>
    <n v="1"/>
    <x v="16"/>
    <b v="0"/>
    <n v="2"/>
    <n v="2"/>
    <n v="0.32"/>
    <n v="0.34849999999999998"/>
    <n v="0.42"/>
    <n v="0"/>
    <x v="24"/>
    <x v="46"/>
    <n v="116"/>
    <x v="1"/>
    <x v="1"/>
    <s v="Tuesday"/>
    <x v="1"/>
    <x v="2"/>
  </r>
  <r>
    <n v="565"/>
    <x v="24"/>
    <n v="1"/>
    <n v="0"/>
    <n v="1"/>
    <x v="17"/>
    <b v="0"/>
    <n v="2"/>
    <n v="1"/>
    <n v="0.3"/>
    <n v="0.33329999999999999"/>
    <n v="0.45"/>
    <n v="0"/>
    <x v="24"/>
    <x v="147"/>
    <n v="222"/>
    <x v="1"/>
    <x v="0"/>
    <s v="Tuesday"/>
    <x v="1"/>
    <x v="3"/>
  </r>
  <r>
    <n v="566"/>
    <x v="24"/>
    <n v="1"/>
    <n v="0"/>
    <n v="1"/>
    <x v="18"/>
    <b v="0"/>
    <n v="2"/>
    <n v="2"/>
    <n v="0.3"/>
    <n v="0.31819999999999998"/>
    <n v="0.49"/>
    <n v="8.9599999999999999E-2"/>
    <x v="18"/>
    <x v="148"/>
    <n v="225"/>
    <x v="1"/>
    <x v="1"/>
    <s v="Tuesday"/>
    <x v="1"/>
    <x v="3"/>
  </r>
  <r>
    <n v="567"/>
    <x v="24"/>
    <n v="1"/>
    <n v="0"/>
    <n v="1"/>
    <x v="19"/>
    <b v="0"/>
    <n v="2"/>
    <n v="2"/>
    <n v="0.26"/>
    <n v="0.2576"/>
    <n v="0.65"/>
    <n v="0.16420000000000001"/>
    <x v="23"/>
    <x v="149"/>
    <n v="146"/>
    <x v="0"/>
    <x v="1"/>
    <s v="Tuesday"/>
    <x v="1"/>
    <x v="3"/>
  </r>
  <r>
    <n v="568"/>
    <x v="24"/>
    <n v="1"/>
    <n v="0"/>
    <n v="1"/>
    <x v="20"/>
    <b v="0"/>
    <n v="2"/>
    <n v="1"/>
    <n v="0.24"/>
    <n v="0.2273"/>
    <n v="0.65"/>
    <n v="0.19400000000000001"/>
    <x v="19"/>
    <x v="145"/>
    <n v="119"/>
    <x v="0"/>
    <x v="0"/>
    <s v="Tuesday"/>
    <x v="1"/>
    <x v="0"/>
  </r>
  <r>
    <n v="569"/>
    <x v="24"/>
    <n v="1"/>
    <n v="0"/>
    <n v="1"/>
    <x v="21"/>
    <b v="0"/>
    <n v="2"/>
    <n v="1"/>
    <n v="0.24"/>
    <n v="0.2273"/>
    <n v="0.65"/>
    <n v="0.19400000000000001"/>
    <x v="2"/>
    <x v="71"/>
    <n v="45"/>
    <x v="0"/>
    <x v="0"/>
    <s v="Tuesday"/>
    <x v="1"/>
    <x v="0"/>
  </r>
  <r>
    <n v="570"/>
    <x v="24"/>
    <n v="1"/>
    <n v="0"/>
    <n v="1"/>
    <x v="22"/>
    <b v="0"/>
    <n v="2"/>
    <n v="1"/>
    <n v="0.22"/>
    <n v="0.2273"/>
    <n v="0.64"/>
    <n v="0.16420000000000001"/>
    <x v="17"/>
    <x v="47"/>
    <n v="53"/>
    <x v="0"/>
    <x v="0"/>
    <s v="Tuesday"/>
    <x v="1"/>
    <x v="0"/>
  </r>
  <r>
    <n v="571"/>
    <x v="24"/>
    <n v="1"/>
    <n v="0"/>
    <n v="1"/>
    <x v="23"/>
    <b v="0"/>
    <n v="2"/>
    <n v="2"/>
    <n v="0.22"/>
    <n v="0.2273"/>
    <n v="0.64"/>
    <n v="0.16420000000000001"/>
    <x v="0"/>
    <x v="53"/>
    <n v="40"/>
    <x v="0"/>
    <x v="1"/>
    <s v="Tuesday"/>
    <x v="1"/>
    <x v="0"/>
  </r>
  <r>
    <n v="572"/>
    <x v="25"/>
    <n v="1"/>
    <n v="0"/>
    <n v="1"/>
    <x v="0"/>
    <b v="0"/>
    <n v="3"/>
    <n v="2"/>
    <n v="0.22"/>
    <n v="0.2273"/>
    <n v="0.69"/>
    <n v="0.1343"/>
    <x v="0"/>
    <x v="88"/>
    <n v="17"/>
    <x v="0"/>
    <x v="1"/>
    <s v="Wednesday"/>
    <x v="1"/>
    <x v="0"/>
  </r>
  <r>
    <n v="573"/>
    <x v="25"/>
    <n v="1"/>
    <n v="0"/>
    <n v="1"/>
    <x v="1"/>
    <b v="0"/>
    <n v="3"/>
    <n v="2"/>
    <n v="0.24"/>
    <n v="0.2424"/>
    <n v="0.65"/>
    <n v="0.1343"/>
    <x v="3"/>
    <x v="34"/>
    <n v="5"/>
    <x v="0"/>
    <x v="1"/>
    <s v="Wednesday"/>
    <x v="1"/>
    <x v="0"/>
  </r>
  <r>
    <n v="574"/>
    <x v="25"/>
    <n v="1"/>
    <n v="0"/>
    <n v="1"/>
    <x v="2"/>
    <b v="0"/>
    <n v="3"/>
    <n v="3"/>
    <n v="0.22"/>
    <n v="0.2273"/>
    <n v="0.69"/>
    <n v="0.19400000000000001"/>
    <x v="0"/>
    <x v="7"/>
    <n v="10"/>
    <x v="0"/>
    <x v="2"/>
    <s v="Wednesday"/>
    <x v="1"/>
    <x v="0"/>
  </r>
  <r>
    <n v="575"/>
    <x v="25"/>
    <n v="1"/>
    <n v="0"/>
    <n v="1"/>
    <x v="5"/>
    <b v="0"/>
    <n v="3"/>
    <n v="3"/>
    <n v="0.2"/>
    <n v="0.18179999999999999"/>
    <n v="0.86"/>
    <n v="0.28360000000000002"/>
    <x v="3"/>
    <x v="4"/>
    <n v="1"/>
    <x v="0"/>
    <x v="2"/>
    <s v="Wednesday"/>
    <x v="1"/>
    <x v="0"/>
  </r>
  <r>
    <n v="576"/>
    <x v="25"/>
    <n v="1"/>
    <n v="0"/>
    <n v="1"/>
    <x v="6"/>
    <b v="0"/>
    <n v="3"/>
    <n v="3"/>
    <n v="0.2"/>
    <n v="0.18179999999999999"/>
    <n v="0.86"/>
    <n v="0.28360000000000002"/>
    <x v="3"/>
    <x v="21"/>
    <n v="8"/>
    <x v="0"/>
    <x v="2"/>
    <s v="Wednesday"/>
    <x v="1"/>
    <x v="0"/>
  </r>
  <r>
    <n v="577"/>
    <x v="25"/>
    <n v="1"/>
    <n v="0"/>
    <n v="1"/>
    <x v="7"/>
    <b v="0"/>
    <n v="3"/>
    <n v="3"/>
    <n v="0.22"/>
    <n v="0.21210000000000001"/>
    <n v="0.87"/>
    <n v="0.29849999999999999"/>
    <x v="5"/>
    <x v="31"/>
    <n v="30"/>
    <x v="0"/>
    <x v="2"/>
    <s v="Wednesday"/>
    <x v="1"/>
    <x v="1"/>
  </r>
  <r>
    <n v="578"/>
    <x v="25"/>
    <n v="1"/>
    <n v="0"/>
    <n v="1"/>
    <x v="8"/>
    <b v="0"/>
    <n v="3"/>
    <n v="3"/>
    <n v="0.22"/>
    <n v="0.21210000000000001"/>
    <n v="0.87"/>
    <n v="0.29849999999999999"/>
    <x v="0"/>
    <x v="94"/>
    <n v="72"/>
    <x v="0"/>
    <x v="2"/>
    <s v="Wednesday"/>
    <x v="1"/>
    <x v="1"/>
  </r>
  <r>
    <n v="579"/>
    <x v="25"/>
    <n v="1"/>
    <n v="0"/>
    <n v="1"/>
    <x v="9"/>
    <b v="0"/>
    <n v="3"/>
    <n v="3"/>
    <n v="0.22"/>
    <n v="0.21210000000000001"/>
    <n v="0.87"/>
    <n v="0.29849999999999999"/>
    <x v="0"/>
    <x v="11"/>
    <n v="58"/>
    <x v="0"/>
    <x v="2"/>
    <s v="Wednesday"/>
    <x v="1"/>
    <x v="1"/>
  </r>
  <r>
    <n v="580"/>
    <x v="25"/>
    <n v="1"/>
    <n v="0"/>
    <n v="1"/>
    <x v="10"/>
    <b v="0"/>
    <n v="3"/>
    <n v="3"/>
    <n v="0.22"/>
    <n v="0.21210000000000001"/>
    <n v="0.93"/>
    <n v="0.28360000000000002"/>
    <x v="4"/>
    <x v="16"/>
    <n v="28"/>
    <x v="0"/>
    <x v="2"/>
    <s v="Wednesday"/>
    <x v="1"/>
    <x v="0"/>
  </r>
  <r>
    <n v="581"/>
    <x v="25"/>
    <n v="1"/>
    <n v="0"/>
    <n v="1"/>
    <x v="11"/>
    <b v="0"/>
    <n v="3"/>
    <n v="3"/>
    <n v="0.22"/>
    <n v="0.19700000000000001"/>
    <n v="0.93"/>
    <n v="0.32840000000000003"/>
    <x v="15"/>
    <x v="96"/>
    <n v="41"/>
    <x v="0"/>
    <x v="2"/>
    <s v="Wednesday"/>
    <x v="1"/>
    <x v="0"/>
  </r>
  <r>
    <n v="582"/>
    <x v="25"/>
    <n v="1"/>
    <n v="0"/>
    <n v="1"/>
    <x v="12"/>
    <b v="0"/>
    <n v="3"/>
    <n v="3"/>
    <n v="0.22"/>
    <n v="0.19700000000000001"/>
    <n v="0.93"/>
    <n v="0.32840000000000003"/>
    <x v="18"/>
    <x v="40"/>
    <n v="48"/>
    <x v="0"/>
    <x v="2"/>
    <s v="Wednesday"/>
    <x v="1"/>
    <x v="2"/>
  </r>
  <r>
    <n v="583"/>
    <x v="25"/>
    <n v="1"/>
    <n v="0"/>
    <n v="1"/>
    <x v="13"/>
    <b v="0"/>
    <n v="3"/>
    <n v="3"/>
    <n v="0.22"/>
    <n v="0.19700000000000001"/>
    <n v="0.93"/>
    <n v="0.32840000000000003"/>
    <x v="17"/>
    <x v="30"/>
    <n v="47"/>
    <x v="0"/>
    <x v="2"/>
    <s v="Wednesday"/>
    <x v="1"/>
    <x v="2"/>
  </r>
  <r>
    <n v="584"/>
    <x v="25"/>
    <n v="1"/>
    <n v="0"/>
    <n v="1"/>
    <x v="14"/>
    <b v="0"/>
    <n v="3"/>
    <n v="3"/>
    <n v="0.22"/>
    <n v="0.19700000000000001"/>
    <n v="0.93"/>
    <n v="0.35820000000000002"/>
    <x v="3"/>
    <x v="49"/>
    <n v="36"/>
    <x v="0"/>
    <x v="2"/>
    <s v="Wednesday"/>
    <x v="1"/>
    <x v="2"/>
  </r>
  <r>
    <n v="585"/>
    <x v="25"/>
    <n v="1"/>
    <n v="0"/>
    <n v="1"/>
    <x v="15"/>
    <b v="0"/>
    <n v="3"/>
    <n v="3"/>
    <n v="0.22"/>
    <n v="0.18179999999999999"/>
    <n v="0.93"/>
    <n v="0.4627"/>
    <x v="5"/>
    <x v="76"/>
    <n v="43"/>
    <x v="0"/>
    <x v="2"/>
    <s v="Wednesday"/>
    <x v="1"/>
    <x v="2"/>
  </r>
  <r>
    <n v="586"/>
    <x v="25"/>
    <n v="1"/>
    <n v="0"/>
    <n v="1"/>
    <x v="16"/>
    <b v="0"/>
    <n v="3"/>
    <n v="4"/>
    <n v="0.22"/>
    <n v="0.19700000000000001"/>
    <n v="0.93"/>
    <n v="0.32840000000000003"/>
    <x v="5"/>
    <x v="96"/>
    <n v="36"/>
    <x v="0"/>
    <x v="3"/>
    <s v="Wednesday"/>
    <x v="1"/>
    <x v="2"/>
  </r>
  <r>
    <n v="587"/>
    <x v="25"/>
    <n v="1"/>
    <n v="0"/>
    <n v="1"/>
    <x v="17"/>
    <b v="0"/>
    <n v="3"/>
    <n v="3"/>
    <n v="0.2"/>
    <n v="0.18179999999999999"/>
    <n v="0.93"/>
    <n v="0.35820000000000002"/>
    <x v="3"/>
    <x v="16"/>
    <n v="26"/>
    <x v="0"/>
    <x v="2"/>
    <s v="Wednesday"/>
    <x v="1"/>
    <x v="3"/>
  </r>
  <r>
    <n v="588"/>
    <x v="26"/>
    <n v="1"/>
    <n v="0"/>
    <n v="1"/>
    <x v="16"/>
    <b v="0"/>
    <n v="4"/>
    <n v="1"/>
    <n v="0.22"/>
    <n v="0.2273"/>
    <n v="0.55000000000000004"/>
    <n v="0.19400000000000001"/>
    <x v="5"/>
    <x v="140"/>
    <n v="24"/>
    <x v="0"/>
    <x v="0"/>
    <s v="Thursday"/>
    <x v="1"/>
    <x v="2"/>
  </r>
  <r>
    <n v="589"/>
    <x v="26"/>
    <n v="1"/>
    <n v="0"/>
    <n v="1"/>
    <x v="17"/>
    <b v="0"/>
    <n v="4"/>
    <n v="1"/>
    <n v="0.22"/>
    <n v="0.2424"/>
    <n v="0.55000000000000004"/>
    <n v="0.1045"/>
    <x v="4"/>
    <x v="70"/>
    <n v="84"/>
    <x v="0"/>
    <x v="0"/>
    <s v="Thursday"/>
    <x v="1"/>
    <x v="3"/>
  </r>
  <r>
    <n v="590"/>
    <x v="26"/>
    <n v="1"/>
    <n v="0"/>
    <n v="1"/>
    <x v="18"/>
    <b v="0"/>
    <n v="4"/>
    <n v="1"/>
    <n v="0.2"/>
    <n v="0.2273"/>
    <n v="0.69"/>
    <n v="8.9599999999999999E-2"/>
    <x v="0"/>
    <x v="143"/>
    <n v="104"/>
    <x v="0"/>
    <x v="0"/>
    <s v="Thursday"/>
    <x v="1"/>
    <x v="3"/>
  </r>
  <r>
    <n v="591"/>
    <x v="26"/>
    <n v="1"/>
    <n v="0"/>
    <n v="1"/>
    <x v="19"/>
    <b v="0"/>
    <n v="4"/>
    <n v="1"/>
    <n v="0.2"/>
    <n v="0.2273"/>
    <n v="0.69"/>
    <n v="8.9599999999999999E-2"/>
    <x v="0"/>
    <x v="83"/>
    <n v="79"/>
    <x v="0"/>
    <x v="0"/>
    <s v="Thursday"/>
    <x v="1"/>
    <x v="3"/>
  </r>
  <r>
    <n v="592"/>
    <x v="26"/>
    <n v="1"/>
    <n v="0"/>
    <n v="1"/>
    <x v="20"/>
    <b v="0"/>
    <n v="4"/>
    <n v="1"/>
    <n v="0.18"/>
    <n v="0.21210000000000001"/>
    <n v="0.74"/>
    <n v="8.9599999999999999E-2"/>
    <x v="17"/>
    <x v="11"/>
    <n v="59"/>
    <x v="0"/>
    <x v="0"/>
    <s v="Thursday"/>
    <x v="1"/>
    <x v="0"/>
  </r>
  <r>
    <n v="593"/>
    <x v="26"/>
    <n v="1"/>
    <n v="0"/>
    <n v="1"/>
    <x v="21"/>
    <b v="0"/>
    <n v="4"/>
    <n v="1"/>
    <n v="0.18"/>
    <n v="0.21210000000000001"/>
    <n v="0.74"/>
    <n v="8.9599999999999999E-2"/>
    <x v="4"/>
    <x v="49"/>
    <n v="38"/>
    <x v="0"/>
    <x v="0"/>
    <s v="Thursday"/>
    <x v="1"/>
    <x v="0"/>
  </r>
  <r>
    <n v="594"/>
    <x v="26"/>
    <n v="1"/>
    <n v="0"/>
    <n v="1"/>
    <x v="22"/>
    <b v="0"/>
    <n v="4"/>
    <n v="1"/>
    <n v="0.18"/>
    <n v="0.21210000000000001"/>
    <n v="0.74"/>
    <n v="8.9599999999999999E-2"/>
    <x v="3"/>
    <x v="2"/>
    <n v="27"/>
    <x v="0"/>
    <x v="0"/>
    <s v="Thursday"/>
    <x v="1"/>
    <x v="0"/>
  </r>
  <r>
    <n v="595"/>
    <x v="26"/>
    <n v="1"/>
    <n v="0"/>
    <n v="1"/>
    <x v="23"/>
    <b v="0"/>
    <n v="4"/>
    <n v="1"/>
    <n v="0.18"/>
    <n v="0.19700000000000001"/>
    <n v="0.8"/>
    <n v="0.16420000000000001"/>
    <x v="3"/>
    <x v="20"/>
    <n v="16"/>
    <x v="0"/>
    <x v="0"/>
    <s v="Thursday"/>
    <x v="1"/>
    <x v="0"/>
  </r>
  <r>
    <n v="596"/>
    <x v="27"/>
    <n v="1"/>
    <n v="0"/>
    <n v="1"/>
    <x v="0"/>
    <b v="0"/>
    <n v="5"/>
    <n v="2"/>
    <n v="0.2"/>
    <n v="0.21210000000000001"/>
    <n v="0.75"/>
    <n v="0.1343"/>
    <x v="3"/>
    <x v="33"/>
    <n v="9"/>
    <x v="0"/>
    <x v="1"/>
    <s v="Friday"/>
    <x v="1"/>
    <x v="0"/>
  </r>
  <r>
    <n v="597"/>
    <x v="27"/>
    <n v="1"/>
    <n v="0"/>
    <n v="1"/>
    <x v="1"/>
    <b v="0"/>
    <n v="5"/>
    <n v="2"/>
    <n v="0.2"/>
    <n v="0.21210000000000001"/>
    <n v="0.75"/>
    <n v="0.1343"/>
    <x v="5"/>
    <x v="6"/>
    <n v="3"/>
    <x v="0"/>
    <x v="1"/>
    <s v="Friday"/>
    <x v="1"/>
    <x v="0"/>
  </r>
  <r>
    <n v="598"/>
    <x v="27"/>
    <n v="1"/>
    <n v="0"/>
    <n v="1"/>
    <x v="2"/>
    <b v="0"/>
    <n v="5"/>
    <n v="2"/>
    <n v="0.2"/>
    <n v="0.21210000000000001"/>
    <n v="0.75"/>
    <n v="0.16420000000000001"/>
    <x v="3"/>
    <x v="6"/>
    <n v="2"/>
    <x v="0"/>
    <x v="1"/>
    <s v="Friday"/>
    <x v="1"/>
    <x v="0"/>
  </r>
  <r>
    <n v="599"/>
    <x v="27"/>
    <n v="1"/>
    <n v="0"/>
    <n v="1"/>
    <x v="3"/>
    <b v="0"/>
    <n v="5"/>
    <n v="2"/>
    <n v="0.2"/>
    <n v="0.2273"/>
    <n v="0.75"/>
    <n v="0.1045"/>
    <x v="5"/>
    <x v="5"/>
    <n v="1"/>
    <x v="0"/>
    <x v="1"/>
    <s v="Friday"/>
    <x v="1"/>
    <x v="0"/>
  </r>
  <r>
    <n v="600"/>
    <x v="27"/>
    <n v="1"/>
    <n v="0"/>
    <n v="1"/>
    <x v="5"/>
    <b v="0"/>
    <n v="5"/>
    <n v="2"/>
    <n v="0.18"/>
    <n v="0.21210000000000001"/>
    <n v="0.8"/>
    <n v="0.1045"/>
    <x v="3"/>
    <x v="22"/>
    <n v="4"/>
    <x v="0"/>
    <x v="1"/>
    <s v="Friday"/>
    <x v="1"/>
    <x v="0"/>
  </r>
  <r>
    <n v="601"/>
    <x v="27"/>
    <n v="1"/>
    <n v="0"/>
    <n v="1"/>
    <x v="6"/>
    <b v="0"/>
    <n v="5"/>
    <n v="2"/>
    <n v="0.18"/>
    <n v="0.19700000000000001"/>
    <n v="0.8"/>
    <n v="0.1343"/>
    <x v="3"/>
    <x v="20"/>
    <n v="16"/>
    <x v="0"/>
    <x v="1"/>
    <s v="Friday"/>
    <x v="1"/>
    <x v="0"/>
  </r>
  <r>
    <n v="602"/>
    <x v="27"/>
    <n v="1"/>
    <n v="0"/>
    <n v="1"/>
    <x v="7"/>
    <b v="0"/>
    <n v="5"/>
    <n v="2"/>
    <n v="0.16"/>
    <n v="0.19700000000000001"/>
    <n v="0.86"/>
    <n v="8.9599999999999999E-2"/>
    <x v="4"/>
    <x v="29"/>
    <n v="60"/>
    <x v="0"/>
    <x v="1"/>
    <s v="Friday"/>
    <x v="1"/>
    <x v="1"/>
  </r>
  <r>
    <n v="603"/>
    <x v="27"/>
    <n v="1"/>
    <n v="0"/>
    <n v="1"/>
    <x v="8"/>
    <b v="0"/>
    <n v="5"/>
    <n v="2"/>
    <n v="0.16"/>
    <n v="0.19700000000000001"/>
    <n v="0.86"/>
    <n v="8.9599999999999999E-2"/>
    <x v="4"/>
    <x v="119"/>
    <n v="157"/>
    <x v="0"/>
    <x v="1"/>
    <s v="Friday"/>
    <x v="1"/>
    <x v="1"/>
  </r>
  <r>
    <n v="604"/>
    <x v="27"/>
    <n v="1"/>
    <n v="0"/>
    <n v="1"/>
    <x v="9"/>
    <b v="0"/>
    <n v="5"/>
    <n v="3"/>
    <n v="0.18"/>
    <n v="0.21210000000000001"/>
    <n v="0.86"/>
    <n v="8.9599999999999999E-2"/>
    <x v="15"/>
    <x v="73"/>
    <n v="101"/>
    <x v="0"/>
    <x v="2"/>
    <s v="Friday"/>
    <x v="1"/>
    <x v="1"/>
  </r>
  <r>
    <n v="605"/>
    <x v="27"/>
    <n v="1"/>
    <n v="0"/>
    <n v="1"/>
    <x v="10"/>
    <b v="0"/>
    <n v="5"/>
    <n v="3"/>
    <n v="0.18"/>
    <n v="0.21210000000000001"/>
    <n v="0.86"/>
    <n v="0.1045"/>
    <x v="3"/>
    <x v="47"/>
    <n v="49"/>
    <x v="0"/>
    <x v="2"/>
    <s v="Friday"/>
    <x v="1"/>
    <x v="0"/>
  </r>
  <r>
    <n v="606"/>
    <x v="27"/>
    <n v="1"/>
    <n v="0"/>
    <n v="1"/>
    <x v="11"/>
    <b v="0"/>
    <n v="5"/>
    <n v="3"/>
    <n v="0.18"/>
    <n v="0.21210000000000001"/>
    <n v="0.93"/>
    <n v="0.1045"/>
    <x v="3"/>
    <x v="10"/>
    <n v="30"/>
    <x v="0"/>
    <x v="2"/>
    <s v="Friday"/>
    <x v="1"/>
    <x v="0"/>
  </r>
  <r>
    <n v="607"/>
    <x v="27"/>
    <n v="1"/>
    <n v="0"/>
    <n v="1"/>
    <x v="12"/>
    <b v="0"/>
    <n v="5"/>
    <n v="3"/>
    <n v="0.18"/>
    <n v="0.21210000000000001"/>
    <n v="0.93"/>
    <n v="0.1045"/>
    <x v="5"/>
    <x v="95"/>
    <n v="29"/>
    <x v="0"/>
    <x v="2"/>
    <s v="Friday"/>
    <x v="1"/>
    <x v="2"/>
  </r>
  <r>
    <n v="608"/>
    <x v="27"/>
    <n v="1"/>
    <n v="0"/>
    <n v="1"/>
    <x v="13"/>
    <b v="0"/>
    <n v="5"/>
    <n v="3"/>
    <n v="0.18"/>
    <n v="0.21210000000000001"/>
    <n v="0.93"/>
    <n v="0.1045"/>
    <x v="3"/>
    <x v="17"/>
    <n v="31"/>
    <x v="0"/>
    <x v="2"/>
    <s v="Friday"/>
    <x v="1"/>
    <x v="2"/>
  </r>
  <r>
    <n v="609"/>
    <x v="27"/>
    <n v="1"/>
    <n v="0"/>
    <n v="1"/>
    <x v="14"/>
    <b v="0"/>
    <n v="5"/>
    <n v="3"/>
    <n v="0.22"/>
    <n v="0.2727"/>
    <n v="0.8"/>
    <n v="0"/>
    <x v="4"/>
    <x v="49"/>
    <n v="38"/>
    <x v="0"/>
    <x v="2"/>
    <s v="Friday"/>
    <x v="1"/>
    <x v="2"/>
  </r>
  <r>
    <n v="610"/>
    <x v="27"/>
    <n v="1"/>
    <n v="0"/>
    <n v="1"/>
    <x v="15"/>
    <b v="0"/>
    <n v="5"/>
    <n v="2"/>
    <n v="0.2"/>
    <n v="0.2576"/>
    <n v="0.86"/>
    <n v="0"/>
    <x v="5"/>
    <x v="71"/>
    <n v="41"/>
    <x v="0"/>
    <x v="1"/>
    <s v="Friday"/>
    <x v="1"/>
    <x v="2"/>
  </r>
  <r>
    <n v="620"/>
    <x v="28"/>
    <n v="1"/>
    <n v="0"/>
    <n v="1"/>
    <x v="1"/>
    <b v="0"/>
    <n v="6"/>
    <n v="1"/>
    <n v="0.22"/>
    <n v="0.2273"/>
    <n v="0.64"/>
    <n v="0.19400000000000001"/>
    <x v="3"/>
    <x v="32"/>
    <n v="20"/>
    <x v="0"/>
    <x v="0"/>
    <s v="Saturday"/>
    <x v="0"/>
    <x v="0"/>
  </r>
  <r>
    <n v="621"/>
    <x v="28"/>
    <n v="1"/>
    <n v="0"/>
    <n v="1"/>
    <x v="2"/>
    <b v="0"/>
    <n v="6"/>
    <n v="1"/>
    <n v="0.22"/>
    <n v="0.2273"/>
    <n v="0.64"/>
    <n v="0.16420000000000001"/>
    <x v="3"/>
    <x v="89"/>
    <n v="15"/>
    <x v="0"/>
    <x v="0"/>
    <s v="Saturday"/>
    <x v="0"/>
    <x v="0"/>
  </r>
  <r>
    <n v="622"/>
    <x v="28"/>
    <n v="1"/>
    <n v="0"/>
    <n v="1"/>
    <x v="3"/>
    <b v="0"/>
    <n v="6"/>
    <n v="1"/>
    <n v="0.2"/>
    <n v="0.21210000000000001"/>
    <n v="0.64"/>
    <n v="0.1343"/>
    <x v="0"/>
    <x v="34"/>
    <n v="8"/>
    <x v="0"/>
    <x v="0"/>
    <s v="Saturday"/>
    <x v="0"/>
    <x v="0"/>
  </r>
  <r>
    <n v="623"/>
    <x v="28"/>
    <n v="1"/>
    <n v="0"/>
    <n v="1"/>
    <x v="4"/>
    <b v="0"/>
    <n v="6"/>
    <n v="1"/>
    <n v="0.16"/>
    <n v="0.18179999999999999"/>
    <n v="0.69"/>
    <n v="0.1045"/>
    <x v="5"/>
    <x v="6"/>
    <n v="3"/>
    <x v="0"/>
    <x v="0"/>
    <s v="Saturday"/>
    <x v="0"/>
    <x v="0"/>
  </r>
  <r>
    <n v="624"/>
    <x v="28"/>
    <n v="1"/>
    <n v="0"/>
    <n v="1"/>
    <x v="6"/>
    <b v="0"/>
    <n v="6"/>
    <n v="1"/>
    <n v="0.16"/>
    <n v="0.18179999999999999"/>
    <n v="0.64"/>
    <n v="0.1343"/>
    <x v="3"/>
    <x v="6"/>
    <n v="2"/>
    <x v="0"/>
    <x v="0"/>
    <s v="Saturday"/>
    <x v="0"/>
    <x v="0"/>
  </r>
  <r>
    <n v="625"/>
    <x v="28"/>
    <n v="1"/>
    <n v="0"/>
    <n v="1"/>
    <x v="7"/>
    <b v="0"/>
    <n v="6"/>
    <n v="1"/>
    <n v="0.16"/>
    <n v="0.18179999999999999"/>
    <n v="0.59"/>
    <n v="0.1045"/>
    <x v="5"/>
    <x v="22"/>
    <n v="5"/>
    <x v="0"/>
    <x v="0"/>
    <s v="Saturday"/>
    <x v="0"/>
    <x v="1"/>
  </r>
  <r>
    <n v="626"/>
    <x v="28"/>
    <n v="1"/>
    <n v="0"/>
    <n v="1"/>
    <x v="8"/>
    <b v="0"/>
    <n v="6"/>
    <n v="1"/>
    <n v="0.18"/>
    <n v="0.19700000000000001"/>
    <n v="0.55000000000000004"/>
    <n v="0.16420000000000001"/>
    <x v="0"/>
    <x v="17"/>
    <n v="34"/>
    <x v="0"/>
    <x v="0"/>
    <s v="Saturday"/>
    <x v="0"/>
    <x v="1"/>
  </r>
  <r>
    <n v="627"/>
    <x v="28"/>
    <n v="1"/>
    <n v="0"/>
    <n v="1"/>
    <x v="9"/>
    <b v="0"/>
    <n v="6"/>
    <n v="1"/>
    <n v="0.18"/>
    <n v="0.21210000000000001"/>
    <n v="0.59"/>
    <n v="8.9599999999999999E-2"/>
    <x v="3"/>
    <x v="60"/>
    <n v="34"/>
    <x v="0"/>
    <x v="0"/>
    <s v="Saturday"/>
    <x v="0"/>
    <x v="1"/>
  </r>
  <r>
    <n v="628"/>
    <x v="28"/>
    <n v="1"/>
    <n v="0"/>
    <n v="1"/>
    <x v="10"/>
    <b v="0"/>
    <n v="6"/>
    <n v="2"/>
    <n v="0.18"/>
    <n v="0.21210000000000001"/>
    <n v="0.64"/>
    <n v="0.1045"/>
    <x v="17"/>
    <x v="82"/>
    <n v="55"/>
    <x v="0"/>
    <x v="1"/>
    <s v="Saturday"/>
    <x v="0"/>
    <x v="0"/>
  </r>
  <r>
    <n v="629"/>
    <x v="28"/>
    <n v="1"/>
    <n v="0"/>
    <n v="1"/>
    <x v="11"/>
    <b v="0"/>
    <n v="6"/>
    <n v="2"/>
    <n v="0.18"/>
    <n v="0.19700000000000001"/>
    <n v="0.64"/>
    <n v="0.1343"/>
    <x v="17"/>
    <x v="91"/>
    <n v="64"/>
    <x v="0"/>
    <x v="1"/>
    <s v="Saturday"/>
    <x v="0"/>
    <x v="0"/>
  </r>
  <r>
    <n v="630"/>
    <x v="28"/>
    <n v="1"/>
    <n v="0"/>
    <n v="1"/>
    <x v="12"/>
    <b v="0"/>
    <n v="6"/>
    <n v="2"/>
    <n v="0.2"/>
    <n v="0.19700000000000001"/>
    <n v="0.59"/>
    <n v="0.19400000000000001"/>
    <x v="6"/>
    <x v="43"/>
    <n v="78"/>
    <x v="0"/>
    <x v="1"/>
    <s v="Saturday"/>
    <x v="0"/>
    <x v="2"/>
  </r>
  <r>
    <n v="631"/>
    <x v="28"/>
    <n v="1"/>
    <n v="0"/>
    <n v="1"/>
    <x v="13"/>
    <b v="0"/>
    <n v="6"/>
    <n v="2"/>
    <n v="0.22"/>
    <n v="0.2273"/>
    <n v="0.55000000000000004"/>
    <n v="0.16420000000000001"/>
    <x v="14"/>
    <x v="90"/>
    <n v="65"/>
    <x v="0"/>
    <x v="1"/>
    <s v="Saturday"/>
    <x v="0"/>
    <x v="2"/>
  </r>
  <r>
    <n v="632"/>
    <x v="28"/>
    <n v="1"/>
    <n v="0"/>
    <n v="1"/>
    <x v="14"/>
    <b v="0"/>
    <n v="6"/>
    <n v="2"/>
    <n v="0.22"/>
    <n v="0.2273"/>
    <n v="0.6"/>
    <n v="0.1343"/>
    <x v="22"/>
    <x v="121"/>
    <n v="99"/>
    <x v="0"/>
    <x v="1"/>
    <s v="Saturday"/>
    <x v="0"/>
    <x v="2"/>
  </r>
  <r>
    <n v="633"/>
    <x v="28"/>
    <n v="1"/>
    <n v="0"/>
    <n v="1"/>
    <x v="15"/>
    <b v="0"/>
    <n v="6"/>
    <n v="1"/>
    <n v="0.22"/>
    <n v="0.21210000000000001"/>
    <n v="0.69"/>
    <n v="0.25369999999999998"/>
    <x v="30"/>
    <x v="52"/>
    <n v="120"/>
    <x v="0"/>
    <x v="0"/>
    <s v="Saturday"/>
    <x v="0"/>
    <x v="2"/>
  </r>
  <r>
    <n v="634"/>
    <x v="28"/>
    <n v="1"/>
    <n v="0"/>
    <n v="1"/>
    <x v="16"/>
    <b v="0"/>
    <n v="6"/>
    <n v="1"/>
    <n v="0.24"/>
    <n v="0.2424"/>
    <n v="0.6"/>
    <n v="0.16420000000000001"/>
    <x v="21"/>
    <x v="150"/>
    <n v="107"/>
    <x v="0"/>
    <x v="0"/>
    <s v="Saturday"/>
    <x v="0"/>
    <x v="2"/>
  </r>
  <r>
    <n v="635"/>
    <x v="28"/>
    <n v="1"/>
    <n v="0"/>
    <n v="1"/>
    <x v="17"/>
    <b v="0"/>
    <n v="6"/>
    <n v="1"/>
    <n v="0.24"/>
    <n v="0.28789999999999999"/>
    <n v="0.6"/>
    <n v="0"/>
    <x v="14"/>
    <x v="70"/>
    <n v="91"/>
    <x v="0"/>
    <x v="0"/>
    <s v="Saturday"/>
    <x v="0"/>
    <x v="3"/>
  </r>
  <r>
    <n v="636"/>
    <x v="28"/>
    <n v="1"/>
    <n v="0"/>
    <n v="1"/>
    <x v="18"/>
    <b v="0"/>
    <n v="6"/>
    <n v="1"/>
    <n v="0.22"/>
    <n v="0.2273"/>
    <n v="0.69"/>
    <n v="0.1343"/>
    <x v="14"/>
    <x v="79"/>
    <n v="68"/>
    <x v="0"/>
    <x v="0"/>
    <s v="Saturday"/>
    <x v="0"/>
    <x v="3"/>
  </r>
  <r>
    <n v="637"/>
    <x v="28"/>
    <n v="1"/>
    <n v="0"/>
    <n v="1"/>
    <x v="19"/>
    <b v="0"/>
    <n v="6"/>
    <n v="2"/>
    <n v="0.22"/>
    <n v="0.21210000000000001"/>
    <n v="0.69"/>
    <n v="0.25369999999999998"/>
    <x v="15"/>
    <x v="15"/>
    <n v="58"/>
    <x v="0"/>
    <x v="1"/>
    <s v="Saturday"/>
    <x v="0"/>
    <x v="3"/>
  </r>
  <r>
    <n v="638"/>
    <x v="28"/>
    <n v="1"/>
    <n v="0"/>
    <n v="1"/>
    <x v="20"/>
    <b v="0"/>
    <n v="6"/>
    <n v="1"/>
    <n v="0.18"/>
    <n v="0.21210000000000001"/>
    <n v="0.74"/>
    <n v="8.9599999999999999E-2"/>
    <x v="5"/>
    <x v="76"/>
    <n v="43"/>
    <x v="0"/>
    <x v="0"/>
    <s v="Saturday"/>
    <x v="0"/>
    <x v="0"/>
  </r>
  <r>
    <n v="639"/>
    <x v="28"/>
    <n v="1"/>
    <n v="0"/>
    <n v="1"/>
    <x v="21"/>
    <b v="0"/>
    <n v="6"/>
    <n v="1"/>
    <n v="0.18"/>
    <n v="0.21210000000000001"/>
    <n v="0.74"/>
    <n v="8.9599999999999999E-2"/>
    <x v="5"/>
    <x v="96"/>
    <n v="36"/>
    <x v="0"/>
    <x v="0"/>
    <s v="Saturday"/>
    <x v="0"/>
    <x v="0"/>
  </r>
  <r>
    <n v="640"/>
    <x v="28"/>
    <n v="1"/>
    <n v="0"/>
    <n v="1"/>
    <x v="22"/>
    <b v="0"/>
    <n v="6"/>
    <n v="1"/>
    <n v="0.16"/>
    <n v="0.19700000000000001"/>
    <n v="0.8"/>
    <n v="8.9599999999999999E-2"/>
    <x v="17"/>
    <x v="95"/>
    <n v="32"/>
    <x v="0"/>
    <x v="0"/>
    <s v="Saturday"/>
    <x v="0"/>
    <x v="0"/>
  </r>
  <r>
    <n v="641"/>
    <x v="28"/>
    <n v="1"/>
    <n v="0"/>
    <n v="1"/>
    <x v="23"/>
    <b v="0"/>
    <n v="6"/>
    <n v="1"/>
    <n v="0.16"/>
    <n v="0.19700000000000001"/>
    <n v="0.8"/>
    <n v="8.9599999999999999E-2"/>
    <x v="0"/>
    <x v="10"/>
    <n v="33"/>
    <x v="0"/>
    <x v="0"/>
    <s v="Saturday"/>
    <x v="0"/>
    <x v="0"/>
  </r>
  <r>
    <n v="642"/>
    <x v="29"/>
    <n v="1"/>
    <n v="0"/>
    <n v="1"/>
    <x v="0"/>
    <b v="0"/>
    <n v="0"/>
    <n v="1"/>
    <n v="0.16"/>
    <n v="0.18179999999999999"/>
    <n v="0.8"/>
    <n v="0.1045"/>
    <x v="3"/>
    <x v="39"/>
    <n v="33"/>
    <x v="0"/>
    <x v="0"/>
    <s v="Sunday"/>
    <x v="0"/>
    <x v="0"/>
  </r>
  <r>
    <n v="643"/>
    <x v="29"/>
    <n v="1"/>
    <n v="0"/>
    <n v="1"/>
    <x v="1"/>
    <b v="0"/>
    <n v="0"/>
    <n v="1"/>
    <n v="0.14000000000000001"/>
    <n v="0.21210000000000001"/>
    <n v="0.8"/>
    <n v="0"/>
    <x v="18"/>
    <x v="97"/>
    <n v="29"/>
    <x v="0"/>
    <x v="0"/>
    <s v="Sunday"/>
    <x v="0"/>
    <x v="0"/>
  </r>
  <r>
    <n v="644"/>
    <x v="29"/>
    <n v="1"/>
    <n v="0"/>
    <n v="1"/>
    <x v="2"/>
    <b v="0"/>
    <n v="0"/>
    <n v="1"/>
    <n v="0.16"/>
    <n v="0.2273"/>
    <n v="0.8"/>
    <n v="0"/>
    <x v="5"/>
    <x v="3"/>
    <n v="11"/>
    <x v="0"/>
    <x v="0"/>
    <s v="Sunday"/>
    <x v="0"/>
    <x v="0"/>
  </r>
  <r>
    <n v="645"/>
    <x v="29"/>
    <n v="1"/>
    <n v="0"/>
    <n v="1"/>
    <x v="3"/>
    <b v="0"/>
    <n v="0"/>
    <n v="1"/>
    <n v="0.14000000000000001"/>
    <n v="0.21210000000000001"/>
    <n v="0.93"/>
    <n v="0"/>
    <x v="5"/>
    <x v="7"/>
    <n v="8"/>
    <x v="0"/>
    <x v="0"/>
    <s v="Sunday"/>
    <x v="0"/>
    <x v="0"/>
  </r>
  <r>
    <n v="646"/>
    <x v="29"/>
    <n v="1"/>
    <n v="0"/>
    <n v="1"/>
    <x v="4"/>
    <b v="0"/>
    <n v="0"/>
    <n v="1"/>
    <n v="0.14000000000000001"/>
    <n v="0.21210000000000001"/>
    <n v="0.93"/>
    <n v="0"/>
    <x v="3"/>
    <x v="4"/>
    <n v="1"/>
    <x v="0"/>
    <x v="0"/>
    <s v="Sunday"/>
    <x v="0"/>
    <x v="0"/>
  </r>
  <r>
    <n v="647"/>
    <x v="29"/>
    <n v="1"/>
    <n v="0"/>
    <n v="1"/>
    <x v="5"/>
    <b v="0"/>
    <n v="0"/>
    <n v="1"/>
    <n v="0.14000000000000001"/>
    <n v="0.21210000000000001"/>
    <n v="0.86"/>
    <n v="0"/>
    <x v="3"/>
    <x v="35"/>
    <n v="3"/>
    <x v="0"/>
    <x v="0"/>
    <s v="Sunday"/>
    <x v="0"/>
    <x v="0"/>
  </r>
  <r>
    <n v="648"/>
    <x v="29"/>
    <n v="1"/>
    <n v="0"/>
    <n v="1"/>
    <x v="7"/>
    <b v="0"/>
    <n v="0"/>
    <n v="1"/>
    <n v="0.14000000000000001"/>
    <n v="0.21210000000000001"/>
    <n v="0.86"/>
    <n v="0"/>
    <x v="3"/>
    <x v="35"/>
    <n v="3"/>
    <x v="0"/>
    <x v="0"/>
    <s v="Sunday"/>
    <x v="0"/>
    <x v="1"/>
  </r>
  <r>
    <n v="649"/>
    <x v="29"/>
    <n v="1"/>
    <n v="0"/>
    <n v="1"/>
    <x v="8"/>
    <b v="0"/>
    <n v="0"/>
    <n v="2"/>
    <n v="0.14000000000000001"/>
    <n v="0.21210000000000001"/>
    <n v="0.86"/>
    <n v="0"/>
    <x v="5"/>
    <x v="48"/>
    <n v="12"/>
    <x v="0"/>
    <x v="1"/>
    <s v="Sunday"/>
    <x v="0"/>
    <x v="1"/>
  </r>
  <r>
    <n v="650"/>
    <x v="29"/>
    <n v="1"/>
    <n v="0"/>
    <n v="1"/>
    <x v="9"/>
    <b v="0"/>
    <n v="0"/>
    <n v="2"/>
    <n v="0.16"/>
    <n v="0.2273"/>
    <n v="0.8"/>
    <n v="0"/>
    <x v="17"/>
    <x v="60"/>
    <n v="38"/>
    <x v="0"/>
    <x v="1"/>
    <s v="Sunday"/>
    <x v="0"/>
    <x v="1"/>
  </r>
  <r>
    <n v="651"/>
    <x v="29"/>
    <n v="1"/>
    <n v="0"/>
    <n v="1"/>
    <x v="10"/>
    <b v="0"/>
    <n v="0"/>
    <n v="2"/>
    <n v="0.18"/>
    <n v="0.2424"/>
    <n v="0.8"/>
    <n v="0"/>
    <x v="18"/>
    <x v="77"/>
    <n v="64"/>
    <x v="0"/>
    <x v="1"/>
    <s v="Sunday"/>
    <x v="0"/>
    <x v="0"/>
  </r>
  <r>
    <n v="652"/>
    <x v="29"/>
    <n v="1"/>
    <n v="0"/>
    <n v="1"/>
    <x v="11"/>
    <b v="0"/>
    <n v="0"/>
    <n v="1"/>
    <n v="0.22"/>
    <n v="0.2727"/>
    <n v="0.75"/>
    <n v="0"/>
    <x v="14"/>
    <x v="54"/>
    <n v="59"/>
    <x v="0"/>
    <x v="0"/>
    <s v="Sunday"/>
    <x v="0"/>
    <x v="0"/>
  </r>
  <r>
    <n v="653"/>
    <x v="29"/>
    <n v="1"/>
    <n v="0"/>
    <n v="1"/>
    <x v="12"/>
    <b v="0"/>
    <n v="0"/>
    <n v="1"/>
    <n v="0.3"/>
    <n v="0.31819999999999998"/>
    <n v="0.52"/>
    <n v="0.1045"/>
    <x v="22"/>
    <x v="61"/>
    <n v="97"/>
    <x v="0"/>
    <x v="0"/>
    <s v="Sunday"/>
    <x v="0"/>
    <x v="2"/>
  </r>
  <r>
    <n v="654"/>
    <x v="29"/>
    <n v="1"/>
    <n v="0"/>
    <n v="1"/>
    <x v="13"/>
    <b v="0"/>
    <n v="0"/>
    <n v="1"/>
    <n v="0.28000000000000003"/>
    <n v="0.28789999999999999"/>
    <n v="0.61"/>
    <n v="0.1045"/>
    <x v="23"/>
    <x v="13"/>
    <n v="84"/>
    <x v="0"/>
    <x v="0"/>
    <s v="Sunday"/>
    <x v="0"/>
    <x v="2"/>
  </r>
  <r>
    <n v="655"/>
    <x v="29"/>
    <n v="1"/>
    <n v="0"/>
    <n v="1"/>
    <x v="14"/>
    <b v="0"/>
    <n v="0"/>
    <n v="1"/>
    <n v="0.28000000000000003"/>
    <n v="0.30299999999999999"/>
    <n v="0.61"/>
    <n v="8.9599999999999999E-2"/>
    <x v="25"/>
    <x v="151"/>
    <n v="122"/>
    <x v="0"/>
    <x v="0"/>
    <s v="Sunday"/>
    <x v="0"/>
    <x v="2"/>
  </r>
  <r>
    <n v="656"/>
    <x v="29"/>
    <n v="1"/>
    <n v="0"/>
    <n v="1"/>
    <x v="15"/>
    <b v="0"/>
    <n v="0"/>
    <n v="1"/>
    <n v="0.3"/>
    <n v="0.33329999999999999"/>
    <n v="0.56000000000000005"/>
    <n v="0"/>
    <x v="24"/>
    <x v="73"/>
    <n v="109"/>
    <x v="0"/>
    <x v="0"/>
    <s v="Sunday"/>
    <x v="0"/>
    <x v="2"/>
  </r>
  <r>
    <n v="657"/>
    <x v="29"/>
    <n v="1"/>
    <n v="0"/>
    <n v="1"/>
    <x v="16"/>
    <b v="0"/>
    <n v="0"/>
    <n v="1"/>
    <n v="0.3"/>
    <n v="0.33329999999999999"/>
    <n v="0.56000000000000005"/>
    <n v="0"/>
    <x v="21"/>
    <x v="151"/>
    <n v="123"/>
    <x v="0"/>
    <x v="0"/>
    <s v="Sunday"/>
    <x v="0"/>
    <x v="2"/>
  </r>
  <r>
    <n v="658"/>
    <x v="29"/>
    <n v="1"/>
    <n v="0"/>
    <n v="1"/>
    <x v="17"/>
    <b v="0"/>
    <n v="0"/>
    <n v="1"/>
    <n v="0.3"/>
    <n v="0.28789999999999999"/>
    <n v="0.56000000000000005"/>
    <n v="0.19400000000000001"/>
    <x v="15"/>
    <x v="13"/>
    <n v="77"/>
    <x v="0"/>
    <x v="0"/>
    <s v="Sunday"/>
    <x v="0"/>
    <x v="3"/>
  </r>
  <r>
    <n v="659"/>
    <x v="29"/>
    <n v="1"/>
    <n v="0"/>
    <n v="1"/>
    <x v="18"/>
    <b v="0"/>
    <n v="0"/>
    <n v="1"/>
    <n v="0.26"/>
    <n v="0.2576"/>
    <n v="0.65"/>
    <n v="0.16420000000000001"/>
    <x v="1"/>
    <x v="77"/>
    <n v="65"/>
    <x v="0"/>
    <x v="0"/>
    <s v="Sunday"/>
    <x v="0"/>
    <x v="3"/>
  </r>
  <r>
    <n v="660"/>
    <x v="29"/>
    <n v="1"/>
    <n v="0"/>
    <n v="1"/>
    <x v="19"/>
    <b v="0"/>
    <n v="0"/>
    <n v="1"/>
    <n v="0.26"/>
    <n v="0.2576"/>
    <n v="0.65"/>
    <n v="0.19400000000000001"/>
    <x v="14"/>
    <x v="24"/>
    <n v="55"/>
    <x v="0"/>
    <x v="0"/>
    <s v="Sunday"/>
    <x v="0"/>
    <x v="3"/>
  </r>
  <r>
    <n v="661"/>
    <x v="29"/>
    <n v="1"/>
    <n v="0"/>
    <n v="1"/>
    <x v="20"/>
    <b v="0"/>
    <n v="0"/>
    <n v="2"/>
    <n v="0.26"/>
    <n v="0.2727"/>
    <n v="0.65"/>
    <n v="0.1045"/>
    <x v="0"/>
    <x v="10"/>
    <n v="33"/>
    <x v="0"/>
    <x v="1"/>
    <s v="Sunday"/>
    <x v="0"/>
    <x v="0"/>
  </r>
  <r>
    <n v="662"/>
    <x v="29"/>
    <n v="1"/>
    <n v="0"/>
    <n v="1"/>
    <x v="21"/>
    <b v="0"/>
    <n v="0"/>
    <n v="2"/>
    <n v="0.24"/>
    <n v="0.2424"/>
    <n v="0.7"/>
    <n v="0.16420000000000001"/>
    <x v="0"/>
    <x v="18"/>
    <n v="28"/>
    <x v="0"/>
    <x v="1"/>
    <s v="Sunday"/>
    <x v="0"/>
    <x v="0"/>
  </r>
  <r>
    <n v="663"/>
    <x v="29"/>
    <n v="1"/>
    <n v="0"/>
    <n v="1"/>
    <x v="22"/>
    <b v="0"/>
    <n v="0"/>
    <n v="2"/>
    <n v="0.24"/>
    <n v="0.2273"/>
    <n v="0.7"/>
    <n v="0.19400000000000001"/>
    <x v="4"/>
    <x v="23"/>
    <n v="21"/>
    <x v="0"/>
    <x v="1"/>
    <s v="Sunday"/>
    <x v="0"/>
    <x v="0"/>
  </r>
  <r>
    <n v="664"/>
    <x v="29"/>
    <n v="1"/>
    <n v="0"/>
    <n v="1"/>
    <x v="23"/>
    <b v="0"/>
    <n v="0"/>
    <n v="2"/>
    <n v="0.24"/>
    <n v="0.21210000000000001"/>
    <n v="0.65"/>
    <n v="0.28360000000000002"/>
    <x v="2"/>
    <x v="20"/>
    <n v="21"/>
    <x v="0"/>
    <x v="1"/>
    <s v="Sunday"/>
    <x v="0"/>
    <x v="0"/>
  </r>
  <r>
    <n v="665"/>
    <x v="30"/>
    <n v="1"/>
    <n v="0"/>
    <n v="1"/>
    <x v="0"/>
    <b v="0"/>
    <n v="1"/>
    <n v="2"/>
    <n v="0.24"/>
    <n v="0.2273"/>
    <n v="0.65"/>
    <n v="0.22389999999999999"/>
    <x v="5"/>
    <x v="8"/>
    <n v="7"/>
    <x v="0"/>
    <x v="1"/>
    <s v="Monday"/>
    <x v="1"/>
    <x v="0"/>
  </r>
  <r>
    <n v="666"/>
    <x v="30"/>
    <n v="1"/>
    <n v="0"/>
    <n v="1"/>
    <x v="1"/>
    <b v="0"/>
    <n v="1"/>
    <n v="1"/>
    <n v="0.22"/>
    <n v="0.21210000000000001"/>
    <n v="0.64"/>
    <n v="0.25369999999999998"/>
    <x v="4"/>
    <x v="34"/>
    <n v="7"/>
    <x v="0"/>
    <x v="0"/>
    <s v="Monday"/>
    <x v="1"/>
    <x v="0"/>
  </r>
  <r>
    <n v="667"/>
    <x v="30"/>
    <n v="1"/>
    <n v="0"/>
    <n v="1"/>
    <x v="2"/>
    <b v="0"/>
    <n v="1"/>
    <n v="1"/>
    <n v="0.22"/>
    <n v="0.2273"/>
    <n v="0.64"/>
    <n v="0.19400000000000001"/>
    <x v="3"/>
    <x v="4"/>
    <n v="1"/>
    <x v="0"/>
    <x v="0"/>
    <s v="Monday"/>
    <x v="1"/>
    <x v="0"/>
  </r>
  <r>
    <n v="668"/>
    <x v="30"/>
    <n v="1"/>
    <n v="0"/>
    <n v="1"/>
    <x v="3"/>
    <b v="0"/>
    <n v="1"/>
    <n v="1"/>
    <n v="0.22"/>
    <n v="0.2273"/>
    <n v="0.64"/>
    <n v="0.19400000000000001"/>
    <x v="3"/>
    <x v="6"/>
    <n v="2"/>
    <x v="0"/>
    <x v="0"/>
    <s v="Monday"/>
    <x v="1"/>
    <x v="0"/>
  </r>
  <r>
    <n v="669"/>
    <x v="30"/>
    <n v="1"/>
    <n v="0"/>
    <n v="1"/>
    <x v="4"/>
    <b v="0"/>
    <n v="1"/>
    <n v="1"/>
    <n v="0.2"/>
    <n v="0.19700000000000001"/>
    <n v="0.59"/>
    <n v="0.22389999999999999"/>
    <x v="3"/>
    <x v="6"/>
    <n v="2"/>
    <x v="0"/>
    <x v="0"/>
    <s v="Monday"/>
    <x v="1"/>
    <x v="0"/>
  </r>
  <r>
    <n v="670"/>
    <x v="30"/>
    <n v="1"/>
    <n v="0"/>
    <n v="1"/>
    <x v="5"/>
    <b v="0"/>
    <n v="1"/>
    <n v="1"/>
    <n v="0.18"/>
    <n v="0.16669999999999999"/>
    <n v="0.64"/>
    <n v="0.28360000000000002"/>
    <x v="3"/>
    <x v="21"/>
    <n v="8"/>
    <x v="0"/>
    <x v="0"/>
    <s v="Monday"/>
    <x v="1"/>
    <x v="0"/>
  </r>
  <r>
    <n v="671"/>
    <x v="30"/>
    <n v="1"/>
    <n v="0"/>
    <n v="1"/>
    <x v="6"/>
    <b v="0"/>
    <n v="1"/>
    <n v="1"/>
    <n v="0.16"/>
    <n v="0.13639999999999999"/>
    <n v="0.69"/>
    <n v="0.32840000000000003"/>
    <x v="3"/>
    <x v="53"/>
    <n v="37"/>
    <x v="0"/>
    <x v="0"/>
    <s v="Monday"/>
    <x v="1"/>
    <x v="0"/>
  </r>
  <r>
    <n v="672"/>
    <x v="30"/>
    <n v="1"/>
    <n v="0"/>
    <n v="1"/>
    <x v="7"/>
    <b v="0"/>
    <n v="1"/>
    <n v="2"/>
    <n v="0.16"/>
    <n v="0.13639999999999999"/>
    <n v="0.64"/>
    <n v="0.28360000000000002"/>
    <x v="5"/>
    <x v="13"/>
    <n v="72"/>
    <x v="0"/>
    <x v="1"/>
    <s v="Monday"/>
    <x v="1"/>
    <x v="1"/>
  </r>
  <r>
    <n v="673"/>
    <x v="30"/>
    <n v="1"/>
    <n v="0"/>
    <n v="1"/>
    <x v="8"/>
    <b v="0"/>
    <n v="1"/>
    <n v="2"/>
    <n v="0.16"/>
    <n v="0.13639999999999999"/>
    <n v="0.59"/>
    <n v="0.28360000000000002"/>
    <x v="0"/>
    <x v="152"/>
    <n v="185"/>
    <x v="0"/>
    <x v="1"/>
    <s v="Monday"/>
    <x v="1"/>
    <x v="1"/>
  </r>
  <r>
    <n v="674"/>
    <x v="30"/>
    <n v="1"/>
    <n v="0"/>
    <n v="1"/>
    <x v="9"/>
    <b v="0"/>
    <n v="1"/>
    <n v="2"/>
    <n v="0.16"/>
    <n v="0.13639999999999999"/>
    <n v="0.59"/>
    <n v="0.29849999999999999"/>
    <x v="3"/>
    <x v="153"/>
    <n v="112"/>
    <x v="0"/>
    <x v="1"/>
    <s v="Monday"/>
    <x v="1"/>
    <x v="1"/>
  </r>
  <r>
    <n v="675"/>
    <x v="30"/>
    <n v="1"/>
    <n v="0"/>
    <n v="1"/>
    <x v="10"/>
    <b v="0"/>
    <n v="1"/>
    <n v="2"/>
    <n v="0.16"/>
    <n v="0.1515"/>
    <n v="0.59"/>
    <n v="0.19400000000000001"/>
    <x v="5"/>
    <x v="56"/>
    <n v="69"/>
    <x v="0"/>
    <x v="1"/>
    <s v="Monday"/>
    <x v="1"/>
    <x v="0"/>
  </r>
  <r>
    <n v="676"/>
    <x v="30"/>
    <n v="1"/>
    <n v="0"/>
    <n v="1"/>
    <x v="11"/>
    <b v="0"/>
    <n v="1"/>
    <n v="2"/>
    <n v="0.16"/>
    <n v="0.1515"/>
    <n v="0.59"/>
    <n v="0.19400000000000001"/>
    <x v="4"/>
    <x v="24"/>
    <n v="48"/>
    <x v="0"/>
    <x v="1"/>
    <s v="Monday"/>
    <x v="1"/>
    <x v="0"/>
  </r>
  <r>
    <n v="677"/>
    <x v="30"/>
    <n v="1"/>
    <n v="0"/>
    <n v="1"/>
    <x v="12"/>
    <b v="0"/>
    <n v="1"/>
    <n v="2"/>
    <n v="0.18"/>
    <n v="0.21210000000000001"/>
    <n v="0.55000000000000004"/>
    <n v="0.1045"/>
    <x v="15"/>
    <x v="133"/>
    <n v="68"/>
    <x v="0"/>
    <x v="1"/>
    <s v="Monday"/>
    <x v="1"/>
    <x v="2"/>
  </r>
  <r>
    <n v="678"/>
    <x v="30"/>
    <n v="1"/>
    <n v="0"/>
    <n v="1"/>
    <x v="13"/>
    <b v="0"/>
    <n v="1"/>
    <n v="2"/>
    <n v="0.16"/>
    <n v="0.2273"/>
    <n v="0.59"/>
    <n v="0"/>
    <x v="4"/>
    <x v="15"/>
    <n v="54"/>
    <x v="0"/>
    <x v="1"/>
    <s v="Monday"/>
    <x v="1"/>
    <x v="2"/>
  </r>
  <r>
    <n v="679"/>
    <x v="30"/>
    <n v="1"/>
    <n v="0"/>
    <n v="1"/>
    <x v="14"/>
    <b v="0"/>
    <n v="1"/>
    <n v="2"/>
    <n v="0.18"/>
    <n v="0.19700000000000001"/>
    <n v="0.55000000000000004"/>
    <n v="0.1343"/>
    <x v="5"/>
    <x v="66"/>
    <n v="86"/>
    <x v="0"/>
    <x v="1"/>
    <s v="Monday"/>
    <x v="1"/>
    <x v="2"/>
  </r>
  <r>
    <n v="680"/>
    <x v="30"/>
    <n v="1"/>
    <n v="0"/>
    <n v="1"/>
    <x v="15"/>
    <b v="0"/>
    <n v="1"/>
    <n v="2"/>
    <n v="0.16"/>
    <n v="0.18179999999999999"/>
    <n v="0.59"/>
    <n v="0.1343"/>
    <x v="0"/>
    <x v="40"/>
    <n v="44"/>
    <x v="0"/>
    <x v="1"/>
    <s v="Monday"/>
    <x v="1"/>
    <x v="2"/>
  </r>
  <r>
    <n v="681"/>
    <x v="30"/>
    <n v="1"/>
    <n v="0"/>
    <n v="1"/>
    <x v="16"/>
    <b v="0"/>
    <n v="1"/>
    <n v="2"/>
    <n v="0.16"/>
    <n v="0.18179999999999999"/>
    <n v="0.56000000000000005"/>
    <n v="0.19400000000000001"/>
    <x v="0"/>
    <x v="93"/>
    <n v="86"/>
    <x v="0"/>
    <x v="1"/>
    <s v="Monday"/>
    <x v="1"/>
    <x v="2"/>
  </r>
  <r>
    <n v="682"/>
    <x v="30"/>
    <n v="1"/>
    <n v="0"/>
    <n v="1"/>
    <x v="17"/>
    <b v="0"/>
    <n v="1"/>
    <n v="2"/>
    <n v="0.16"/>
    <n v="0.1515"/>
    <n v="0.59"/>
    <n v="0.19400000000000001"/>
    <x v="15"/>
    <x v="119"/>
    <n v="161"/>
    <x v="0"/>
    <x v="1"/>
    <s v="Monday"/>
    <x v="1"/>
    <x v="3"/>
  </r>
  <r>
    <n v="683"/>
    <x v="30"/>
    <n v="1"/>
    <n v="0"/>
    <n v="1"/>
    <x v="18"/>
    <b v="0"/>
    <n v="1"/>
    <n v="2"/>
    <n v="0.16"/>
    <n v="0.1515"/>
    <n v="0.55000000000000004"/>
    <n v="0.22389999999999999"/>
    <x v="0"/>
    <x v="37"/>
    <n v="156"/>
    <x v="0"/>
    <x v="1"/>
    <s v="Monday"/>
    <x v="1"/>
    <x v="3"/>
  </r>
  <r>
    <n v="684"/>
    <x v="30"/>
    <n v="1"/>
    <n v="0"/>
    <n v="1"/>
    <x v="19"/>
    <b v="0"/>
    <n v="1"/>
    <n v="1"/>
    <n v="0.3"/>
    <n v="0.31819999999999998"/>
    <n v="0.61"/>
    <n v="0.1045"/>
    <x v="0"/>
    <x v="123"/>
    <n v="111"/>
    <x v="0"/>
    <x v="0"/>
    <s v="Monday"/>
    <x v="1"/>
    <x v="3"/>
  </r>
  <r>
    <n v="685"/>
    <x v="30"/>
    <n v="1"/>
    <n v="0"/>
    <n v="1"/>
    <x v="20"/>
    <b v="0"/>
    <n v="1"/>
    <n v="3"/>
    <n v="0.16"/>
    <n v="0.16669999999999999"/>
    <n v="0.59"/>
    <n v="0.16420000000000001"/>
    <x v="3"/>
    <x v="78"/>
    <n v="78"/>
    <x v="0"/>
    <x v="2"/>
    <s v="Monday"/>
    <x v="1"/>
    <x v="0"/>
  </r>
  <r>
    <n v="686"/>
    <x v="30"/>
    <n v="1"/>
    <n v="0"/>
    <n v="1"/>
    <x v="21"/>
    <b v="0"/>
    <n v="1"/>
    <n v="3"/>
    <n v="0.16"/>
    <n v="0.19700000000000001"/>
    <n v="0.59"/>
    <n v="8.9599999999999999E-2"/>
    <x v="0"/>
    <x v="42"/>
    <n v="56"/>
    <x v="0"/>
    <x v="2"/>
    <s v="Monday"/>
    <x v="1"/>
    <x v="0"/>
  </r>
  <r>
    <n v="687"/>
    <x v="30"/>
    <n v="1"/>
    <n v="0"/>
    <n v="1"/>
    <x v="22"/>
    <b v="0"/>
    <n v="1"/>
    <n v="2"/>
    <n v="0.16"/>
    <n v="0.18179999999999999"/>
    <n v="0.59"/>
    <n v="0.1045"/>
    <x v="3"/>
    <x v="60"/>
    <n v="34"/>
    <x v="0"/>
    <x v="1"/>
    <s v="Monday"/>
    <x v="1"/>
    <x v="0"/>
  </r>
  <r>
    <n v="688"/>
    <x v="30"/>
    <n v="1"/>
    <n v="0"/>
    <n v="1"/>
    <x v="23"/>
    <b v="0"/>
    <n v="1"/>
    <n v="2"/>
    <n v="0.16"/>
    <n v="0.19700000000000001"/>
    <n v="0.64"/>
    <n v="8.9599999999999999E-2"/>
    <x v="4"/>
    <x v="89"/>
    <n v="17"/>
    <x v="0"/>
    <x v="1"/>
    <s v="Monday"/>
    <x v="1"/>
    <x v="0"/>
  </r>
  <r>
    <n v="689"/>
    <x v="31"/>
    <n v="1"/>
    <n v="0"/>
    <n v="2"/>
    <x v="0"/>
    <b v="0"/>
    <n v="2"/>
    <n v="2"/>
    <n v="0.16"/>
    <n v="0.18179999999999999"/>
    <n v="0.64"/>
    <n v="0.1045"/>
    <x v="4"/>
    <x v="8"/>
    <n v="8"/>
    <x v="0"/>
    <x v="1"/>
    <s v="Tuesday"/>
    <x v="1"/>
    <x v="0"/>
  </r>
  <r>
    <n v="690"/>
    <x v="31"/>
    <n v="1"/>
    <n v="0"/>
    <n v="2"/>
    <x v="1"/>
    <b v="0"/>
    <n v="2"/>
    <n v="2"/>
    <n v="0.16"/>
    <n v="0.18179999999999999"/>
    <n v="0.69"/>
    <n v="0.1045"/>
    <x v="3"/>
    <x v="35"/>
    <n v="3"/>
    <x v="0"/>
    <x v="1"/>
    <s v="Tuesday"/>
    <x v="1"/>
    <x v="0"/>
  </r>
  <r>
    <n v="691"/>
    <x v="31"/>
    <n v="1"/>
    <n v="0"/>
    <n v="2"/>
    <x v="2"/>
    <b v="0"/>
    <n v="2"/>
    <n v="2"/>
    <n v="0.16"/>
    <n v="0.2273"/>
    <n v="0.69"/>
    <n v="0"/>
    <x v="3"/>
    <x v="6"/>
    <n v="2"/>
    <x v="0"/>
    <x v="1"/>
    <s v="Tuesday"/>
    <x v="1"/>
    <x v="0"/>
  </r>
  <r>
    <n v="692"/>
    <x v="31"/>
    <n v="1"/>
    <n v="0"/>
    <n v="2"/>
    <x v="3"/>
    <b v="0"/>
    <n v="2"/>
    <n v="2"/>
    <n v="0.16"/>
    <n v="0.2273"/>
    <n v="0.69"/>
    <n v="0"/>
    <x v="3"/>
    <x v="6"/>
    <n v="2"/>
    <x v="0"/>
    <x v="1"/>
    <s v="Tuesday"/>
    <x v="1"/>
    <x v="0"/>
  </r>
  <r>
    <n v="693"/>
    <x v="31"/>
    <n v="1"/>
    <n v="0"/>
    <n v="2"/>
    <x v="5"/>
    <b v="0"/>
    <n v="2"/>
    <n v="3"/>
    <n v="0.14000000000000001"/>
    <n v="0.21210000000000001"/>
    <n v="0.93"/>
    <n v="0"/>
    <x v="3"/>
    <x v="35"/>
    <n v="3"/>
    <x v="0"/>
    <x v="2"/>
    <s v="Tuesday"/>
    <x v="1"/>
    <x v="0"/>
  </r>
  <r>
    <n v="694"/>
    <x v="31"/>
    <n v="1"/>
    <n v="0"/>
    <n v="2"/>
    <x v="6"/>
    <b v="0"/>
    <n v="2"/>
    <n v="3"/>
    <n v="0.14000000000000001"/>
    <n v="0.21210000000000001"/>
    <n v="0.93"/>
    <n v="0"/>
    <x v="3"/>
    <x v="97"/>
    <n v="22"/>
    <x v="0"/>
    <x v="2"/>
    <s v="Tuesday"/>
    <x v="1"/>
    <x v="0"/>
  </r>
  <r>
    <n v="695"/>
    <x v="31"/>
    <n v="1"/>
    <n v="0"/>
    <n v="2"/>
    <x v="7"/>
    <b v="0"/>
    <n v="2"/>
    <n v="3"/>
    <n v="0.16"/>
    <n v="0.2273"/>
    <n v="0.93"/>
    <n v="0"/>
    <x v="3"/>
    <x v="15"/>
    <n v="52"/>
    <x v="0"/>
    <x v="2"/>
    <s v="Tuesday"/>
    <x v="1"/>
    <x v="1"/>
  </r>
  <r>
    <n v="696"/>
    <x v="31"/>
    <n v="1"/>
    <n v="0"/>
    <n v="2"/>
    <x v="8"/>
    <b v="0"/>
    <n v="2"/>
    <n v="3"/>
    <n v="0.16"/>
    <n v="0.2273"/>
    <n v="0.93"/>
    <n v="0"/>
    <x v="0"/>
    <x v="126"/>
    <n v="135"/>
    <x v="0"/>
    <x v="2"/>
    <s v="Tuesday"/>
    <x v="1"/>
    <x v="1"/>
  </r>
  <r>
    <n v="697"/>
    <x v="31"/>
    <n v="1"/>
    <n v="0"/>
    <n v="2"/>
    <x v="9"/>
    <b v="0"/>
    <n v="2"/>
    <n v="2"/>
    <n v="0.16"/>
    <n v="0.2273"/>
    <n v="0.93"/>
    <n v="0"/>
    <x v="4"/>
    <x v="154"/>
    <n v="116"/>
    <x v="0"/>
    <x v="1"/>
    <s v="Tuesday"/>
    <x v="1"/>
    <x v="1"/>
  </r>
  <r>
    <n v="698"/>
    <x v="31"/>
    <n v="1"/>
    <n v="0"/>
    <n v="2"/>
    <x v="10"/>
    <b v="0"/>
    <n v="2"/>
    <n v="2"/>
    <n v="0.16"/>
    <n v="0.2273"/>
    <n v="0.93"/>
    <n v="0"/>
    <x v="3"/>
    <x v="12"/>
    <n v="47"/>
    <x v="0"/>
    <x v="1"/>
    <s v="Tuesday"/>
    <x v="1"/>
    <x v="0"/>
  </r>
  <r>
    <n v="699"/>
    <x v="31"/>
    <n v="1"/>
    <n v="0"/>
    <n v="2"/>
    <x v="11"/>
    <b v="0"/>
    <n v="2"/>
    <n v="2"/>
    <n v="0.18"/>
    <n v="0.2424"/>
    <n v="0.86"/>
    <n v="0"/>
    <x v="4"/>
    <x v="47"/>
    <n v="51"/>
    <x v="0"/>
    <x v="1"/>
    <s v="Tuesday"/>
    <x v="1"/>
    <x v="0"/>
  </r>
  <r>
    <n v="700"/>
    <x v="31"/>
    <n v="1"/>
    <n v="0"/>
    <n v="2"/>
    <x v="12"/>
    <b v="0"/>
    <n v="2"/>
    <n v="2"/>
    <n v="0.2"/>
    <n v="0.2576"/>
    <n v="0.86"/>
    <n v="0"/>
    <x v="4"/>
    <x v="42"/>
    <n v="55"/>
    <x v="0"/>
    <x v="1"/>
    <s v="Tuesday"/>
    <x v="1"/>
    <x v="2"/>
  </r>
  <r>
    <n v="701"/>
    <x v="31"/>
    <n v="1"/>
    <n v="0"/>
    <n v="2"/>
    <x v="13"/>
    <b v="0"/>
    <n v="2"/>
    <n v="2"/>
    <n v="0.2"/>
    <n v="0.2576"/>
    <n v="0.86"/>
    <n v="0"/>
    <x v="0"/>
    <x v="47"/>
    <n v="52"/>
    <x v="0"/>
    <x v="1"/>
    <s v="Tuesday"/>
    <x v="1"/>
    <x v="2"/>
  </r>
  <r>
    <n v="702"/>
    <x v="31"/>
    <n v="1"/>
    <n v="0"/>
    <n v="2"/>
    <x v="14"/>
    <b v="0"/>
    <n v="2"/>
    <n v="2"/>
    <n v="0.22"/>
    <n v="0.2576"/>
    <n v="0.8"/>
    <n v="8.9599999999999999E-2"/>
    <x v="2"/>
    <x v="47"/>
    <n v="54"/>
    <x v="0"/>
    <x v="1"/>
    <s v="Tuesday"/>
    <x v="1"/>
    <x v="2"/>
  </r>
  <r>
    <n v="703"/>
    <x v="31"/>
    <n v="1"/>
    <n v="0"/>
    <n v="2"/>
    <x v="15"/>
    <b v="0"/>
    <n v="2"/>
    <n v="2"/>
    <n v="0.24"/>
    <n v="0.28789999999999999"/>
    <n v="0.75"/>
    <n v="0"/>
    <x v="18"/>
    <x v="108"/>
    <n v="52"/>
    <x v="0"/>
    <x v="1"/>
    <s v="Tuesday"/>
    <x v="1"/>
    <x v="2"/>
  </r>
  <r>
    <n v="704"/>
    <x v="31"/>
    <n v="1"/>
    <n v="0"/>
    <n v="2"/>
    <x v="16"/>
    <b v="0"/>
    <n v="2"/>
    <n v="2"/>
    <n v="0.24"/>
    <n v="0.2424"/>
    <n v="0.75"/>
    <n v="0.1343"/>
    <x v="0"/>
    <x v="124"/>
    <n v="64"/>
    <x v="0"/>
    <x v="1"/>
    <s v="Tuesday"/>
    <x v="1"/>
    <x v="2"/>
  </r>
  <r>
    <n v="705"/>
    <x v="31"/>
    <n v="1"/>
    <n v="0"/>
    <n v="2"/>
    <x v="17"/>
    <b v="0"/>
    <n v="2"/>
    <n v="2"/>
    <n v="0.24"/>
    <n v="0.28789999999999999"/>
    <n v="0.75"/>
    <n v="0"/>
    <x v="17"/>
    <x v="155"/>
    <n v="176"/>
    <x v="0"/>
    <x v="1"/>
    <s v="Tuesday"/>
    <x v="1"/>
    <x v="3"/>
  </r>
  <r>
    <n v="706"/>
    <x v="31"/>
    <n v="1"/>
    <n v="0"/>
    <n v="2"/>
    <x v="18"/>
    <b v="0"/>
    <n v="2"/>
    <n v="2"/>
    <n v="0.24"/>
    <n v="0.2576"/>
    <n v="0.81"/>
    <n v="0.1045"/>
    <x v="0"/>
    <x v="156"/>
    <n v="168"/>
    <x v="0"/>
    <x v="1"/>
    <s v="Tuesday"/>
    <x v="1"/>
    <x v="3"/>
  </r>
  <r>
    <n v="707"/>
    <x v="31"/>
    <n v="1"/>
    <n v="0"/>
    <n v="2"/>
    <x v="19"/>
    <b v="0"/>
    <n v="2"/>
    <n v="2"/>
    <n v="0.24"/>
    <n v="0.2424"/>
    <n v="0.81"/>
    <n v="0.1343"/>
    <x v="0"/>
    <x v="157"/>
    <n v="108"/>
    <x v="0"/>
    <x v="1"/>
    <s v="Tuesday"/>
    <x v="1"/>
    <x v="3"/>
  </r>
  <r>
    <n v="708"/>
    <x v="31"/>
    <n v="1"/>
    <n v="0"/>
    <n v="2"/>
    <x v="20"/>
    <b v="0"/>
    <n v="2"/>
    <n v="2"/>
    <n v="0.22"/>
    <n v="0.2273"/>
    <n v="0.87"/>
    <n v="0.1343"/>
    <x v="2"/>
    <x v="94"/>
    <n v="74"/>
    <x v="0"/>
    <x v="1"/>
    <s v="Tuesday"/>
    <x v="1"/>
    <x v="0"/>
  </r>
  <r>
    <n v="709"/>
    <x v="31"/>
    <n v="1"/>
    <n v="0"/>
    <n v="2"/>
    <x v="21"/>
    <b v="0"/>
    <n v="2"/>
    <n v="2"/>
    <n v="0.22"/>
    <n v="0.2273"/>
    <n v="0.87"/>
    <n v="0.1343"/>
    <x v="3"/>
    <x v="27"/>
    <n v="64"/>
    <x v="0"/>
    <x v="1"/>
    <s v="Tuesday"/>
    <x v="1"/>
    <x v="0"/>
  </r>
  <r>
    <n v="710"/>
    <x v="31"/>
    <n v="1"/>
    <n v="0"/>
    <n v="2"/>
    <x v="22"/>
    <b v="0"/>
    <n v="2"/>
    <n v="2"/>
    <n v="0.22"/>
    <n v="0.2576"/>
    <n v="0.87"/>
    <n v="8.9599999999999999E-2"/>
    <x v="4"/>
    <x v="60"/>
    <n v="36"/>
    <x v="0"/>
    <x v="1"/>
    <s v="Tuesday"/>
    <x v="1"/>
    <x v="0"/>
  </r>
  <r>
    <n v="711"/>
    <x v="31"/>
    <n v="1"/>
    <n v="0"/>
    <n v="2"/>
    <x v="23"/>
    <b v="0"/>
    <n v="2"/>
    <n v="3"/>
    <n v="0.2"/>
    <n v="0.19700000000000001"/>
    <n v="0.93"/>
    <n v="0.19400000000000001"/>
    <x v="5"/>
    <x v="89"/>
    <n v="16"/>
    <x v="0"/>
    <x v="2"/>
    <s v="Tuesday"/>
    <x v="1"/>
    <x v="0"/>
  </r>
  <r>
    <n v="712"/>
    <x v="32"/>
    <n v="1"/>
    <n v="0"/>
    <n v="2"/>
    <x v="0"/>
    <b v="0"/>
    <n v="3"/>
    <n v="3"/>
    <n v="0.22"/>
    <n v="0.2424"/>
    <n v="0.93"/>
    <n v="0.1045"/>
    <x v="3"/>
    <x v="6"/>
    <n v="2"/>
    <x v="0"/>
    <x v="2"/>
    <s v="Wednesday"/>
    <x v="1"/>
    <x v="0"/>
  </r>
  <r>
    <n v="713"/>
    <x v="32"/>
    <n v="1"/>
    <n v="0"/>
    <n v="2"/>
    <x v="1"/>
    <b v="0"/>
    <n v="3"/>
    <n v="3"/>
    <n v="0.22"/>
    <n v="0.2273"/>
    <n v="0.93"/>
    <n v="0.19400000000000001"/>
    <x v="3"/>
    <x v="35"/>
    <n v="3"/>
    <x v="0"/>
    <x v="2"/>
    <s v="Wednesday"/>
    <x v="1"/>
    <x v="0"/>
  </r>
  <r>
    <n v="714"/>
    <x v="32"/>
    <n v="1"/>
    <n v="0"/>
    <n v="2"/>
    <x v="2"/>
    <b v="0"/>
    <n v="3"/>
    <n v="3"/>
    <n v="0.22"/>
    <n v="0.2273"/>
    <n v="0.93"/>
    <n v="0.1343"/>
    <x v="17"/>
    <x v="5"/>
    <n v="4"/>
    <x v="0"/>
    <x v="2"/>
    <s v="Wednesday"/>
    <x v="1"/>
    <x v="0"/>
  </r>
  <r>
    <n v="715"/>
    <x v="32"/>
    <n v="1"/>
    <n v="0"/>
    <n v="2"/>
    <x v="3"/>
    <b v="0"/>
    <n v="3"/>
    <n v="3"/>
    <n v="0.22"/>
    <n v="0.2273"/>
    <n v="0.93"/>
    <n v="0.1343"/>
    <x v="3"/>
    <x v="4"/>
    <n v="1"/>
    <x v="0"/>
    <x v="2"/>
    <s v="Wednesday"/>
    <x v="1"/>
    <x v="0"/>
  </r>
  <r>
    <n v="716"/>
    <x v="32"/>
    <n v="1"/>
    <n v="0"/>
    <n v="2"/>
    <x v="4"/>
    <b v="0"/>
    <n v="3"/>
    <n v="3"/>
    <n v="0.22"/>
    <n v="0.21210000000000001"/>
    <n v="0.93"/>
    <n v="0.28360000000000002"/>
    <x v="3"/>
    <x v="4"/>
    <n v="1"/>
    <x v="0"/>
    <x v="2"/>
    <s v="Wednesday"/>
    <x v="1"/>
    <x v="0"/>
  </r>
  <r>
    <n v="717"/>
    <x v="32"/>
    <n v="1"/>
    <n v="0"/>
    <n v="2"/>
    <x v="5"/>
    <b v="0"/>
    <n v="3"/>
    <n v="3"/>
    <n v="0.22"/>
    <n v="0.2424"/>
    <n v="0.93"/>
    <n v="0.1045"/>
    <x v="3"/>
    <x v="35"/>
    <n v="3"/>
    <x v="0"/>
    <x v="2"/>
    <s v="Wednesday"/>
    <x v="1"/>
    <x v="0"/>
  </r>
  <r>
    <n v="718"/>
    <x v="32"/>
    <n v="1"/>
    <n v="0"/>
    <n v="2"/>
    <x v="6"/>
    <b v="0"/>
    <n v="3"/>
    <n v="3"/>
    <n v="0.22"/>
    <n v="0.2424"/>
    <n v="0.93"/>
    <n v="0.1045"/>
    <x v="5"/>
    <x v="19"/>
    <n v="18"/>
    <x v="0"/>
    <x v="2"/>
    <s v="Wednesday"/>
    <x v="1"/>
    <x v="0"/>
  </r>
  <r>
    <n v="719"/>
    <x v="32"/>
    <n v="1"/>
    <n v="0"/>
    <n v="2"/>
    <x v="7"/>
    <b v="0"/>
    <n v="3"/>
    <n v="3"/>
    <n v="0.22"/>
    <n v="0.21210000000000001"/>
    <n v="0.93"/>
    <n v="0.22389999999999999"/>
    <x v="5"/>
    <x v="41"/>
    <n v="49"/>
    <x v="0"/>
    <x v="2"/>
    <s v="Wednesday"/>
    <x v="1"/>
    <x v="1"/>
  </r>
  <r>
    <n v="720"/>
    <x v="32"/>
    <n v="1"/>
    <n v="0"/>
    <n v="2"/>
    <x v="8"/>
    <b v="0"/>
    <n v="3"/>
    <n v="3"/>
    <n v="0.22"/>
    <n v="0.21210000000000001"/>
    <n v="0.93"/>
    <n v="0.22389999999999999"/>
    <x v="5"/>
    <x v="105"/>
    <n v="155"/>
    <x v="0"/>
    <x v="2"/>
    <s v="Wednesday"/>
    <x v="1"/>
    <x v="1"/>
  </r>
  <r>
    <n v="721"/>
    <x v="32"/>
    <n v="1"/>
    <n v="0"/>
    <n v="2"/>
    <x v="9"/>
    <b v="0"/>
    <n v="3"/>
    <n v="2"/>
    <n v="0.24"/>
    <n v="0.2576"/>
    <n v="0.93"/>
    <n v="8.9599999999999999E-2"/>
    <x v="17"/>
    <x v="138"/>
    <n v="123"/>
    <x v="0"/>
    <x v="1"/>
    <s v="Wednesday"/>
    <x v="1"/>
    <x v="1"/>
  </r>
  <r>
    <n v="722"/>
    <x v="32"/>
    <n v="1"/>
    <n v="0"/>
    <n v="2"/>
    <x v="10"/>
    <b v="0"/>
    <n v="3"/>
    <n v="2"/>
    <n v="0.22"/>
    <n v="0.2727"/>
    <n v="1"/>
    <n v="0"/>
    <x v="4"/>
    <x v="79"/>
    <n v="61"/>
    <x v="0"/>
    <x v="1"/>
    <s v="Wednesday"/>
    <x v="1"/>
    <x v="0"/>
  </r>
  <r>
    <n v="723"/>
    <x v="32"/>
    <n v="1"/>
    <n v="0"/>
    <n v="2"/>
    <x v="11"/>
    <b v="0"/>
    <n v="3"/>
    <n v="2"/>
    <n v="0.24"/>
    <n v="0.2273"/>
    <n v="0.93"/>
    <n v="0.19400000000000001"/>
    <x v="2"/>
    <x v="12"/>
    <n v="52"/>
    <x v="0"/>
    <x v="1"/>
    <s v="Wednesday"/>
    <x v="1"/>
    <x v="0"/>
  </r>
  <r>
    <n v="724"/>
    <x v="32"/>
    <n v="1"/>
    <n v="0"/>
    <n v="2"/>
    <x v="12"/>
    <b v="0"/>
    <n v="3"/>
    <n v="2"/>
    <n v="0.24"/>
    <n v="0.2273"/>
    <n v="0.93"/>
    <n v="0.22389999999999999"/>
    <x v="0"/>
    <x v="124"/>
    <n v="64"/>
    <x v="0"/>
    <x v="1"/>
    <s v="Wednesday"/>
    <x v="1"/>
    <x v="2"/>
  </r>
  <r>
    <n v="725"/>
    <x v="32"/>
    <n v="1"/>
    <n v="0"/>
    <n v="2"/>
    <x v="13"/>
    <b v="0"/>
    <n v="3"/>
    <n v="1"/>
    <n v="0.34"/>
    <n v="0.33329999999999999"/>
    <n v="0.93"/>
    <n v="0.16420000000000001"/>
    <x v="5"/>
    <x v="64"/>
    <n v="75"/>
    <x v="0"/>
    <x v="0"/>
    <s v="Wednesday"/>
    <x v="1"/>
    <x v="2"/>
  </r>
  <r>
    <n v="726"/>
    <x v="32"/>
    <n v="1"/>
    <n v="0"/>
    <n v="2"/>
    <x v="14"/>
    <b v="0"/>
    <n v="3"/>
    <n v="1"/>
    <n v="0.38"/>
    <n v="0.39389999999999997"/>
    <n v="0.82"/>
    <n v="0.3881"/>
    <x v="4"/>
    <x v="124"/>
    <n v="63"/>
    <x v="0"/>
    <x v="0"/>
    <s v="Wednesday"/>
    <x v="1"/>
    <x v="2"/>
  </r>
  <r>
    <n v="727"/>
    <x v="32"/>
    <n v="1"/>
    <n v="0"/>
    <n v="2"/>
    <x v="15"/>
    <b v="0"/>
    <n v="3"/>
    <n v="1"/>
    <n v="0.38"/>
    <n v="0.39389999999999997"/>
    <n v="0.76"/>
    <n v="0.32840000000000003"/>
    <x v="22"/>
    <x v="43"/>
    <n v="76"/>
    <x v="0"/>
    <x v="0"/>
    <s v="Wednesday"/>
    <x v="1"/>
    <x v="2"/>
  </r>
  <r>
    <n v="728"/>
    <x v="32"/>
    <n v="1"/>
    <n v="0"/>
    <n v="2"/>
    <x v="16"/>
    <b v="0"/>
    <n v="3"/>
    <n v="1"/>
    <n v="0.36"/>
    <n v="0.33329999999999999"/>
    <n v="0.71"/>
    <n v="0.29849999999999999"/>
    <x v="1"/>
    <x v="73"/>
    <n v="103"/>
    <x v="0"/>
    <x v="0"/>
    <s v="Wednesday"/>
    <x v="1"/>
    <x v="2"/>
  </r>
  <r>
    <n v="729"/>
    <x v="32"/>
    <n v="1"/>
    <n v="0"/>
    <n v="2"/>
    <x v="17"/>
    <b v="0"/>
    <n v="3"/>
    <n v="1"/>
    <n v="0.36"/>
    <n v="0.31819999999999998"/>
    <n v="0.53"/>
    <n v="0.52239999999999998"/>
    <x v="18"/>
    <x v="158"/>
    <n v="190"/>
    <x v="0"/>
    <x v="0"/>
    <s v="Wednesday"/>
    <x v="1"/>
    <x v="3"/>
  </r>
  <r>
    <n v="730"/>
    <x v="32"/>
    <n v="1"/>
    <n v="0"/>
    <n v="2"/>
    <x v="18"/>
    <b v="0"/>
    <n v="3"/>
    <n v="1"/>
    <n v="0.34"/>
    <n v="0.28789999999999999"/>
    <n v="0.42"/>
    <n v="0.55220000000000002"/>
    <x v="18"/>
    <x v="159"/>
    <n v="182"/>
    <x v="1"/>
    <x v="0"/>
    <s v="Wednesday"/>
    <x v="1"/>
    <x v="3"/>
  </r>
  <r>
    <n v="731"/>
    <x v="32"/>
    <n v="1"/>
    <n v="0"/>
    <n v="2"/>
    <x v="19"/>
    <b v="0"/>
    <n v="3"/>
    <n v="1"/>
    <n v="0.28000000000000003"/>
    <n v="0.2424"/>
    <n v="0.45"/>
    <n v="0.49249999999999999"/>
    <x v="0"/>
    <x v="150"/>
    <n v="91"/>
    <x v="1"/>
    <x v="0"/>
    <s v="Wednesday"/>
    <x v="1"/>
    <x v="3"/>
  </r>
  <r>
    <n v="732"/>
    <x v="32"/>
    <n v="1"/>
    <n v="0"/>
    <n v="2"/>
    <x v="20"/>
    <b v="0"/>
    <n v="3"/>
    <n v="1"/>
    <n v="0.24"/>
    <n v="0.19700000000000001"/>
    <n v="0.48"/>
    <n v="0.55220000000000002"/>
    <x v="17"/>
    <x v="13"/>
    <n v="75"/>
    <x v="1"/>
    <x v="0"/>
    <s v="Wednesday"/>
    <x v="1"/>
    <x v="0"/>
  </r>
  <r>
    <n v="733"/>
    <x v="32"/>
    <n v="1"/>
    <n v="0"/>
    <n v="2"/>
    <x v="21"/>
    <b v="0"/>
    <n v="3"/>
    <n v="1"/>
    <n v="0.22"/>
    <n v="0.19700000000000001"/>
    <n v="0.47"/>
    <n v="0.32840000000000003"/>
    <x v="5"/>
    <x v="133"/>
    <n v="63"/>
    <x v="1"/>
    <x v="0"/>
    <s v="Wednesday"/>
    <x v="1"/>
    <x v="0"/>
  </r>
  <r>
    <n v="734"/>
    <x v="32"/>
    <n v="1"/>
    <n v="0"/>
    <n v="2"/>
    <x v="22"/>
    <b v="0"/>
    <n v="3"/>
    <n v="1"/>
    <n v="0.22"/>
    <n v="0.21210000000000001"/>
    <n v="0.44"/>
    <n v="0.25369999999999998"/>
    <x v="2"/>
    <x v="96"/>
    <n v="40"/>
    <x v="1"/>
    <x v="0"/>
    <s v="Wednesday"/>
    <x v="1"/>
    <x v="0"/>
  </r>
  <r>
    <n v="735"/>
    <x v="32"/>
    <n v="1"/>
    <n v="0"/>
    <n v="2"/>
    <x v="23"/>
    <b v="0"/>
    <n v="3"/>
    <n v="1"/>
    <n v="0.2"/>
    <n v="0.16669999999999999"/>
    <n v="0.44"/>
    <n v="0.44779999999999998"/>
    <x v="0"/>
    <x v="31"/>
    <n v="32"/>
    <x v="1"/>
    <x v="0"/>
    <s v="Wednesday"/>
    <x v="1"/>
    <x v="0"/>
  </r>
  <r>
    <n v="736"/>
    <x v="33"/>
    <n v="1"/>
    <n v="0"/>
    <n v="2"/>
    <x v="0"/>
    <b v="0"/>
    <n v="4"/>
    <n v="1"/>
    <n v="0.2"/>
    <n v="0.16669999999999999"/>
    <n v="0.4"/>
    <n v="0.44779999999999998"/>
    <x v="5"/>
    <x v="48"/>
    <n v="12"/>
    <x v="1"/>
    <x v="0"/>
    <s v="Thursday"/>
    <x v="1"/>
    <x v="0"/>
  </r>
  <r>
    <n v="737"/>
    <x v="33"/>
    <n v="1"/>
    <n v="0"/>
    <n v="2"/>
    <x v="1"/>
    <b v="0"/>
    <n v="4"/>
    <n v="1"/>
    <n v="0.2"/>
    <n v="0.1515"/>
    <n v="0.44"/>
    <n v="0.52239999999999998"/>
    <x v="3"/>
    <x v="34"/>
    <n v="5"/>
    <x v="1"/>
    <x v="0"/>
    <s v="Thursday"/>
    <x v="1"/>
    <x v="0"/>
  </r>
  <r>
    <n v="738"/>
    <x v="33"/>
    <n v="1"/>
    <n v="0"/>
    <n v="2"/>
    <x v="2"/>
    <b v="0"/>
    <n v="4"/>
    <n v="1"/>
    <n v="0.18"/>
    <n v="0.16669999999999999"/>
    <n v="0.43"/>
    <n v="0.25369999999999998"/>
    <x v="3"/>
    <x v="6"/>
    <n v="2"/>
    <x v="1"/>
    <x v="0"/>
    <s v="Thursday"/>
    <x v="1"/>
    <x v="0"/>
  </r>
  <r>
    <n v="739"/>
    <x v="33"/>
    <n v="1"/>
    <n v="0"/>
    <n v="2"/>
    <x v="3"/>
    <b v="0"/>
    <n v="4"/>
    <n v="1"/>
    <n v="0.18"/>
    <n v="0.16669999999999999"/>
    <n v="0.43"/>
    <n v="0.25369999999999998"/>
    <x v="3"/>
    <x v="4"/>
    <n v="1"/>
    <x v="1"/>
    <x v="0"/>
    <s v="Thursday"/>
    <x v="1"/>
    <x v="0"/>
  </r>
  <r>
    <n v="740"/>
    <x v="33"/>
    <n v="1"/>
    <n v="0"/>
    <n v="2"/>
    <x v="5"/>
    <b v="0"/>
    <n v="4"/>
    <n v="1"/>
    <n v="0.16"/>
    <n v="0.13639999999999999"/>
    <n v="0.5"/>
    <n v="0.29849999999999999"/>
    <x v="3"/>
    <x v="6"/>
    <n v="2"/>
    <x v="0"/>
    <x v="0"/>
    <s v="Thursday"/>
    <x v="1"/>
    <x v="0"/>
  </r>
  <r>
    <n v="741"/>
    <x v="33"/>
    <n v="1"/>
    <n v="0"/>
    <n v="2"/>
    <x v="6"/>
    <b v="0"/>
    <n v="4"/>
    <n v="1"/>
    <n v="0.16"/>
    <n v="0.13639999999999999"/>
    <n v="0.43"/>
    <n v="0.35820000000000002"/>
    <x v="3"/>
    <x v="87"/>
    <n v="39"/>
    <x v="1"/>
    <x v="0"/>
    <s v="Thursday"/>
    <x v="1"/>
    <x v="0"/>
  </r>
  <r>
    <n v="742"/>
    <x v="33"/>
    <n v="1"/>
    <n v="0"/>
    <n v="2"/>
    <x v="7"/>
    <b v="0"/>
    <n v="4"/>
    <n v="1"/>
    <n v="0.14000000000000001"/>
    <n v="0.1212"/>
    <n v="0.5"/>
    <n v="0.32840000000000003"/>
    <x v="5"/>
    <x v="132"/>
    <n v="87"/>
    <x v="0"/>
    <x v="0"/>
    <s v="Thursday"/>
    <x v="1"/>
    <x v="1"/>
  </r>
  <r>
    <n v="743"/>
    <x v="33"/>
    <n v="1"/>
    <n v="0"/>
    <n v="2"/>
    <x v="8"/>
    <b v="0"/>
    <n v="4"/>
    <n v="1"/>
    <n v="0.14000000000000001"/>
    <n v="0.1212"/>
    <n v="0.5"/>
    <n v="0.35820000000000002"/>
    <x v="17"/>
    <x v="103"/>
    <n v="188"/>
    <x v="0"/>
    <x v="0"/>
    <s v="Thursday"/>
    <x v="1"/>
    <x v="1"/>
  </r>
  <r>
    <n v="744"/>
    <x v="33"/>
    <n v="1"/>
    <n v="0"/>
    <n v="2"/>
    <x v="9"/>
    <b v="0"/>
    <n v="4"/>
    <n v="1"/>
    <n v="0.16"/>
    <n v="0.13639999999999999"/>
    <n v="0.47"/>
    <n v="0.29849999999999999"/>
    <x v="15"/>
    <x v="69"/>
    <n v="133"/>
    <x v="1"/>
    <x v="0"/>
    <s v="Thursday"/>
    <x v="1"/>
    <x v="1"/>
  </r>
  <r>
    <n v="745"/>
    <x v="33"/>
    <n v="1"/>
    <n v="0"/>
    <n v="2"/>
    <x v="10"/>
    <b v="0"/>
    <n v="4"/>
    <n v="1"/>
    <n v="0.18"/>
    <n v="0.1515"/>
    <n v="0.43"/>
    <n v="0.32840000000000003"/>
    <x v="4"/>
    <x v="54"/>
    <n v="52"/>
    <x v="1"/>
    <x v="0"/>
    <s v="Thursday"/>
    <x v="1"/>
    <x v="0"/>
  </r>
  <r>
    <n v="746"/>
    <x v="33"/>
    <n v="1"/>
    <n v="0"/>
    <n v="2"/>
    <x v="11"/>
    <b v="0"/>
    <n v="4"/>
    <n v="1"/>
    <n v="0.18"/>
    <n v="0.13639999999999999"/>
    <n v="0.43"/>
    <n v="0.44779999999999998"/>
    <x v="14"/>
    <x v="11"/>
    <n v="64"/>
    <x v="1"/>
    <x v="0"/>
    <s v="Thursday"/>
    <x v="1"/>
    <x v="0"/>
  </r>
  <r>
    <n v="747"/>
    <x v="33"/>
    <n v="1"/>
    <n v="0"/>
    <n v="2"/>
    <x v="12"/>
    <b v="0"/>
    <n v="4"/>
    <n v="1"/>
    <n v="0.2"/>
    <n v="0.18179999999999999"/>
    <n v="0.4"/>
    <n v="0.35820000000000002"/>
    <x v="4"/>
    <x v="28"/>
    <n v="69"/>
    <x v="1"/>
    <x v="0"/>
    <s v="Thursday"/>
    <x v="1"/>
    <x v="2"/>
  </r>
  <r>
    <n v="748"/>
    <x v="33"/>
    <n v="1"/>
    <n v="0"/>
    <n v="2"/>
    <x v="13"/>
    <b v="0"/>
    <n v="4"/>
    <n v="1"/>
    <n v="0.2"/>
    <n v="0.16669999999999999"/>
    <n v="0.4"/>
    <n v="0.41789999999999999"/>
    <x v="17"/>
    <x v="12"/>
    <n v="51"/>
    <x v="1"/>
    <x v="0"/>
    <s v="Thursday"/>
    <x v="1"/>
    <x v="2"/>
  </r>
  <r>
    <n v="749"/>
    <x v="33"/>
    <n v="1"/>
    <n v="0"/>
    <n v="2"/>
    <x v="14"/>
    <b v="0"/>
    <n v="4"/>
    <n v="1"/>
    <n v="0.22"/>
    <n v="0.19700000000000001"/>
    <n v="0.37"/>
    <n v="0.3881"/>
    <x v="17"/>
    <x v="30"/>
    <n v="47"/>
    <x v="1"/>
    <x v="0"/>
    <s v="Thursday"/>
    <x v="1"/>
    <x v="2"/>
  </r>
  <r>
    <n v="750"/>
    <x v="33"/>
    <n v="1"/>
    <n v="0"/>
    <n v="2"/>
    <x v="15"/>
    <b v="0"/>
    <n v="4"/>
    <n v="1"/>
    <n v="0.22"/>
    <n v="0.19700000000000001"/>
    <n v="0.37"/>
    <n v="0.32840000000000003"/>
    <x v="17"/>
    <x v="90"/>
    <n v="60"/>
    <x v="1"/>
    <x v="0"/>
    <s v="Thursday"/>
    <x v="1"/>
    <x v="2"/>
  </r>
  <r>
    <n v="751"/>
    <x v="33"/>
    <n v="1"/>
    <n v="0"/>
    <n v="2"/>
    <x v="16"/>
    <b v="0"/>
    <n v="4"/>
    <n v="1"/>
    <n v="0.22"/>
    <n v="0.21210000000000001"/>
    <n v="0.37"/>
    <n v="0.25369999999999998"/>
    <x v="2"/>
    <x v="26"/>
    <n v="78"/>
    <x v="1"/>
    <x v="0"/>
    <s v="Thursday"/>
    <x v="1"/>
    <x v="2"/>
  </r>
  <r>
    <n v="752"/>
    <x v="33"/>
    <n v="1"/>
    <n v="0"/>
    <n v="2"/>
    <x v="17"/>
    <b v="0"/>
    <n v="4"/>
    <n v="1"/>
    <n v="0.2"/>
    <n v="0.19700000000000001"/>
    <n v="0.4"/>
    <n v="0.19400000000000001"/>
    <x v="2"/>
    <x v="160"/>
    <n v="175"/>
    <x v="1"/>
    <x v="0"/>
    <s v="Thursday"/>
    <x v="1"/>
    <x v="3"/>
  </r>
  <r>
    <n v="753"/>
    <x v="33"/>
    <n v="1"/>
    <n v="0"/>
    <n v="2"/>
    <x v="18"/>
    <b v="0"/>
    <n v="4"/>
    <n v="1"/>
    <n v="0.2"/>
    <n v="0.21210000000000001"/>
    <n v="0.4"/>
    <n v="0.16420000000000001"/>
    <x v="4"/>
    <x v="142"/>
    <n v="147"/>
    <x v="1"/>
    <x v="0"/>
    <s v="Thursday"/>
    <x v="1"/>
    <x v="3"/>
  </r>
  <r>
    <n v="754"/>
    <x v="33"/>
    <n v="1"/>
    <n v="0"/>
    <n v="2"/>
    <x v="19"/>
    <b v="0"/>
    <n v="4"/>
    <n v="1"/>
    <n v="0.2"/>
    <n v="0.2576"/>
    <n v="0.4"/>
    <n v="0"/>
    <x v="17"/>
    <x v="50"/>
    <n v="96"/>
    <x v="1"/>
    <x v="0"/>
    <s v="Thursday"/>
    <x v="1"/>
    <x v="3"/>
  </r>
  <r>
    <n v="755"/>
    <x v="33"/>
    <n v="1"/>
    <n v="0"/>
    <n v="2"/>
    <x v="20"/>
    <b v="0"/>
    <n v="4"/>
    <n v="1"/>
    <n v="0.2"/>
    <n v="0.2273"/>
    <n v="0.47"/>
    <n v="8.9599999999999999E-2"/>
    <x v="5"/>
    <x v="123"/>
    <n v="109"/>
    <x v="1"/>
    <x v="0"/>
    <s v="Thursday"/>
    <x v="1"/>
    <x v="0"/>
  </r>
  <r>
    <n v="756"/>
    <x v="33"/>
    <n v="1"/>
    <n v="0"/>
    <n v="2"/>
    <x v="21"/>
    <b v="0"/>
    <n v="4"/>
    <n v="1"/>
    <n v="0.18"/>
    <n v="0.21210000000000001"/>
    <n v="0.55000000000000004"/>
    <n v="0.1045"/>
    <x v="5"/>
    <x v="42"/>
    <n v="54"/>
    <x v="0"/>
    <x v="0"/>
    <s v="Thursday"/>
    <x v="1"/>
    <x v="0"/>
  </r>
  <r>
    <n v="757"/>
    <x v="33"/>
    <n v="1"/>
    <n v="0"/>
    <n v="2"/>
    <x v="22"/>
    <b v="0"/>
    <n v="4"/>
    <n v="1"/>
    <n v="0.18"/>
    <n v="0.21210000000000001"/>
    <n v="0.51"/>
    <n v="8.9599999999999999E-2"/>
    <x v="4"/>
    <x v="87"/>
    <n v="41"/>
    <x v="0"/>
    <x v="0"/>
    <s v="Thursday"/>
    <x v="1"/>
    <x v="0"/>
  </r>
  <r>
    <n v="758"/>
    <x v="33"/>
    <n v="1"/>
    <n v="0"/>
    <n v="2"/>
    <x v="23"/>
    <b v="0"/>
    <n v="4"/>
    <n v="1"/>
    <n v="0.2"/>
    <n v="0.2273"/>
    <n v="0.47"/>
    <n v="0.1045"/>
    <x v="17"/>
    <x v="60"/>
    <n v="38"/>
    <x v="1"/>
    <x v="0"/>
    <s v="Thursday"/>
    <x v="1"/>
    <x v="0"/>
  </r>
  <r>
    <n v="759"/>
    <x v="34"/>
    <n v="1"/>
    <n v="0"/>
    <n v="2"/>
    <x v="0"/>
    <b v="0"/>
    <n v="5"/>
    <n v="2"/>
    <n v="0.2"/>
    <n v="0.2576"/>
    <n v="0.44"/>
    <n v="0"/>
    <x v="0"/>
    <x v="3"/>
    <n v="13"/>
    <x v="1"/>
    <x v="1"/>
    <s v="Friday"/>
    <x v="1"/>
    <x v="0"/>
  </r>
  <r>
    <n v="760"/>
    <x v="34"/>
    <n v="1"/>
    <n v="0"/>
    <n v="2"/>
    <x v="1"/>
    <b v="0"/>
    <n v="5"/>
    <n v="2"/>
    <n v="0.16"/>
    <n v="0.2273"/>
    <n v="0.59"/>
    <n v="0"/>
    <x v="3"/>
    <x v="7"/>
    <n v="7"/>
    <x v="0"/>
    <x v="1"/>
    <s v="Friday"/>
    <x v="1"/>
    <x v="0"/>
  </r>
  <r>
    <n v="761"/>
    <x v="34"/>
    <n v="1"/>
    <n v="0"/>
    <n v="2"/>
    <x v="2"/>
    <b v="0"/>
    <n v="5"/>
    <n v="2"/>
    <n v="0.14000000000000001"/>
    <n v="0.16669999999999999"/>
    <n v="0.63"/>
    <n v="0.1045"/>
    <x v="3"/>
    <x v="4"/>
    <n v="1"/>
    <x v="0"/>
    <x v="1"/>
    <s v="Friday"/>
    <x v="1"/>
    <x v="0"/>
  </r>
  <r>
    <n v="762"/>
    <x v="34"/>
    <n v="1"/>
    <n v="0"/>
    <n v="2"/>
    <x v="3"/>
    <b v="0"/>
    <n v="5"/>
    <n v="2"/>
    <n v="0.14000000000000001"/>
    <n v="0.16669999999999999"/>
    <n v="0.63"/>
    <n v="0.1045"/>
    <x v="3"/>
    <x v="4"/>
    <n v="1"/>
    <x v="0"/>
    <x v="1"/>
    <s v="Friday"/>
    <x v="1"/>
    <x v="0"/>
  </r>
  <r>
    <n v="763"/>
    <x v="34"/>
    <n v="1"/>
    <n v="0"/>
    <n v="2"/>
    <x v="5"/>
    <b v="0"/>
    <n v="5"/>
    <n v="2"/>
    <n v="0.14000000000000001"/>
    <n v="0.1515"/>
    <n v="0.63"/>
    <n v="0.1343"/>
    <x v="3"/>
    <x v="7"/>
    <n v="7"/>
    <x v="0"/>
    <x v="1"/>
    <s v="Friday"/>
    <x v="1"/>
    <x v="0"/>
  </r>
  <r>
    <n v="764"/>
    <x v="34"/>
    <n v="1"/>
    <n v="0"/>
    <n v="2"/>
    <x v="6"/>
    <b v="0"/>
    <n v="5"/>
    <n v="2"/>
    <n v="0.16"/>
    <n v="0.2273"/>
    <n v="0.55000000000000004"/>
    <n v="0"/>
    <x v="4"/>
    <x v="16"/>
    <n v="28"/>
    <x v="0"/>
    <x v="1"/>
    <s v="Friday"/>
    <x v="1"/>
    <x v="0"/>
  </r>
  <r>
    <n v="765"/>
    <x v="34"/>
    <n v="1"/>
    <n v="0"/>
    <n v="2"/>
    <x v="7"/>
    <b v="0"/>
    <n v="5"/>
    <n v="1"/>
    <n v="0.14000000000000001"/>
    <n v="0.21210000000000001"/>
    <n v="0.59"/>
    <n v="0"/>
    <x v="3"/>
    <x v="61"/>
    <n v="87"/>
    <x v="0"/>
    <x v="0"/>
    <s v="Friday"/>
    <x v="1"/>
    <x v="1"/>
  </r>
  <r>
    <n v="766"/>
    <x v="34"/>
    <n v="1"/>
    <n v="0"/>
    <n v="2"/>
    <x v="8"/>
    <b v="0"/>
    <n v="5"/>
    <n v="1"/>
    <n v="0.14000000000000001"/>
    <n v="0.1515"/>
    <n v="0.74"/>
    <n v="0.1343"/>
    <x v="0"/>
    <x v="161"/>
    <n v="220"/>
    <x v="0"/>
    <x v="0"/>
    <s v="Friday"/>
    <x v="1"/>
    <x v="1"/>
  </r>
  <r>
    <n v="767"/>
    <x v="34"/>
    <n v="1"/>
    <n v="0"/>
    <n v="2"/>
    <x v="9"/>
    <b v="0"/>
    <n v="5"/>
    <n v="2"/>
    <n v="0.16"/>
    <n v="0.18179999999999999"/>
    <n v="0.8"/>
    <n v="0.1343"/>
    <x v="0"/>
    <x v="125"/>
    <n v="127"/>
    <x v="0"/>
    <x v="1"/>
    <s v="Friday"/>
    <x v="1"/>
    <x v="1"/>
  </r>
  <r>
    <n v="768"/>
    <x v="34"/>
    <n v="1"/>
    <n v="0"/>
    <n v="2"/>
    <x v="10"/>
    <b v="0"/>
    <n v="5"/>
    <n v="2"/>
    <n v="0.2"/>
    <n v="0.21210000000000001"/>
    <n v="0.51"/>
    <n v="0.1343"/>
    <x v="2"/>
    <x v="24"/>
    <n v="51"/>
    <x v="0"/>
    <x v="1"/>
    <s v="Friday"/>
    <x v="1"/>
    <x v="0"/>
  </r>
  <r>
    <n v="769"/>
    <x v="34"/>
    <n v="1"/>
    <n v="0"/>
    <n v="2"/>
    <x v="11"/>
    <b v="0"/>
    <n v="5"/>
    <n v="1"/>
    <n v="0.22"/>
    <n v="0.2273"/>
    <n v="0.51"/>
    <n v="0.16420000000000001"/>
    <x v="0"/>
    <x v="124"/>
    <n v="64"/>
    <x v="0"/>
    <x v="0"/>
    <s v="Friday"/>
    <x v="1"/>
    <x v="0"/>
  </r>
  <r>
    <n v="770"/>
    <x v="34"/>
    <n v="1"/>
    <n v="0"/>
    <n v="2"/>
    <x v="12"/>
    <b v="0"/>
    <n v="5"/>
    <n v="2"/>
    <n v="0.24"/>
    <n v="0.2424"/>
    <n v="0.48"/>
    <n v="0.16420000000000001"/>
    <x v="1"/>
    <x v="78"/>
    <n v="86"/>
    <x v="1"/>
    <x v="1"/>
    <s v="Friday"/>
    <x v="1"/>
    <x v="2"/>
  </r>
  <r>
    <n v="771"/>
    <x v="34"/>
    <n v="1"/>
    <n v="0"/>
    <n v="2"/>
    <x v="13"/>
    <b v="0"/>
    <n v="5"/>
    <n v="2"/>
    <n v="0.26"/>
    <n v="0.2576"/>
    <n v="0.5"/>
    <n v="0.22389999999999999"/>
    <x v="14"/>
    <x v="26"/>
    <n v="82"/>
    <x v="0"/>
    <x v="1"/>
    <s v="Friday"/>
    <x v="1"/>
    <x v="2"/>
  </r>
  <r>
    <n v="772"/>
    <x v="34"/>
    <n v="1"/>
    <n v="0"/>
    <n v="2"/>
    <x v="14"/>
    <b v="0"/>
    <n v="5"/>
    <n v="2"/>
    <n v="0.28000000000000003"/>
    <n v="0.2727"/>
    <n v="0.45"/>
    <n v="0.16420000000000001"/>
    <x v="13"/>
    <x v="83"/>
    <n v="91"/>
    <x v="1"/>
    <x v="1"/>
    <s v="Friday"/>
    <x v="1"/>
    <x v="2"/>
  </r>
  <r>
    <n v="773"/>
    <x v="34"/>
    <n v="1"/>
    <n v="0"/>
    <n v="2"/>
    <x v="15"/>
    <b v="0"/>
    <n v="5"/>
    <n v="2"/>
    <n v="0.28000000000000003"/>
    <n v="0.2727"/>
    <n v="0.48"/>
    <n v="0.25369999999999998"/>
    <x v="14"/>
    <x v="38"/>
    <n v="90"/>
    <x v="1"/>
    <x v="1"/>
    <s v="Friday"/>
    <x v="1"/>
    <x v="2"/>
  </r>
  <r>
    <n v="774"/>
    <x v="34"/>
    <n v="1"/>
    <n v="0"/>
    <n v="2"/>
    <x v="16"/>
    <b v="0"/>
    <n v="5"/>
    <n v="2"/>
    <n v="0.3"/>
    <n v="0.28789999999999999"/>
    <n v="0.42"/>
    <n v="0.22389999999999999"/>
    <x v="1"/>
    <x v="162"/>
    <n v="99"/>
    <x v="1"/>
    <x v="1"/>
    <s v="Friday"/>
    <x v="1"/>
    <x v="2"/>
  </r>
  <r>
    <n v="775"/>
    <x v="34"/>
    <n v="1"/>
    <n v="0"/>
    <n v="2"/>
    <x v="17"/>
    <b v="0"/>
    <n v="5"/>
    <n v="2"/>
    <n v="0.26"/>
    <n v="0.2727"/>
    <n v="0.56000000000000005"/>
    <n v="0.1343"/>
    <x v="22"/>
    <x v="163"/>
    <n v="205"/>
    <x v="0"/>
    <x v="1"/>
    <s v="Friday"/>
    <x v="1"/>
    <x v="3"/>
  </r>
  <r>
    <n v="776"/>
    <x v="34"/>
    <n v="1"/>
    <n v="0"/>
    <n v="2"/>
    <x v="18"/>
    <b v="0"/>
    <n v="5"/>
    <n v="2"/>
    <n v="0.24"/>
    <n v="0.2576"/>
    <n v="0.6"/>
    <n v="0.1045"/>
    <x v="0"/>
    <x v="164"/>
    <n v="155"/>
    <x v="0"/>
    <x v="1"/>
    <s v="Friday"/>
    <x v="1"/>
    <x v="3"/>
  </r>
  <r>
    <n v="777"/>
    <x v="34"/>
    <n v="1"/>
    <n v="0"/>
    <n v="2"/>
    <x v="19"/>
    <b v="0"/>
    <n v="5"/>
    <n v="2"/>
    <n v="0.24"/>
    <n v="0.2424"/>
    <n v="0.65"/>
    <n v="0.1343"/>
    <x v="5"/>
    <x v="46"/>
    <n v="103"/>
    <x v="0"/>
    <x v="1"/>
    <s v="Friday"/>
    <x v="1"/>
    <x v="3"/>
  </r>
  <r>
    <n v="778"/>
    <x v="34"/>
    <n v="1"/>
    <n v="0"/>
    <n v="2"/>
    <x v="20"/>
    <b v="0"/>
    <n v="5"/>
    <n v="2"/>
    <n v="0.24"/>
    <n v="0.2424"/>
    <n v="0.65"/>
    <n v="0.16420000000000001"/>
    <x v="4"/>
    <x v="94"/>
    <n v="71"/>
    <x v="0"/>
    <x v="1"/>
    <s v="Friday"/>
    <x v="1"/>
    <x v="0"/>
  </r>
  <r>
    <n v="779"/>
    <x v="34"/>
    <n v="1"/>
    <n v="0"/>
    <n v="2"/>
    <x v="21"/>
    <b v="0"/>
    <n v="5"/>
    <n v="2"/>
    <n v="0.24"/>
    <n v="0.2424"/>
    <n v="0.7"/>
    <n v="0.16420000000000001"/>
    <x v="4"/>
    <x v="40"/>
    <n v="43"/>
    <x v="0"/>
    <x v="1"/>
    <s v="Friday"/>
    <x v="1"/>
    <x v="0"/>
  </r>
  <r>
    <n v="780"/>
    <x v="34"/>
    <n v="1"/>
    <n v="0"/>
    <n v="2"/>
    <x v="22"/>
    <b v="0"/>
    <n v="5"/>
    <n v="2"/>
    <n v="0.24"/>
    <n v="0.2424"/>
    <n v="0.65"/>
    <n v="0.16420000000000001"/>
    <x v="5"/>
    <x v="108"/>
    <n v="46"/>
    <x v="0"/>
    <x v="1"/>
    <s v="Friday"/>
    <x v="1"/>
    <x v="0"/>
  </r>
  <r>
    <n v="781"/>
    <x v="34"/>
    <n v="1"/>
    <n v="0"/>
    <n v="2"/>
    <x v="23"/>
    <b v="0"/>
    <n v="5"/>
    <n v="2"/>
    <n v="0.24"/>
    <n v="0.2424"/>
    <n v="0.7"/>
    <n v="0.1343"/>
    <x v="5"/>
    <x v="10"/>
    <n v="31"/>
    <x v="0"/>
    <x v="1"/>
    <s v="Friday"/>
    <x v="1"/>
    <x v="0"/>
  </r>
  <r>
    <n v="782"/>
    <x v="35"/>
    <n v="1"/>
    <n v="0"/>
    <n v="2"/>
    <x v="0"/>
    <b v="0"/>
    <n v="6"/>
    <n v="2"/>
    <n v="0.24"/>
    <n v="0.2424"/>
    <n v="0.7"/>
    <n v="0.16420000000000001"/>
    <x v="0"/>
    <x v="49"/>
    <n v="39"/>
    <x v="0"/>
    <x v="1"/>
    <s v="Saturday"/>
    <x v="0"/>
    <x v="0"/>
  </r>
  <r>
    <n v="783"/>
    <x v="35"/>
    <n v="1"/>
    <n v="0"/>
    <n v="2"/>
    <x v="1"/>
    <b v="0"/>
    <n v="6"/>
    <n v="2"/>
    <n v="0.24"/>
    <n v="0.2424"/>
    <n v="0.65"/>
    <n v="0.16420000000000001"/>
    <x v="5"/>
    <x v="19"/>
    <n v="18"/>
    <x v="0"/>
    <x v="1"/>
    <s v="Saturday"/>
    <x v="0"/>
    <x v="0"/>
  </r>
  <r>
    <n v="784"/>
    <x v="35"/>
    <n v="1"/>
    <n v="0"/>
    <n v="2"/>
    <x v="2"/>
    <b v="0"/>
    <n v="6"/>
    <n v="2"/>
    <n v="0.24"/>
    <n v="0.2424"/>
    <n v="0.75"/>
    <n v="0.16420000000000001"/>
    <x v="2"/>
    <x v="98"/>
    <n v="17"/>
    <x v="0"/>
    <x v="1"/>
    <s v="Saturday"/>
    <x v="0"/>
    <x v="0"/>
  </r>
  <r>
    <n v="785"/>
    <x v="35"/>
    <n v="1"/>
    <n v="0"/>
    <n v="2"/>
    <x v="3"/>
    <b v="0"/>
    <n v="6"/>
    <n v="2"/>
    <n v="0.24"/>
    <n v="0.2424"/>
    <n v="0.75"/>
    <n v="0.16420000000000001"/>
    <x v="5"/>
    <x v="3"/>
    <n v="11"/>
    <x v="0"/>
    <x v="1"/>
    <s v="Saturday"/>
    <x v="0"/>
    <x v="0"/>
  </r>
  <r>
    <n v="786"/>
    <x v="35"/>
    <n v="1"/>
    <n v="0"/>
    <n v="2"/>
    <x v="4"/>
    <b v="0"/>
    <n v="6"/>
    <n v="3"/>
    <n v="0.22"/>
    <n v="0.2273"/>
    <n v="0.93"/>
    <n v="0.1343"/>
    <x v="3"/>
    <x v="21"/>
    <n v="8"/>
    <x v="0"/>
    <x v="2"/>
    <s v="Saturday"/>
    <x v="0"/>
    <x v="0"/>
  </r>
  <r>
    <n v="787"/>
    <x v="35"/>
    <n v="1"/>
    <n v="0"/>
    <n v="2"/>
    <x v="5"/>
    <b v="0"/>
    <n v="6"/>
    <n v="3"/>
    <n v="0.2"/>
    <n v="0.2273"/>
    <n v="1"/>
    <n v="8.9599999999999999E-2"/>
    <x v="3"/>
    <x v="33"/>
    <n v="9"/>
    <x v="0"/>
    <x v="2"/>
    <s v="Saturday"/>
    <x v="0"/>
    <x v="0"/>
  </r>
  <r>
    <n v="788"/>
    <x v="35"/>
    <n v="1"/>
    <n v="0"/>
    <n v="2"/>
    <x v="6"/>
    <b v="0"/>
    <n v="6"/>
    <n v="3"/>
    <n v="0.2"/>
    <n v="0.2576"/>
    <n v="1"/>
    <n v="0"/>
    <x v="3"/>
    <x v="22"/>
    <n v="4"/>
    <x v="0"/>
    <x v="2"/>
    <s v="Saturday"/>
    <x v="0"/>
    <x v="0"/>
  </r>
  <r>
    <n v="789"/>
    <x v="35"/>
    <n v="1"/>
    <n v="0"/>
    <n v="2"/>
    <x v="7"/>
    <b v="0"/>
    <n v="6"/>
    <n v="3"/>
    <n v="0.22"/>
    <n v="0.2576"/>
    <n v="0.93"/>
    <n v="8.9599999999999999E-2"/>
    <x v="3"/>
    <x v="22"/>
    <n v="4"/>
    <x v="0"/>
    <x v="2"/>
    <s v="Saturday"/>
    <x v="0"/>
    <x v="1"/>
  </r>
  <r>
    <n v="790"/>
    <x v="35"/>
    <n v="1"/>
    <n v="0"/>
    <n v="2"/>
    <x v="8"/>
    <b v="0"/>
    <n v="6"/>
    <n v="3"/>
    <n v="0.2"/>
    <n v="0.2273"/>
    <n v="1"/>
    <n v="8.9599999999999999E-2"/>
    <x v="3"/>
    <x v="3"/>
    <n v="10"/>
    <x v="0"/>
    <x v="2"/>
    <s v="Saturday"/>
    <x v="0"/>
    <x v="1"/>
  </r>
  <r>
    <n v="791"/>
    <x v="35"/>
    <n v="1"/>
    <n v="0"/>
    <n v="2"/>
    <x v="9"/>
    <b v="0"/>
    <n v="6"/>
    <n v="3"/>
    <n v="0.2"/>
    <n v="0.2273"/>
    <n v="1"/>
    <n v="8.9599999999999999E-2"/>
    <x v="0"/>
    <x v="19"/>
    <n v="20"/>
    <x v="0"/>
    <x v="2"/>
    <s v="Saturday"/>
    <x v="0"/>
    <x v="1"/>
  </r>
  <r>
    <n v="792"/>
    <x v="35"/>
    <n v="1"/>
    <n v="0"/>
    <n v="2"/>
    <x v="10"/>
    <b v="0"/>
    <n v="6"/>
    <n v="3"/>
    <n v="0.2"/>
    <n v="0.21210000000000001"/>
    <n v="1"/>
    <n v="0.1343"/>
    <x v="0"/>
    <x v="17"/>
    <n v="34"/>
    <x v="0"/>
    <x v="2"/>
    <s v="Saturday"/>
    <x v="0"/>
    <x v="0"/>
  </r>
  <r>
    <n v="793"/>
    <x v="35"/>
    <n v="1"/>
    <n v="0"/>
    <n v="2"/>
    <x v="11"/>
    <b v="0"/>
    <n v="6"/>
    <n v="3"/>
    <n v="0.22"/>
    <n v="0.2273"/>
    <n v="1"/>
    <n v="0.1343"/>
    <x v="5"/>
    <x v="24"/>
    <n v="47"/>
    <x v="0"/>
    <x v="2"/>
    <s v="Saturday"/>
    <x v="0"/>
    <x v="0"/>
  </r>
  <r>
    <n v="794"/>
    <x v="35"/>
    <n v="1"/>
    <n v="0"/>
    <n v="2"/>
    <x v="12"/>
    <b v="0"/>
    <n v="6"/>
    <n v="3"/>
    <n v="0.22"/>
    <n v="0.2273"/>
    <n v="1"/>
    <n v="0.16420000000000001"/>
    <x v="22"/>
    <x v="76"/>
    <n v="52"/>
    <x v="0"/>
    <x v="2"/>
    <s v="Saturday"/>
    <x v="0"/>
    <x v="2"/>
  </r>
  <r>
    <n v="795"/>
    <x v="35"/>
    <n v="1"/>
    <n v="0"/>
    <n v="2"/>
    <x v="13"/>
    <b v="0"/>
    <n v="6"/>
    <n v="3"/>
    <n v="0.22"/>
    <n v="0.2273"/>
    <n v="1"/>
    <n v="0.16420000000000001"/>
    <x v="22"/>
    <x v="133"/>
    <n v="72"/>
    <x v="0"/>
    <x v="2"/>
    <s v="Saturday"/>
    <x v="0"/>
    <x v="2"/>
  </r>
  <r>
    <n v="796"/>
    <x v="35"/>
    <n v="1"/>
    <n v="0"/>
    <n v="2"/>
    <x v="14"/>
    <b v="0"/>
    <n v="6"/>
    <n v="3"/>
    <n v="0.22"/>
    <n v="0.2727"/>
    <n v="1"/>
    <n v="0"/>
    <x v="2"/>
    <x v="54"/>
    <n v="55"/>
    <x v="0"/>
    <x v="2"/>
    <s v="Saturday"/>
    <x v="0"/>
    <x v="2"/>
  </r>
  <r>
    <n v="797"/>
    <x v="35"/>
    <n v="1"/>
    <n v="0"/>
    <n v="2"/>
    <x v="15"/>
    <b v="0"/>
    <n v="6"/>
    <n v="3"/>
    <n v="0.22"/>
    <n v="0.2727"/>
    <n v="1"/>
    <n v="0"/>
    <x v="16"/>
    <x v="47"/>
    <n v="60"/>
    <x v="0"/>
    <x v="2"/>
    <s v="Saturday"/>
    <x v="0"/>
    <x v="2"/>
  </r>
  <r>
    <n v="798"/>
    <x v="35"/>
    <n v="1"/>
    <n v="0"/>
    <n v="2"/>
    <x v="16"/>
    <b v="0"/>
    <n v="6"/>
    <n v="3"/>
    <n v="0.22"/>
    <n v="0.2273"/>
    <n v="1"/>
    <n v="0.1343"/>
    <x v="1"/>
    <x v="36"/>
    <n v="71"/>
    <x v="0"/>
    <x v="2"/>
    <s v="Saturday"/>
    <x v="0"/>
    <x v="2"/>
  </r>
  <r>
    <n v="799"/>
    <x v="35"/>
    <n v="1"/>
    <n v="0"/>
    <n v="2"/>
    <x v="17"/>
    <b v="0"/>
    <n v="6"/>
    <n v="2"/>
    <n v="0.24"/>
    <n v="0.21210000000000001"/>
    <n v="1"/>
    <n v="0.28360000000000002"/>
    <x v="24"/>
    <x v="27"/>
    <n v="78"/>
    <x v="0"/>
    <x v="1"/>
    <s v="Saturday"/>
    <x v="0"/>
    <x v="3"/>
  </r>
  <r>
    <n v="800"/>
    <x v="35"/>
    <n v="1"/>
    <n v="0"/>
    <n v="2"/>
    <x v="18"/>
    <b v="0"/>
    <n v="6"/>
    <n v="2"/>
    <n v="0.28000000000000003"/>
    <n v="0.2424"/>
    <n v="0.93"/>
    <n v="0.44779999999999998"/>
    <x v="4"/>
    <x v="38"/>
    <n v="83"/>
    <x v="0"/>
    <x v="1"/>
    <s v="Saturday"/>
    <x v="0"/>
    <x v="3"/>
  </r>
  <r>
    <n v="801"/>
    <x v="35"/>
    <n v="1"/>
    <n v="0"/>
    <n v="2"/>
    <x v="19"/>
    <b v="0"/>
    <n v="6"/>
    <n v="2"/>
    <n v="0.28000000000000003"/>
    <n v="0.2424"/>
    <n v="0.93"/>
    <n v="0.44779999999999998"/>
    <x v="15"/>
    <x v="78"/>
    <n v="84"/>
    <x v="0"/>
    <x v="1"/>
    <s v="Saturday"/>
    <x v="0"/>
    <x v="3"/>
  </r>
  <r>
    <n v="802"/>
    <x v="35"/>
    <n v="1"/>
    <n v="0"/>
    <n v="2"/>
    <x v="20"/>
    <b v="0"/>
    <n v="6"/>
    <n v="1"/>
    <n v="0.3"/>
    <n v="0.28789999999999999"/>
    <n v="0.87"/>
    <n v="0.25369999999999998"/>
    <x v="2"/>
    <x v="27"/>
    <n v="69"/>
    <x v="0"/>
    <x v="0"/>
    <s v="Saturday"/>
    <x v="0"/>
    <x v="0"/>
  </r>
  <r>
    <n v="803"/>
    <x v="35"/>
    <n v="1"/>
    <n v="0"/>
    <n v="2"/>
    <x v="21"/>
    <b v="0"/>
    <n v="6"/>
    <n v="1"/>
    <n v="0.26"/>
    <n v="0.2576"/>
    <n v="1"/>
    <n v="0.19400000000000001"/>
    <x v="0"/>
    <x v="42"/>
    <n v="56"/>
    <x v="0"/>
    <x v="0"/>
    <s v="Saturday"/>
    <x v="0"/>
    <x v="0"/>
  </r>
  <r>
    <n v="804"/>
    <x v="35"/>
    <n v="1"/>
    <n v="0"/>
    <n v="2"/>
    <x v="22"/>
    <b v="0"/>
    <n v="6"/>
    <n v="1"/>
    <n v="0.26"/>
    <n v="0.2727"/>
    <n v="0.93"/>
    <n v="0.1343"/>
    <x v="4"/>
    <x v="30"/>
    <n v="45"/>
    <x v="0"/>
    <x v="0"/>
    <s v="Saturday"/>
    <x v="0"/>
    <x v="0"/>
  </r>
  <r>
    <n v="805"/>
    <x v="35"/>
    <n v="1"/>
    <n v="0"/>
    <n v="2"/>
    <x v="23"/>
    <b v="0"/>
    <n v="6"/>
    <n v="1"/>
    <n v="0.26"/>
    <n v="0.2576"/>
    <n v="0.93"/>
    <n v="0.22389999999999999"/>
    <x v="18"/>
    <x v="15"/>
    <n v="59"/>
    <x v="0"/>
    <x v="0"/>
    <s v="Saturday"/>
    <x v="0"/>
    <x v="0"/>
  </r>
  <r>
    <n v="806"/>
    <x v="36"/>
    <n v="1"/>
    <n v="0"/>
    <n v="2"/>
    <x v="0"/>
    <b v="0"/>
    <n v="0"/>
    <n v="1"/>
    <n v="0.26"/>
    <n v="0.2576"/>
    <n v="0.7"/>
    <n v="0.19400000000000001"/>
    <x v="4"/>
    <x v="53"/>
    <n v="39"/>
    <x v="0"/>
    <x v="0"/>
    <s v="Sunday"/>
    <x v="0"/>
    <x v="0"/>
  </r>
  <r>
    <n v="807"/>
    <x v="36"/>
    <n v="1"/>
    <n v="0"/>
    <n v="2"/>
    <x v="1"/>
    <b v="0"/>
    <n v="0"/>
    <n v="1"/>
    <n v="0.26"/>
    <n v="0.2273"/>
    <n v="0.65"/>
    <n v="0.41789999999999999"/>
    <x v="17"/>
    <x v="71"/>
    <n v="44"/>
    <x v="0"/>
    <x v="0"/>
    <s v="Sunday"/>
    <x v="0"/>
    <x v="0"/>
  </r>
  <r>
    <n v="808"/>
    <x v="36"/>
    <n v="1"/>
    <n v="0"/>
    <n v="2"/>
    <x v="2"/>
    <b v="0"/>
    <n v="0"/>
    <n v="1"/>
    <n v="0.26"/>
    <n v="0.2273"/>
    <n v="0.6"/>
    <n v="0.32840000000000003"/>
    <x v="3"/>
    <x v="32"/>
    <n v="20"/>
    <x v="0"/>
    <x v="0"/>
    <s v="Sunday"/>
    <x v="0"/>
    <x v="0"/>
  </r>
  <r>
    <n v="809"/>
    <x v="36"/>
    <n v="1"/>
    <n v="0"/>
    <n v="2"/>
    <x v="3"/>
    <b v="0"/>
    <n v="0"/>
    <n v="1"/>
    <n v="0.26"/>
    <n v="0.28789999999999999"/>
    <n v="0.6"/>
    <n v="8.9599999999999999E-2"/>
    <x v="0"/>
    <x v="3"/>
    <n v="13"/>
    <x v="0"/>
    <x v="0"/>
    <s v="Sunday"/>
    <x v="0"/>
    <x v="0"/>
  </r>
  <r>
    <n v="810"/>
    <x v="36"/>
    <n v="1"/>
    <n v="0"/>
    <n v="2"/>
    <x v="4"/>
    <b v="0"/>
    <n v="0"/>
    <n v="1"/>
    <n v="0.26"/>
    <n v="0.2273"/>
    <n v="0.6"/>
    <n v="0.35820000000000002"/>
    <x v="3"/>
    <x v="6"/>
    <n v="2"/>
    <x v="0"/>
    <x v="0"/>
    <s v="Sunday"/>
    <x v="0"/>
    <x v="0"/>
  </r>
  <r>
    <n v="811"/>
    <x v="36"/>
    <n v="1"/>
    <n v="0"/>
    <n v="2"/>
    <x v="5"/>
    <b v="0"/>
    <n v="0"/>
    <n v="1"/>
    <n v="0.26"/>
    <n v="0.2576"/>
    <n v="0.6"/>
    <n v="0.22389999999999999"/>
    <x v="3"/>
    <x v="4"/>
    <n v="1"/>
    <x v="0"/>
    <x v="0"/>
    <s v="Sunday"/>
    <x v="0"/>
    <x v="0"/>
  </r>
  <r>
    <n v="812"/>
    <x v="36"/>
    <n v="1"/>
    <n v="0"/>
    <n v="2"/>
    <x v="6"/>
    <b v="0"/>
    <n v="0"/>
    <n v="1"/>
    <n v="0.26"/>
    <n v="0.2576"/>
    <n v="0.6"/>
    <n v="0.22389999999999999"/>
    <x v="3"/>
    <x v="4"/>
    <n v="1"/>
    <x v="0"/>
    <x v="0"/>
    <s v="Sunday"/>
    <x v="0"/>
    <x v="0"/>
  </r>
  <r>
    <n v="813"/>
    <x v="36"/>
    <n v="1"/>
    <n v="0"/>
    <n v="2"/>
    <x v="7"/>
    <b v="0"/>
    <n v="0"/>
    <n v="1"/>
    <n v="0.24"/>
    <n v="0.2424"/>
    <n v="0.65"/>
    <n v="0.16420000000000001"/>
    <x v="3"/>
    <x v="21"/>
    <n v="8"/>
    <x v="0"/>
    <x v="0"/>
    <s v="Sunday"/>
    <x v="0"/>
    <x v="1"/>
  </r>
  <r>
    <n v="814"/>
    <x v="36"/>
    <n v="1"/>
    <n v="0"/>
    <n v="2"/>
    <x v="8"/>
    <b v="0"/>
    <n v="0"/>
    <n v="1"/>
    <n v="0.24"/>
    <n v="0.2576"/>
    <n v="0.65"/>
    <n v="0.1045"/>
    <x v="4"/>
    <x v="144"/>
    <n v="23"/>
    <x v="0"/>
    <x v="0"/>
    <s v="Sunday"/>
    <x v="0"/>
    <x v="1"/>
  </r>
  <r>
    <n v="815"/>
    <x v="36"/>
    <n v="1"/>
    <n v="0"/>
    <n v="2"/>
    <x v="9"/>
    <b v="0"/>
    <n v="0"/>
    <n v="1"/>
    <n v="0.28000000000000003"/>
    <n v="0.28789999999999999"/>
    <n v="0.56000000000000005"/>
    <n v="0.1045"/>
    <x v="18"/>
    <x v="101"/>
    <n v="45"/>
    <x v="0"/>
    <x v="0"/>
    <s v="Sunday"/>
    <x v="0"/>
    <x v="1"/>
  </r>
  <r>
    <n v="816"/>
    <x v="36"/>
    <n v="1"/>
    <n v="0"/>
    <n v="2"/>
    <x v="10"/>
    <b v="0"/>
    <n v="0"/>
    <n v="1"/>
    <n v="0.3"/>
    <n v="0.28789999999999999"/>
    <n v="0.52"/>
    <n v="0.25369999999999998"/>
    <x v="13"/>
    <x v="64"/>
    <n v="89"/>
    <x v="0"/>
    <x v="0"/>
    <s v="Sunday"/>
    <x v="0"/>
    <x v="0"/>
  </r>
  <r>
    <n v="817"/>
    <x v="36"/>
    <n v="1"/>
    <n v="0"/>
    <n v="2"/>
    <x v="11"/>
    <b v="0"/>
    <n v="0"/>
    <n v="1"/>
    <n v="0.32"/>
    <n v="0.30299999999999999"/>
    <n v="0.49"/>
    <n v="0.25369999999999998"/>
    <x v="32"/>
    <x v="121"/>
    <n v="117"/>
    <x v="1"/>
    <x v="0"/>
    <s v="Sunday"/>
    <x v="0"/>
    <x v="0"/>
  </r>
  <r>
    <n v="818"/>
    <x v="36"/>
    <n v="1"/>
    <n v="0"/>
    <n v="2"/>
    <x v="12"/>
    <b v="0"/>
    <n v="0"/>
    <n v="1"/>
    <n v="0.34"/>
    <n v="0.33329999999999999"/>
    <n v="0.46"/>
    <n v="0"/>
    <x v="33"/>
    <x v="165"/>
    <n v="174"/>
    <x v="1"/>
    <x v="0"/>
    <s v="Sunday"/>
    <x v="0"/>
    <x v="2"/>
  </r>
  <r>
    <n v="819"/>
    <x v="36"/>
    <n v="1"/>
    <n v="0"/>
    <n v="2"/>
    <x v="13"/>
    <b v="0"/>
    <n v="0"/>
    <n v="1"/>
    <n v="0.34"/>
    <n v="0.36359999999999998"/>
    <n v="0.46"/>
    <n v="0"/>
    <x v="9"/>
    <x v="113"/>
    <n v="182"/>
    <x v="1"/>
    <x v="0"/>
    <s v="Sunday"/>
    <x v="0"/>
    <x v="2"/>
  </r>
  <r>
    <n v="820"/>
    <x v="36"/>
    <n v="1"/>
    <n v="0"/>
    <n v="2"/>
    <x v="14"/>
    <b v="0"/>
    <n v="0"/>
    <n v="1"/>
    <n v="0.34"/>
    <n v="0.34849999999999998"/>
    <n v="0.46"/>
    <n v="8.9599999999999999E-2"/>
    <x v="9"/>
    <x v="154"/>
    <n v="161"/>
    <x v="1"/>
    <x v="0"/>
    <s v="Sunday"/>
    <x v="0"/>
    <x v="2"/>
  </r>
  <r>
    <n v="821"/>
    <x v="36"/>
    <n v="1"/>
    <n v="0"/>
    <n v="2"/>
    <x v="15"/>
    <b v="0"/>
    <n v="0"/>
    <n v="1"/>
    <n v="0.34"/>
    <n v="0.34849999999999998"/>
    <n v="0.46"/>
    <n v="8.9599999999999999E-2"/>
    <x v="34"/>
    <x v="110"/>
    <n v="182"/>
    <x v="1"/>
    <x v="0"/>
    <s v="Sunday"/>
    <x v="0"/>
    <x v="2"/>
  </r>
  <r>
    <n v="822"/>
    <x v="36"/>
    <n v="1"/>
    <n v="0"/>
    <n v="2"/>
    <x v="16"/>
    <b v="0"/>
    <n v="0"/>
    <n v="1"/>
    <n v="0.34"/>
    <n v="0.34849999999999998"/>
    <n v="0.49"/>
    <n v="0.1045"/>
    <x v="35"/>
    <x v="166"/>
    <n v="157"/>
    <x v="1"/>
    <x v="0"/>
    <s v="Sunday"/>
    <x v="0"/>
    <x v="2"/>
  </r>
  <r>
    <n v="823"/>
    <x v="36"/>
    <n v="1"/>
    <n v="0"/>
    <n v="2"/>
    <x v="17"/>
    <b v="0"/>
    <n v="0"/>
    <n v="1"/>
    <n v="0.34"/>
    <n v="0.36359999999999998"/>
    <n v="0.46"/>
    <n v="0"/>
    <x v="31"/>
    <x v="106"/>
    <n v="121"/>
    <x v="1"/>
    <x v="0"/>
    <s v="Sunday"/>
    <x v="0"/>
    <x v="3"/>
  </r>
  <r>
    <n v="824"/>
    <x v="36"/>
    <n v="1"/>
    <n v="0"/>
    <n v="2"/>
    <x v="18"/>
    <b v="0"/>
    <n v="0"/>
    <n v="1"/>
    <n v="0.3"/>
    <n v="0.30299999999999999"/>
    <n v="0.56000000000000005"/>
    <n v="0.16420000000000001"/>
    <x v="23"/>
    <x v="65"/>
    <n v="78"/>
    <x v="0"/>
    <x v="0"/>
    <s v="Sunday"/>
    <x v="0"/>
    <x v="3"/>
  </r>
  <r>
    <n v="825"/>
    <x v="36"/>
    <n v="1"/>
    <n v="0"/>
    <n v="2"/>
    <x v="19"/>
    <b v="0"/>
    <n v="0"/>
    <n v="1"/>
    <n v="0.28000000000000003"/>
    <n v="0.28789999999999999"/>
    <n v="0.61"/>
    <n v="0.1343"/>
    <x v="5"/>
    <x v="32"/>
    <n v="21"/>
    <x v="0"/>
    <x v="0"/>
    <s v="Sunday"/>
    <x v="0"/>
    <x v="3"/>
  </r>
  <r>
    <n v="826"/>
    <x v="36"/>
    <n v="1"/>
    <n v="0"/>
    <n v="2"/>
    <x v="20"/>
    <b v="0"/>
    <n v="0"/>
    <n v="1"/>
    <n v="0.28000000000000003"/>
    <n v="0.28789999999999999"/>
    <n v="0.61"/>
    <n v="0.1045"/>
    <x v="2"/>
    <x v="144"/>
    <n v="26"/>
    <x v="0"/>
    <x v="0"/>
    <s v="Sunday"/>
    <x v="0"/>
    <x v="0"/>
  </r>
  <r>
    <n v="827"/>
    <x v="36"/>
    <n v="1"/>
    <n v="0"/>
    <n v="2"/>
    <x v="21"/>
    <b v="0"/>
    <n v="0"/>
    <n v="1"/>
    <n v="0.26"/>
    <n v="0.30299999999999999"/>
    <n v="0.6"/>
    <n v="0"/>
    <x v="2"/>
    <x v="97"/>
    <n v="27"/>
    <x v="0"/>
    <x v="0"/>
    <s v="Sunday"/>
    <x v="0"/>
    <x v="0"/>
  </r>
  <r>
    <n v="828"/>
    <x v="36"/>
    <n v="1"/>
    <n v="0"/>
    <n v="2"/>
    <x v="22"/>
    <b v="0"/>
    <n v="0"/>
    <n v="1"/>
    <n v="0.26"/>
    <n v="0.30299999999999999"/>
    <n v="0.6"/>
    <n v="0"/>
    <x v="2"/>
    <x v="77"/>
    <n v="62"/>
    <x v="0"/>
    <x v="0"/>
    <s v="Sunday"/>
    <x v="0"/>
    <x v="0"/>
  </r>
  <r>
    <n v="829"/>
    <x v="36"/>
    <n v="1"/>
    <n v="0"/>
    <n v="2"/>
    <x v="23"/>
    <b v="0"/>
    <n v="0"/>
    <n v="1"/>
    <n v="0.24"/>
    <n v="0.28789999999999999"/>
    <n v="0.65"/>
    <n v="0"/>
    <x v="17"/>
    <x v="16"/>
    <n v="30"/>
    <x v="0"/>
    <x v="0"/>
    <s v="Sunday"/>
    <x v="0"/>
    <x v="0"/>
  </r>
  <r>
    <n v="830"/>
    <x v="37"/>
    <n v="1"/>
    <n v="0"/>
    <n v="2"/>
    <x v="0"/>
    <b v="0"/>
    <n v="1"/>
    <n v="1"/>
    <n v="0.24"/>
    <n v="0.28789999999999999"/>
    <n v="0.65"/>
    <n v="0"/>
    <x v="5"/>
    <x v="88"/>
    <n v="15"/>
    <x v="0"/>
    <x v="0"/>
    <s v="Monday"/>
    <x v="1"/>
    <x v="0"/>
  </r>
  <r>
    <n v="831"/>
    <x v="37"/>
    <n v="1"/>
    <n v="0"/>
    <n v="2"/>
    <x v="1"/>
    <b v="0"/>
    <n v="1"/>
    <n v="1"/>
    <n v="0.22"/>
    <n v="0.2727"/>
    <n v="0.75"/>
    <n v="0"/>
    <x v="5"/>
    <x v="22"/>
    <n v="5"/>
    <x v="0"/>
    <x v="0"/>
    <s v="Monday"/>
    <x v="1"/>
    <x v="0"/>
  </r>
  <r>
    <n v="832"/>
    <x v="37"/>
    <n v="1"/>
    <n v="0"/>
    <n v="2"/>
    <x v="2"/>
    <b v="0"/>
    <n v="1"/>
    <n v="1"/>
    <n v="0.2"/>
    <n v="0.2576"/>
    <n v="0.8"/>
    <n v="0"/>
    <x v="3"/>
    <x v="35"/>
    <n v="3"/>
    <x v="0"/>
    <x v="0"/>
    <s v="Monday"/>
    <x v="1"/>
    <x v="0"/>
  </r>
  <r>
    <n v="833"/>
    <x v="37"/>
    <n v="1"/>
    <n v="0"/>
    <n v="2"/>
    <x v="3"/>
    <b v="0"/>
    <n v="1"/>
    <n v="1"/>
    <n v="0.2"/>
    <n v="0.2576"/>
    <n v="0.86"/>
    <n v="0"/>
    <x v="3"/>
    <x v="4"/>
    <n v="1"/>
    <x v="0"/>
    <x v="0"/>
    <s v="Monday"/>
    <x v="1"/>
    <x v="0"/>
  </r>
  <r>
    <n v="834"/>
    <x v="37"/>
    <n v="1"/>
    <n v="0"/>
    <n v="2"/>
    <x v="4"/>
    <b v="0"/>
    <n v="1"/>
    <n v="1"/>
    <n v="0.2"/>
    <n v="0.2576"/>
    <n v="0.86"/>
    <n v="0"/>
    <x v="5"/>
    <x v="4"/>
    <n v="2"/>
    <x v="0"/>
    <x v="0"/>
    <s v="Monday"/>
    <x v="1"/>
    <x v="0"/>
  </r>
  <r>
    <n v="835"/>
    <x v="37"/>
    <n v="1"/>
    <n v="0"/>
    <n v="2"/>
    <x v="5"/>
    <b v="0"/>
    <n v="1"/>
    <n v="1"/>
    <n v="0.2"/>
    <n v="0.2576"/>
    <n v="0.86"/>
    <n v="0"/>
    <x v="5"/>
    <x v="33"/>
    <n v="10"/>
    <x v="0"/>
    <x v="0"/>
    <s v="Monday"/>
    <x v="1"/>
    <x v="0"/>
  </r>
  <r>
    <n v="836"/>
    <x v="37"/>
    <n v="1"/>
    <n v="0"/>
    <n v="2"/>
    <x v="6"/>
    <b v="0"/>
    <n v="1"/>
    <n v="1"/>
    <n v="0.18"/>
    <n v="0.2424"/>
    <n v="0.93"/>
    <n v="0"/>
    <x v="5"/>
    <x v="31"/>
    <n v="30"/>
    <x v="0"/>
    <x v="0"/>
    <s v="Monday"/>
    <x v="1"/>
    <x v="0"/>
  </r>
  <r>
    <n v="837"/>
    <x v="37"/>
    <n v="1"/>
    <n v="0"/>
    <n v="2"/>
    <x v="7"/>
    <b v="0"/>
    <n v="1"/>
    <n v="1"/>
    <n v="0.18"/>
    <n v="0.2424"/>
    <n v="0.86"/>
    <n v="0"/>
    <x v="15"/>
    <x v="121"/>
    <n v="95"/>
    <x v="0"/>
    <x v="0"/>
    <s v="Monday"/>
    <x v="1"/>
    <x v="1"/>
  </r>
  <r>
    <n v="838"/>
    <x v="37"/>
    <n v="1"/>
    <n v="0"/>
    <n v="2"/>
    <x v="8"/>
    <b v="0"/>
    <n v="1"/>
    <n v="2"/>
    <n v="0.16"/>
    <n v="0.2273"/>
    <n v="1"/>
    <n v="0"/>
    <x v="18"/>
    <x v="167"/>
    <n v="230"/>
    <x v="0"/>
    <x v="1"/>
    <s v="Monday"/>
    <x v="1"/>
    <x v="1"/>
  </r>
  <r>
    <n v="839"/>
    <x v="37"/>
    <n v="1"/>
    <n v="0"/>
    <n v="2"/>
    <x v="9"/>
    <b v="0"/>
    <n v="1"/>
    <n v="1"/>
    <n v="0.22"/>
    <n v="0.2727"/>
    <n v="0.8"/>
    <n v="0"/>
    <x v="0"/>
    <x v="166"/>
    <n v="118"/>
    <x v="0"/>
    <x v="0"/>
    <s v="Monday"/>
    <x v="1"/>
    <x v="1"/>
  </r>
  <r>
    <n v="840"/>
    <x v="37"/>
    <n v="1"/>
    <n v="0"/>
    <n v="2"/>
    <x v="10"/>
    <b v="0"/>
    <n v="1"/>
    <n v="1"/>
    <n v="0.24"/>
    <n v="0.2576"/>
    <n v="0.75"/>
    <n v="0.1045"/>
    <x v="15"/>
    <x v="47"/>
    <n v="55"/>
    <x v="0"/>
    <x v="0"/>
    <s v="Monday"/>
    <x v="1"/>
    <x v="0"/>
  </r>
  <r>
    <n v="841"/>
    <x v="37"/>
    <n v="1"/>
    <n v="0"/>
    <n v="2"/>
    <x v="11"/>
    <b v="0"/>
    <n v="1"/>
    <n v="1"/>
    <n v="0.3"/>
    <n v="0.31819999999999998"/>
    <n v="0.65"/>
    <n v="8.9599999999999999E-2"/>
    <x v="16"/>
    <x v="49"/>
    <n v="47"/>
    <x v="0"/>
    <x v="0"/>
    <s v="Monday"/>
    <x v="1"/>
    <x v="0"/>
  </r>
  <r>
    <n v="842"/>
    <x v="37"/>
    <n v="1"/>
    <n v="0"/>
    <n v="2"/>
    <x v="12"/>
    <b v="0"/>
    <n v="1"/>
    <n v="2"/>
    <n v="0.32"/>
    <n v="0.34849999999999998"/>
    <n v="0.62"/>
    <n v="0"/>
    <x v="18"/>
    <x v="79"/>
    <n v="66"/>
    <x v="0"/>
    <x v="1"/>
    <s v="Monday"/>
    <x v="1"/>
    <x v="2"/>
  </r>
  <r>
    <n v="843"/>
    <x v="37"/>
    <n v="1"/>
    <n v="0"/>
    <n v="2"/>
    <x v="13"/>
    <b v="0"/>
    <n v="1"/>
    <n v="2"/>
    <n v="0.36"/>
    <n v="0.36359999999999998"/>
    <n v="0.56999999999999995"/>
    <n v="8.9599999999999999E-2"/>
    <x v="22"/>
    <x v="25"/>
    <n v="64"/>
    <x v="0"/>
    <x v="1"/>
    <s v="Monday"/>
    <x v="1"/>
    <x v="2"/>
  </r>
  <r>
    <n v="844"/>
    <x v="37"/>
    <n v="1"/>
    <n v="0"/>
    <n v="2"/>
    <x v="14"/>
    <b v="0"/>
    <n v="1"/>
    <n v="2"/>
    <n v="0.36"/>
    <n v="0.36359999999999998"/>
    <n v="0.56999999999999995"/>
    <n v="8.9599999999999999E-2"/>
    <x v="1"/>
    <x v="15"/>
    <n v="60"/>
    <x v="0"/>
    <x v="1"/>
    <s v="Monday"/>
    <x v="1"/>
    <x v="2"/>
  </r>
  <r>
    <n v="845"/>
    <x v="37"/>
    <n v="1"/>
    <n v="0"/>
    <n v="2"/>
    <x v="15"/>
    <b v="0"/>
    <n v="1"/>
    <n v="2"/>
    <n v="0.38"/>
    <n v="0.39389999999999997"/>
    <n v="0.54"/>
    <n v="8.9599999999999999E-2"/>
    <x v="17"/>
    <x v="24"/>
    <n v="50"/>
    <x v="0"/>
    <x v="1"/>
    <s v="Monday"/>
    <x v="1"/>
    <x v="2"/>
  </r>
  <r>
    <n v="846"/>
    <x v="37"/>
    <n v="1"/>
    <n v="0"/>
    <n v="2"/>
    <x v="16"/>
    <b v="0"/>
    <n v="1"/>
    <n v="2"/>
    <n v="0.36"/>
    <n v="0.34849999999999998"/>
    <n v="0.56999999999999995"/>
    <n v="0.1343"/>
    <x v="19"/>
    <x v="52"/>
    <n v="114"/>
    <x v="0"/>
    <x v="1"/>
    <s v="Monday"/>
    <x v="1"/>
    <x v="2"/>
  </r>
  <r>
    <n v="847"/>
    <x v="37"/>
    <n v="1"/>
    <n v="0"/>
    <n v="2"/>
    <x v="17"/>
    <b v="0"/>
    <n v="1"/>
    <n v="2"/>
    <n v="0.32"/>
    <n v="0.31819999999999998"/>
    <n v="0.7"/>
    <n v="0.16420000000000001"/>
    <x v="14"/>
    <x v="134"/>
    <n v="216"/>
    <x v="0"/>
    <x v="1"/>
    <s v="Monday"/>
    <x v="1"/>
    <x v="3"/>
  </r>
  <r>
    <n v="848"/>
    <x v="37"/>
    <n v="1"/>
    <n v="0"/>
    <n v="2"/>
    <x v="18"/>
    <b v="0"/>
    <n v="1"/>
    <n v="2"/>
    <n v="0.34"/>
    <n v="0.33329999999999999"/>
    <n v="0.66"/>
    <n v="0.1343"/>
    <x v="2"/>
    <x v="160"/>
    <n v="175"/>
    <x v="0"/>
    <x v="1"/>
    <s v="Monday"/>
    <x v="1"/>
    <x v="3"/>
  </r>
  <r>
    <n v="849"/>
    <x v="37"/>
    <n v="1"/>
    <n v="0"/>
    <n v="2"/>
    <x v="19"/>
    <b v="0"/>
    <n v="1"/>
    <n v="2"/>
    <n v="0.32"/>
    <n v="0.34849999999999998"/>
    <n v="0.7"/>
    <n v="0"/>
    <x v="2"/>
    <x v="168"/>
    <n v="128"/>
    <x v="0"/>
    <x v="1"/>
    <s v="Monday"/>
    <x v="1"/>
    <x v="3"/>
  </r>
  <r>
    <n v="850"/>
    <x v="37"/>
    <n v="1"/>
    <n v="0"/>
    <n v="2"/>
    <x v="20"/>
    <b v="0"/>
    <n v="1"/>
    <n v="2"/>
    <n v="0.32"/>
    <n v="0.33329999999999999"/>
    <n v="0.7"/>
    <n v="0.1045"/>
    <x v="15"/>
    <x v="70"/>
    <n v="88"/>
    <x v="0"/>
    <x v="1"/>
    <s v="Monday"/>
    <x v="1"/>
    <x v="0"/>
  </r>
  <r>
    <n v="851"/>
    <x v="37"/>
    <n v="1"/>
    <n v="0"/>
    <n v="2"/>
    <x v="21"/>
    <b v="0"/>
    <n v="1"/>
    <n v="1"/>
    <n v="0.32"/>
    <n v="0.34849999999999998"/>
    <n v="0.7"/>
    <n v="0"/>
    <x v="0"/>
    <x v="102"/>
    <n v="78"/>
    <x v="0"/>
    <x v="0"/>
    <s v="Monday"/>
    <x v="1"/>
    <x v="0"/>
  </r>
  <r>
    <n v="852"/>
    <x v="37"/>
    <n v="1"/>
    <n v="0"/>
    <n v="2"/>
    <x v="22"/>
    <b v="0"/>
    <n v="1"/>
    <n v="1"/>
    <n v="0.28000000000000003"/>
    <n v="0.30299999999999999"/>
    <n v="0.81"/>
    <n v="8.9599999999999999E-2"/>
    <x v="0"/>
    <x v="60"/>
    <n v="37"/>
    <x v="0"/>
    <x v="0"/>
    <s v="Monday"/>
    <x v="1"/>
    <x v="0"/>
  </r>
  <r>
    <n v="853"/>
    <x v="37"/>
    <n v="1"/>
    <n v="0"/>
    <n v="2"/>
    <x v="23"/>
    <b v="0"/>
    <n v="1"/>
    <n v="2"/>
    <n v="0.3"/>
    <n v="0.33329999999999999"/>
    <n v="0.81"/>
    <n v="0"/>
    <x v="15"/>
    <x v="23"/>
    <n v="25"/>
    <x v="0"/>
    <x v="1"/>
    <s v="Monday"/>
    <x v="1"/>
    <x v="0"/>
  </r>
  <r>
    <n v="854"/>
    <x v="38"/>
    <n v="1"/>
    <n v="0"/>
    <n v="2"/>
    <x v="0"/>
    <b v="0"/>
    <n v="2"/>
    <n v="2"/>
    <n v="0.28000000000000003"/>
    <n v="0.31819999999999998"/>
    <n v="0.87"/>
    <n v="0"/>
    <x v="17"/>
    <x v="8"/>
    <n v="10"/>
    <x v="0"/>
    <x v="1"/>
    <s v="Tuesday"/>
    <x v="1"/>
    <x v="0"/>
  </r>
  <r>
    <n v="855"/>
    <x v="38"/>
    <n v="1"/>
    <n v="0"/>
    <n v="2"/>
    <x v="1"/>
    <b v="0"/>
    <n v="2"/>
    <n v="2"/>
    <n v="0.28000000000000003"/>
    <n v="0.31819999999999998"/>
    <n v="0.87"/>
    <n v="0"/>
    <x v="3"/>
    <x v="22"/>
    <n v="4"/>
    <x v="0"/>
    <x v="1"/>
    <s v="Tuesday"/>
    <x v="1"/>
    <x v="0"/>
  </r>
  <r>
    <n v="856"/>
    <x v="38"/>
    <n v="1"/>
    <n v="0"/>
    <n v="2"/>
    <x v="2"/>
    <b v="0"/>
    <n v="2"/>
    <n v="2"/>
    <n v="0.26"/>
    <n v="0.2727"/>
    <n v="0.93"/>
    <n v="0.1045"/>
    <x v="5"/>
    <x v="4"/>
    <n v="2"/>
    <x v="0"/>
    <x v="1"/>
    <s v="Tuesday"/>
    <x v="1"/>
    <x v="0"/>
  </r>
  <r>
    <n v="857"/>
    <x v="38"/>
    <n v="1"/>
    <n v="0"/>
    <n v="2"/>
    <x v="3"/>
    <b v="0"/>
    <n v="2"/>
    <n v="3"/>
    <n v="0.28000000000000003"/>
    <n v="0.2727"/>
    <n v="0.93"/>
    <n v="0.16420000000000001"/>
    <x v="3"/>
    <x v="4"/>
    <n v="1"/>
    <x v="0"/>
    <x v="2"/>
    <s v="Tuesday"/>
    <x v="1"/>
    <x v="0"/>
  </r>
  <r>
    <n v="858"/>
    <x v="38"/>
    <n v="1"/>
    <n v="0"/>
    <n v="2"/>
    <x v="4"/>
    <b v="0"/>
    <n v="2"/>
    <n v="1"/>
    <n v="0.26"/>
    <n v="0.2576"/>
    <n v="0.93"/>
    <n v="0.16420000000000001"/>
    <x v="3"/>
    <x v="35"/>
    <n v="3"/>
    <x v="0"/>
    <x v="0"/>
    <s v="Tuesday"/>
    <x v="1"/>
    <x v="0"/>
  </r>
  <r>
    <n v="859"/>
    <x v="38"/>
    <n v="1"/>
    <n v="0"/>
    <n v="2"/>
    <x v="5"/>
    <b v="0"/>
    <n v="2"/>
    <n v="1"/>
    <n v="0.26"/>
    <n v="0.2273"/>
    <n v="0.81"/>
    <n v="0.32840000000000003"/>
    <x v="3"/>
    <x v="6"/>
    <n v="2"/>
    <x v="0"/>
    <x v="0"/>
    <s v="Tuesday"/>
    <x v="1"/>
    <x v="0"/>
  </r>
  <r>
    <n v="860"/>
    <x v="38"/>
    <n v="1"/>
    <n v="0"/>
    <n v="2"/>
    <x v="6"/>
    <b v="0"/>
    <n v="2"/>
    <n v="1"/>
    <n v="0.26"/>
    <n v="0.2273"/>
    <n v="0.7"/>
    <n v="0.32840000000000003"/>
    <x v="3"/>
    <x v="87"/>
    <n v="39"/>
    <x v="0"/>
    <x v="0"/>
    <s v="Tuesday"/>
    <x v="1"/>
    <x v="0"/>
  </r>
  <r>
    <n v="861"/>
    <x v="38"/>
    <n v="1"/>
    <n v="0"/>
    <n v="2"/>
    <x v="7"/>
    <b v="0"/>
    <n v="2"/>
    <n v="1"/>
    <n v="0.24"/>
    <n v="0.19700000000000001"/>
    <n v="0.65"/>
    <n v="0.41789999999999999"/>
    <x v="0"/>
    <x v="106"/>
    <n v="100"/>
    <x v="0"/>
    <x v="0"/>
    <s v="Tuesday"/>
    <x v="1"/>
    <x v="1"/>
  </r>
  <r>
    <n v="862"/>
    <x v="38"/>
    <n v="1"/>
    <n v="0"/>
    <n v="2"/>
    <x v="8"/>
    <b v="0"/>
    <n v="2"/>
    <n v="1"/>
    <n v="0.24"/>
    <n v="0.19700000000000001"/>
    <n v="0.56000000000000005"/>
    <n v="0.49249999999999999"/>
    <x v="18"/>
    <x v="169"/>
    <n v="243"/>
    <x v="0"/>
    <x v="0"/>
    <s v="Tuesday"/>
    <x v="1"/>
    <x v="1"/>
  </r>
  <r>
    <n v="863"/>
    <x v="38"/>
    <n v="1"/>
    <n v="0"/>
    <n v="2"/>
    <x v="9"/>
    <b v="0"/>
    <n v="2"/>
    <n v="1"/>
    <n v="0.24"/>
    <n v="0.19700000000000001"/>
    <n v="0.52"/>
    <n v="0.49249999999999999"/>
    <x v="18"/>
    <x v="170"/>
    <n v="135"/>
    <x v="0"/>
    <x v="0"/>
    <s v="Tuesday"/>
    <x v="1"/>
    <x v="1"/>
  </r>
  <r>
    <n v="864"/>
    <x v="38"/>
    <n v="1"/>
    <n v="0"/>
    <n v="2"/>
    <x v="10"/>
    <b v="0"/>
    <n v="2"/>
    <n v="1"/>
    <n v="0.22"/>
    <n v="0.18179999999999999"/>
    <n v="0.47"/>
    <n v="0.55220000000000002"/>
    <x v="17"/>
    <x v="100"/>
    <n v="48"/>
    <x v="1"/>
    <x v="0"/>
    <s v="Tuesday"/>
    <x v="1"/>
    <x v="0"/>
  </r>
  <r>
    <n v="865"/>
    <x v="38"/>
    <n v="1"/>
    <n v="0"/>
    <n v="2"/>
    <x v="11"/>
    <b v="0"/>
    <n v="2"/>
    <n v="1"/>
    <n v="0.22"/>
    <n v="0.18179999999999999"/>
    <n v="0.47"/>
    <n v="0.4627"/>
    <x v="5"/>
    <x v="47"/>
    <n v="50"/>
    <x v="1"/>
    <x v="0"/>
    <s v="Tuesday"/>
    <x v="1"/>
    <x v="0"/>
  </r>
  <r>
    <n v="866"/>
    <x v="38"/>
    <n v="1"/>
    <n v="0"/>
    <n v="2"/>
    <x v="12"/>
    <b v="0"/>
    <n v="2"/>
    <n v="1"/>
    <n v="0.24"/>
    <n v="0.19700000000000001"/>
    <n v="0.38"/>
    <n v="0.49249999999999999"/>
    <x v="4"/>
    <x v="36"/>
    <n v="65"/>
    <x v="1"/>
    <x v="0"/>
    <s v="Tuesday"/>
    <x v="1"/>
    <x v="2"/>
  </r>
  <r>
    <n v="867"/>
    <x v="38"/>
    <n v="1"/>
    <n v="0"/>
    <n v="2"/>
    <x v="13"/>
    <b v="0"/>
    <n v="2"/>
    <n v="2"/>
    <n v="0.24"/>
    <n v="0.19700000000000001"/>
    <n v="0.32"/>
    <n v="0.44779999999999998"/>
    <x v="4"/>
    <x v="41"/>
    <n v="50"/>
    <x v="1"/>
    <x v="1"/>
    <s v="Tuesday"/>
    <x v="1"/>
    <x v="2"/>
  </r>
  <r>
    <n v="868"/>
    <x v="38"/>
    <n v="1"/>
    <n v="0"/>
    <n v="2"/>
    <x v="14"/>
    <b v="0"/>
    <n v="2"/>
    <n v="1"/>
    <n v="0.22"/>
    <n v="0.19700000000000001"/>
    <n v="0.37"/>
    <n v="0.41789999999999999"/>
    <x v="0"/>
    <x v="124"/>
    <n v="64"/>
    <x v="1"/>
    <x v="0"/>
    <s v="Tuesday"/>
    <x v="1"/>
    <x v="2"/>
  </r>
  <r>
    <n v="869"/>
    <x v="38"/>
    <n v="1"/>
    <n v="0"/>
    <n v="2"/>
    <x v="15"/>
    <b v="0"/>
    <n v="2"/>
    <n v="1"/>
    <n v="0.22"/>
    <n v="0.19700000000000001"/>
    <n v="0.35"/>
    <n v="0.3881"/>
    <x v="15"/>
    <x v="108"/>
    <n v="51"/>
    <x v="1"/>
    <x v="0"/>
    <s v="Tuesday"/>
    <x v="1"/>
    <x v="2"/>
  </r>
  <r>
    <n v="870"/>
    <x v="38"/>
    <n v="1"/>
    <n v="0"/>
    <n v="2"/>
    <x v="16"/>
    <b v="0"/>
    <n v="2"/>
    <n v="1"/>
    <n v="0.22"/>
    <n v="0.18179999999999999"/>
    <n v="0.35"/>
    <n v="0.52239999999999998"/>
    <x v="17"/>
    <x v="55"/>
    <n v="83"/>
    <x v="1"/>
    <x v="0"/>
    <s v="Tuesday"/>
    <x v="1"/>
    <x v="2"/>
  </r>
  <r>
    <n v="871"/>
    <x v="38"/>
    <n v="1"/>
    <n v="0"/>
    <n v="2"/>
    <x v="17"/>
    <b v="0"/>
    <n v="2"/>
    <n v="1"/>
    <n v="0.22"/>
    <n v="0.18179999999999999"/>
    <n v="0.32"/>
    <n v="0.58209999999999995"/>
    <x v="17"/>
    <x v="155"/>
    <n v="176"/>
    <x v="1"/>
    <x v="0"/>
    <s v="Tuesday"/>
    <x v="1"/>
    <x v="3"/>
  </r>
  <r>
    <n v="872"/>
    <x v="38"/>
    <n v="1"/>
    <n v="0"/>
    <n v="2"/>
    <x v="18"/>
    <b v="0"/>
    <n v="2"/>
    <n v="1"/>
    <n v="0.2"/>
    <n v="0.18179999999999999"/>
    <n v="0.32"/>
    <n v="0.3881"/>
    <x v="5"/>
    <x v="137"/>
    <n v="152"/>
    <x v="1"/>
    <x v="0"/>
    <s v="Tuesday"/>
    <x v="1"/>
    <x v="3"/>
  </r>
  <r>
    <n v="873"/>
    <x v="38"/>
    <n v="1"/>
    <n v="0"/>
    <n v="2"/>
    <x v="19"/>
    <b v="0"/>
    <n v="2"/>
    <n v="1"/>
    <n v="0.16"/>
    <n v="0.1212"/>
    <n v="0.4"/>
    <n v="0.4627"/>
    <x v="5"/>
    <x v="129"/>
    <n v="101"/>
    <x v="1"/>
    <x v="0"/>
    <s v="Tuesday"/>
    <x v="1"/>
    <x v="3"/>
  </r>
  <r>
    <n v="874"/>
    <x v="38"/>
    <n v="1"/>
    <n v="0"/>
    <n v="2"/>
    <x v="20"/>
    <b v="0"/>
    <n v="2"/>
    <n v="1"/>
    <n v="0.16"/>
    <n v="0.13639999999999999"/>
    <n v="0.4"/>
    <n v="0.32840000000000003"/>
    <x v="0"/>
    <x v="42"/>
    <n v="56"/>
    <x v="1"/>
    <x v="0"/>
    <s v="Tuesday"/>
    <x v="1"/>
    <x v="0"/>
  </r>
  <r>
    <n v="875"/>
    <x v="38"/>
    <n v="1"/>
    <n v="0"/>
    <n v="2"/>
    <x v="21"/>
    <b v="0"/>
    <n v="2"/>
    <n v="1"/>
    <n v="0.14000000000000001"/>
    <n v="0.1061"/>
    <n v="0.33"/>
    <n v="0.4627"/>
    <x v="1"/>
    <x v="24"/>
    <n v="54"/>
    <x v="1"/>
    <x v="0"/>
    <s v="Tuesday"/>
    <x v="1"/>
    <x v="0"/>
  </r>
  <r>
    <n v="876"/>
    <x v="38"/>
    <n v="1"/>
    <n v="0"/>
    <n v="2"/>
    <x v="22"/>
    <b v="0"/>
    <n v="2"/>
    <n v="1"/>
    <n v="0.12"/>
    <n v="0.1061"/>
    <n v="0.33"/>
    <n v="0.35820000000000002"/>
    <x v="3"/>
    <x v="31"/>
    <n v="29"/>
    <x v="1"/>
    <x v="0"/>
    <s v="Tuesday"/>
    <x v="1"/>
    <x v="0"/>
  </r>
  <r>
    <n v="877"/>
    <x v="38"/>
    <n v="1"/>
    <n v="0"/>
    <n v="2"/>
    <x v="23"/>
    <b v="0"/>
    <n v="2"/>
    <n v="1"/>
    <n v="0.12"/>
    <n v="0.1061"/>
    <n v="0.33"/>
    <n v="0.32840000000000003"/>
    <x v="0"/>
    <x v="33"/>
    <n v="12"/>
    <x v="1"/>
    <x v="0"/>
    <s v="Tuesday"/>
    <x v="1"/>
    <x v="0"/>
  </r>
  <r>
    <n v="878"/>
    <x v="39"/>
    <n v="1"/>
    <n v="0"/>
    <n v="2"/>
    <x v="0"/>
    <b v="0"/>
    <n v="3"/>
    <n v="1"/>
    <n v="0.1"/>
    <n v="7.5800000000000006E-2"/>
    <n v="0.36"/>
    <n v="0.35820000000000002"/>
    <x v="3"/>
    <x v="19"/>
    <n v="17"/>
    <x v="1"/>
    <x v="0"/>
    <s v="Wednesday"/>
    <x v="1"/>
    <x v="0"/>
  </r>
  <r>
    <n v="879"/>
    <x v="39"/>
    <n v="1"/>
    <n v="0"/>
    <n v="2"/>
    <x v="1"/>
    <b v="0"/>
    <n v="3"/>
    <n v="1"/>
    <n v="0.1"/>
    <n v="0.1061"/>
    <n v="0.36"/>
    <n v="0.22389999999999999"/>
    <x v="3"/>
    <x v="7"/>
    <n v="7"/>
    <x v="1"/>
    <x v="0"/>
    <s v="Wednesday"/>
    <x v="1"/>
    <x v="0"/>
  </r>
  <r>
    <n v="880"/>
    <x v="39"/>
    <n v="1"/>
    <n v="0"/>
    <n v="2"/>
    <x v="2"/>
    <b v="0"/>
    <n v="3"/>
    <n v="1"/>
    <n v="0.08"/>
    <n v="7.5800000000000006E-2"/>
    <n v="0.38"/>
    <n v="0.28360000000000002"/>
    <x v="5"/>
    <x v="6"/>
    <n v="3"/>
    <x v="1"/>
    <x v="0"/>
    <s v="Wednesday"/>
    <x v="1"/>
    <x v="0"/>
  </r>
  <r>
    <n v="881"/>
    <x v="39"/>
    <n v="1"/>
    <n v="0"/>
    <n v="2"/>
    <x v="3"/>
    <b v="0"/>
    <n v="3"/>
    <n v="1"/>
    <n v="0.06"/>
    <n v="7.5800000000000006E-2"/>
    <n v="0.45"/>
    <n v="0.1343"/>
    <x v="3"/>
    <x v="6"/>
    <n v="2"/>
    <x v="1"/>
    <x v="0"/>
    <s v="Wednesday"/>
    <x v="1"/>
    <x v="0"/>
  </r>
  <r>
    <n v="882"/>
    <x v="39"/>
    <n v="1"/>
    <n v="0"/>
    <n v="2"/>
    <x v="5"/>
    <b v="0"/>
    <n v="3"/>
    <n v="1"/>
    <n v="0.06"/>
    <n v="0.1061"/>
    <n v="0.45"/>
    <n v="0.1045"/>
    <x v="3"/>
    <x v="7"/>
    <n v="7"/>
    <x v="1"/>
    <x v="0"/>
    <s v="Wednesday"/>
    <x v="1"/>
    <x v="0"/>
  </r>
  <r>
    <n v="883"/>
    <x v="39"/>
    <n v="1"/>
    <n v="0"/>
    <n v="2"/>
    <x v="6"/>
    <b v="0"/>
    <n v="3"/>
    <n v="1"/>
    <n v="0.06"/>
    <n v="0.1515"/>
    <n v="0.45"/>
    <n v="0"/>
    <x v="3"/>
    <x v="30"/>
    <n v="43"/>
    <x v="1"/>
    <x v="0"/>
    <s v="Wednesday"/>
    <x v="1"/>
    <x v="0"/>
  </r>
  <r>
    <n v="884"/>
    <x v="39"/>
    <n v="1"/>
    <n v="0"/>
    <n v="2"/>
    <x v="7"/>
    <b v="0"/>
    <n v="3"/>
    <n v="1"/>
    <n v="0.06"/>
    <n v="0.1061"/>
    <n v="0.49"/>
    <n v="0.1045"/>
    <x v="17"/>
    <x v="73"/>
    <n v="99"/>
    <x v="1"/>
    <x v="0"/>
    <s v="Wednesday"/>
    <x v="1"/>
    <x v="1"/>
  </r>
  <r>
    <n v="885"/>
    <x v="39"/>
    <n v="1"/>
    <n v="0"/>
    <n v="2"/>
    <x v="8"/>
    <b v="0"/>
    <n v="3"/>
    <n v="1"/>
    <n v="0.1"/>
    <n v="0.13639999999999999"/>
    <n v="0.42"/>
    <n v="0"/>
    <x v="5"/>
    <x v="171"/>
    <n v="199"/>
    <x v="1"/>
    <x v="0"/>
    <s v="Wednesday"/>
    <x v="1"/>
    <x v="1"/>
  </r>
  <r>
    <n v="886"/>
    <x v="39"/>
    <n v="1"/>
    <n v="0"/>
    <n v="2"/>
    <x v="9"/>
    <b v="0"/>
    <n v="3"/>
    <n v="1"/>
    <n v="0.12"/>
    <n v="0.13639999999999999"/>
    <n v="0.39"/>
    <n v="0.16420000000000001"/>
    <x v="17"/>
    <x v="138"/>
    <n v="123"/>
    <x v="1"/>
    <x v="0"/>
    <s v="Wednesday"/>
    <x v="1"/>
    <x v="1"/>
  </r>
  <r>
    <n v="887"/>
    <x v="39"/>
    <n v="1"/>
    <n v="0"/>
    <n v="2"/>
    <x v="10"/>
    <b v="0"/>
    <n v="3"/>
    <n v="1"/>
    <n v="0.14000000000000001"/>
    <n v="0.18179999999999999"/>
    <n v="0.36"/>
    <n v="0"/>
    <x v="1"/>
    <x v="82"/>
    <n v="59"/>
    <x v="1"/>
    <x v="0"/>
    <s v="Wednesday"/>
    <x v="1"/>
    <x v="0"/>
  </r>
  <r>
    <n v="888"/>
    <x v="39"/>
    <n v="1"/>
    <n v="0"/>
    <n v="2"/>
    <x v="11"/>
    <b v="0"/>
    <n v="3"/>
    <n v="2"/>
    <n v="0.14000000000000001"/>
    <n v="0.1515"/>
    <n v="0.43"/>
    <n v="0.16420000000000001"/>
    <x v="5"/>
    <x v="71"/>
    <n v="41"/>
    <x v="1"/>
    <x v="1"/>
    <s v="Wednesday"/>
    <x v="1"/>
    <x v="0"/>
  </r>
  <r>
    <n v="889"/>
    <x v="39"/>
    <n v="1"/>
    <n v="0"/>
    <n v="2"/>
    <x v="12"/>
    <b v="0"/>
    <n v="3"/>
    <n v="2"/>
    <n v="0.18"/>
    <n v="0.18179999999999999"/>
    <n v="0.4"/>
    <n v="0.22389999999999999"/>
    <x v="17"/>
    <x v="77"/>
    <n v="61"/>
    <x v="1"/>
    <x v="1"/>
    <s v="Wednesday"/>
    <x v="1"/>
    <x v="2"/>
  </r>
  <r>
    <n v="890"/>
    <x v="39"/>
    <n v="1"/>
    <n v="0"/>
    <n v="2"/>
    <x v="13"/>
    <b v="0"/>
    <n v="3"/>
    <n v="1"/>
    <n v="0.18"/>
    <n v="0.16669999999999999"/>
    <n v="0.4"/>
    <n v="0.25369999999999998"/>
    <x v="4"/>
    <x v="28"/>
    <n v="69"/>
    <x v="1"/>
    <x v="0"/>
    <s v="Wednesday"/>
    <x v="1"/>
    <x v="2"/>
  </r>
  <r>
    <n v="891"/>
    <x v="39"/>
    <n v="1"/>
    <n v="0"/>
    <n v="2"/>
    <x v="14"/>
    <b v="0"/>
    <n v="3"/>
    <n v="1"/>
    <n v="0.2"/>
    <n v="0.18179999999999999"/>
    <n v="0.34"/>
    <n v="0.29849999999999999"/>
    <x v="4"/>
    <x v="90"/>
    <n v="58"/>
    <x v="1"/>
    <x v="0"/>
    <s v="Wednesday"/>
    <x v="1"/>
    <x v="2"/>
  </r>
  <r>
    <n v="892"/>
    <x v="39"/>
    <n v="1"/>
    <n v="0"/>
    <n v="2"/>
    <x v="15"/>
    <b v="0"/>
    <n v="3"/>
    <n v="2"/>
    <n v="0.2"/>
    <n v="0.18179999999999999"/>
    <n v="0.34"/>
    <n v="0.28360000000000002"/>
    <x v="0"/>
    <x v="124"/>
    <n v="64"/>
    <x v="1"/>
    <x v="1"/>
    <s v="Wednesday"/>
    <x v="1"/>
    <x v="2"/>
  </r>
  <r>
    <n v="893"/>
    <x v="39"/>
    <n v="1"/>
    <n v="0"/>
    <n v="2"/>
    <x v="16"/>
    <b v="0"/>
    <n v="3"/>
    <n v="2"/>
    <n v="0.2"/>
    <n v="0.19700000000000001"/>
    <n v="0.37"/>
    <n v="0.25369999999999998"/>
    <x v="18"/>
    <x v="109"/>
    <n v="79"/>
    <x v="1"/>
    <x v="1"/>
    <s v="Wednesday"/>
    <x v="1"/>
    <x v="2"/>
  </r>
  <r>
    <n v="894"/>
    <x v="39"/>
    <n v="1"/>
    <n v="0"/>
    <n v="2"/>
    <x v="17"/>
    <b v="0"/>
    <n v="3"/>
    <n v="2"/>
    <n v="0.2"/>
    <n v="0.19700000000000001"/>
    <n v="0.34"/>
    <n v="0.25369999999999998"/>
    <x v="14"/>
    <x v="172"/>
    <n v="166"/>
    <x v="1"/>
    <x v="1"/>
    <s v="Wednesday"/>
    <x v="1"/>
    <x v="3"/>
  </r>
  <r>
    <n v="895"/>
    <x v="39"/>
    <n v="1"/>
    <n v="0"/>
    <n v="2"/>
    <x v="18"/>
    <b v="0"/>
    <n v="3"/>
    <n v="2"/>
    <n v="0.18"/>
    <n v="0.16669999999999999"/>
    <n v="0.47"/>
    <n v="0.29849999999999999"/>
    <x v="4"/>
    <x v="173"/>
    <n v="170"/>
    <x v="1"/>
    <x v="1"/>
    <s v="Wednesday"/>
    <x v="1"/>
    <x v="3"/>
  </r>
  <r>
    <n v="896"/>
    <x v="39"/>
    <n v="1"/>
    <n v="0"/>
    <n v="2"/>
    <x v="19"/>
    <b v="0"/>
    <n v="3"/>
    <n v="3"/>
    <n v="0.14000000000000001"/>
    <n v="0.1212"/>
    <n v="0.86"/>
    <n v="0.25369999999999998"/>
    <x v="5"/>
    <x v="61"/>
    <n v="88"/>
    <x v="0"/>
    <x v="2"/>
    <s v="Wednesday"/>
    <x v="1"/>
    <x v="3"/>
  </r>
  <r>
    <n v="897"/>
    <x v="39"/>
    <n v="1"/>
    <n v="0"/>
    <n v="2"/>
    <x v="20"/>
    <b v="0"/>
    <n v="3"/>
    <n v="3"/>
    <n v="0.14000000000000001"/>
    <n v="0.1515"/>
    <n v="0.86"/>
    <n v="0.16420000000000001"/>
    <x v="3"/>
    <x v="174"/>
    <n v="84"/>
    <x v="0"/>
    <x v="2"/>
    <s v="Wednesday"/>
    <x v="1"/>
    <x v="0"/>
  </r>
  <r>
    <n v="898"/>
    <x v="39"/>
    <n v="1"/>
    <n v="0"/>
    <n v="2"/>
    <x v="21"/>
    <b v="0"/>
    <n v="3"/>
    <n v="2"/>
    <n v="0.14000000000000001"/>
    <n v="0.1515"/>
    <n v="0.86"/>
    <n v="0.16420000000000001"/>
    <x v="3"/>
    <x v="93"/>
    <n v="83"/>
    <x v="0"/>
    <x v="1"/>
    <s v="Wednesday"/>
    <x v="1"/>
    <x v="0"/>
  </r>
  <r>
    <n v="899"/>
    <x v="39"/>
    <n v="1"/>
    <n v="0"/>
    <n v="2"/>
    <x v="22"/>
    <b v="0"/>
    <n v="3"/>
    <n v="3"/>
    <n v="0.16"/>
    <n v="0.16669999999999999"/>
    <n v="0.8"/>
    <n v="0.16420000000000001"/>
    <x v="17"/>
    <x v="76"/>
    <n v="46"/>
    <x v="0"/>
    <x v="2"/>
    <s v="Wednesday"/>
    <x v="1"/>
    <x v="0"/>
  </r>
  <r>
    <n v="900"/>
    <x v="39"/>
    <n v="1"/>
    <n v="0"/>
    <n v="2"/>
    <x v="23"/>
    <b v="0"/>
    <n v="3"/>
    <n v="3"/>
    <n v="0.16"/>
    <n v="0.1515"/>
    <n v="0.8"/>
    <n v="0.19400000000000001"/>
    <x v="3"/>
    <x v="53"/>
    <n v="37"/>
    <x v="0"/>
    <x v="2"/>
    <s v="Wednesday"/>
    <x v="1"/>
    <x v="0"/>
  </r>
  <r>
    <n v="901"/>
    <x v="40"/>
    <n v="1"/>
    <n v="0"/>
    <n v="2"/>
    <x v="0"/>
    <b v="0"/>
    <n v="4"/>
    <n v="3"/>
    <n v="0.14000000000000001"/>
    <n v="0.13639999999999999"/>
    <n v="0.86"/>
    <n v="0.19400000000000001"/>
    <x v="3"/>
    <x v="20"/>
    <n v="16"/>
    <x v="0"/>
    <x v="2"/>
    <s v="Thursday"/>
    <x v="1"/>
    <x v="0"/>
  </r>
  <r>
    <n v="902"/>
    <x v="40"/>
    <n v="1"/>
    <n v="0"/>
    <n v="2"/>
    <x v="1"/>
    <b v="0"/>
    <n v="4"/>
    <n v="3"/>
    <n v="0.14000000000000001"/>
    <n v="0.1515"/>
    <n v="0.8"/>
    <n v="0.1343"/>
    <x v="3"/>
    <x v="7"/>
    <n v="7"/>
    <x v="0"/>
    <x v="2"/>
    <s v="Thursday"/>
    <x v="1"/>
    <x v="0"/>
  </r>
  <r>
    <n v="903"/>
    <x v="40"/>
    <n v="1"/>
    <n v="0"/>
    <n v="2"/>
    <x v="2"/>
    <b v="0"/>
    <n v="4"/>
    <n v="3"/>
    <n v="0.14000000000000001"/>
    <n v="0.1515"/>
    <n v="0.8"/>
    <n v="0.1343"/>
    <x v="3"/>
    <x v="35"/>
    <n v="3"/>
    <x v="0"/>
    <x v="2"/>
    <s v="Thursday"/>
    <x v="1"/>
    <x v="0"/>
  </r>
  <r>
    <n v="904"/>
    <x v="40"/>
    <n v="1"/>
    <n v="0"/>
    <n v="2"/>
    <x v="4"/>
    <b v="0"/>
    <n v="4"/>
    <n v="2"/>
    <n v="0.14000000000000001"/>
    <n v="0.13639999999999999"/>
    <n v="0.59"/>
    <n v="0.22389999999999999"/>
    <x v="3"/>
    <x v="4"/>
    <n v="1"/>
    <x v="0"/>
    <x v="1"/>
    <s v="Thursday"/>
    <x v="1"/>
    <x v="0"/>
  </r>
  <r>
    <n v="905"/>
    <x v="40"/>
    <n v="1"/>
    <n v="0"/>
    <n v="2"/>
    <x v="5"/>
    <b v="0"/>
    <n v="4"/>
    <n v="2"/>
    <n v="0.12"/>
    <n v="0.1212"/>
    <n v="0.5"/>
    <n v="0.22389999999999999"/>
    <x v="3"/>
    <x v="8"/>
    <n v="6"/>
    <x v="0"/>
    <x v="1"/>
    <s v="Thursday"/>
    <x v="1"/>
    <x v="0"/>
  </r>
  <r>
    <n v="906"/>
    <x v="40"/>
    <n v="1"/>
    <n v="0"/>
    <n v="2"/>
    <x v="6"/>
    <b v="0"/>
    <n v="4"/>
    <n v="2"/>
    <n v="0.12"/>
    <n v="0.1212"/>
    <n v="0.54"/>
    <n v="0.28360000000000002"/>
    <x v="3"/>
    <x v="16"/>
    <n v="26"/>
    <x v="0"/>
    <x v="1"/>
    <s v="Thursday"/>
    <x v="1"/>
    <x v="0"/>
  </r>
  <r>
    <n v="907"/>
    <x v="40"/>
    <n v="1"/>
    <n v="0"/>
    <n v="2"/>
    <x v="7"/>
    <b v="0"/>
    <n v="4"/>
    <n v="1"/>
    <n v="0.1"/>
    <n v="7.5800000000000006E-2"/>
    <n v="0.5"/>
    <n v="0.41789999999999999"/>
    <x v="3"/>
    <x v="175"/>
    <n v="99"/>
    <x v="0"/>
    <x v="0"/>
    <s v="Thursday"/>
    <x v="1"/>
    <x v="1"/>
  </r>
  <r>
    <n v="908"/>
    <x v="40"/>
    <n v="1"/>
    <n v="0"/>
    <n v="2"/>
    <x v="8"/>
    <b v="0"/>
    <n v="4"/>
    <n v="1"/>
    <n v="0.1"/>
    <n v="7.5800000000000006E-2"/>
    <n v="0.49"/>
    <n v="0.32840000000000003"/>
    <x v="2"/>
    <x v="176"/>
    <n v="178"/>
    <x v="1"/>
    <x v="0"/>
    <s v="Thursday"/>
    <x v="1"/>
    <x v="1"/>
  </r>
  <r>
    <n v="909"/>
    <x v="40"/>
    <n v="1"/>
    <n v="0"/>
    <n v="2"/>
    <x v="9"/>
    <b v="0"/>
    <n v="4"/>
    <n v="1"/>
    <n v="0.12"/>
    <n v="0.1061"/>
    <n v="0.42"/>
    <n v="0.35820000000000002"/>
    <x v="5"/>
    <x v="177"/>
    <n v="122"/>
    <x v="1"/>
    <x v="0"/>
    <s v="Thursday"/>
    <x v="1"/>
    <x v="1"/>
  </r>
  <r>
    <n v="910"/>
    <x v="40"/>
    <n v="1"/>
    <n v="0"/>
    <n v="2"/>
    <x v="10"/>
    <b v="0"/>
    <n v="4"/>
    <n v="1"/>
    <n v="0.12"/>
    <n v="0.1061"/>
    <n v="0.42"/>
    <n v="0.29849999999999999"/>
    <x v="5"/>
    <x v="60"/>
    <n v="35"/>
    <x v="1"/>
    <x v="0"/>
    <s v="Thursday"/>
    <x v="1"/>
    <x v="0"/>
  </r>
  <r>
    <n v="911"/>
    <x v="40"/>
    <n v="1"/>
    <n v="0"/>
    <n v="2"/>
    <x v="11"/>
    <b v="0"/>
    <n v="4"/>
    <n v="1"/>
    <n v="0.14000000000000001"/>
    <n v="0.1212"/>
    <n v="0.39"/>
    <n v="0.35820000000000002"/>
    <x v="5"/>
    <x v="100"/>
    <n v="45"/>
    <x v="1"/>
    <x v="0"/>
    <s v="Thursday"/>
    <x v="1"/>
    <x v="0"/>
  </r>
  <r>
    <n v="912"/>
    <x v="40"/>
    <n v="1"/>
    <n v="0"/>
    <n v="2"/>
    <x v="12"/>
    <b v="0"/>
    <n v="4"/>
    <n v="1"/>
    <n v="0.16"/>
    <n v="0.13639999999999999"/>
    <n v="0.34"/>
    <n v="0.3881"/>
    <x v="17"/>
    <x v="65"/>
    <n v="69"/>
    <x v="1"/>
    <x v="0"/>
    <s v="Thursday"/>
    <x v="1"/>
    <x v="2"/>
  </r>
  <r>
    <n v="913"/>
    <x v="40"/>
    <n v="1"/>
    <n v="0"/>
    <n v="2"/>
    <x v="13"/>
    <b v="0"/>
    <n v="4"/>
    <n v="1"/>
    <n v="0.18"/>
    <n v="0.16669999999999999"/>
    <n v="0.28999999999999998"/>
    <n v="0.29849999999999999"/>
    <x v="0"/>
    <x v="79"/>
    <n v="62"/>
    <x v="1"/>
    <x v="0"/>
    <s v="Thursday"/>
    <x v="1"/>
    <x v="2"/>
  </r>
  <r>
    <n v="914"/>
    <x v="40"/>
    <n v="1"/>
    <n v="0"/>
    <n v="2"/>
    <x v="14"/>
    <b v="0"/>
    <n v="4"/>
    <n v="1"/>
    <n v="0.2"/>
    <n v="0.18179999999999999"/>
    <n v="0.27"/>
    <n v="0.28360000000000002"/>
    <x v="15"/>
    <x v="76"/>
    <n v="48"/>
    <x v="1"/>
    <x v="0"/>
    <s v="Thursday"/>
    <x v="1"/>
    <x v="2"/>
  </r>
  <r>
    <n v="915"/>
    <x v="40"/>
    <n v="1"/>
    <n v="0"/>
    <n v="2"/>
    <x v="15"/>
    <b v="0"/>
    <n v="4"/>
    <n v="1"/>
    <n v="0.2"/>
    <n v="0.19700000000000001"/>
    <n v="0.25"/>
    <n v="0.25369999999999998"/>
    <x v="3"/>
    <x v="54"/>
    <n v="50"/>
    <x v="1"/>
    <x v="0"/>
    <s v="Thursday"/>
    <x v="1"/>
    <x v="2"/>
  </r>
  <r>
    <n v="916"/>
    <x v="40"/>
    <n v="1"/>
    <n v="0"/>
    <n v="2"/>
    <x v="16"/>
    <b v="0"/>
    <n v="4"/>
    <n v="1"/>
    <n v="0.2"/>
    <n v="0.18179999999999999"/>
    <n v="0.27"/>
    <n v="0.29849999999999999"/>
    <x v="17"/>
    <x v="83"/>
    <n v="80"/>
    <x v="1"/>
    <x v="0"/>
    <s v="Thursday"/>
    <x v="1"/>
    <x v="2"/>
  </r>
  <r>
    <n v="917"/>
    <x v="40"/>
    <n v="1"/>
    <n v="0"/>
    <n v="2"/>
    <x v="17"/>
    <b v="0"/>
    <n v="4"/>
    <n v="1"/>
    <n v="0.18"/>
    <n v="0.18179999999999999"/>
    <n v="0.26"/>
    <n v="0.19400000000000001"/>
    <x v="15"/>
    <x v="136"/>
    <n v="165"/>
    <x v="1"/>
    <x v="0"/>
    <s v="Thursday"/>
    <x v="1"/>
    <x v="3"/>
  </r>
  <r>
    <n v="918"/>
    <x v="40"/>
    <n v="1"/>
    <n v="0"/>
    <n v="2"/>
    <x v="18"/>
    <b v="0"/>
    <n v="4"/>
    <n v="1"/>
    <n v="0.16"/>
    <n v="0.18179999999999999"/>
    <n v="0.28000000000000003"/>
    <n v="0.1343"/>
    <x v="0"/>
    <x v="172"/>
    <n v="160"/>
    <x v="1"/>
    <x v="0"/>
    <s v="Thursday"/>
    <x v="1"/>
    <x v="3"/>
  </r>
  <r>
    <n v="919"/>
    <x v="40"/>
    <n v="1"/>
    <n v="0"/>
    <n v="2"/>
    <x v="19"/>
    <b v="0"/>
    <n v="4"/>
    <n v="1"/>
    <n v="0.14000000000000001"/>
    <n v="0.16669999999999999"/>
    <n v="0.28000000000000003"/>
    <n v="0.1045"/>
    <x v="4"/>
    <x v="59"/>
    <n v="112"/>
    <x v="1"/>
    <x v="0"/>
    <s v="Thursday"/>
    <x v="1"/>
    <x v="3"/>
  </r>
  <r>
    <n v="920"/>
    <x v="40"/>
    <n v="1"/>
    <n v="0"/>
    <n v="2"/>
    <x v="20"/>
    <b v="0"/>
    <n v="4"/>
    <n v="1"/>
    <n v="0.14000000000000001"/>
    <n v="0.18179999999999999"/>
    <n v="0.31"/>
    <n v="8.9599999999999999E-2"/>
    <x v="17"/>
    <x v="139"/>
    <n v="97"/>
    <x v="1"/>
    <x v="0"/>
    <s v="Thursday"/>
    <x v="1"/>
    <x v="0"/>
  </r>
  <r>
    <n v="921"/>
    <x v="40"/>
    <n v="1"/>
    <n v="0"/>
    <n v="2"/>
    <x v="21"/>
    <b v="0"/>
    <n v="4"/>
    <n v="1"/>
    <n v="0.14000000000000001"/>
    <n v="0.21210000000000001"/>
    <n v="0.39"/>
    <n v="0"/>
    <x v="4"/>
    <x v="14"/>
    <n v="72"/>
    <x v="1"/>
    <x v="0"/>
    <s v="Thursday"/>
    <x v="1"/>
    <x v="0"/>
  </r>
  <r>
    <n v="922"/>
    <x v="40"/>
    <n v="1"/>
    <n v="0"/>
    <n v="2"/>
    <x v="22"/>
    <b v="0"/>
    <n v="4"/>
    <n v="1"/>
    <n v="0.12"/>
    <n v="0.19700000000000001"/>
    <n v="0.39"/>
    <n v="0"/>
    <x v="17"/>
    <x v="12"/>
    <n v="51"/>
    <x v="1"/>
    <x v="0"/>
    <s v="Thursday"/>
    <x v="1"/>
    <x v="0"/>
  </r>
  <r>
    <n v="923"/>
    <x v="40"/>
    <n v="1"/>
    <n v="0"/>
    <n v="2"/>
    <x v="23"/>
    <b v="0"/>
    <n v="4"/>
    <n v="1"/>
    <n v="0.12"/>
    <n v="0.1515"/>
    <n v="0.42"/>
    <n v="0.1045"/>
    <x v="5"/>
    <x v="39"/>
    <n v="34"/>
    <x v="1"/>
    <x v="0"/>
    <s v="Thursday"/>
    <x v="1"/>
    <x v="0"/>
  </r>
  <r>
    <n v="924"/>
    <x v="41"/>
    <n v="1"/>
    <n v="0"/>
    <n v="2"/>
    <x v="0"/>
    <b v="0"/>
    <n v="5"/>
    <n v="1"/>
    <n v="0.1"/>
    <n v="0.13639999999999999"/>
    <n v="0.49"/>
    <n v="0.1045"/>
    <x v="4"/>
    <x v="98"/>
    <n v="14"/>
    <x v="1"/>
    <x v="0"/>
    <s v="Friday"/>
    <x v="1"/>
    <x v="0"/>
  </r>
  <r>
    <n v="925"/>
    <x v="41"/>
    <n v="1"/>
    <n v="0"/>
    <n v="2"/>
    <x v="1"/>
    <b v="0"/>
    <n v="5"/>
    <n v="1"/>
    <n v="0.1"/>
    <n v="0.13639999999999999"/>
    <n v="0.54"/>
    <n v="8.9599999999999999E-2"/>
    <x v="5"/>
    <x v="8"/>
    <n v="7"/>
    <x v="0"/>
    <x v="0"/>
    <s v="Friday"/>
    <x v="1"/>
    <x v="0"/>
  </r>
  <r>
    <n v="926"/>
    <x v="41"/>
    <n v="1"/>
    <n v="0"/>
    <n v="2"/>
    <x v="2"/>
    <b v="0"/>
    <n v="5"/>
    <n v="1"/>
    <n v="0.1"/>
    <n v="0.13639999999999999"/>
    <n v="0.54"/>
    <n v="8.9599999999999999E-2"/>
    <x v="3"/>
    <x v="35"/>
    <n v="3"/>
    <x v="0"/>
    <x v="0"/>
    <s v="Friday"/>
    <x v="1"/>
    <x v="0"/>
  </r>
  <r>
    <n v="927"/>
    <x v="41"/>
    <n v="1"/>
    <n v="0"/>
    <n v="2"/>
    <x v="5"/>
    <b v="0"/>
    <n v="5"/>
    <n v="1"/>
    <n v="0.08"/>
    <n v="0.1212"/>
    <n v="0.63"/>
    <n v="8.9599999999999999E-2"/>
    <x v="3"/>
    <x v="22"/>
    <n v="4"/>
    <x v="0"/>
    <x v="0"/>
    <s v="Friday"/>
    <x v="1"/>
    <x v="0"/>
  </r>
  <r>
    <n v="928"/>
    <x v="41"/>
    <n v="1"/>
    <n v="0"/>
    <n v="2"/>
    <x v="6"/>
    <b v="0"/>
    <n v="5"/>
    <n v="1"/>
    <n v="0.1"/>
    <n v="0.18179999999999999"/>
    <n v="0.68"/>
    <n v="0"/>
    <x v="5"/>
    <x v="140"/>
    <n v="24"/>
    <x v="0"/>
    <x v="0"/>
    <s v="Friday"/>
    <x v="1"/>
    <x v="0"/>
  </r>
  <r>
    <n v="929"/>
    <x v="41"/>
    <n v="1"/>
    <n v="0"/>
    <n v="2"/>
    <x v="7"/>
    <b v="0"/>
    <n v="5"/>
    <n v="1"/>
    <n v="0.08"/>
    <n v="0.16669999999999999"/>
    <n v="0.73"/>
    <n v="0"/>
    <x v="5"/>
    <x v="26"/>
    <n v="74"/>
    <x v="0"/>
    <x v="0"/>
    <s v="Friday"/>
    <x v="1"/>
    <x v="1"/>
  </r>
  <r>
    <n v="930"/>
    <x v="41"/>
    <n v="1"/>
    <n v="0"/>
    <n v="2"/>
    <x v="8"/>
    <b v="0"/>
    <n v="5"/>
    <n v="1"/>
    <n v="0.1"/>
    <n v="0.1212"/>
    <n v="0.74"/>
    <n v="0.16420000000000001"/>
    <x v="17"/>
    <x v="178"/>
    <n v="216"/>
    <x v="0"/>
    <x v="0"/>
    <s v="Friday"/>
    <x v="1"/>
    <x v="1"/>
  </r>
  <r>
    <n v="931"/>
    <x v="41"/>
    <n v="1"/>
    <n v="0"/>
    <n v="2"/>
    <x v="9"/>
    <b v="0"/>
    <n v="5"/>
    <n v="1"/>
    <n v="0.12"/>
    <n v="0.1212"/>
    <n v="0.74"/>
    <n v="0.22389999999999999"/>
    <x v="1"/>
    <x v="126"/>
    <n v="140"/>
    <x v="0"/>
    <x v="0"/>
    <s v="Friday"/>
    <x v="1"/>
    <x v="1"/>
  </r>
  <r>
    <n v="932"/>
    <x v="41"/>
    <n v="1"/>
    <n v="0"/>
    <n v="2"/>
    <x v="10"/>
    <b v="0"/>
    <n v="5"/>
    <n v="1"/>
    <n v="0.14000000000000001"/>
    <n v="0.13639999999999999"/>
    <n v="0.69"/>
    <n v="0.19400000000000001"/>
    <x v="2"/>
    <x v="87"/>
    <n v="44"/>
    <x v="0"/>
    <x v="0"/>
    <s v="Friday"/>
    <x v="1"/>
    <x v="0"/>
  </r>
  <r>
    <n v="933"/>
    <x v="41"/>
    <n v="1"/>
    <n v="0"/>
    <n v="2"/>
    <x v="11"/>
    <b v="0"/>
    <n v="5"/>
    <n v="1"/>
    <n v="0.22"/>
    <n v="0.2273"/>
    <n v="0.47"/>
    <n v="0.1343"/>
    <x v="6"/>
    <x v="15"/>
    <n v="64"/>
    <x v="1"/>
    <x v="0"/>
    <s v="Friday"/>
    <x v="1"/>
    <x v="0"/>
  </r>
  <r>
    <n v="934"/>
    <x v="41"/>
    <n v="1"/>
    <n v="0"/>
    <n v="2"/>
    <x v="12"/>
    <b v="0"/>
    <n v="5"/>
    <n v="1"/>
    <n v="0.22"/>
    <n v="0.2273"/>
    <n v="0.47"/>
    <n v="0.1343"/>
    <x v="18"/>
    <x v="27"/>
    <n v="71"/>
    <x v="1"/>
    <x v="0"/>
    <s v="Friday"/>
    <x v="1"/>
    <x v="2"/>
  </r>
  <r>
    <n v="935"/>
    <x v="41"/>
    <n v="1"/>
    <n v="0"/>
    <n v="2"/>
    <x v="13"/>
    <b v="0"/>
    <n v="5"/>
    <n v="1"/>
    <n v="0.24"/>
    <n v="0.2273"/>
    <n v="0.35"/>
    <n v="0.19400000000000001"/>
    <x v="27"/>
    <x v="121"/>
    <n v="110"/>
    <x v="1"/>
    <x v="0"/>
    <s v="Friday"/>
    <x v="1"/>
    <x v="2"/>
  </r>
  <r>
    <n v="936"/>
    <x v="41"/>
    <n v="1"/>
    <n v="0"/>
    <n v="2"/>
    <x v="14"/>
    <b v="0"/>
    <n v="5"/>
    <n v="1"/>
    <n v="0.3"/>
    <n v="0.28789999999999999"/>
    <n v="0.26"/>
    <n v="0.25369999999999998"/>
    <x v="26"/>
    <x v="28"/>
    <n v="84"/>
    <x v="1"/>
    <x v="0"/>
    <s v="Friday"/>
    <x v="1"/>
    <x v="2"/>
  </r>
  <r>
    <n v="937"/>
    <x v="41"/>
    <n v="1"/>
    <n v="0"/>
    <n v="2"/>
    <x v="15"/>
    <b v="0"/>
    <n v="5"/>
    <n v="1"/>
    <n v="0.32"/>
    <n v="0.31819999999999998"/>
    <n v="0.21"/>
    <n v="0.16420000000000001"/>
    <x v="6"/>
    <x v="133"/>
    <n v="74"/>
    <x v="1"/>
    <x v="0"/>
    <s v="Friday"/>
    <x v="1"/>
    <x v="2"/>
  </r>
  <r>
    <n v="938"/>
    <x v="41"/>
    <n v="1"/>
    <n v="0"/>
    <n v="2"/>
    <x v="16"/>
    <b v="0"/>
    <n v="5"/>
    <n v="1"/>
    <n v="0.3"/>
    <n v="0.28789999999999999"/>
    <n v="0.28000000000000003"/>
    <n v="0.19400000000000001"/>
    <x v="24"/>
    <x v="179"/>
    <n v="125"/>
    <x v="1"/>
    <x v="0"/>
    <s v="Friday"/>
    <x v="1"/>
    <x v="2"/>
  </r>
  <r>
    <n v="939"/>
    <x v="41"/>
    <n v="1"/>
    <n v="0"/>
    <n v="2"/>
    <x v="17"/>
    <b v="0"/>
    <n v="5"/>
    <n v="1"/>
    <n v="0.3"/>
    <n v="0.33329999999999999"/>
    <n v="0.24"/>
    <n v="0"/>
    <x v="25"/>
    <x v="180"/>
    <n v="211"/>
    <x v="1"/>
    <x v="0"/>
    <s v="Friday"/>
    <x v="1"/>
    <x v="3"/>
  </r>
  <r>
    <n v="940"/>
    <x v="41"/>
    <n v="1"/>
    <n v="0"/>
    <n v="2"/>
    <x v="18"/>
    <b v="0"/>
    <n v="5"/>
    <n v="1"/>
    <n v="0.28000000000000003"/>
    <n v="0.31819999999999998"/>
    <n v="0.28000000000000003"/>
    <n v="0"/>
    <x v="14"/>
    <x v="156"/>
    <n v="174"/>
    <x v="1"/>
    <x v="0"/>
    <s v="Friday"/>
    <x v="1"/>
    <x v="3"/>
  </r>
  <r>
    <n v="941"/>
    <x v="41"/>
    <n v="1"/>
    <n v="0"/>
    <n v="2"/>
    <x v="19"/>
    <b v="0"/>
    <n v="5"/>
    <n v="1"/>
    <n v="0.26"/>
    <n v="0.30299999999999999"/>
    <n v="0.33"/>
    <n v="0"/>
    <x v="18"/>
    <x v="111"/>
    <n v="101"/>
    <x v="1"/>
    <x v="0"/>
    <s v="Friday"/>
    <x v="1"/>
    <x v="3"/>
  </r>
  <r>
    <n v="942"/>
    <x v="41"/>
    <n v="1"/>
    <n v="0"/>
    <n v="2"/>
    <x v="20"/>
    <b v="0"/>
    <n v="5"/>
    <n v="1"/>
    <n v="0.22"/>
    <n v="0.2273"/>
    <n v="0.55000000000000004"/>
    <n v="0.1343"/>
    <x v="4"/>
    <x v="124"/>
    <n v="63"/>
    <x v="0"/>
    <x v="0"/>
    <s v="Friday"/>
    <x v="1"/>
    <x v="0"/>
  </r>
  <r>
    <n v="943"/>
    <x v="41"/>
    <n v="1"/>
    <n v="0"/>
    <n v="2"/>
    <x v="21"/>
    <b v="0"/>
    <n v="5"/>
    <n v="1"/>
    <n v="0.2"/>
    <n v="0.21210000000000001"/>
    <n v="0.59"/>
    <n v="0.1343"/>
    <x v="5"/>
    <x v="24"/>
    <n v="47"/>
    <x v="0"/>
    <x v="0"/>
    <s v="Friday"/>
    <x v="1"/>
    <x v="0"/>
  </r>
  <r>
    <n v="944"/>
    <x v="41"/>
    <n v="1"/>
    <n v="0"/>
    <n v="2"/>
    <x v="22"/>
    <b v="0"/>
    <n v="5"/>
    <n v="1"/>
    <n v="0.2"/>
    <n v="0.2273"/>
    <n v="0.64"/>
    <n v="8.9599999999999999E-2"/>
    <x v="4"/>
    <x v="40"/>
    <n v="43"/>
    <x v="0"/>
    <x v="0"/>
    <s v="Friday"/>
    <x v="1"/>
    <x v="0"/>
  </r>
  <r>
    <n v="945"/>
    <x v="41"/>
    <n v="1"/>
    <n v="0"/>
    <n v="2"/>
    <x v="23"/>
    <b v="0"/>
    <n v="5"/>
    <n v="1"/>
    <n v="0.18"/>
    <n v="0.2424"/>
    <n v="0.69"/>
    <n v="0"/>
    <x v="2"/>
    <x v="41"/>
    <n v="53"/>
    <x v="0"/>
    <x v="0"/>
    <s v="Friday"/>
    <x v="1"/>
    <x v="0"/>
  </r>
  <r>
    <n v="946"/>
    <x v="42"/>
    <n v="1"/>
    <n v="0"/>
    <n v="2"/>
    <x v="0"/>
    <b v="0"/>
    <n v="6"/>
    <n v="1"/>
    <n v="0.16"/>
    <n v="0.19700000000000001"/>
    <n v="0.69"/>
    <n v="8.9599999999999999E-2"/>
    <x v="0"/>
    <x v="2"/>
    <n v="30"/>
    <x v="0"/>
    <x v="0"/>
    <s v="Saturday"/>
    <x v="0"/>
    <x v="0"/>
  </r>
  <r>
    <n v="947"/>
    <x v="42"/>
    <n v="1"/>
    <n v="0"/>
    <n v="2"/>
    <x v="1"/>
    <b v="0"/>
    <n v="6"/>
    <n v="1"/>
    <n v="0.14000000000000001"/>
    <n v="0.21210000000000001"/>
    <n v="0.86"/>
    <n v="0"/>
    <x v="4"/>
    <x v="97"/>
    <n v="24"/>
    <x v="0"/>
    <x v="0"/>
    <s v="Saturday"/>
    <x v="0"/>
    <x v="0"/>
  </r>
  <r>
    <n v="948"/>
    <x v="42"/>
    <n v="1"/>
    <n v="0"/>
    <n v="2"/>
    <x v="2"/>
    <b v="0"/>
    <n v="6"/>
    <n v="1"/>
    <n v="0.14000000000000001"/>
    <n v="0.21210000000000001"/>
    <n v="0.8"/>
    <n v="0"/>
    <x v="4"/>
    <x v="0"/>
    <n v="15"/>
    <x v="0"/>
    <x v="0"/>
    <s v="Saturday"/>
    <x v="0"/>
    <x v="0"/>
  </r>
  <r>
    <n v="949"/>
    <x v="42"/>
    <n v="1"/>
    <n v="0"/>
    <n v="2"/>
    <x v="3"/>
    <b v="0"/>
    <n v="6"/>
    <n v="1"/>
    <n v="0.12"/>
    <n v="0.19700000000000001"/>
    <n v="0.8"/>
    <n v="0"/>
    <x v="0"/>
    <x v="7"/>
    <n v="10"/>
    <x v="0"/>
    <x v="0"/>
    <s v="Saturday"/>
    <x v="0"/>
    <x v="0"/>
  </r>
  <r>
    <n v="950"/>
    <x v="42"/>
    <n v="1"/>
    <n v="0"/>
    <n v="2"/>
    <x v="4"/>
    <b v="0"/>
    <n v="6"/>
    <n v="1"/>
    <n v="0.12"/>
    <n v="0.16669999999999999"/>
    <n v="0.74"/>
    <n v="8.9599999999999999E-2"/>
    <x v="3"/>
    <x v="22"/>
    <n v="4"/>
    <x v="0"/>
    <x v="0"/>
    <s v="Saturday"/>
    <x v="0"/>
    <x v="0"/>
  </r>
  <r>
    <n v="951"/>
    <x v="42"/>
    <n v="1"/>
    <n v="0"/>
    <n v="2"/>
    <x v="5"/>
    <b v="0"/>
    <n v="6"/>
    <n v="1"/>
    <n v="0.12"/>
    <n v="0.16669999999999999"/>
    <n v="0.74"/>
    <n v="8.9599999999999999E-2"/>
    <x v="3"/>
    <x v="4"/>
    <n v="1"/>
    <x v="0"/>
    <x v="0"/>
    <s v="Saturday"/>
    <x v="0"/>
    <x v="0"/>
  </r>
  <r>
    <n v="952"/>
    <x v="42"/>
    <n v="1"/>
    <n v="0"/>
    <n v="2"/>
    <x v="6"/>
    <b v="0"/>
    <n v="6"/>
    <n v="1"/>
    <n v="0.12"/>
    <n v="0.13639999999999999"/>
    <n v="0.93"/>
    <n v="0.19400000000000001"/>
    <x v="5"/>
    <x v="4"/>
    <n v="2"/>
    <x v="0"/>
    <x v="0"/>
    <s v="Saturday"/>
    <x v="0"/>
    <x v="0"/>
  </r>
  <r>
    <n v="953"/>
    <x v="42"/>
    <n v="1"/>
    <n v="0"/>
    <n v="2"/>
    <x v="7"/>
    <b v="0"/>
    <n v="6"/>
    <n v="1"/>
    <n v="0.12"/>
    <n v="0.1515"/>
    <n v="0.8"/>
    <n v="0.1045"/>
    <x v="4"/>
    <x v="33"/>
    <n v="11"/>
    <x v="0"/>
    <x v="0"/>
    <s v="Saturday"/>
    <x v="0"/>
    <x v="1"/>
  </r>
  <r>
    <n v="954"/>
    <x v="42"/>
    <n v="1"/>
    <n v="0"/>
    <n v="2"/>
    <x v="8"/>
    <b v="0"/>
    <n v="6"/>
    <n v="1"/>
    <n v="0.14000000000000001"/>
    <n v="0.1515"/>
    <n v="0.86"/>
    <n v="0.1343"/>
    <x v="4"/>
    <x v="95"/>
    <n v="30"/>
    <x v="0"/>
    <x v="0"/>
    <s v="Saturday"/>
    <x v="0"/>
    <x v="1"/>
  </r>
  <r>
    <n v="955"/>
    <x v="42"/>
    <n v="1"/>
    <n v="0"/>
    <n v="2"/>
    <x v="9"/>
    <b v="0"/>
    <n v="6"/>
    <n v="1"/>
    <n v="0.16"/>
    <n v="0.18179999999999999"/>
    <n v="0.64"/>
    <n v="0.1343"/>
    <x v="2"/>
    <x v="101"/>
    <n v="43"/>
    <x v="0"/>
    <x v="0"/>
    <s v="Saturday"/>
    <x v="0"/>
    <x v="1"/>
  </r>
  <r>
    <n v="956"/>
    <x v="42"/>
    <n v="1"/>
    <n v="0"/>
    <n v="2"/>
    <x v="10"/>
    <b v="0"/>
    <n v="6"/>
    <n v="1"/>
    <n v="0.22"/>
    <n v="0.21210000000000001"/>
    <n v="0.41"/>
    <n v="0.25369999999999998"/>
    <x v="23"/>
    <x v="13"/>
    <n v="84"/>
    <x v="1"/>
    <x v="0"/>
    <s v="Saturday"/>
    <x v="0"/>
    <x v="0"/>
  </r>
  <r>
    <n v="957"/>
    <x v="42"/>
    <n v="1"/>
    <n v="0"/>
    <n v="2"/>
    <x v="11"/>
    <b v="0"/>
    <n v="6"/>
    <n v="1"/>
    <n v="0.3"/>
    <n v="0.2727"/>
    <n v="0.28000000000000003"/>
    <n v="0.32840000000000003"/>
    <x v="36"/>
    <x v="174"/>
    <n v="114"/>
    <x v="1"/>
    <x v="0"/>
    <s v="Saturday"/>
    <x v="0"/>
    <x v="0"/>
  </r>
  <r>
    <n v="958"/>
    <x v="42"/>
    <n v="1"/>
    <n v="0"/>
    <n v="2"/>
    <x v="12"/>
    <b v="0"/>
    <n v="6"/>
    <n v="1"/>
    <n v="0.3"/>
    <n v="0.2727"/>
    <n v="0.39"/>
    <n v="0.4627"/>
    <x v="37"/>
    <x v="139"/>
    <n v="120"/>
    <x v="1"/>
    <x v="0"/>
    <s v="Saturday"/>
    <x v="0"/>
    <x v="2"/>
  </r>
  <r>
    <n v="959"/>
    <x v="42"/>
    <n v="1"/>
    <n v="0"/>
    <n v="2"/>
    <x v="13"/>
    <b v="0"/>
    <n v="6"/>
    <n v="1"/>
    <n v="0.3"/>
    <n v="0.2727"/>
    <n v="0.39"/>
    <n v="0.41789999999999999"/>
    <x v="38"/>
    <x v="145"/>
    <n v="135"/>
    <x v="1"/>
    <x v="0"/>
    <s v="Saturday"/>
    <x v="0"/>
    <x v="2"/>
  </r>
  <r>
    <n v="960"/>
    <x v="42"/>
    <n v="1"/>
    <n v="0"/>
    <n v="2"/>
    <x v="14"/>
    <b v="0"/>
    <n v="6"/>
    <n v="1"/>
    <n v="0.34"/>
    <n v="0.31819999999999998"/>
    <n v="0.31"/>
    <n v="0.28360000000000002"/>
    <x v="36"/>
    <x v="92"/>
    <n v="120"/>
    <x v="1"/>
    <x v="0"/>
    <s v="Saturday"/>
    <x v="0"/>
    <x v="2"/>
  </r>
  <r>
    <n v="961"/>
    <x v="42"/>
    <n v="1"/>
    <n v="0"/>
    <n v="2"/>
    <x v="15"/>
    <b v="0"/>
    <n v="6"/>
    <n v="1"/>
    <n v="0.34"/>
    <n v="0.30299999999999999"/>
    <n v="0.28999999999999998"/>
    <n v="0.41789999999999999"/>
    <x v="9"/>
    <x v="69"/>
    <n v="174"/>
    <x v="1"/>
    <x v="0"/>
    <s v="Saturday"/>
    <x v="0"/>
    <x v="2"/>
  </r>
  <r>
    <n v="962"/>
    <x v="42"/>
    <n v="1"/>
    <n v="0"/>
    <n v="2"/>
    <x v="16"/>
    <b v="0"/>
    <n v="6"/>
    <n v="1"/>
    <n v="0.34"/>
    <n v="0.30299999999999999"/>
    <n v="0.28999999999999998"/>
    <n v="0.41789999999999999"/>
    <x v="35"/>
    <x v="145"/>
    <n v="145"/>
    <x v="1"/>
    <x v="0"/>
    <s v="Saturday"/>
    <x v="0"/>
    <x v="2"/>
  </r>
  <r>
    <n v="963"/>
    <x v="42"/>
    <n v="1"/>
    <n v="0"/>
    <n v="2"/>
    <x v="17"/>
    <b v="0"/>
    <n v="6"/>
    <n v="1"/>
    <n v="0.32"/>
    <n v="0.28789999999999999"/>
    <n v="0.31"/>
    <n v="0.52239999999999998"/>
    <x v="31"/>
    <x v="181"/>
    <n v="137"/>
    <x v="1"/>
    <x v="0"/>
    <s v="Saturday"/>
    <x v="0"/>
    <x v="3"/>
  </r>
  <r>
    <n v="964"/>
    <x v="42"/>
    <n v="1"/>
    <n v="0"/>
    <n v="2"/>
    <x v="18"/>
    <b v="0"/>
    <n v="6"/>
    <n v="1"/>
    <n v="0.28000000000000003"/>
    <n v="0.2576"/>
    <n v="0.38"/>
    <n v="0.32840000000000003"/>
    <x v="17"/>
    <x v="91"/>
    <n v="64"/>
    <x v="1"/>
    <x v="0"/>
    <s v="Saturday"/>
    <x v="0"/>
    <x v="3"/>
  </r>
  <r>
    <n v="965"/>
    <x v="42"/>
    <n v="1"/>
    <n v="0"/>
    <n v="2"/>
    <x v="19"/>
    <b v="0"/>
    <n v="6"/>
    <n v="1"/>
    <n v="0.28000000000000003"/>
    <n v="0.2727"/>
    <n v="0.38"/>
    <n v="0.16420000000000001"/>
    <x v="4"/>
    <x v="87"/>
    <n v="41"/>
    <x v="1"/>
    <x v="0"/>
    <s v="Saturday"/>
    <x v="0"/>
    <x v="3"/>
  </r>
  <r>
    <n v="966"/>
    <x v="42"/>
    <n v="1"/>
    <n v="0"/>
    <n v="2"/>
    <x v="20"/>
    <b v="0"/>
    <n v="6"/>
    <n v="1"/>
    <n v="0.26"/>
    <n v="0.2576"/>
    <n v="0.41"/>
    <n v="0.22389999999999999"/>
    <x v="5"/>
    <x v="87"/>
    <n v="40"/>
    <x v="1"/>
    <x v="0"/>
    <s v="Saturday"/>
    <x v="0"/>
    <x v="0"/>
  </r>
  <r>
    <n v="967"/>
    <x v="42"/>
    <n v="1"/>
    <n v="0"/>
    <n v="2"/>
    <x v="21"/>
    <b v="0"/>
    <n v="6"/>
    <n v="1"/>
    <n v="0.26"/>
    <n v="0.30299999999999999"/>
    <n v="0.41"/>
    <n v="0"/>
    <x v="14"/>
    <x v="76"/>
    <n v="51"/>
    <x v="1"/>
    <x v="0"/>
    <s v="Saturday"/>
    <x v="0"/>
    <x v="0"/>
  </r>
  <r>
    <n v="968"/>
    <x v="42"/>
    <n v="1"/>
    <n v="0"/>
    <n v="2"/>
    <x v="22"/>
    <b v="0"/>
    <n v="6"/>
    <n v="1"/>
    <n v="0.24"/>
    <n v="0.2576"/>
    <n v="0.44"/>
    <n v="8.9599999999999999E-2"/>
    <x v="15"/>
    <x v="87"/>
    <n v="45"/>
    <x v="1"/>
    <x v="0"/>
    <s v="Saturday"/>
    <x v="0"/>
    <x v="0"/>
  </r>
  <r>
    <n v="969"/>
    <x v="42"/>
    <n v="1"/>
    <n v="0"/>
    <n v="2"/>
    <x v="23"/>
    <b v="0"/>
    <n v="6"/>
    <n v="1"/>
    <n v="0.22"/>
    <n v="0.2273"/>
    <n v="0.51"/>
    <n v="0.1343"/>
    <x v="5"/>
    <x v="17"/>
    <n v="32"/>
    <x v="0"/>
    <x v="0"/>
    <s v="Saturday"/>
    <x v="0"/>
    <x v="0"/>
  </r>
  <r>
    <n v="970"/>
    <x v="43"/>
    <n v="1"/>
    <n v="0"/>
    <n v="2"/>
    <x v="0"/>
    <b v="0"/>
    <n v="0"/>
    <n v="1"/>
    <n v="0.2"/>
    <n v="0.2273"/>
    <n v="0.64"/>
    <n v="0.1045"/>
    <x v="2"/>
    <x v="60"/>
    <n v="39"/>
    <x v="0"/>
    <x v="0"/>
    <s v="Sunday"/>
    <x v="0"/>
    <x v="0"/>
  </r>
  <r>
    <n v="971"/>
    <x v="43"/>
    <n v="1"/>
    <n v="0"/>
    <n v="2"/>
    <x v="1"/>
    <b v="0"/>
    <n v="0"/>
    <n v="1"/>
    <n v="0.2"/>
    <n v="0.2273"/>
    <n v="0.59"/>
    <n v="8.9599999999999999E-2"/>
    <x v="5"/>
    <x v="140"/>
    <n v="24"/>
    <x v="0"/>
    <x v="0"/>
    <s v="Sunday"/>
    <x v="0"/>
    <x v="0"/>
  </r>
  <r>
    <n v="972"/>
    <x v="43"/>
    <n v="1"/>
    <n v="0"/>
    <n v="2"/>
    <x v="2"/>
    <b v="0"/>
    <n v="0"/>
    <n v="2"/>
    <n v="0.2"/>
    <n v="0.2273"/>
    <n v="0.75"/>
    <n v="8.9599999999999999E-2"/>
    <x v="5"/>
    <x v="23"/>
    <n v="20"/>
    <x v="0"/>
    <x v="1"/>
    <s v="Sunday"/>
    <x v="0"/>
    <x v="0"/>
  </r>
  <r>
    <n v="973"/>
    <x v="43"/>
    <n v="1"/>
    <n v="0"/>
    <n v="2"/>
    <x v="3"/>
    <b v="0"/>
    <n v="0"/>
    <n v="2"/>
    <n v="0.2"/>
    <n v="0.2273"/>
    <n v="0.69"/>
    <n v="0.1045"/>
    <x v="17"/>
    <x v="21"/>
    <n v="12"/>
    <x v="0"/>
    <x v="1"/>
    <s v="Sunday"/>
    <x v="0"/>
    <x v="0"/>
  </r>
  <r>
    <n v="974"/>
    <x v="43"/>
    <n v="1"/>
    <n v="0"/>
    <n v="2"/>
    <x v="4"/>
    <b v="0"/>
    <n v="0"/>
    <n v="2"/>
    <n v="0.2"/>
    <n v="0.21210000000000001"/>
    <n v="0.69"/>
    <n v="0.16420000000000001"/>
    <x v="3"/>
    <x v="6"/>
    <n v="2"/>
    <x v="0"/>
    <x v="1"/>
    <s v="Sunday"/>
    <x v="0"/>
    <x v="0"/>
  </r>
  <r>
    <n v="975"/>
    <x v="43"/>
    <n v="1"/>
    <n v="0"/>
    <n v="2"/>
    <x v="6"/>
    <b v="0"/>
    <n v="0"/>
    <n v="2"/>
    <n v="0.2"/>
    <n v="0.21210000000000001"/>
    <n v="0.69"/>
    <n v="0.1343"/>
    <x v="4"/>
    <x v="35"/>
    <n v="5"/>
    <x v="0"/>
    <x v="1"/>
    <s v="Sunday"/>
    <x v="0"/>
    <x v="0"/>
  </r>
  <r>
    <n v="976"/>
    <x v="43"/>
    <n v="1"/>
    <n v="0"/>
    <n v="2"/>
    <x v="7"/>
    <b v="0"/>
    <n v="0"/>
    <n v="2"/>
    <n v="0.22"/>
    <n v="0.2727"/>
    <n v="0.55000000000000004"/>
    <n v="0"/>
    <x v="3"/>
    <x v="35"/>
    <n v="3"/>
    <x v="0"/>
    <x v="1"/>
    <s v="Sunday"/>
    <x v="0"/>
    <x v="1"/>
  </r>
  <r>
    <n v="977"/>
    <x v="43"/>
    <n v="1"/>
    <n v="0"/>
    <n v="2"/>
    <x v="8"/>
    <b v="0"/>
    <n v="0"/>
    <n v="2"/>
    <n v="0.22"/>
    <n v="0.2273"/>
    <n v="0.64"/>
    <n v="0.19400000000000001"/>
    <x v="5"/>
    <x v="48"/>
    <n v="12"/>
    <x v="0"/>
    <x v="1"/>
    <s v="Sunday"/>
    <x v="0"/>
    <x v="1"/>
  </r>
  <r>
    <n v="978"/>
    <x v="43"/>
    <n v="1"/>
    <n v="0"/>
    <n v="2"/>
    <x v="9"/>
    <b v="0"/>
    <n v="0"/>
    <n v="2"/>
    <n v="0.24"/>
    <n v="0.2273"/>
    <n v="0.6"/>
    <n v="0.22389999999999999"/>
    <x v="6"/>
    <x v="96"/>
    <n v="47"/>
    <x v="0"/>
    <x v="1"/>
    <s v="Sunday"/>
    <x v="0"/>
    <x v="1"/>
  </r>
  <r>
    <n v="979"/>
    <x v="43"/>
    <n v="1"/>
    <n v="0"/>
    <n v="2"/>
    <x v="10"/>
    <b v="0"/>
    <n v="0"/>
    <n v="1"/>
    <n v="0.3"/>
    <n v="0.2727"/>
    <n v="0.45"/>
    <n v="0.32840000000000003"/>
    <x v="21"/>
    <x v="132"/>
    <n v="105"/>
    <x v="1"/>
    <x v="0"/>
    <s v="Sunday"/>
    <x v="0"/>
    <x v="0"/>
  </r>
  <r>
    <n v="980"/>
    <x v="43"/>
    <n v="1"/>
    <n v="0"/>
    <n v="2"/>
    <x v="11"/>
    <b v="0"/>
    <n v="0"/>
    <n v="1"/>
    <n v="0.32"/>
    <n v="0.28789999999999999"/>
    <n v="0.39"/>
    <n v="0.44779999999999998"/>
    <x v="7"/>
    <x v="132"/>
    <n v="112"/>
    <x v="1"/>
    <x v="0"/>
    <s v="Sunday"/>
    <x v="0"/>
    <x v="0"/>
  </r>
  <r>
    <n v="981"/>
    <x v="43"/>
    <n v="1"/>
    <n v="0"/>
    <n v="2"/>
    <x v="12"/>
    <b v="0"/>
    <n v="0"/>
    <n v="1"/>
    <n v="0.36"/>
    <n v="0.31819999999999998"/>
    <n v="0.32"/>
    <n v="0.4627"/>
    <x v="39"/>
    <x v="111"/>
    <n v="152"/>
    <x v="1"/>
    <x v="0"/>
    <s v="Sunday"/>
    <x v="0"/>
    <x v="2"/>
  </r>
  <r>
    <n v="982"/>
    <x v="43"/>
    <n v="1"/>
    <n v="0"/>
    <n v="2"/>
    <x v="13"/>
    <b v="0"/>
    <n v="0"/>
    <n v="1"/>
    <n v="0.38"/>
    <n v="0.39389999999999997"/>
    <n v="0.28999999999999998"/>
    <n v="0.35820000000000002"/>
    <x v="40"/>
    <x v="50"/>
    <n v="154"/>
    <x v="1"/>
    <x v="0"/>
    <s v="Sunday"/>
    <x v="0"/>
    <x v="2"/>
  </r>
  <r>
    <n v="983"/>
    <x v="43"/>
    <n v="1"/>
    <n v="0"/>
    <n v="2"/>
    <x v="14"/>
    <b v="0"/>
    <n v="0"/>
    <n v="2"/>
    <n v="0.4"/>
    <n v="0.40910000000000002"/>
    <n v="0.3"/>
    <n v="0.41789999999999999"/>
    <x v="41"/>
    <x v="59"/>
    <n v="161"/>
    <x v="1"/>
    <x v="1"/>
    <s v="Sunday"/>
    <x v="0"/>
    <x v="2"/>
  </r>
  <r>
    <n v="984"/>
    <x v="43"/>
    <n v="1"/>
    <n v="0"/>
    <n v="2"/>
    <x v="15"/>
    <b v="0"/>
    <n v="0"/>
    <n v="2"/>
    <n v="0.4"/>
    <n v="0.40910000000000002"/>
    <n v="0.3"/>
    <n v="0.29849999999999999"/>
    <x v="11"/>
    <x v="182"/>
    <n v="162"/>
    <x v="1"/>
    <x v="1"/>
    <s v="Sunday"/>
    <x v="0"/>
    <x v="2"/>
  </r>
  <r>
    <n v="985"/>
    <x v="43"/>
    <n v="1"/>
    <n v="0"/>
    <n v="2"/>
    <x v="16"/>
    <b v="0"/>
    <n v="0"/>
    <n v="2"/>
    <n v="0.42"/>
    <n v="0.42420000000000002"/>
    <n v="0.28000000000000003"/>
    <n v="0.32840000000000003"/>
    <x v="32"/>
    <x v="183"/>
    <n v="134"/>
    <x v="1"/>
    <x v="1"/>
    <s v="Sunday"/>
    <x v="0"/>
    <x v="2"/>
  </r>
  <r>
    <n v="986"/>
    <x v="43"/>
    <n v="1"/>
    <n v="0"/>
    <n v="2"/>
    <x v="17"/>
    <b v="0"/>
    <n v="0"/>
    <n v="1"/>
    <n v="0.42"/>
    <n v="0.42420000000000002"/>
    <n v="0.28000000000000003"/>
    <n v="0.32840000000000003"/>
    <x v="36"/>
    <x v="73"/>
    <n v="125"/>
    <x v="1"/>
    <x v="0"/>
    <s v="Sunday"/>
    <x v="0"/>
    <x v="3"/>
  </r>
  <r>
    <n v="987"/>
    <x v="43"/>
    <n v="1"/>
    <n v="0"/>
    <n v="2"/>
    <x v="18"/>
    <b v="0"/>
    <n v="0"/>
    <n v="1"/>
    <n v="0.4"/>
    <n v="0.40910000000000002"/>
    <n v="0.32"/>
    <n v="0.29849999999999999"/>
    <x v="26"/>
    <x v="78"/>
    <n v="95"/>
    <x v="1"/>
    <x v="0"/>
    <s v="Sunday"/>
    <x v="0"/>
    <x v="3"/>
  </r>
  <r>
    <n v="988"/>
    <x v="43"/>
    <n v="1"/>
    <n v="0"/>
    <n v="2"/>
    <x v="19"/>
    <b v="0"/>
    <n v="0"/>
    <n v="1"/>
    <n v="0.4"/>
    <n v="0.40910000000000002"/>
    <n v="0.35"/>
    <n v="0.28360000000000002"/>
    <x v="16"/>
    <x v="54"/>
    <n v="61"/>
    <x v="1"/>
    <x v="0"/>
    <s v="Sunday"/>
    <x v="0"/>
    <x v="3"/>
  </r>
  <r>
    <n v="989"/>
    <x v="43"/>
    <n v="1"/>
    <n v="0"/>
    <n v="2"/>
    <x v="20"/>
    <b v="0"/>
    <n v="0"/>
    <n v="1"/>
    <n v="0.4"/>
    <n v="0.40910000000000002"/>
    <n v="0.35"/>
    <n v="0.32840000000000003"/>
    <x v="13"/>
    <x v="1"/>
    <n v="47"/>
    <x v="1"/>
    <x v="0"/>
    <s v="Sunday"/>
    <x v="0"/>
    <x v="0"/>
  </r>
  <r>
    <n v="990"/>
    <x v="43"/>
    <n v="1"/>
    <n v="0"/>
    <n v="2"/>
    <x v="21"/>
    <b v="0"/>
    <n v="0"/>
    <n v="1"/>
    <n v="0.4"/>
    <n v="0.40910000000000002"/>
    <n v="0.35"/>
    <n v="0.35820000000000002"/>
    <x v="15"/>
    <x v="108"/>
    <n v="51"/>
    <x v="1"/>
    <x v="0"/>
    <s v="Sunday"/>
    <x v="0"/>
    <x v="0"/>
  </r>
  <r>
    <n v="991"/>
    <x v="43"/>
    <n v="1"/>
    <n v="0"/>
    <n v="2"/>
    <x v="22"/>
    <b v="0"/>
    <n v="0"/>
    <n v="1"/>
    <n v="0.4"/>
    <n v="0.40910000000000002"/>
    <n v="0.35"/>
    <n v="0.29849999999999999"/>
    <x v="2"/>
    <x v="17"/>
    <n v="36"/>
    <x v="1"/>
    <x v="0"/>
    <s v="Sunday"/>
    <x v="0"/>
    <x v="0"/>
  </r>
  <r>
    <n v="992"/>
    <x v="43"/>
    <n v="1"/>
    <n v="0"/>
    <n v="2"/>
    <x v="23"/>
    <b v="0"/>
    <n v="0"/>
    <n v="1"/>
    <n v="0.4"/>
    <n v="0.40910000000000002"/>
    <n v="0.35"/>
    <n v="0.35820000000000002"/>
    <x v="0"/>
    <x v="2"/>
    <n v="30"/>
    <x v="1"/>
    <x v="0"/>
    <s v="Sunday"/>
    <x v="0"/>
    <x v="0"/>
  </r>
  <r>
    <n v="993"/>
    <x v="44"/>
    <n v="1"/>
    <n v="0"/>
    <n v="2"/>
    <x v="0"/>
    <b v="0"/>
    <n v="1"/>
    <n v="1"/>
    <n v="0.38"/>
    <n v="0.39389999999999997"/>
    <n v="0.37"/>
    <n v="0.35820000000000002"/>
    <x v="0"/>
    <x v="21"/>
    <n v="11"/>
    <x v="1"/>
    <x v="0"/>
    <s v="Monday"/>
    <x v="1"/>
    <x v="0"/>
  </r>
  <r>
    <n v="994"/>
    <x v="44"/>
    <n v="1"/>
    <n v="0"/>
    <n v="2"/>
    <x v="1"/>
    <b v="0"/>
    <n v="1"/>
    <n v="1"/>
    <n v="0.38"/>
    <n v="0.39389999999999997"/>
    <n v="0.37"/>
    <n v="0.35820000000000002"/>
    <x v="5"/>
    <x v="8"/>
    <n v="7"/>
    <x v="1"/>
    <x v="0"/>
    <s v="Monday"/>
    <x v="1"/>
    <x v="0"/>
  </r>
  <r>
    <n v="995"/>
    <x v="44"/>
    <n v="1"/>
    <n v="0"/>
    <n v="2"/>
    <x v="2"/>
    <b v="0"/>
    <n v="1"/>
    <n v="1"/>
    <n v="0.36"/>
    <n v="0.33329999999999999"/>
    <n v="0.4"/>
    <n v="0.29849999999999999"/>
    <x v="3"/>
    <x v="6"/>
    <n v="2"/>
    <x v="1"/>
    <x v="0"/>
    <s v="Monday"/>
    <x v="1"/>
    <x v="0"/>
  </r>
  <r>
    <n v="996"/>
    <x v="44"/>
    <n v="1"/>
    <n v="0"/>
    <n v="2"/>
    <x v="3"/>
    <b v="0"/>
    <n v="1"/>
    <n v="1"/>
    <n v="0.34"/>
    <n v="0.31819999999999998"/>
    <n v="0.46"/>
    <n v="0.22389999999999999"/>
    <x v="5"/>
    <x v="4"/>
    <n v="2"/>
    <x v="1"/>
    <x v="0"/>
    <s v="Monday"/>
    <x v="1"/>
    <x v="0"/>
  </r>
  <r>
    <n v="997"/>
    <x v="44"/>
    <n v="1"/>
    <n v="0"/>
    <n v="2"/>
    <x v="4"/>
    <b v="0"/>
    <n v="1"/>
    <n v="1"/>
    <n v="0.32"/>
    <n v="0.30299999999999999"/>
    <n v="0.53"/>
    <n v="0.28360000000000002"/>
    <x v="3"/>
    <x v="6"/>
    <n v="2"/>
    <x v="0"/>
    <x v="0"/>
    <s v="Monday"/>
    <x v="1"/>
    <x v="0"/>
  </r>
  <r>
    <n v="998"/>
    <x v="44"/>
    <n v="1"/>
    <n v="0"/>
    <n v="2"/>
    <x v="5"/>
    <b v="0"/>
    <n v="1"/>
    <n v="1"/>
    <n v="0.32"/>
    <n v="0.30299999999999999"/>
    <n v="0.53"/>
    <n v="0.28360000000000002"/>
    <x v="3"/>
    <x v="35"/>
    <n v="3"/>
    <x v="0"/>
    <x v="0"/>
    <s v="Monday"/>
    <x v="1"/>
    <x v="0"/>
  </r>
  <r>
    <n v="999"/>
    <x v="44"/>
    <n v="1"/>
    <n v="0"/>
    <n v="2"/>
    <x v="6"/>
    <b v="0"/>
    <n v="1"/>
    <n v="1"/>
    <n v="0.34"/>
    <n v="0.30299999999999999"/>
    <n v="0.46"/>
    <n v="0.29849999999999999"/>
    <x v="5"/>
    <x v="18"/>
    <n v="26"/>
    <x v="1"/>
    <x v="0"/>
    <s v="Monday"/>
    <x v="1"/>
    <x v="0"/>
  </r>
  <r>
    <n v="1000"/>
    <x v="44"/>
    <n v="1"/>
    <n v="0"/>
    <n v="2"/>
    <x v="7"/>
    <b v="0"/>
    <n v="1"/>
    <n v="1"/>
    <n v="0.34"/>
    <n v="0.30299999999999999"/>
    <n v="0.46"/>
    <n v="0.29849999999999999"/>
    <x v="4"/>
    <x v="184"/>
    <n v="98"/>
    <x v="1"/>
    <x v="0"/>
    <s v="Monday"/>
    <x v="1"/>
    <x v="1"/>
  </r>
  <r>
    <n v="611"/>
    <x v="27"/>
    <n v="1"/>
    <n v="0"/>
    <n v="1"/>
    <x v="16"/>
    <b v="0"/>
    <n v="5"/>
    <n v="1"/>
    <n v="0.22"/>
    <n v="0.2727"/>
    <n v="0.8"/>
    <n v="0"/>
    <x v="22"/>
    <x v="14"/>
    <n v="80"/>
    <x v="0"/>
    <x v="0"/>
    <s v="Friday"/>
    <x v="1"/>
    <x v="2"/>
  </r>
  <r>
    <n v="612"/>
    <x v="27"/>
    <n v="1"/>
    <n v="0"/>
    <n v="1"/>
    <x v="17"/>
    <b v="0"/>
    <n v="5"/>
    <n v="1"/>
    <n v="0.24"/>
    <n v="0.2424"/>
    <n v="0.75"/>
    <n v="0.1343"/>
    <x v="4"/>
    <x v="185"/>
    <n v="149"/>
    <x v="0"/>
    <x v="0"/>
    <s v="Friday"/>
    <x v="1"/>
    <x v="3"/>
  </r>
  <r>
    <n v="613"/>
    <x v="27"/>
    <n v="1"/>
    <n v="0"/>
    <n v="1"/>
    <x v="18"/>
    <b v="0"/>
    <n v="5"/>
    <n v="1"/>
    <n v="0.24"/>
    <n v="0.2273"/>
    <n v="0.75"/>
    <n v="0.19400000000000001"/>
    <x v="4"/>
    <x v="128"/>
    <n v="109"/>
    <x v="0"/>
    <x v="0"/>
    <s v="Friday"/>
    <x v="1"/>
    <x v="3"/>
  </r>
  <r>
    <n v="614"/>
    <x v="27"/>
    <n v="1"/>
    <n v="0"/>
    <n v="1"/>
    <x v="19"/>
    <b v="0"/>
    <n v="5"/>
    <n v="2"/>
    <n v="0.24"/>
    <n v="0.2424"/>
    <n v="0.75"/>
    <n v="0.1343"/>
    <x v="2"/>
    <x v="174"/>
    <n v="89"/>
    <x v="0"/>
    <x v="1"/>
    <s v="Friday"/>
    <x v="1"/>
    <x v="3"/>
  </r>
  <r>
    <n v="615"/>
    <x v="27"/>
    <n v="1"/>
    <n v="0"/>
    <n v="1"/>
    <x v="20"/>
    <b v="0"/>
    <n v="5"/>
    <n v="2"/>
    <n v="0.24"/>
    <n v="0.2273"/>
    <n v="0.7"/>
    <n v="0.19400000000000001"/>
    <x v="5"/>
    <x v="124"/>
    <n v="62"/>
    <x v="0"/>
    <x v="1"/>
    <s v="Friday"/>
    <x v="1"/>
    <x v="0"/>
  </r>
  <r>
    <n v="616"/>
    <x v="27"/>
    <n v="1"/>
    <n v="0"/>
    <n v="1"/>
    <x v="21"/>
    <b v="0"/>
    <n v="5"/>
    <n v="2"/>
    <n v="0.22"/>
    <n v="0.2273"/>
    <n v="0.75"/>
    <n v="0.1343"/>
    <x v="5"/>
    <x v="77"/>
    <n v="58"/>
    <x v="0"/>
    <x v="1"/>
    <s v="Friday"/>
    <x v="1"/>
    <x v="0"/>
  </r>
  <r>
    <n v="617"/>
    <x v="27"/>
    <n v="1"/>
    <n v="0"/>
    <n v="1"/>
    <x v="22"/>
    <b v="0"/>
    <n v="5"/>
    <n v="1"/>
    <n v="0.24"/>
    <n v="0.21210000000000001"/>
    <n v="0.65"/>
    <n v="0.35820000000000002"/>
    <x v="3"/>
    <x v="16"/>
    <n v="26"/>
    <x v="0"/>
    <x v="0"/>
    <s v="Friday"/>
    <x v="1"/>
    <x v="0"/>
  </r>
  <r>
    <n v="618"/>
    <x v="27"/>
    <n v="1"/>
    <n v="0"/>
    <n v="1"/>
    <x v="23"/>
    <b v="0"/>
    <n v="5"/>
    <n v="1"/>
    <n v="0.24"/>
    <n v="0.2273"/>
    <n v="0.6"/>
    <n v="0.22389999999999999"/>
    <x v="5"/>
    <x v="97"/>
    <n v="23"/>
    <x v="0"/>
    <x v="0"/>
    <s v="Friday"/>
    <x v="1"/>
    <x v="0"/>
  </r>
  <r>
    <n v="619"/>
    <x v="28"/>
    <n v="1"/>
    <n v="0"/>
    <n v="1"/>
    <x v="0"/>
    <b v="0"/>
    <n v="6"/>
    <n v="1"/>
    <n v="0.22"/>
    <n v="0.19700000000000001"/>
    <n v="0.64"/>
    <n v="0.35820000000000002"/>
    <x v="4"/>
    <x v="16"/>
    <n v="28"/>
    <x v="0"/>
    <x v="0"/>
    <s v="Saturday"/>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C5FFF7-1E3B-4F6B-B221-99FA179DC45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U3:X7" firstHeaderRow="1" firstDataRow="2" firstDataCol="1"/>
  <pivotFields count="23">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dataField="1" showAll="0"/>
    <pivotField axis="axisCol" showAll="0">
      <items count="3">
        <item x="1"/>
        <item x="0"/>
        <item t="default"/>
      </items>
    </pivotField>
    <pivotField showAll="0">
      <items count="5">
        <item x="0"/>
        <item x="1"/>
        <item x="2"/>
        <item x="3"/>
        <item t="default"/>
      </items>
    </pivotField>
    <pivotField showAll="0"/>
    <pivotField showAll="0">
      <items count="3">
        <item x="1"/>
        <item x="0"/>
        <item t="default"/>
      </items>
    </pivotField>
    <pivotField showAll="0">
      <items count="5">
        <item x="2"/>
        <item x="3"/>
        <item x="1"/>
        <item x="0"/>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2"/>
    <field x="21"/>
    <field x="1"/>
  </rowFields>
  <rowItems count="3">
    <i>
      <x v="1"/>
    </i>
    <i>
      <x v="2"/>
    </i>
    <i t="grand">
      <x/>
    </i>
  </rowItems>
  <colFields count="1">
    <field x="16"/>
  </colFields>
  <colItems count="3">
    <i>
      <x/>
    </i>
    <i>
      <x v="1"/>
    </i>
    <i t="grand">
      <x/>
    </i>
  </colItems>
  <dataFields count="1">
    <dataField name="Sum of Cnt" fld="15" baseField="0" baseItem="0"/>
  </dataFields>
  <formats count="16">
    <format dxfId="23">
      <pivotArea type="all" dataOnly="0" outline="0" fieldPosition="0"/>
    </format>
    <format dxfId="22">
      <pivotArea outline="0" collapsedLevelsAreSubtotals="1" fieldPosition="0"/>
    </format>
    <format dxfId="21">
      <pivotArea type="origin" dataOnly="0" labelOnly="1" outline="0" fieldPosition="0"/>
    </format>
    <format dxfId="20">
      <pivotArea field="19" type="button" dataOnly="0" labelOnly="1" outline="0"/>
    </format>
    <format dxfId="19">
      <pivotArea type="topRight" dataOnly="0" labelOnly="1" outline="0" fieldPosition="0"/>
    </format>
    <format dxfId="18">
      <pivotArea field="5" type="button" dataOnly="0" labelOnly="1" outline="0"/>
    </format>
    <format dxfId="17">
      <pivotArea dataOnly="0" labelOnly="1" grandRow="1" outline="0" fieldPosition="0"/>
    </format>
    <format dxfId="16">
      <pivotArea dataOnly="0" labelOnly="1" grandCol="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19" type="button" dataOnly="0" labelOnly="1" outline="0"/>
    </format>
    <format dxfId="11">
      <pivotArea type="topRight" dataOnly="0" labelOnly="1" outline="0" fieldPosition="0"/>
    </format>
    <format dxfId="10">
      <pivotArea field="5" type="button" dataOnly="0" labelOnly="1" outline="0"/>
    </format>
    <format dxfId="9">
      <pivotArea dataOnly="0" labelOnly="1" grandRow="1" outline="0" fieldPosition="0"/>
    </format>
    <format dxfId="8">
      <pivotArea dataOnly="0" labelOnly="1" grandCol="1" outline="0" fieldPosition="0"/>
    </format>
  </formats>
  <chartFormats count="8">
    <chartFormat chart="13" format="0" series="1">
      <pivotArea type="data" outline="0" fieldPosition="0">
        <references count="2">
          <reference field="4294967294" count="1" selected="0">
            <x v="0"/>
          </reference>
          <reference field="16" count="1" selected="0">
            <x v="0"/>
          </reference>
        </references>
      </pivotArea>
    </chartFormat>
    <chartFormat chart="13" format="1" series="1">
      <pivotArea type="data" outline="0" fieldPosition="0">
        <references count="2">
          <reference field="4294967294" count="1" selected="0">
            <x v="0"/>
          </reference>
          <reference field="16" count="1" selected="0">
            <x v="1"/>
          </reference>
        </references>
      </pivotArea>
    </chartFormat>
    <chartFormat chart="21" format="12" series="1">
      <pivotArea type="data" outline="0" fieldPosition="0">
        <references count="2">
          <reference field="4294967294" count="1" selected="0">
            <x v="0"/>
          </reference>
          <reference field="16" count="1" selected="0">
            <x v="0"/>
          </reference>
        </references>
      </pivotArea>
    </chartFormat>
    <chartFormat chart="21" format="13">
      <pivotArea type="data" outline="0" fieldPosition="0">
        <references count="3">
          <reference field="4294967294" count="1" selected="0">
            <x v="0"/>
          </reference>
          <reference field="16" count="1" selected="0">
            <x v="0"/>
          </reference>
          <reference field="22" count="1" selected="0">
            <x v="1"/>
          </reference>
        </references>
      </pivotArea>
    </chartFormat>
    <chartFormat chart="21" format="14">
      <pivotArea type="data" outline="0" fieldPosition="0">
        <references count="3">
          <reference field="4294967294" count="1" selected="0">
            <x v="0"/>
          </reference>
          <reference field="16" count="1" selected="0">
            <x v="0"/>
          </reference>
          <reference field="22" count="1" selected="0">
            <x v="2"/>
          </reference>
        </references>
      </pivotArea>
    </chartFormat>
    <chartFormat chart="21" format="15" series="1">
      <pivotArea type="data" outline="0" fieldPosition="0">
        <references count="2">
          <reference field="4294967294" count="1" selected="0">
            <x v="0"/>
          </reference>
          <reference field="16" count="1" selected="0">
            <x v="1"/>
          </reference>
        </references>
      </pivotArea>
    </chartFormat>
    <chartFormat chart="21" format="16">
      <pivotArea type="data" outline="0" fieldPosition="0">
        <references count="3">
          <reference field="4294967294" count="1" selected="0">
            <x v="0"/>
          </reference>
          <reference field="16" count="1" selected="0">
            <x v="1"/>
          </reference>
          <reference field="22" count="1" selected="0">
            <x v="1"/>
          </reference>
        </references>
      </pivotArea>
    </chartFormat>
    <chartFormat chart="21" format="17">
      <pivotArea type="data" outline="0" fieldPosition="0">
        <references count="3">
          <reference field="4294967294" count="1" selected="0">
            <x v="0"/>
          </reference>
          <reference field="16" count="1" selected="0">
            <x v="1"/>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171AA4-3942-4E6C-AF1C-AD6C22BA04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L4:M9" firstHeaderRow="1" firstDataRow="1" firstDataCol="1"/>
  <pivotFields count="23">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dataField="1" showAll="0"/>
    <pivotField showAll="0">
      <items count="3">
        <item x="1"/>
        <item x="0"/>
        <item t="default"/>
      </items>
    </pivotField>
    <pivotField axis="axisRow" showAll="0">
      <items count="5">
        <item x="0"/>
        <item x="1"/>
        <item x="2"/>
        <item x="3"/>
        <item t="default"/>
      </items>
    </pivotField>
    <pivotField showAll="0"/>
    <pivotField showAll="0">
      <items count="3">
        <item x="1"/>
        <item x="0"/>
        <item t="default"/>
      </items>
    </pivotField>
    <pivotField showAll="0">
      <items count="5">
        <item x="2"/>
        <item x="3"/>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5">
    <i>
      <x/>
    </i>
    <i>
      <x v="1"/>
    </i>
    <i>
      <x v="2"/>
    </i>
    <i>
      <x v="3"/>
    </i>
    <i t="grand">
      <x/>
    </i>
  </rowItems>
  <colItems count="1">
    <i/>
  </colItems>
  <dataFields count="1">
    <dataField name="Sum of Cnt" fld="15" baseField="0" baseItem="0"/>
  </dataFields>
  <formats count="16">
    <format dxfId="39">
      <pivotArea type="all" dataOnly="0" outline="0" fieldPosition="0"/>
    </format>
    <format dxfId="38">
      <pivotArea outline="0" collapsedLevelsAreSubtotals="1" fieldPosition="0"/>
    </format>
    <format dxfId="37">
      <pivotArea type="origin" dataOnly="0" labelOnly="1" outline="0" fieldPosition="0"/>
    </format>
    <format dxfId="36">
      <pivotArea field="19" type="button" dataOnly="0" labelOnly="1" outline="0"/>
    </format>
    <format dxfId="35">
      <pivotArea type="topRight" dataOnly="0" labelOnly="1" outline="0" fieldPosition="0"/>
    </format>
    <format dxfId="34">
      <pivotArea field="5" type="button" dataOnly="0" labelOnly="1" outline="0"/>
    </format>
    <format dxfId="33">
      <pivotArea dataOnly="0" labelOnly="1" grandRow="1" outline="0" fieldPosition="0"/>
    </format>
    <format dxfId="32">
      <pivotArea dataOnly="0" labelOnly="1" grandCol="1" outline="0"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19" type="button" dataOnly="0" labelOnly="1" outline="0"/>
    </format>
    <format dxfId="27">
      <pivotArea type="topRight" dataOnly="0" labelOnly="1" outline="0" fieldPosition="0"/>
    </format>
    <format dxfId="26">
      <pivotArea field="5" type="button" dataOnly="0" labelOnly="1" outline="0"/>
    </format>
    <format dxfId="25">
      <pivotArea dataOnly="0" labelOnly="1" grandRow="1" outline="0" fieldPosition="0"/>
    </format>
    <format dxfId="24">
      <pivotArea dataOnly="0" labelOnly="1" grandCol="1" outline="0" fieldPosition="0"/>
    </format>
  </formats>
  <chartFormats count="1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7" count="1" selected="0">
            <x v="3"/>
          </reference>
        </references>
      </pivotArea>
    </chartFormat>
    <chartFormat chart="8" format="2">
      <pivotArea type="data" outline="0" fieldPosition="0">
        <references count="2">
          <reference field="4294967294" count="1" selected="0">
            <x v="0"/>
          </reference>
          <reference field="17" count="1" selected="0">
            <x v="2"/>
          </reference>
        </references>
      </pivotArea>
    </chartFormat>
    <chartFormat chart="15" format="18" series="1">
      <pivotArea type="data" outline="0" fieldPosition="0">
        <references count="1">
          <reference field="4294967294" count="1" selected="0">
            <x v="0"/>
          </reference>
        </references>
      </pivotArea>
    </chartFormat>
    <chartFormat chart="15" format="19">
      <pivotArea type="data" outline="0" fieldPosition="0">
        <references count="2">
          <reference field="4294967294" count="1" selected="0">
            <x v="0"/>
          </reference>
          <reference field="17" count="1" selected="0">
            <x v="0"/>
          </reference>
        </references>
      </pivotArea>
    </chartFormat>
    <chartFormat chart="15" format="20">
      <pivotArea type="data" outline="0" fieldPosition="0">
        <references count="2">
          <reference field="4294967294" count="1" selected="0">
            <x v="0"/>
          </reference>
          <reference field="17" count="1" selected="0">
            <x v="1"/>
          </reference>
        </references>
      </pivotArea>
    </chartFormat>
    <chartFormat chart="15" format="21">
      <pivotArea type="data" outline="0" fieldPosition="0">
        <references count="2">
          <reference field="4294967294" count="1" selected="0">
            <x v="0"/>
          </reference>
          <reference field="17" count="1" selected="0">
            <x v="2"/>
          </reference>
        </references>
      </pivotArea>
    </chartFormat>
    <chartFormat chart="15" format="22">
      <pivotArea type="data" outline="0" fieldPosition="0">
        <references count="2">
          <reference field="4294967294" count="1" selected="0">
            <x v="0"/>
          </reference>
          <reference field="17" count="1" selected="0">
            <x v="3"/>
          </reference>
        </references>
      </pivotArea>
    </chartFormat>
    <chartFormat chart="8" format="3">
      <pivotArea type="data" outline="0" fieldPosition="0">
        <references count="2">
          <reference field="4294967294" count="1" selected="0">
            <x v="0"/>
          </reference>
          <reference field="17" count="1" selected="0">
            <x v="0"/>
          </reference>
        </references>
      </pivotArea>
    </chartFormat>
    <chartFormat chart="8" format="4">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ABE047-2C9F-45B9-9A89-08B4CEA59C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9" firstHeaderRow="1" firstDataRow="2" firstDataCol="1"/>
  <pivotFields count="23">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dataField="1" showAll="0"/>
    <pivotField showAll="0">
      <items count="3">
        <item x="1"/>
        <item x="0"/>
        <item t="default"/>
      </items>
    </pivotField>
    <pivotField showAll="0">
      <items count="5">
        <item x="0"/>
        <item x="1"/>
        <item x="2"/>
        <item x="3"/>
        <item t="default"/>
      </items>
    </pivotField>
    <pivotField showAll="0"/>
    <pivotField axis="axisCol" showAll="0">
      <items count="3">
        <item x="1"/>
        <item x="0"/>
        <item t="default"/>
      </items>
    </pivotField>
    <pivotField axis="axisRow" showAll="0">
      <items count="5">
        <item x="2"/>
        <item x="3"/>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5">
    <i>
      <x/>
    </i>
    <i>
      <x v="1"/>
    </i>
    <i>
      <x v="2"/>
    </i>
    <i>
      <x v="3"/>
    </i>
    <i t="grand">
      <x/>
    </i>
  </rowItems>
  <colFields count="1">
    <field x="19"/>
  </colFields>
  <colItems count="3">
    <i>
      <x/>
    </i>
    <i>
      <x v="1"/>
    </i>
    <i t="grand">
      <x/>
    </i>
  </colItems>
  <dataFields count="1">
    <dataField name="Sum of Cnt" fld="15" baseField="0" baseItem="0"/>
  </dataFields>
  <formats count="18">
    <format dxfId="57">
      <pivotArea type="all" dataOnly="0" outline="0" fieldPosition="0"/>
    </format>
    <format dxfId="56">
      <pivotArea outline="0" collapsedLevelsAreSubtotals="1" fieldPosition="0"/>
    </format>
    <format dxfId="55">
      <pivotArea type="origin" dataOnly="0" labelOnly="1" outline="0" fieldPosition="0"/>
    </format>
    <format dxfId="54">
      <pivotArea field="19" type="button" dataOnly="0" labelOnly="1" outline="0" axis="axisCol" fieldPosition="0"/>
    </format>
    <format dxfId="53">
      <pivotArea type="topRight" dataOnly="0" labelOnly="1" outline="0" fieldPosition="0"/>
    </format>
    <format dxfId="52">
      <pivotArea field="5" type="button" dataOnly="0" labelOnly="1" outline="0"/>
    </format>
    <format dxfId="51">
      <pivotArea dataOnly="0" labelOnly="1" grandRow="1" outline="0" fieldPosition="0"/>
    </format>
    <format dxfId="50">
      <pivotArea dataOnly="0" labelOnly="1" fieldPosition="0">
        <references count="1">
          <reference field="19" count="0"/>
        </references>
      </pivotArea>
    </format>
    <format dxfId="49">
      <pivotArea dataOnly="0" labelOnly="1" grandCol="1" outline="0" fieldPosition="0"/>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19" type="button" dataOnly="0" labelOnly="1" outline="0" axis="axisCol" fieldPosition="0"/>
    </format>
    <format dxfId="44">
      <pivotArea type="topRight" dataOnly="0" labelOnly="1" outline="0" fieldPosition="0"/>
    </format>
    <format dxfId="43">
      <pivotArea field="5" type="button" dataOnly="0" labelOnly="1" outline="0"/>
    </format>
    <format dxfId="42">
      <pivotArea dataOnly="0" labelOnly="1" grandRow="1" outline="0" fieldPosition="0"/>
    </format>
    <format dxfId="41">
      <pivotArea dataOnly="0" labelOnly="1" fieldPosition="0">
        <references count="1">
          <reference field="19" count="0"/>
        </references>
      </pivotArea>
    </format>
    <format dxfId="40">
      <pivotArea dataOnly="0" labelOnly="1" grandCol="1" outline="0" fieldPosition="0"/>
    </format>
  </formats>
  <chartFormats count="8">
    <chartFormat chart="1" format="0" series="1">
      <pivotArea type="data" outline="0" fieldPosition="0">
        <references count="2">
          <reference field="4294967294" count="1" selected="0">
            <x v="0"/>
          </reference>
          <reference field="19" count="1" selected="0">
            <x v="0"/>
          </reference>
        </references>
      </pivotArea>
    </chartFormat>
    <chartFormat chart="1" format="1" series="1">
      <pivotArea type="data" outline="0" fieldPosition="0">
        <references count="2">
          <reference field="4294967294" count="1" selected="0">
            <x v="0"/>
          </reference>
          <reference field="19"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3">
          <reference field="4294967294" count="1" selected="0">
            <x v="0"/>
          </reference>
          <reference field="19" count="1" selected="0">
            <x v="0"/>
          </reference>
          <reference field="20" count="1" selected="0">
            <x v="1"/>
          </reference>
        </references>
      </pivotArea>
    </chartFormat>
    <chartFormat chart="1" format="4" series="1">
      <pivotArea type="data" outline="0" fieldPosition="0">
        <references count="3">
          <reference field="4294967294" count="1" selected="0">
            <x v="0"/>
          </reference>
          <reference field="19" count="1" selected="0">
            <x v="0"/>
          </reference>
          <reference field="20" count="1" selected="0">
            <x v="2"/>
          </reference>
        </references>
      </pivotArea>
    </chartFormat>
    <chartFormat chart="1" format="5" series="1">
      <pivotArea type="data" outline="0" fieldPosition="0">
        <references count="3">
          <reference field="4294967294" count="1" selected="0">
            <x v="0"/>
          </reference>
          <reference field="19" count="1" selected="0">
            <x v="0"/>
          </reference>
          <reference field="20" count="1" selected="0">
            <x v="3"/>
          </reference>
        </references>
      </pivotArea>
    </chartFormat>
    <chartFormat chart="7" format="11" series="1">
      <pivotArea type="data" outline="0" fieldPosition="0">
        <references count="2">
          <reference field="4294967294" count="1" selected="0">
            <x v="0"/>
          </reference>
          <reference field="19" count="1" selected="0">
            <x v="0"/>
          </reference>
        </references>
      </pivotArea>
    </chartFormat>
    <chartFormat chart="7" format="12"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642630-FADB-4F4F-A264-2D18C063923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V3:BB30" firstHeaderRow="1" firstDataRow="3" firstDataCol="1"/>
  <pivotFields count="23">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showAll="0"/>
    <pivotField showAll="0">
      <items count="3">
        <item x="1"/>
        <item x="0"/>
        <item t="default"/>
      </items>
    </pivotField>
    <pivotField showAll="0">
      <items count="5">
        <item x="0"/>
        <item x="1"/>
        <item x="2"/>
        <item x="3"/>
        <item t="default"/>
      </items>
    </pivotField>
    <pivotField showAll="0"/>
    <pivotField axis="axisCol" multipleItemSelectionAllowed="1" showAll="0">
      <items count="3">
        <item x="1"/>
        <item x="0"/>
        <item t="default"/>
      </items>
    </pivotField>
    <pivotField showAll="0">
      <items count="5">
        <item x="2"/>
        <item x="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2">
    <field x="19"/>
    <field x="-2"/>
  </colFields>
  <colItems count="6">
    <i>
      <x/>
      <x/>
    </i>
    <i r="1" i="1">
      <x v="1"/>
    </i>
    <i>
      <x v="1"/>
      <x/>
    </i>
    <i r="1" i="1">
      <x v="1"/>
    </i>
    <i t="grand">
      <x/>
    </i>
    <i t="grand" i="1">
      <x/>
    </i>
  </colItems>
  <dataFields count="2">
    <dataField name="Average of Casual" fld="13" subtotal="average" baseField="5" baseItem="0"/>
    <dataField name="Average of Registered" fld="14" subtotal="average" baseField="5" baseItem="0"/>
  </dataFields>
  <formats count="16">
    <format dxfId="73">
      <pivotArea type="all" dataOnly="0" outline="0" fieldPosition="0"/>
    </format>
    <format dxfId="72">
      <pivotArea outline="0" collapsedLevelsAreSubtotals="1" fieldPosition="0"/>
    </format>
    <format dxfId="71">
      <pivotArea type="origin" dataOnly="0" labelOnly="1" outline="0" fieldPosition="0"/>
    </format>
    <format dxfId="70">
      <pivotArea field="19" type="button" dataOnly="0" labelOnly="1" outline="0" axis="axisCol" fieldPosition="0"/>
    </format>
    <format dxfId="69">
      <pivotArea type="topRight" dataOnly="0" labelOnly="1" outline="0" fieldPosition="0"/>
    </format>
    <format dxfId="68">
      <pivotArea field="5" type="button" dataOnly="0" labelOnly="1" outline="0" axis="axisRow" fieldPosition="0"/>
    </format>
    <format dxfId="67">
      <pivotArea dataOnly="0" labelOnly="1" grandRow="1" outline="0" fieldPosition="0"/>
    </format>
    <format dxfId="66">
      <pivotArea dataOnly="0" labelOnly="1" grandCol="1" outline="0"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19" type="button" dataOnly="0" labelOnly="1" outline="0" axis="axisCol" fieldPosition="0"/>
    </format>
    <format dxfId="61">
      <pivotArea type="topRight" dataOnly="0" labelOnly="1" outline="0" fieldPosition="0"/>
    </format>
    <format dxfId="60">
      <pivotArea field="5" type="button" dataOnly="0" labelOnly="1" outline="0" axis="axisRow" fieldPosition="0"/>
    </format>
    <format dxfId="59">
      <pivotArea dataOnly="0" labelOnly="1" grandRow="1" outline="0" fieldPosition="0"/>
    </format>
    <format dxfId="58">
      <pivotArea dataOnly="0" labelOnly="1" grandCol="1" outline="0" fieldPosition="0"/>
    </format>
  </formats>
  <chartFormats count="8">
    <chartFormat chart="24" format="0" series="1">
      <pivotArea type="data" outline="0" fieldPosition="0">
        <references count="2">
          <reference field="4294967294" count="1" selected="0">
            <x v="0"/>
          </reference>
          <reference field="19" count="1" selected="0">
            <x v="0"/>
          </reference>
        </references>
      </pivotArea>
    </chartFormat>
    <chartFormat chart="24" format="1" series="1">
      <pivotArea type="data" outline="0" fieldPosition="0">
        <references count="2">
          <reference field="4294967294" count="1" selected="0">
            <x v="1"/>
          </reference>
          <reference field="19" count="1" selected="0">
            <x v="0"/>
          </reference>
        </references>
      </pivotArea>
    </chartFormat>
    <chartFormat chart="24" format="2" series="1">
      <pivotArea type="data" outline="0" fieldPosition="0">
        <references count="2">
          <reference field="4294967294" count="1" selected="0">
            <x v="0"/>
          </reference>
          <reference field="19" count="1" selected="0">
            <x v="1"/>
          </reference>
        </references>
      </pivotArea>
    </chartFormat>
    <chartFormat chart="24" format="3" series="1">
      <pivotArea type="data" outline="0" fieldPosition="0">
        <references count="2">
          <reference field="4294967294" count="1" selected="0">
            <x v="1"/>
          </reference>
          <reference field="19" count="1" selected="0">
            <x v="1"/>
          </reference>
        </references>
      </pivotArea>
    </chartFormat>
    <chartFormat chart="29" format="16" series="1">
      <pivotArea type="data" outline="0" fieldPosition="0">
        <references count="2">
          <reference field="4294967294" count="1" selected="0">
            <x v="0"/>
          </reference>
          <reference field="19" count="1" selected="0">
            <x v="0"/>
          </reference>
        </references>
      </pivotArea>
    </chartFormat>
    <chartFormat chart="29" format="17" series="1">
      <pivotArea type="data" outline="0" fieldPosition="0">
        <references count="2">
          <reference field="4294967294" count="1" selected="0">
            <x v="1"/>
          </reference>
          <reference field="19" count="1" selected="0">
            <x v="0"/>
          </reference>
        </references>
      </pivotArea>
    </chartFormat>
    <chartFormat chart="29" format="18" series="1">
      <pivotArea type="data" outline="0" fieldPosition="0">
        <references count="2">
          <reference field="4294967294" count="1" selected="0">
            <x v="0"/>
          </reference>
          <reference field="19" count="1" selected="0">
            <x v="1"/>
          </reference>
        </references>
      </pivotArea>
    </chartFormat>
    <chartFormat chart="29" format="19" series="1">
      <pivotArea type="data" outline="0" fieldPosition="0">
        <references count="2">
          <reference field="4294967294" count="1" selected="0">
            <x v="1"/>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D92C32-3B8F-4EC0-B293-5DF7D9BB483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L3:AO29" firstHeaderRow="1" firstDataRow="2" firstDataCol="1"/>
  <pivotFields count="23">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dataField="1" showAll="0"/>
    <pivotField showAll="0">
      <items count="3">
        <item x="1"/>
        <item x="0"/>
        <item t="default"/>
      </items>
    </pivotField>
    <pivotField showAll="0">
      <items count="5">
        <item x="0"/>
        <item x="1"/>
        <item x="2"/>
        <item x="3"/>
        <item t="default"/>
      </items>
    </pivotField>
    <pivotField showAll="0"/>
    <pivotField axis="axisCol" showAll="0">
      <items count="3">
        <item x="1"/>
        <item x="0"/>
        <item t="default"/>
      </items>
    </pivotField>
    <pivotField showAll="0">
      <items count="5">
        <item x="2"/>
        <item x="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9"/>
  </colFields>
  <colItems count="3">
    <i>
      <x/>
    </i>
    <i>
      <x v="1"/>
    </i>
    <i t="grand">
      <x/>
    </i>
  </colItems>
  <dataFields count="1">
    <dataField name="Sum of Cnt" fld="15" baseField="5" baseItem="0"/>
  </dataFields>
  <formats count="16">
    <format dxfId="89">
      <pivotArea type="all" dataOnly="0" outline="0" fieldPosition="0"/>
    </format>
    <format dxfId="88">
      <pivotArea outline="0" collapsedLevelsAreSubtotals="1" fieldPosition="0"/>
    </format>
    <format dxfId="87">
      <pivotArea type="origin" dataOnly="0" labelOnly="1" outline="0" fieldPosition="0"/>
    </format>
    <format dxfId="86">
      <pivotArea field="19" type="button" dataOnly="0" labelOnly="1" outline="0" axis="axisCol" fieldPosition="0"/>
    </format>
    <format dxfId="85">
      <pivotArea type="topRight" dataOnly="0" labelOnly="1" outline="0" fieldPosition="0"/>
    </format>
    <format dxfId="84">
      <pivotArea field="5" type="button" dataOnly="0" labelOnly="1" outline="0" axis="axisRow" fieldPosition="0"/>
    </format>
    <format dxfId="83">
      <pivotArea dataOnly="0" labelOnly="1" grandRow="1" outline="0" fieldPosition="0"/>
    </format>
    <format dxfId="82">
      <pivotArea dataOnly="0" labelOnly="1" grandCol="1" outline="0" fieldPosition="0"/>
    </format>
    <format dxfId="81">
      <pivotArea type="all" dataOnly="0" outline="0" fieldPosition="0"/>
    </format>
    <format dxfId="80">
      <pivotArea outline="0" collapsedLevelsAreSubtotals="1" fieldPosition="0"/>
    </format>
    <format dxfId="79">
      <pivotArea type="origin" dataOnly="0" labelOnly="1" outline="0" fieldPosition="0"/>
    </format>
    <format dxfId="78">
      <pivotArea field="19" type="button" dataOnly="0" labelOnly="1" outline="0" axis="axisCol" fieldPosition="0"/>
    </format>
    <format dxfId="77">
      <pivotArea type="topRight" dataOnly="0" labelOnly="1" outline="0" fieldPosition="0"/>
    </format>
    <format dxfId="76">
      <pivotArea field="5" type="button" dataOnly="0" labelOnly="1" outline="0" axis="axisRow" fieldPosition="0"/>
    </format>
    <format dxfId="75">
      <pivotArea dataOnly="0" labelOnly="1" grandRow="1" outline="0" fieldPosition="0"/>
    </format>
    <format dxfId="74">
      <pivotArea dataOnly="0" labelOnly="1" grandCol="1" outline="0" fieldPosition="0"/>
    </format>
  </formats>
  <chartFormats count="5">
    <chartFormat chart="17" format="0" series="1">
      <pivotArea type="data" outline="0" fieldPosition="0">
        <references count="1">
          <reference field="4294967294" count="1" selected="0">
            <x v="0"/>
          </reference>
        </references>
      </pivotArea>
    </chartFormat>
    <chartFormat chart="19" format="0" series="1">
      <pivotArea type="data" outline="0" fieldPosition="0">
        <references count="2">
          <reference field="4294967294" count="1" selected="0">
            <x v="0"/>
          </reference>
          <reference field="19" count="1" selected="0">
            <x v="0"/>
          </reference>
        </references>
      </pivotArea>
    </chartFormat>
    <chartFormat chart="19" format="1" series="1">
      <pivotArea type="data" outline="0" fieldPosition="0">
        <references count="2">
          <reference field="4294967294" count="1" selected="0">
            <x v="0"/>
          </reference>
          <reference field="19" count="1" selected="0">
            <x v="1"/>
          </reference>
        </references>
      </pivotArea>
    </chartFormat>
    <chartFormat chart="24" format="7" series="1">
      <pivotArea type="data" outline="0" fieldPosition="0">
        <references count="2">
          <reference field="4294967294" count="1" selected="0">
            <x v="0"/>
          </reference>
          <reference field="19" count="1" selected="0">
            <x v="0"/>
          </reference>
        </references>
      </pivotArea>
    </chartFormat>
    <chartFormat chart="24" format="8"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37CDCB-3422-4DF9-BC40-1757B5BD52A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A3:AB28" firstHeaderRow="1" firstDataRow="1" firstDataCol="1"/>
  <pivotFields count="23">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t="default"/>
      </items>
    </pivotField>
    <pivotField dataField="1" showAll="0"/>
    <pivotField showAll="0">
      <items count="3">
        <item x="1"/>
        <item x="0"/>
        <item t="default"/>
      </items>
    </pivotField>
    <pivotField showAll="0">
      <items count="5">
        <item x="0"/>
        <item x="1"/>
        <item x="2"/>
        <item x="3"/>
        <item t="default"/>
      </items>
    </pivotField>
    <pivotField showAll="0"/>
    <pivotField showAll="0">
      <items count="3">
        <item x="1"/>
        <item x="0"/>
        <item t="default"/>
      </items>
    </pivotField>
    <pivotField showAll="0">
      <items count="5">
        <item x="2"/>
        <item x="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Cnt" fld="15" subtotal="average" baseField="5" baseItem="2"/>
  </dataFields>
  <formats count="16">
    <format dxfId="105">
      <pivotArea type="all" dataOnly="0" outline="0" fieldPosition="0"/>
    </format>
    <format dxfId="104">
      <pivotArea outline="0" collapsedLevelsAreSubtotals="1" fieldPosition="0"/>
    </format>
    <format dxfId="103">
      <pivotArea type="origin" dataOnly="0" labelOnly="1" outline="0" fieldPosition="0"/>
    </format>
    <format dxfId="102">
      <pivotArea field="19" type="button" dataOnly="0" labelOnly="1" outline="0"/>
    </format>
    <format dxfId="101">
      <pivotArea type="topRight" dataOnly="0" labelOnly="1" outline="0" fieldPosition="0"/>
    </format>
    <format dxfId="100">
      <pivotArea field="5" type="button" dataOnly="0" labelOnly="1" outline="0" axis="axisRow" fieldPosition="0"/>
    </format>
    <format dxfId="99">
      <pivotArea dataOnly="0" labelOnly="1" grandRow="1" outline="0" fieldPosition="0"/>
    </format>
    <format dxfId="98">
      <pivotArea dataOnly="0" labelOnly="1" grandCol="1" outline="0" fieldPosition="0"/>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19" type="button" dataOnly="0" labelOnly="1" outline="0"/>
    </format>
    <format dxfId="93">
      <pivotArea type="topRight" dataOnly="0" labelOnly="1" outline="0" fieldPosition="0"/>
    </format>
    <format dxfId="92">
      <pivotArea field="5" type="button" dataOnly="0" labelOnly="1" outline="0" axis="axisRow" fieldPosition="0"/>
    </format>
    <format dxfId="91">
      <pivotArea dataOnly="0" labelOnly="1" grandRow="1" outline="0" fieldPosition="0"/>
    </format>
    <format dxfId="90">
      <pivotArea dataOnly="0" labelOnly="1" grandCol="1" outline="0" fieldPosition="0"/>
    </format>
  </formats>
  <chartFormats count="2">
    <chartFormat chart="17" format="0"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D9EFA1-341F-4DF8-A610-A3FE843F0FAC}" autoFormatId="16" applyNumberFormats="0" applyBorderFormats="0" applyFontFormats="0" applyPatternFormats="0" applyAlignmentFormats="0" applyWidthHeightFormats="0">
  <queryTableRefresh nextId="19">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3" name="Atemp" tableColumnId="13"/>
      <queryTableField id="14" name="Hum" tableColumnId="14"/>
      <queryTableField id="15" name="Windspeed" tableColumnId="15"/>
      <queryTableField id="16" name="Casual" tableColumnId="16"/>
      <queryTableField id="17" name="Registered" tableColumnId="17"/>
      <queryTableField id="18" name="Cnt" tableColumnId="18"/>
    </queryTableFields>
    <queryTableDeletedFields count="2">
      <deletedField name="Instant.1"/>
      <deletedField name="Unnamed: 0"/>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5D4F50C-D22A-471D-BA88-8D0253B59E73}" autoFormatId="16" applyNumberFormats="0" applyBorderFormats="0" applyFontFormats="0" applyPatternFormats="0" applyAlignmentFormats="0" applyWidthHeightFormats="0">
  <queryTableRefresh nextId="28" unboundColumnsRight="5">
    <queryTableFields count="21">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3" name="Atemp" tableColumnId="13"/>
      <queryTableField id="14" name="Hum" tableColumnId="14"/>
      <queryTableField id="15" name="Windspeed" tableColumnId="15"/>
      <queryTableField id="16" name="Casual" tableColumnId="16"/>
      <queryTableField id="17" name="Registered" tableColumnId="17"/>
      <queryTableField id="18" name="Cnt" tableColumnId="18"/>
      <queryTableField id="19" dataBound="0" tableColumnId="19"/>
      <queryTableField id="26" dataBound="0" tableColumnId="24"/>
      <queryTableField id="25" dataBound="0" tableColumnId="11"/>
      <queryTableField id="24" dataBound="0" tableColumnId="12"/>
      <queryTableField id="27" dataBound="0" tableColumnId="20"/>
    </queryTableFields>
    <queryTableDeletedFields count="2">
      <deletedField name="Instant.1"/>
      <deletedField name="Unnamed: 0"/>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Type" xr10:uid="{9FBBF226-F983-46D4-9891-86199D57B206}" sourceName="Day Type">
  <pivotTables>
    <pivotTable tabId="11" name="PivotTable1"/>
    <pivotTable tabId="11" name="PivotTable2"/>
    <pivotTable tabId="11" name="PivotTable3"/>
    <pivotTable tabId="11" name="PivotTable4"/>
    <pivotTable tabId="11" name="PivotTable6"/>
    <pivotTable tabId="11" name="PivotTable7"/>
  </pivotTables>
  <data>
    <tabular pivotCacheId="124981181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 xr10:uid="{DF087484-A286-4398-AAF3-5524DA5A334F}" sourceName="Time of Day">
  <pivotTables>
    <pivotTable tabId="11" name="PivotTable1"/>
    <pivotTable tabId="11" name="PivotTable2"/>
    <pivotTable tabId="11" name="PivotTable3"/>
    <pivotTable tabId="11" name="PivotTable4"/>
    <pivotTable tabId="11" name="PivotTable6"/>
    <pivotTable tabId="11" name="PivotTable7"/>
  </pivotTables>
  <data>
    <tabular pivotCacheId="1249811815">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Condition" xr10:uid="{C546EEDC-2740-452B-8A89-73D4F681EC23}" sourceName="Weather Condition">
  <pivotTables>
    <pivotTable tabId="11" name="PivotTable2"/>
    <pivotTable tabId="11" name="PivotTable1"/>
    <pivotTable tabId="11" name="PivotTable3"/>
    <pivotTable tabId="11" name="PivotTable4"/>
    <pivotTable tabId="11" name="PivotTable6"/>
    <pivotTable tabId="11" name="PivotTable7"/>
  </pivotTables>
  <data>
    <tabular pivotCacheId="1249811815">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idity" xr10:uid="{D65A0E08-0C8A-425E-9C59-83449D729858}" sourceName="Humidity">
  <pivotTables>
    <pivotTable tabId="11" name="PivotTable3"/>
    <pivotTable tabId="11" name="PivotTable1"/>
    <pivotTable tabId="11" name="PivotTable2"/>
    <pivotTable tabId="11" name="PivotTable4"/>
    <pivotTable tabId="11" name="PivotTable6"/>
    <pivotTable tabId="11" name="PivotTable7"/>
  </pivotTables>
  <data>
    <tabular pivotCacheId="124981181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teday" xr10:uid="{9B2C58C2-0959-427B-B783-EFAC92E13F9B}" sourceName="Months (Dteday)">
  <pivotTables>
    <pivotTable tabId="11" name="PivotTable3"/>
    <pivotTable tabId="11" name="PivotTable1"/>
    <pivotTable tabId="11" name="PivotTable2"/>
    <pivotTable tabId="11" name="PivotTable4"/>
    <pivotTable tabId="11" name="PivotTable6"/>
    <pivotTable tabId="11" name="PivotTable7"/>
  </pivotTables>
  <data>
    <tabular pivotCacheId="1249811815">
      <items count="14">
        <i x="1" s="1"/>
        <i x="2" s="1"/>
        <i x="3" s="1" nd="1"/>
        <i x="4" s="1" nd="1"/>
        <i x="5" s="1" nd="1"/>
        <i x="6" s="1" nd="1"/>
        <i x="7" s="1" nd="1"/>
        <i x="8" s="1" nd="1"/>
        <i x="9" s="1" nd="1"/>
        <i x="10" s="1" nd="1"/>
        <i x="11" s="1" nd="1"/>
        <i x="12" s="1" nd="1"/>
        <i x="0" s="1" nd="1"/>
        <i x="1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r" xr10:uid="{822604B8-3187-491E-A9FA-44090444CCF5}" sourceName="Hr">
  <pivotTables>
    <pivotTable tabId="11" name="PivotTable4"/>
    <pivotTable tabId="11" name="PivotTable1"/>
    <pivotTable tabId="11" name="PivotTable2"/>
    <pivotTable tabId="11" name="PivotTable3"/>
    <pivotTable tabId="11" name="PivotTable6"/>
    <pivotTable tabId="11" name="PivotTable7"/>
  </pivotTables>
  <data>
    <tabular pivotCacheId="1249811815">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ual" xr10:uid="{C37E2D6D-DEE8-4D3D-9157-502A307AA614}" sourceName="Casual">
  <pivotTables>
    <pivotTable tabId="11" name="PivotTable7"/>
    <pivotTable tabId="11" name="PivotTable1"/>
    <pivotTable tabId="11" name="PivotTable2"/>
    <pivotTable tabId="11" name="PivotTable3"/>
    <pivotTable tabId="11" name="PivotTable4"/>
    <pivotTable tabId="11" name="PivotTable6"/>
  </pivotTables>
  <data>
    <tabular pivotCacheId="1249811815">
      <items count="42">
        <i x="3" s="1"/>
        <i x="5" s="1"/>
        <i x="4" s="1"/>
        <i x="0" s="1"/>
        <i x="17" s="1"/>
        <i x="2" s="1"/>
        <i x="15" s="1"/>
        <i x="18" s="1"/>
        <i x="1" s="1"/>
        <i x="14" s="1"/>
        <i x="22" s="1"/>
        <i x="16" s="1"/>
        <i x="6" s="1"/>
        <i x="23" s="1"/>
        <i x="24" s="1"/>
        <i x="13" s="1"/>
        <i x="19" s="1"/>
        <i x="26" s="1"/>
        <i x="25" s="1"/>
        <i x="21" s="1"/>
        <i x="20" s="1"/>
        <i x="27" s="1"/>
        <i x="30" s="1"/>
        <i x="29" s="1"/>
        <i x="31" s="1"/>
        <i x="7" s="1"/>
        <i x="37" s="1"/>
        <i x="32" s="1"/>
        <i x="8" s="1"/>
        <i x="36" s="1"/>
        <i x="38" s="1"/>
        <i x="28" s="1"/>
        <i x="10" s="1"/>
        <i x="11" s="1"/>
        <i x="12" s="1"/>
        <i x="35" s="1"/>
        <i x="9" s="1"/>
        <i x="33" s="1"/>
        <i x="41" s="1"/>
        <i x="34" s="1"/>
        <i x="39" s="1"/>
        <i x="4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ered" xr10:uid="{1C61D340-3301-4E9C-A59B-9594642FA0DC}" sourceName="Registered">
  <pivotTables>
    <pivotTable tabId="11" name="PivotTable7"/>
    <pivotTable tabId="11" name="PivotTable1"/>
    <pivotTable tabId="11" name="PivotTable2"/>
    <pivotTable tabId="11" name="PivotTable3"/>
    <pivotTable tabId="11" name="PivotTable4"/>
    <pivotTable tabId="11" name="PivotTable6"/>
  </pivotTables>
  <data>
    <tabular pivotCacheId="1249811815">
      <items count="186">
        <i x="5" s="1"/>
        <i x="4" s="1"/>
        <i x="6" s="1"/>
        <i x="35" s="1"/>
        <i x="22" s="1"/>
        <i x="34" s="1"/>
        <i x="8" s="1"/>
        <i x="7" s="1"/>
        <i x="21" s="1"/>
        <i x="33" s="1"/>
        <i x="3" s="1"/>
        <i x="48" s="1"/>
        <i x="98" s="1"/>
        <i x="0" s="1"/>
        <i x="88" s="1"/>
        <i x="89" s="1"/>
        <i x="20" s="1"/>
        <i x="19" s="1"/>
        <i x="72" s="1"/>
        <i x="23" s="1"/>
        <i x="32" s="1"/>
        <i x="144" s="1"/>
        <i x="97" s="1"/>
        <i x="140" s="1"/>
        <i x="9" s="1"/>
        <i x="18" s="1"/>
        <i x="16" s="1"/>
        <i x="2" s="1"/>
        <i x="95" s="1"/>
        <i x="31" s="1"/>
        <i x="10" s="1"/>
        <i x="17" s="1"/>
        <i x="1" s="1"/>
        <i x="39" s="1"/>
        <i x="60" s="1"/>
        <i x="96" s="1"/>
        <i x="49" s="1"/>
        <i x="53" s="1"/>
        <i x="101" s="1"/>
        <i x="87" s="1"/>
        <i x="71" s="1"/>
        <i x="40" s="1"/>
        <i x="76" s="1"/>
        <i x="30" s="1"/>
        <i x="100" s="1"/>
        <i x="108" s="1"/>
        <i x="24" s="1"/>
        <i x="12" s="1"/>
        <i x="41" s="1"/>
        <i x="47" s="1"/>
        <i x="54" s="1"/>
        <i x="82" s="1"/>
        <i x="15" s="1"/>
        <i x="42" s="1"/>
        <i x="25" s="1"/>
        <i x="11" s="1"/>
        <i x="90" s="1"/>
        <i x="77" s="1"/>
        <i x="29" s="1"/>
        <i x="79" s="1"/>
        <i x="91" s="1"/>
        <i x="124" s="1"/>
        <i x="133" s="1"/>
        <i x="36" s="1"/>
        <i x="27" s="1"/>
        <i x="65" s="1"/>
        <i x="43" s="1"/>
        <i x="28" s="1"/>
        <i x="56" s="1"/>
        <i x="94" s="1"/>
        <i x="14" s="1"/>
        <i x="13" s="1"/>
        <i x="109" s="1"/>
        <i x="26" s="1"/>
        <i x="64" s="1"/>
        <i x="102" s="1"/>
        <i x="83" s="1"/>
        <i x="99" s="1"/>
        <i x="78" s="1"/>
        <i x="55" s="1"/>
        <i x="122" s="1"/>
        <i x="38" s="1"/>
        <i x="70" s="1"/>
        <i x="93" s="1"/>
        <i x="174" s="1"/>
        <i x="66" s="1"/>
        <i x="132" s="1"/>
        <i x="61" s="1"/>
        <i x="150" s="1"/>
        <i x="121" s="1"/>
        <i x="92" s="1"/>
        <i x="162" s="1"/>
        <i x="50" s="1"/>
        <i x="139" s="1"/>
        <i x="111" s="1"/>
        <i x="73" s="1"/>
        <i x="184" s="1"/>
        <i x="106" s="1"/>
        <i x="52" s="1"/>
        <i x="175" s="1"/>
        <i x="129" s="1"/>
        <i x="143" s="1"/>
        <i x="46" s="1"/>
        <i x="145" s="1"/>
        <i x="151" s="1"/>
        <i x="157" s="1"/>
        <i x="183" s="1"/>
        <i x="128" s="1"/>
        <i x="123" s="1"/>
        <i x="63" s="1"/>
        <i x="59" s="1"/>
        <i x="179" s="1"/>
        <i x="153" s="1"/>
        <i x="181" s="1"/>
        <i x="154" s="1"/>
        <i x="166" s="1"/>
        <i x="75" s="1"/>
        <i x="118" s="1"/>
        <i x="138" s="1"/>
        <i x="177" s="1"/>
        <i x="182" s="1"/>
        <i x="168" s="1"/>
        <i x="125" s="1"/>
        <i x="85" s="1"/>
        <i x="165" s="1"/>
        <i x="69" s="1"/>
        <i x="170" s="1"/>
        <i x="110" s="1"/>
        <i x="126" s="1"/>
        <i x="149" s="1"/>
        <i x="120" s="1"/>
        <i x="113" s="1"/>
        <i x="115" s="1"/>
        <i x="112" s="1"/>
        <i x="131" s="1"/>
        <i x="116" s="1"/>
        <i x="142" s="1"/>
        <i x="44" s="1"/>
        <i x="185" s="1"/>
        <i x="45" s="1"/>
        <i x="137" s="1"/>
        <i x="164" s="1"/>
        <i x="37" s="1"/>
        <i x="105" s="1"/>
        <i x="119" s="1"/>
        <i x="117" s="1"/>
        <i x="172" s="1"/>
        <i x="81" s="1"/>
        <i x="136" s="1"/>
        <i x="80" s="1"/>
        <i x="156" s="1"/>
        <i x="68" s="1"/>
        <i x="173" s="1"/>
        <i x="160" s="1"/>
        <i x="141" s="1"/>
        <i x="155" s="1"/>
        <i x="176" s="1"/>
        <i x="104" s="1"/>
        <i x="159" s="1"/>
        <i x="51" s="1"/>
        <i x="86" s="1"/>
        <i x="58" s="1"/>
        <i x="152" s="1"/>
        <i x="158" s="1"/>
        <i x="103" s="1"/>
        <i x="67" s="1"/>
        <i x="84" s="1"/>
        <i x="62" s="1"/>
        <i x="180" s="1"/>
        <i x="163" s="1"/>
        <i x="127" s="1"/>
        <i x="114" s="1"/>
        <i x="171" s="1"/>
        <i x="57" s="1"/>
        <i x="134" s="1"/>
        <i x="147" s="1"/>
        <i x="135" s="1"/>
        <i x="178" s="1"/>
        <i x="107" s="1"/>
        <i x="74" s="1"/>
        <i x="161" s="1"/>
        <i x="148" s="1"/>
        <i x="167" s="1"/>
        <i x="146" s="1"/>
        <i x="169" s="1"/>
        <i x="1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Type" xr10:uid="{02E1BBF6-5218-461F-93B2-4056BD552839}" cache="Slicer_Day_Type" caption="Day Type" rowHeight="241300"/>
  <slicer name="Time of Day" xr10:uid="{E012325D-46F1-423A-AC14-D7910D36042E}" cache="Slicer_Time_of_Day" caption="Time of Day" rowHeight="241300"/>
  <slicer name="Weather Condition" xr10:uid="{F28CC7BD-51C2-4B16-AC42-63F1E5EB5C28}" cache="Slicer_Weather_Condition" caption="Weather Condition" rowHeight="241300"/>
  <slicer name="Humidity" xr10:uid="{BE65A531-46DF-4FE5-B7F2-C57140A50ACE}" cache="Slicer_Humidity" caption="Humidity" rowHeight="241300"/>
  <slicer name="Months (Dteday)" xr10:uid="{7C93CCE8-BE5B-443A-8221-89FD844D5826}" cache="Slicer_Months__Dteday" caption="Months (Dteday)" rowHeight="241300"/>
  <slicer name="Hr" xr10:uid="{75444EAC-33A2-4113-A23D-F36B194FEDB1}" cache="Slicer_Hr" caption="Hr" rowHeight="241300"/>
  <slicer name="Casual" xr10:uid="{1AF2B7BA-CD07-41F6-982F-C87D6A3E564B}" cache="Slicer_Casual" caption="Casual" rowHeight="241300"/>
  <slicer name="Registered" xr10:uid="{FB619CDD-7FF4-4E1F-BB08-DE09938D4A05}" cache="Slicer_Registered" caption="Register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Type 2" xr10:uid="{55CED935-5C58-4223-B848-8649E230A5EB}" cache="Slicer_Day_Type" caption="Day Type" rowHeight="241300"/>
  <slicer name="Time of Day 2" xr10:uid="{E11EF54B-8309-408A-939E-C338E2CC4B6C}" cache="Slicer_Time_of_Day" caption="Time of Day" rowHeight="241300"/>
  <slicer name="Weather Condition 2" xr10:uid="{4F65E396-0C94-40A9-9272-E7000CF15B98}" cache="Slicer_Weather_Condition" caption="Weather Condition" rowHeight="241300"/>
  <slicer name="Humidity 2" xr10:uid="{C4161FD6-5F5D-436A-9C8E-4B34F1D32307}" cache="Slicer_Humidity" caption="Humidity" rowHeight="241300"/>
  <slicer name="Months (Dteday) 2" xr10:uid="{F4235E66-D49B-4B31-956D-62AD2265577E}" cache="Slicer_Months__Dteday" caption="Months (Dteday)" rowHeight="241300"/>
  <slicer name="Hr 2" xr10:uid="{D68E71A0-497F-45F8-9B06-44C09F353238}" cache="Slicer_Hr" caption="Hr" rowHeight="241300"/>
  <slicer name="Casual 2" xr10:uid="{D1D13327-6BA3-491D-8FE4-7765AB7355D0}" cache="Slicer_Casual" caption="Casual" rowHeight="241300"/>
  <slicer name="Registered 2" xr10:uid="{1ED27BDB-7A36-4A32-834E-D56808C2F67A}" cache="Slicer_Registered" caption="Registered"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C059E6-2D51-4D10-9803-0A8EE9AE6D63}" name="Table3" displayName="Table3" ref="A1:J611" totalsRowShown="0" headerRowDxfId="201" dataDxfId="199" headerRowBorderDxfId="200" tableBorderDxfId="198" totalsRowBorderDxfId="197">
  <tableColumns count="10">
    <tableColumn id="1" xr3:uid="{615FB77E-9D6C-450B-A3A0-D26A43456A2E}" name="Instant" dataDxfId="196"/>
    <tableColumn id="2" xr3:uid="{F5C76E01-01CF-4C11-9D07-7BF87EAC4C1B}" name="Dteday" dataDxfId="195"/>
    <tableColumn id="3" xr3:uid="{B24DDA5F-60E2-4E53-9E97-124DB45AB7C0}" name="Season" dataDxfId="194"/>
    <tableColumn id="4" xr3:uid="{6D85CF76-F5D4-4E54-A25D-19E4923786AF}" name="Yr" dataDxfId="193"/>
    <tableColumn id="5" xr3:uid="{23B46156-7C64-48D3-B074-7A1763664844}" name="Mnth" dataDxfId="192"/>
    <tableColumn id="6" xr3:uid="{771F4C6E-8149-4768-9CB9-DAA6A74FFC1D}" name="Hr" dataDxfId="191"/>
    <tableColumn id="7" xr3:uid="{45AF5C6E-4267-486B-9A30-6B319FB68645}" name="Holiday" dataDxfId="190"/>
    <tableColumn id="8" xr3:uid="{CA474E65-92A9-4B6B-B43E-AD319DEF201C}" name="Weekday" dataDxfId="189"/>
    <tableColumn id="9" xr3:uid="{C04F443F-BCA7-47C4-9E4F-A7D63D3444F2}" name="Weathersit" dataDxfId="188"/>
    <tableColumn id="10" xr3:uid="{235F7853-51D6-4130-B0DC-5E4A9EC66E51}" name="Temp" dataDxfId="1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870E07-76B6-407A-886A-CA97CE582AEB}" name="Table4" displayName="Table4" ref="A1:H611" totalsRowShown="0" headerRowDxfId="186" dataDxfId="184" headerRowBorderDxfId="185" tableBorderDxfId="183" totalsRowBorderDxfId="182">
  <tableColumns count="8">
    <tableColumn id="1" xr3:uid="{6A1D49FC-DD7F-4033-A1ED-017EDC58A311}" name="Unnamed: 0" dataDxfId="181"/>
    <tableColumn id="2" xr3:uid="{3AE0478E-A415-49CE-B402-E00817B56950}" name="Instant" dataDxfId="180"/>
    <tableColumn id="3" xr3:uid="{09650B57-5912-4532-B358-84C01C98F6E6}" name="Atemp" dataDxfId="179"/>
    <tableColumn id="4" xr3:uid="{F0C4E2F4-5C5B-4425-BA1C-4B6DCF4B1EAD}" name="Hum" dataDxfId="178"/>
    <tableColumn id="5" xr3:uid="{5B30D04A-3488-437A-A017-6EF9B8892724}" name="Windspeed" dataDxfId="177"/>
    <tableColumn id="6" xr3:uid="{B39D7687-B6BC-44A2-AFFE-8F36C11459DB}" name="Casual" dataDxfId="176"/>
    <tableColumn id="7" xr3:uid="{F054B77E-04FF-4D50-B446-2A2CF76BD9F9}" name="Registered" dataDxfId="175"/>
    <tableColumn id="8" xr3:uid="{BB3993FE-86AC-4F5C-89F6-2E001CB5F171}" name="Cnt" dataDxfId="17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1E582C-1850-4365-A70C-CDADD3028DD4}" name="Table5" displayName="Table5" ref="A1:P391" totalsRowShown="0" headerRowDxfId="173" dataDxfId="171" headerRowBorderDxfId="172" tableBorderDxfId="170" totalsRowBorderDxfId="169">
  <tableColumns count="16">
    <tableColumn id="1" xr3:uid="{D77BD1B4-B46E-4A25-9FAA-0CE1E9E636E5}" name="Instant" dataDxfId="168"/>
    <tableColumn id="2" xr3:uid="{7B314A40-7F1D-41DB-9878-1857B2B0B36F}" name="Dteday" dataDxfId="167"/>
    <tableColumn id="3" xr3:uid="{803442FC-A077-4CF0-8796-59EB81BF1252}" name="Season" dataDxfId="166"/>
    <tableColumn id="4" xr3:uid="{B4D08301-08ED-4956-B74D-4F486C6E05DF}" name="Yr" dataDxfId="165"/>
    <tableColumn id="5" xr3:uid="{5058EE7C-71E2-45BA-8EE9-BCA7C1569FB7}" name="Mnth" dataDxfId="164"/>
    <tableColumn id="6" xr3:uid="{E0F59B21-71EC-4B5B-9F6F-0704F6B543B6}" name="Hr" dataDxfId="163"/>
    <tableColumn id="7" xr3:uid="{8460C93A-F7E3-4894-A33F-5302ADA6CDBA}" name="Holiday" dataDxfId="162"/>
    <tableColumn id="8" xr3:uid="{79E3A329-9228-48B3-92AB-2F406EBCC7E9}" name="Weekday" dataDxfId="161"/>
    <tableColumn id="9" xr3:uid="{AF4C72AA-194C-4A5D-B1AA-49634230FFE7}" name="Weathersit" dataDxfId="160"/>
    <tableColumn id="10" xr3:uid="{7BD040BD-2F1A-44D1-BC5A-86192B5D7409}" name="Temp" dataDxfId="159"/>
    <tableColumn id="11" xr3:uid="{A33F2A0A-7B76-4FB6-9800-CADDA6B6C93C}" name="Atemp" dataDxfId="158"/>
    <tableColumn id="12" xr3:uid="{F887A9F0-2521-48C9-ACF7-D50437F9AE1D}" name="Hum" dataDxfId="157"/>
    <tableColumn id="13" xr3:uid="{A16867BF-A457-411A-8C61-A7F069FACCF6}" name="Windspeed" dataDxfId="156"/>
    <tableColumn id="14" xr3:uid="{C1A3A787-941F-40BD-BBD4-CE2822CB8114}" name="Casual" dataDxfId="155"/>
    <tableColumn id="15" xr3:uid="{B616734D-1AB3-4106-BF24-CC1E6D25CF60}" name="Registered" dataDxfId="154"/>
    <tableColumn id="16" xr3:uid="{2F6A59EE-E8A6-4CCB-84A8-F9B873351B06}" name="Cnt" dataDxfId="1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6547562-5A04-40FC-BACE-D9B6BEDC2B1E}" name="Merge1" displayName="Merge1" ref="A1:P611" tableType="queryTable" totalsRowShown="0" headerRowDxfId="152" dataDxfId="150" headerRowBorderDxfId="151" tableBorderDxfId="149" totalsRowBorderDxfId="148">
  <tableColumns count="16">
    <tableColumn id="1" xr3:uid="{55C3B7CF-DA19-4CD7-83BA-D5EDA7202F57}" uniqueName="1" name="Instant" queryTableFieldId="1" dataDxfId="147"/>
    <tableColumn id="2" xr3:uid="{2E1457CA-BA7C-435C-BD11-F429FA974365}" uniqueName="2" name="Dteday" queryTableFieldId="2" dataDxfId="146"/>
    <tableColumn id="3" xr3:uid="{0B74DB1D-017C-4140-AC75-9B3679C6F6A6}" uniqueName="3" name="Season" queryTableFieldId="3" dataDxfId="145"/>
    <tableColumn id="4" xr3:uid="{6DE83F5E-064C-4418-BD80-ECBE22D27A74}" uniqueName="4" name="Yr" queryTableFieldId="4" dataDxfId="144"/>
    <tableColumn id="5" xr3:uid="{EF546653-B894-4827-9873-FC9258333FDF}" uniqueName="5" name="Mnth" queryTableFieldId="5" dataDxfId="143"/>
    <tableColumn id="6" xr3:uid="{26D35311-7885-43EE-83DA-F07FF8BB634B}" uniqueName="6" name="Hr" queryTableFieldId="6" dataDxfId="142"/>
    <tableColumn id="7" xr3:uid="{13F4A397-983F-4ED1-A0BB-9D31C9527808}" uniqueName="7" name="Holiday" queryTableFieldId="7" dataDxfId="141"/>
    <tableColumn id="8" xr3:uid="{4E63684B-B471-41B5-B6E4-50D4E3FCCE63}" uniqueName="8" name="Weekday" queryTableFieldId="8" dataDxfId="140"/>
    <tableColumn id="9" xr3:uid="{1F1BE71C-58C0-4E52-AF83-6A47FCD1D115}" uniqueName="9" name="Weathersit" queryTableFieldId="9" dataDxfId="139"/>
    <tableColumn id="10" xr3:uid="{8CA0644E-C9DA-44B0-828F-09E2900A8263}" uniqueName="10" name="Temp" queryTableFieldId="10" dataDxfId="138"/>
    <tableColumn id="13" xr3:uid="{FBD554B7-B37F-4946-B2C2-97A06249993F}" uniqueName="13" name="Atemp" queryTableFieldId="13" dataDxfId="137"/>
    <tableColumn id="14" xr3:uid="{2BF4AF9A-927B-41BB-B263-6687ED300B20}" uniqueName="14" name="Hum" queryTableFieldId="14" dataDxfId="136"/>
    <tableColumn id="15" xr3:uid="{E8807614-A490-4F19-8DEA-B43AE7C8DDD4}" uniqueName="15" name="Windspeed" queryTableFieldId="15" dataDxfId="135"/>
    <tableColumn id="16" xr3:uid="{15271A9D-F5D0-46E3-B788-91BD71E7851B}" uniqueName="16" name="Casual" queryTableFieldId="16" dataDxfId="134"/>
    <tableColumn id="17" xr3:uid="{FD3A59C3-5199-4740-9591-ED0CDCD53A5F}" uniqueName="17" name="Registered" queryTableFieldId="17" dataDxfId="133"/>
    <tableColumn id="18" xr3:uid="{6A8D9D7E-42AC-44D5-A03E-AC314B1FFA20}" uniqueName="18" name="Cnt" queryTableFieldId="18" dataDxfId="13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C955843-D97A-4604-9FDA-3113CD10EDC2}" name="Merge113" displayName="Merge113" ref="A1:U1001" tableType="queryTable" totalsRowShown="0" headerRowDxfId="131" dataDxfId="129" headerRowBorderDxfId="130" tableBorderDxfId="128" totalsRowBorderDxfId="127">
  <autoFilter ref="A1:U1001" xr:uid="{BC955843-D97A-4604-9FDA-3113CD10EDC2}"/>
  <tableColumns count="21">
    <tableColumn id="1" xr3:uid="{AE881AB6-577D-45D6-B349-C2A7E3449C11}" uniqueName="1" name="Instant" queryTableFieldId="1" dataDxfId="126"/>
    <tableColumn id="2" xr3:uid="{75089017-0358-4F5A-9E5D-EEB2566D56C8}" uniqueName="2" name="Dteday" queryTableFieldId="2" dataDxfId="125"/>
    <tableColumn id="3" xr3:uid="{9B542A21-CB39-4988-B753-6FAE0A6F975F}" uniqueName="3" name="Season" queryTableFieldId="3" dataDxfId="124"/>
    <tableColumn id="4" xr3:uid="{1C9CEAED-E61D-4205-A211-715622B43D53}" uniqueName="4" name="Yr" queryTableFieldId="4" dataDxfId="123"/>
    <tableColumn id="5" xr3:uid="{1171D78A-E96D-44DD-A6A7-BB139095841E}" uniqueName="5" name="Mnth" queryTableFieldId="5" dataDxfId="122"/>
    <tableColumn id="6" xr3:uid="{498DCF5E-79B9-4980-9C2E-A2E6BEDEAD4B}" uniqueName="6" name="Hr" queryTableFieldId="6" dataDxfId="121"/>
    <tableColumn id="7" xr3:uid="{009252E0-0E37-41D3-933B-BDFE48C80961}" uniqueName="7" name="Holiday" queryTableFieldId="7" dataDxfId="120"/>
    <tableColumn id="8" xr3:uid="{C1688DDE-D65E-4060-86CF-9417A9113866}" uniqueName="8" name="Weekday" queryTableFieldId="8" dataDxfId="119"/>
    <tableColumn id="9" xr3:uid="{CB05948F-D432-4CFD-BCA9-1A32D1B79301}" uniqueName="9" name="Weathersit" queryTableFieldId="9" dataDxfId="118"/>
    <tableColumn id="10" xr3:uid="{54CC3EEA-6E80-4563-81FE-98635357F6F0}" uniqueName="10" name="Temp" queryTableFieldId="10" dataDxfId="117"/>
    <tableColumn id="13" xr3:uid="{98E8D01A-B528-4CFB-8A07-E19F908B8355}" uniqueName="13" name="Atemp" queryTableFieldId="13" dataDxfId="116"/>
    <tableColumn id="14" xr3:uid="{23738043-EB98-476B-ADDA-072767A926E5}" uniqueName="14" name="Hum" queryTableFieldId="14" dataDxfId="115"/>
    <tableColumn id="15" xr3:uid="{FF20BACA-C02B-475F-B748-AC0283F856C0}" uniqueName="15" name="Windspeed" queryTableFieldId="15" dataDxfId="114"/>
    <tableColumn id="16" xr3:uid="{EBBFC9B1-9F88-46E8-911C-74CAAFC53EFD}" uniqueName="16" name="Casual" queryTableFieldId="16" dataDxfId="113"/>
    <tableColumn id="17" xr3:uid="{072E0E57-83EB-4C1A-A547-169EBE89DC10}" uniqueName="17" name="Registered" queryTableFieldId="17" dataDxfId="112"/>
    <tableColumn id="18" xr3:uid="{C6DD5D42-345F-4E6B-9E0F-94679B7FD0E7}" uniqueName="18" name="Cnt" queryTableFieldId="18" dataDxfId="111"/>
    <tableColumn id="19" xr3:uid="{5DBB0072-9714-41A7-AEAA-A9A0AF5D4166}" uniqueName="19" name="Humidity" queryTableFieldId="19" dataDxfId="110">
      <calculatedColumnFormula>IF(L2&gt;=0.5, "Very High", "High")</calculatedColumnFormula>
    </tableColumn>
    <tableColumn id="24" xr3:uid="{82A1B172-0727-4661-8F7A-A88368A55567}" uniqueName="24" name="Weather Condition" queryTableFieldId="26" dataDxfId="109">
      <calculatedColumnFormula array="1">_xlfn.IFS(I2=1, "Clear Sky", I2=2, "Drizzling", I2=3, "Raining", I2=4, "Thunderstorm", TRUE, "Other")</calculatedColumnFormula>
    </tableColumn>
    <tableColumn id="11" xr3:uid="{11DB4C6D-1D4F-4354-9EC5-E55232B53881}" uniqueName="11" name="Day name" queryTableFieldId="25" dataDxfId="108">
      <calculatedColumnFormula>IF(H2=0, "Sunday", IF(H2=1, "Monday", IF(H2=2, "Tuesday", IF(H2=3, "Wednesday", IF(H2=4, "Thursday", IF(H2=5, "Friday", IF(H2=6, "Saturday", "INVALID CODE")))))))</calculatedColumnFormula>
    </tableColumn>
    <tableColumn id="12" xr3:uid="{C3DBE744-3331-4F1F-B02E-F9050AACE6BB}" uniqueName="12" name="Day Type" queryTableFieldId="24" dataDxfId="107">
      <calculatedColumnFormula>IF(OR(H2=0, H2=6), "Weekend", "Weekday")</calculatedColumnFormula>
    </tableColumn>
    <tableColumn id="20" xr3:uid="{3ED9835F-CE54-4A7E-9F1A-260C3AB8DA2C}" uniqueName="20" name="Time of Day" queryTableFieldId="27" dataDxfId="106">
      <calculatedColumnFormula array="1">_xlfn.IFS(AND(F2&gt;=7, F2&lt;=9), "Morning Rush", AND(F2&gt;=17, F2&lt;=19), "Evening Rush", AND(F2&gt;=12, F2&lt;=16), "Afternoon", TRUE, "Off Peak")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D446-E394-491D-A872-C2655E1B9508}">
  <dimension ref="A1:J611"/>
  <sheetViews>
    <sheetView workbookViewId="0">
      <selection activeCell="B1" sqref="B1"/>
    </sheetView>
  </sheetViews>
  <sheetFormatPr defaultColWidth="12.08984375" defaultRowHeight="14.5" x14ac:dyDescent="0.35"/>
  <cols>
    <col min="1" max="1" width="11.26953125" bestFit="1" customWidth="1"/>
    <col min="2" max="2" width="11.36328125" bestFit="1" customWidth="1"/>
    <col min="3" max="3" width="11.7265625" bestFit="1" customWidth="1"/>
    <col min="4" max="4" width="7.26953125" bestFit="1" customWidth="1"/>
    <col min="5" max="5" width="9.7265625" bestFit="1" customWidth="1"/>
    <col min="6" max="6" width="7.36328125" bestFit="1" customWidth="1"/>
    <col min="7" max="7" width="11.7265625" bestFit="1" customWidth="1"/>
    <col min="8" max="8" width="13.1796875" bestFit="1" customWidth="1"/>
    <col min="9" max="9" width="14.6328125" bestFit="1" customWidth="1"/>
    <col min="10" max="10" width="10.1796875" bestFit="1" customWidth="1"/>
  </cols>
  <sheetData>
    <row r="1" spans="1:10" x14ac:dyDescent="0.35">
      <c r="A1" s="12" t="s">
        <v>0</v>
      </c>
      <c r="B1" s="13" t="s">
        <v>1</v>
      </c>
      <c r="C1" s="13" t="s">
        <v>2</v>
      </c>
      <c r="D1" s="13" t="s">
        <v>3</v>
      </c>
      <c r="E1" s="13" t="s">
        <v>4</v>
      </c>
      <c r="F1" s="13" t="s">
        <v>5</v>
      </c>
      <c r="G1" s="13" t="s">
        <v>6</v>
      </c>
      <c r="H1" s="13" t="s">
        <v>7</v>
      </c>
      <c r="I1" s="13" t="s">
        <v>8</v>
      </c>
      <c r="J1" s="14" t="s">
        <v>9</v>
      </c>
    </row>
    <row r="2" spans="1:10" x14ac:dyDescent="0.35">
      <c r="A2" s="15">
        <v>1</v>
      </c>
      <c r="B2" s="16">
        <v>40544</v>
      </c>
      <c r="C2" s="15">
        <v>1</v>
      </c>
      <c r="D2" s="15">
        <v>0</v>
      </c>
      <c r="E2" s="15">
        <v>1</v>
      </c>
      <c r="F2" s="15">
        <v>0</v>
      </c>
      <c r="G2" s="15" t="b">
        <v>0</v>
      </c>
      <c r="H2" s="15">
        <v>6</v>
      </c>
      <c r="I2" s="15">
        <v>1</v>
      </c>
      <c r="J2" s="15">
        <v>0.24</v>
      </c>
    </row>
    <row r="3" spans="1:10" x14ac:dyDescent="0.35">
      <c r="A3" s="15">
        <v>2</v>
      </c>
      <c r="B3" s="16">
        <v>40544</v>
      </c>
      <c r="C3" s="15">
        <v>1</v>
      </c>
      <c r="D3" s="15">
        <v>0</v>
      </c>
      <c r="E3" s="15">
        <v>1</v>
      </c>
      <c r="F3" s="15">
        <v>1</v>
      </c>
      <c r="G3" s="15" t="b">
        <v>0</v>
      </c>
      <c r="H3" s="15">
        <v>6</v>
      </c>
      <c r="I3" s="15">
        <v>1</v>
      </c>
      <c r="J3" s="15">
        <v>0.22</v>
      </c>
    </row>
    <row r="4" spans="1:10" x14ac:dyDescent="0.35">
      <c r="A4" s="15">
        <v>3</v>
      </c>
      <c r="B4" s="16">
        <v>40544</v>
      </c>
      <c r="C4" s="15">
        <v>1</v>
      </c>
      <c r="D4" s="15">
        <v>0</v>
      </c>
      <c r="E4" s="15">
        <v>1</v>
      </c>
      <c r="F4" s="15">
        <v>2</v>
      </c>
      <c r="G4" s="15" t="b">
        <v>0</v>
      </c>
      <c r="H4" s="15">
        <v>6</v>
      </c>
      <c r="I4" s="15">
        <v>1</v>
      </c>
      <c r="J4" s="15">
        <v>0.22</v>
      </c>
    </row>
    <row r="5" spans="1:10" x14ac:dyDescent="0.35">
      <c r="A5" s="15">
        <v>4</v>
      </c>
      <c r="B5" s="16">
        <v>40544</v>
      </c>
      <c r="C5" s="15">
        <v>1</v>
      </c>
      <c r="D5" s="15">
        <v>0</v>
      </c>
      <c r="E5" s="15">
        <v>1</v>
      </c>
      <c r="F5" s="15">
        <v>3</v>
      </c>
      <c r="G5" s="15" t="b">
        <v>0</v>
      </c>
      <c r="H5" s="15">
        <v>6</v>
      </c>
      <c r="I5" s="15">
        <v>1</v>
      </c>
      <c r="J5" s="15">
        <v>0.24</v>
      </c>
    </row>
    <row r="6" spans="1:10" x14ac:dyDescent="0.35">
      <c r="A6" s="15">
        <v>5</v>
      </c>
      <c r="B6" s="16">
        <v>40544</v>
      </c>
      <c r="C6" s="15">
        <v>1</v>
      </c>
      <c r="D6" s="15">
        <v>0</v>
      </c>
      <c r="E6" s="15">
        <v>1</v>
      </c>
      <c r="F6" s="15">
        <v>4</v>
      </c>
      <c r="G6" s="15" t="b">
        <v>0</v>
      </c>
      <c r="H6" s="15">
        <v>6</v>
      </c>
      <c r="I6" s="15">
        <v>1</v>
      </c>
      <c r="J6" s="15">
        <v>0.24</v>
      </c>
    </row>
    <row r="7" spans="1:10" x14ac:dyDescent="0.35">
      <c r="A7" s="15">
        <v>6</v>
      </c>
      <c r="B7" s="16">
        <v>40544</v>
      </c>
      <c r="C7" s="15">
        <v>1</v>
      </c>
      <c r="D7" s="15">
        <v>0</v>
      </c>
      <c r="E7" s="15">
        <v>1</v>
      </c>
      <c r="F7" s="15">
        <v>5</v>
      </c>
      <c r="G7" s="15" t="b">
        <v>0</v>
      </c>
      <c r="H7" s="15">
        <v>6</v>
      </c>
      <c r="I7" s="15">
        <v>2</v>
      </c>
      <c r="J7" s="15">
        <v>0.24</v>
      </c>
    </row>
    <row r="8" spans="1:10" x14ac:dyDescent="0.35">
      <c r="A8" s="15">
        <v>7</v>
      </c>
      <c r="B8" s="16">
        <v>40544</v>
      </c>
      <c r="C8" s="15">
        <v>1</v>
      </c>
      <c r="D8" s="15">
        <v>0</v>
      </c>
      <c r="E8" s="15">
        <v>1</v>
      </c>
      <c r="F8" s="15">
        <v>6</v>
      </c>
      <c r="G8" s="15" t="b">
        <v>0</v>
      </c>
      <c r="H8" s="15">
        <v>6</v>
      </c>
      <c r="I8" s="15">
        <v>1</v>
      </c>
      <c r="J8" s="15">
        <v>0.22</v>
      </c>
    </row>
    <row r="9" spans="1:10" x14ac:dyDescent="0.35">
      <c r="A9" s="15">
        <v>8</v>
      </c>
      <c r="B9" s="16">
        <v>40544</v>
      </c>
      <c r="C9" s="15">
        <v>1</v>
      </c>
      <c r="D9" s="15">
        <v>0</v>
      </c>
      <c r="E9" s="15">
        <v>1</v>
      </c>
      <c r="F9" s="15">
        <v>7</v>
      </c>
      <c r="G9" s="15" t="b">
        <v>0</v>
      </c>
      <c r="H9" s="15">
        <v>6</v>
      </c>
      <c r="I9" s="15">
        <v>1</v>
      </c>
      <c r="J9" s="15">
        <v>0.2</v>
      </c>
    </row>
    <row r="10" spans="1:10" x14ac:dyDescent="0.35">
      <c r="A10" s="15">
        <v>9</v>
      </c>
      <c r="B10" s="16">
        <v>40544</v>
      </c>
      <c r="C10" s="15">
        <v>1</v>
      </c>
      <c r="D10" s="15">
        <v>0</v>
      </c>
      <c r="E10" s="15">
        <v>1</v>
      </c>
      <c r="F10" s="15">
        <v>8</v>
      </c>
      <c r="G10" s="15" t="b">
        <v>0</v>
      </c>
      <c r="H10" s="15">
        <v>6</v>
      </c>
      <c r="I10" s="15">
        <v>1</v>
      </c>
      <c r="J10" s="15">
        <v>0.24</v>
      </c>
    </row>
    <row r="11" spans="1:10" x14ac:dyDescent="0.35">
      <c r="A11" s="15">
        <v>10</v>
      </c>
      <c r="B11" s="16">
        <v>40544</v>
      </c>
      <c r="C11" s="15">
        <v>1</v>
      </c>
      <c r="D11" s="15">
        <v>0</v>
      </c>
      <c r="E11" s="15">
        <v>1</v>
      </c>
      <c r="F11" s="15">
        <v>9</v>
      </c>
      <c r="G11" s="15" t="b">
        <v>0</v>
      </c>
      <c r="H11" s="15">
        <v>6</v>
      </c>
      <c r="I11" s="15">
        <v>1</v>
      </c>
      <c r="J11" s="15">
        <v>0.32</v>
      </c>
    </row>
    <row r="12" spans="1:10" x14ac:dyDescent="0.35">
      <c r="A12" s="15">
        <v>11</v>
      </c>
      <c r="B12" s="16">
        <v>40544</v>
      </c>
      <c r="C12" s="15">
        <v>1</v>
      </c>
      <c r="D12" s="15">
        <v>0</v>
      </c>
      <c r="E12" s="15">
        <v>1</v>
      </c>
      <c r="F12" s="15">
        <v>10</v>
      </c>
      <c r="G12" s="15" t="b">
        <v>0</v>
      </c>
      <c r="H12" s="15">
        <v>6</v>
      </c>
      <c r="I12" s="15">
        <v>1</v>
      </c>
      <c r="J12" s="15">
        <v>0.38</v>
      </c>
    </row>
    <row r="13" spans="1:10" x14ac:dyDescent="0.35">
      <c r="A13" s="15">
        <v>12</v>
      </c>
      <c r="B13" s="16">
        <v>40544</v>
      </c>
      <c r="C13" s="15">
        <v>1</v>
      </c>
      <c r="D13" s="15">
        <v>0</v>
      </c>
      <c r="E13" s="15">
        <v>1</v>
      </c>
      <c r="F13" s="15">
        <v>11</v>
      </c>
      <c r="G13" s="15" t="b">
        <v>0</v>
      </c>
      <c r="H13" s="15">
        <v>6</v>
      </c>
      <c r="I13" s="15">
        <v>1</v>
      </c>
      <c r="J13" s="15">
        <v>0.36</v>
      </c>
    </row>
    <row r="14" spans="1:10" x14ac:dyDescent="0.35">
      <c r="A14" s="15">
        <v>13</v>
      </c>
      <c r="B14" s="16">
        <v>40544</v>
      </c>
      <c r="C14" s="15">
        <v>1</v>
      </c>
      <c r="D14" s="15">
        <v>0</v>
      </c>
      <c r="E14" s="15">
        <v>1</v>
      </c>
      <c r="F14" s="15">
        <v>12</v>
      </c>
      <c r="G14" s="15" t="b">
        <v>0</v>
      </c>
      <c r="H14" s="15">
        <v>6</v>
      </c>
      <c r="I14" s="15">
        <v>1</v>
      </c>
      <c r="J14" s="15">
        <v>0.42</v>
      </c>
    </row>
    <row r="15" spans="1:10" x14ac:dyDescent="0.35">
      <c r="A15" s="15">
        <v>14</v>
      </c>
      <c r="B15" s="16">
        <v>40544</v>
      </c>
      <c r="C15" s="15">
        <v>1</v>
      </c>
      <c r="D15" s="15">
        <v>0</v>
      </c>
      <c r="E15" s="15">
        <v>1</v>
      </c>
      <c r="F15" s="15">
        <v>13</v>
      </c>
      <c r="G15" s="15" t="b">
        <v>0</v>
      </c>
      <c r="H15" s="15">
        <v>6</v>
      </c>
      <c r="I15" s="15">
        <v>2</v>
      </c>
      <c r="J15" s="15">
        <v>0.46</v>
      </c>
    </row>
    <row r="16" spans="1:10" x14ac:dyDescent="0.35">
      <c r="A16" s="15">
        <v>15</v>
      </c>
      <c r="B16" s="16">
        <v>40544</v>
      </c>
      <c r="C16" s="15">
        <v>1</v>
      </c>
      <c r="D16" s="15">
        <v>0</v>
      </c>
      <c r="E16" s="15">
        <v>1</v>
      </c>
      <c r="F16" s="15">
        <v>14</v>
      </c>
      <c r="G16" s="15" t="b">
        <v>0</v>
      </c>
      <c r="H16" s="15">
        <v>6</v>
      </c>
      <c r="I16" s="15">
        <v>2</v>
      </c>
      <c r="J16" s="15">
        <v>0.46</v>
      </c>
    </row>
    <row r="17" spans="1:10" x14ac:dyDescent="0.35">
      <c r="A17" s="15">
        <v>16</v>
      </c>
      <c r="B17" s="16">
        <v>40544</v>
      </c>
      <c r="C17" s="15">
        <v>1</v>
      </c>
      <c r="D17" s="15">
        <v>0</v>
      </c>
      <c r="E17" s="15">
        <v>1</v>
      </c>
      <c r="F17" s="15">
        <v>15</v>
      </c>
      <c r="G17" s="15" t="b">
        <v>0</v>
      </c>
      <c r="H17" s="15">
        <v>6</v>
      </c>
      <c r="I17" s="15">
        <v>2</v>
      </c>
      <c r="J17" s="15">
        <v>0.44</v>
      </c>
    </row>
    <row r="18" spans="1:10" x14ac:dyDescent="0.35">
      <c r="A18" s="15">
        <v>17</v>
      </c>
      <c r="B18" s="16">
        <v>40544</v>
      </c>
      <c r="C18" s="15">
        <v>1</v>
      </c>
      <c r="D18" s="15">
        <v>0</v>
      </c>
      <c r="E18" s="15">
        <v>1</v>
      </c>
      <c r="F18" s="15">
        <v>16</v>
      </c>
      <c r="G18" s="15" t="b">
        <v>0</v>
      </c>
      <c r="H18" s="15">
        <v>6</v>
      </c>
      <c r="I18" s="15">
        <v>2</v>
      </c>
      <c r="J18" s="15">
        <v>0.42</v>
      </c>
    </row>
    <row r="19" spans="1:10" x14ac:dyDescent="0.35">
      <c r="A19" s="15">
        <v>18</v>
      </c>
      <c r="B19" s="16">
        <v>40544</v>
      </c>
      <c r="C19" s="15">
        <v>1</v>
      </c>
      <c r="D19" s="15">
        <v>0</v>
      </c>
      <c r="E19" s="15">
        <v>1</v>
      </c>
      <c r="F19" s="15">
        <v>17</v>
      </c>
      <c r="G19" s="15" t="b">
        <v>0</v>
      </c>
      <c r="H19" s="15">
        <v>6</v>
      </c>
      <c r="I19" s="15">
        <v>2</v>
      </c>
      <c r="J19" s="15">
        <v>0.44</v>
      </c>
    </row>
    <row r="20" spans="1:10" x14ac:dyDescent="0.35">
      <c r="A20" s="15">
        <v>19</v>
      </c>
      <c r="B20" s="16">
        <v>40544</v>
      </c>
      <c r="C20" s="15">
        <v>1</v>
      </c>
      <c r="D20" s="15">
        <v>0</v>
      </c>
      <c r="E20" s="15">
        <v>1</v>
      </c>
      <c r="F20" s="15">
        <v>18</v>
      </c>
      <c r="G20" s="15" t="b">
        <v>0</v>
      </c>
      <c r="H20" s="15">
        <v>6</v>
      </c>
      <c r="I20" s="15">
        <v>3</v>
      </c>
      <c r="J20" s="15">
        <v>0.42</v>
      </c>
    </row>
    <row r="21" spans="1:10" x14ac:dyDescent="0.35">
      <c r="A21" s="15">
        <v>20</v>
      </c>
      <c r="B21" s="16">
        <v>40544</v>
      </c>
      <c r="C21" s="15">
        <v>1</v>
      </c>
      <c r="D21" s="15">
        <v>0</v>
      </c>
      <c r="E21" s="15">
        <v>1</v>
      </c>
      <c r="F21" s="15">
        <v>19</v>
      </c>
      <c r="G21" s="15" t="b">
        <v>0</v>
      </c>
      <c r="H21" s="15">
        <v>6</v>
      </c>
      <c r="I21" s="15">
        <v>3</v>
      </c>
      <c r="J21" s="15">
        <v>0.42</v>
      </c>
    </row>
    <row r="22" spans="1:10" x14ac:dyDescent="0.35">
      <c r="A22" s="15">
        <v>21</v>
      </c>
      <c r="B22" s="16">
        <v>40544</v>
      </c>
      <c r="C22" s="15">
        <v>1</v>
      </c>
      <c r="D22" s="15">
        <v>0</v>
      </c>
      <c r="E22" s="15">
        <v>1</v>
      </c>
      <c r="F22" s="15">
        <v>20</v>
      </c>
      <c r="G22" s="15" t="b">
        <v>0</v>
      </c>
      <c r="H22" s="15">
        <v>6</v>
      </c>
      <c r="I22" s="15">
        <v>2</v>
      </c>
      <c r="J22" s="15">
        <v>0.4</v>
      </c>
    </row>
    <row r="23" spans="1:10" x14ac:dyDescent="0.35">
      <c r="A23" s="15">
        <v>22</v>
      </c>
      <c r="B23" s="16">
        <v>40544</v>
      </c>
      <c r="C23" s="15">
        <v>1</v>
      </c>
      <c r="D23" s="15">
        <v>0</v>
      </c>
      <c r="E23" s="15">
        <v>1</v>
      </c>
      <c r="F23" s="15">
        <v>21</v>
      </c>
      <c r="G23" s="15" t="b">
        <v>0</v>
      </c>
      <c r="H23" s="15">
        <v>6</v>
      </c>
      <c r="I23" s="15">
        <v>2</v>
      </c>
      <c r="J23" s="15">
        <v>0.4</v>
      </c>
    </row>
    <row r="24" spans="1:10" x14ac:dyDescent="0.35">
      <c r="A24" s="15">
        <v>23</v>
      </c>
      <c r="B24" s="16">
        <v>40544</v>
      </c>
      <c r="C24" s="15">
        <v>1</v>
      </c>
      <c r="D24" s="15">
        <v>0</v>
      </c>
      <c r="E24" s="15">
        <v>1</v>
      </c>
      <c r="F24" s="15">
        <v>22</v>
      </c>
      <c r="G24" s="15" t="b">
        <v>0</v>
      </c>
      <c r="H24" s="15">
        <v>6</v>
      </c>
      <c r="I24" s="15">
        <v>2</v>
      </c>
      <c r="J24" s="15">
        <v>0.4</v>
      </c>
    </row>
    <row r="25" spans="1:10" x14ac:dyDescent="0.35">
      <c r="A25" s="15">
        <v>24</v>
      </c>
      <c r="B25" s="16">
        <v>40544</v>
      </c>
      <c r="C25" s="15">
        <v>1</v>
      </c>
      <c r="D25" s="15">
        <v>0</v>
      </c>
      <c r="E25" s="15">
        <v>1</v>
      </c>
      <c r="F25" s="15">
        <v>23</v>
      </c>
      <c r="G25" s="15" t="b">
        <v>0</v>
      </c>
      <c r="H25" s="15">
        <v>6</v>
      </c>
      <c r="I25" s="15">
        <v>2</v>
      </c>
      <c r="J25" s="15">
        <v>0.46</v>
      </c>
    </row>
    <row r="26" spans="1:10" x14ac:dyDescent="0.35">
      <c r="A26" s="15">
        <v>25</v>
      </c>
      <c r="B26" s="16">
        <v>40545</v>
      </c>
      <c r="C26" s="15">
        <v>1</v>
      </c>
      <c r="D26" s="15">
        <v>0</v>
      </c>
      <c r="E26" s="15">
        <v>1</v>
      </c>
      <c r="F26" s="15">
        <v>0</v>
      </c>
      <c r="G26" s="15" t="b">
        <v>0</v>
      </c>
      <c r="H26" s="15">
        <v>0</v>
      </c>
      <c r="I26" s="15">
        <v>2</v>
      </c>
      <c r="J26" s="15">
        <v>0.46</v>
      </c>
    </row>
    <row r="27" spans="1:10" x14ac:dyDescent="0.35">
      <c r="A27" s="15">
        <v>26</v>
      </c>
      <c r="B27" s="16">
        <v>40545</v>
      </c>
      <c r="C27" s="15">
        <v>1</v>
      </c>
      <c r="D27" s="15">
        <v>0</v>
      </c>
      <c r="E27" s="15">
        <v>1</v>
      </c>
      <c r="F27" s="15">
        <v>1</v>
      </c>
      <c r="G27" s="15" t="b">
        <v>0</v>
      </c>
      <c r="H27" s="15">
        <v>0</v>
      </c>
      <c r="I27" s="15">
        <v>2</v>
      </c>
      <c r="J27" s="15">
        <v>0.44</v>
      </c>
    </row>
    <row r="28" spans="1:10" x14ac:dyDescent="0.35">
      <c r="A28" s="15">
        <v>27</v>
      </c>
      <c r="B28" s="16">
        <v>40545</v>
      </c>
      <c r="C28" s="15">
        <v>1</v>
      </c>
      <c r="D28" s="15">
        <v>0</v>
      </c>
      <c r="E28" s="15">
        <v>1</v>
      </c>
      <c r="F28" s="15">
        <v>2</v>
      </c>
      <c r="G28" s="15" t="b">
        <v>0</v>
      </c>
      <c r="H28" s="15">
        <v>0</v>
      </c>
      <c r="I28" s="15">
        <v>2</v>
      </c>
      <c r="J28" s="15">
        <v>0.42</v>
      </c>
    </row>
    <row r="29" spans="1:10" x14ac:dyDescent="0.35">
      <c r="A29" s="15">
        <v>28</v>
      </c>
      <c r="B29" s="16">
        <v>40545</v>
      </c>
      <c r="C29" s="15">
        <v>1</v>
      </c>
      <c r="D29" s="15">
        <v>0</v>
      </c>
      <c r="E29" s="15">
        <v>1</v>
      </c>
      <c r="F29" s="15">
        <v>3</v>
      </c>
      <c r="G29" s="15" t="b">
        <v>0</v>
      </c>
      <c r="H29" s="15">
        <v>0</v>
      </c>
      <c r="I29" s="15">
        <v>2</v>
      </c>
      <c r="J29" s="15">
        <v>0.46</v>
      </c>
    </row>
    <row r="30" spans="1:10" x14ac:dyDescent="0.35">
      <c r="A30" s="15">
        <v>29</v>
      </c>
      <c r="B30" s="16">
        <v>40545</v>
      </c>
      <c r="C30" s="15">
        <v>1</v>
      </c>
      <c r="D30" s="15">
        <v>0</v>
      </c>
      <c r="E30" s="15">
        <v>1</v>
      </c>
      <c r="F30" s="15">
        <v>4</v>
      </c>
      <c r="G30" s="15" t="b">
        <v>0</v>
      </c>
      <c r="H30" s="15">
        <v>0</v>
      </c>
      <c r="I30" s="15">
        <v>2</v>
      </c>
      <c r="J30" s="15">
        <v>0.46</v>
      </c>
    </row>
    <row r="31" spans="1:10" x14ac:dyDescent="0.35">
      <c r="A31" s="15">
        <v>30</v>
      </c>
      <c r="B31" s="16">
        <v>40545</v>
      </c>
      <c r="C31" s="15">
        <v>1</v>
      </c>
      <c r="D31" s="15">
        <v>0</v>
      </c>
      <c r="E31" s="15">
        <v>1</v>
      </c>
      <c r="F31" s="15">
        <v>6</v>
      </c>
      <c r="G31" s="15" t="b">
        <v>0</v>
      </c>
      <c r="H31" s="15">
        <v>0</v>
      </c>
      <c r="I31" s="15">
        <v>3</v>
      </c>
      <c r="J31" s="15">
        <v>0.42</v>
      </c>
    </row>
    <row r="32" spans="1:10" x14ac:dyDescent="0.35">
      <c r="A32" s="15">
        <v>31</v>
      </c>
      <c r="B32" s="16">
        <v>40545</v>
      </c>
      <c r="C32" s="15">
        <v>1</v>
      </c>
      <c r="D32" s="15">
        <v>0</v>
      </c>
      <c r="E32" s="15">
        <v>1</v>
      </c>
      <c r="F32" s="15">
        <v>7</v>
      </c>
      <c r="G32" s="15" t="b">
        <v>0</v>
      </c>
      <c r="H32" s="15">
        <v>0</v>
      </c>
      <c r="I32" s="15">
        <v>2</v>
      </c>
      <c r="J32" s="15">
        <v>0.4</v>
      </c>
    </row>
    <row r="33" spans="1:10" x14ac:dyDescent="0.35">
      <c r="A33" s="15">
        <v>32</v>
      </c>
      <c r="B33" s="16">
        <v>40545</v>
      </c>
      <c r="C33" s="15">
        <v>1</v>
      </c>
      <c r="D33" s="15">
        <v>0</v>
      </c>
      <c r="E33" s="15">
        <v>1</v>
      </c>
      <c r="F33" s="15">
        <v>8</v>
      </c>
      <c r="G33" s="15" t="b">
        <v>0</v>
      </c>
      <c r="H33" s="15">
        <v>0</v>
      </c>
      <c r="I33" s="15">
        <v>3</v>
      </c>
      <c r="J33" s="15">
        <v>0.4</v>
      </c>
    </row>
    <row r="34" spans="1:10" x14ac:dyDescent="0.35">
      <c r="A34" s="15">
        <v>33</v>
      </c>
      <c r="B34" s="16">
        <v>40545</v>
      </c>
      <c r="C34" s="15">
        <v>1</v>
      </c>
      <c r="D34" s="15">
        <v>0</v>
      </c>
      <c r="E34" s="15">
        <v>1</v>
      </c>
      <c r="F34" s="15">
        <v>9</v>
      </c>
      <c r="G34" s="15" t="b">
        <v>0</v>
      </c>
      <c r="H34" s="15">
        <v>0</v>
      </c>
      <c r="I34" s="15">
        <v>2</v>
      </c>
      <c r="J34" s="15">
        <v>0.38</v>
      </c>
    </row>
    <row r="35" spans="1:10" x14ac:dyDescent="0.35">
      <c r="A35" s="15">
        <v>34</v>
      </c>
      <c r="B35" s="16">
        <v>40545</v>
      </c>
      <c r="C35" s="15">
        <v>1</v>
      </c>
      <c r="D35" s="15">
        <v>0</v>
      </c>
      <c r="E35" s="15">
        <v>1</v>
      </c>
      <c r="F35" s="15">
        <v>10</v>
      </c>
      <c r="G35" s="15" t="b">
        <v>0</v>
      </c>
      <c r="H35" s="15">
        <v>0</v>
      </c>
      <c r="I35" s="15">
        <v>2</v>
      </c>
      <c r="J35" s="15">
        <v>0.36</v>
      </c>
    </row>
    <row r="36" spans="1:10" x14ac:dyDescent="0.35">
      <c r="A36" s="15">
        <v>35</v>
      </c>
      <c r="B36" s="16">
        <v>40545</v>
      </c>
      <c r="C36" s="15">
        <v>1</v>
      </c>
      <c r="D36" s="15">
        <v>0</v>
      </c>
      <c r="E36" s="15">
        <v>1</v>
      </c>
      <c r="F36" s="15">
        <v>11</v>
      </c>
      <c r="G36" s="15" t="b">
        <v>0</v>
      </c>
      <c r="H36" s="15">
        <v>0</v>
      </c>
      <c r="I36" s="15">
        <v>2</v>
      </c>
      <c r="J36" s="15">
        <v>0.36</v>
      </c>
    </row>
    <row r="37" spans="1:10" x14ac:dyDescent="0.35">
      <c r="A37" s="15">
        <v>36</v>
      </c>
      <c r="B37" s="16">
        <v>40545</v>
      </c>
      <c r="C37" s="15">
        <v>1</v>
      </c>
      <c r="D37" s="15">
        <v>0</v>
      </c>
      <c r="E37" s="15">
        <v>1</v>
      </c>
      <c r="F37" s="15">
        <v>12</v>
      </c>
      <c r="G37" s="15" t="b">
        <v>0</v>
      </c>
      <c r="H37" s="15">
        <v>0</v>
      </c>
      <c r="I37" s="15">
        <v>2</v>
      </c>
      <c r="J37" s="15">
        <v>0.36</v>
      </c>
    </row>
    <row r="38" spans="1:10" x14ac:dyDescent="0.35">
      <c r="A38" s="15">
        <v>37</v>
      </c>
      <c r="B38" s="16">
        <v>40545</v>
      </c>
      <c r="C38" s="15">
        <v>1</v>
      </c>
      <c r="D38" s="15">
        <v>0</v>
      </c>
      <c r="E38" s="15">
        <v>1</v>
      </c>
      <c r="F38" s="15">
        <v>13</v>
      </c>
      <c r="G38" s="15" t="b">
        <v>0</v>
      </c>
      <c r="H38" s="15">
        <v>0</v>
      </c>
      <c r="I38" s="15">
        <v>2</v>
      </c>
      <c r="J38" s="15">
        <v>0.36</v>
      </c>
    </row>
    <row r="39" spans="1:10" x14ac:dyDescent="0.35">
      <c r="A39" s="15">
        <v>38</v>
      </c>
      <c r="B39" s="16">
        <v>40545</v>
      </c>
      <c r="C39" s="15">
        <v>1</v>
      </c>
      <c r="D39" s="15">
        <v>0</v>
      </c>
      <c r="E39" s="15">
        <v>1</v>
      </c>
      <c r="F39" s="15">
        <v>14</v>
      </c>
      <c r="G39" s="15" t="b">
        <v>0</v>
      </c>
      <c r="H39" s="15">
        <v>0</v>
      </c>
      <c r="I39" s="15">
        <v>3</v>
      </c>
      <c r="J39" s="15">
        <v>0.36</v>
      </c>
    </row>
    <row r="40" spans="1:10" x14ac:dyDescent="0.35">
      <c r="A40" s="15">
        <v>39</v>
      </c>
      <c r="B40" s="16">
        <v>40545</v>
      </c>
      <c r="C40" s="15">
        <v>1</v>
      </c>
      <c r="D40" s="15">
        <v>0</v>
      </c>
      <c r="E40" s="15">
        <v>1</v>
      </c>
      <c r="F40" s="15">
        <v>15</v>
      </c>
      <c r="G40" s="15" t="b">
        <v>0</v>
      </c>
      <c r="H40" s="15">
        <v>0</v>
      </c>
      <c r="I40" s="15">
        <v>3</v>
      </c>
      <c r="J40" s="15">
        <v>0.34</v>
      </c>
    </row>
    <row r="41" spans="1:10" x14ac:dyDescent="0.35">
      <c r="A41" s="15">
        <v>40</v>
      </c>
      <c r="B41" s="16">
        <v>40545</v>
      </c>
      <c r="C41" s="15">
        <v>1</v>
      </c>
      <c r="D41" s="15">
        <v>0</v>
      </c>
      <c r="E41" s="15">
        <v>1</v>
      </c>
      <c r="F41" s="15">
        <v>16</v>
      </c>
      <c r="G41" s="15" t="b">
        <v>0</v>
      </c>
      <c r="H41" s="15">
        <v>0</v>
      </c>
      <c r="I41" s="15">
        <v>3</v>
      </c>
      <c r="J41" s="15">
        <v>0.34</v>
      </c>
    </row>
    <row r="42" spans="1:10" x14ac:dyDescent="0.35">
      <c r="A42" s="15">
        <v>41</v>
      </c>
      <c r="B42" s="16">
        <v>40545</v>
      </c>
      <c r="C42" s="15">
        <v>1</v>
      </c>
      <c r="D42" s="15">
        <v>0</v>
      </c>
      <c r="E42" s="15">
        <v>1</v>
      </c>
      <c r="F42" s="15">
        <v>17</v>
      </c>
      <c r="G42" s="15" t="b">
        <v>0</v>
      </c>
      <c r="H42" s="15">
        <v>0</v>
      </c>
      <c r="I42" s="15">
        <v>1</v>
      </c>
      <c r="J42" s="15">
        <v>0.34</v>
      </c>
    </row>
    <row r="43" spans="1:10" x14ac:dyDescent="0.35">
      <c r="A43" s="15">
        <v>42</v>
      </c>
      <c r="B43" s="16">
        <v>40545</v>
      </c>
      <c r="C43" s="15">
        <v>1</v>
      </c>
      <c r="D43" s="15">
        <v>0</v>
      </c>
      <c r="E43" s="15">
        <v>1</v>
      </c>
      <c r="F43" s="15">
        <v>18</v>
      </c>
      <c r="G43" s="15" t="b">
        <v>0</v>
      </c>
      <c r="H43" s="15">
        <v>0</v>
      </c>
      <c r="I43" s="15">
        <v>2</v>
      </c>
      <c r="J43" s="15">
        <v>0.36</v>
      </c>
    </row>
    <row r="44" spans="1:10" x14ac:dyDescent="0.35">
      <c r="A44" s="15">
        <v>43</v>
      </c>
      <c r="B44" s="16">
        <v>40545</v>
      </c>
      <c r="C44" s="15">
        <v>1</v>
      </c>
      <c r="D44" s="15">
        <v>0</v>
      </c>
      <c r="E44" s="15">
        <v>1</v>
      </c>
      <c r="F44" s="15">
        <v>19</v>
      </c>
      <c r="G44" s="15" t="b">
        <v>0</v>
      </c>
      <c r="H44" s="15">
        <v>0</v>
      </c>
      <c r="I44" s="15">
        <v>1</v>
      </c>
      <c r="J44" s="15">
        <v>0.32</v>
      </c>
    </row>
    <row r="45" spans="1:10" x14ac:dyDescent="0.35">
      <c r="A45" s="15">
        <v>44</v>
      </c>
      <c r="B45" s="16">
        <v>40545</v>
      </c>
      <c r="C45" s="15">
        <v>1</v>
      </c>
      <c r="D45" s="15">
        <v>0</v>
      </c>
      <c r="E45" s="15">
        <v>1</v>
      </c>
      <c r="F45" s="15">
        <v>20</v>
      </c>
      <c r="G45" s="15" t="b">
        <v>0</v>
      </c>
      <c r="H45" s="15">
        <v>0</v>
      </c>
      <c r="I45" s="15">
        <v>1</v>
      </c>
      <c r="J45" s="15">
        <v>0.3</v>
      </c>
    </row>
    <row r="46" spans="1:10" x14ac:dyDescent="0.35">
      <c r="A46" s="15">
        <v>45</v>
      </c>
      <c r="B46" s="16">
        <v>40545</v>
      </c>
      <c r="C46" s="15">
        <v>1</v>
      </c>
      <c r="D46" s="15">
        <v>0</v>
      </c>
      <c r="E46" s="15">
        <v>1</v>
      </c>
      <c r="F46" s="15">
        <v>21</v>
      </c>
      <c r="G46" s="15" t="b">
        <v>0</v>
      </c>
      <c r="H46" s="15">
        <v>0</v>
      </c>
      <c r="I46" s="15">
        <v>1</v>
      </c>
      <c r="J46" s="15">
        <v>0.26</v>
      </c>
    </row>
    <row r="47" spans="1:10" x14ac:dyDescent="0.35">
      <c r="A47" s="15">
        <v>46</v>
      </c>
      <c r="B47" s="16">
        <v>40545</v>
      </c>
      <c r="C47" s="15">
        <v>1</v>
      </c>
      <c r="D47" s="15">
        <v>0</v>
      </c>
      <c r="E47" s="15">
        <v>1</v>
      </c>
      <c r="F47" s="15">
        <v>22</v>
      </c>
      <c r="G47" s="15" t="b">
        <v>0</v>
      </c>
      <c r="H47" s="15">
        <v>0</v>
      </c>
      <c r="I47" s="15">
        <v>1</v>
      </c>
      <c r="J47" s="15">
        <v>0.24</v>
      </c>
    </row>
    <row r="48" spans="1:10" x14ac:dyDescent="0.35">
      <c r="A48" s="15">
        <v>47</v>
      </c>
      <c r="B48" s="16">
        <v>40545</v>
      </c>
      <c r="C48" s="15">
        <v>1</v>
      </c>
      <c r="D48" s="15">
        <v>0</v>
      </c>
      <c r="E48" s="15">
        <v>1</v>
      </c>
      <c r="F48" s="15">
        <v>23</v>
      </c>
      <c r="G48" s="15" t="b">
        <v>0</v>
      </c>
      <c r="H48" s="15">
        <v>0</v>
      </c>
      <c r="I48" s="15">
        <v>1</v>
      </c>
      <c r="J48" s="15">
        <v>0.22</v>
      </c>
    </row>
    <row r="49" spans="1:10" x14ac:dyDescent="0.35">
      <c r="A49" s="15">
        <v>48</v>
      </c>
      <c r="B49" s="16">
        <v>40546</v>
      </c>
      <c r="C49" s="15">
        <v>1</v>
      </c>
      <c r="D49" s="15">
        <v>0</v>
      </c>
      <c r="E49" s="15">
        <v>1</v>
      </c>
      <c r="F49" s="15">
        <v>0</v>
      </c>
      <c r="G49" s="15" t="b">
        <v>0</v>
      </c>
      <c r="H49" s="15">
        <v>1</v>
      </c>
      <c r="I49" s="15">
        <v>1</v>
      </c>
      <c r="J49" s="15">
        <v>0.22</v>
      </c>
    </row>
    <row r="50" spans="1:10" x14ac:dyDescent="0.35">
      <c r="A50" s="15">
        <v>49</v>
      </c>
      <c r="B50" s="16">
        <v>40546</v>
      </c>
      <c r="C50" s="15">
        <v>1</v>
      </c>
      <c r="D50" s="15">
        <v>0</v>
      </c>
      <c r="E50" s="15">
        <v>1</v>
      </c>
      <c r="F50" s="15">
        <v>1</v>
      </c>
      <c r="G50" s="15" t="b">
        <v>0</v>
      </c>
      <c r="H50" s="15">
        <v>1</v>
      </c>
      <c r="I50" s="15">
        <v>1</v>
      </c>
      <c r="J50" s="15">
        <v>0.2</v>
      </c>
    </row>
    <row r="51" spans="1:10" x14ac:dyDescent="0.35">
      <c r="A51" s="15">
        <v>50</v>
      </c>
      <c r="B51" s="16">
        <v>40546</v>
      </c>
      <c r="C51" s="15">
        <v>1</v>
      </c>
      <c r="D51" s="15">
        <v>0</v>
      </c>
      <c r="E51" s="15">
        <v>1</v>
      </c>
      <c r="F51" s="15">
        <v>4</v>
      </c>
      <c r="G51" s="15" t="b">
        <v>0</v>
      </c>
      <c r="H51" s="15">
        <v>1</v>
      </c>
      <c r="I51" s="15">
        <v>1</v>
      </c>
      <c r="J51" s="15">
        <v>0.16</v>
      </c>
    </row>
    <row r="52" spans="1:10" x14ac:dyDescent="0.35">
      <c r="A52" s="15">
        <v>51</v>
      </c>
      <c r="B52" s="16">
        <v>40546</v>
      </c>
      <c r="C52" s="15">
        <v>1</v>
      </c>
      <c r="D52" s="15">
        <v>0</v>
      </c>
      <c r="E52" s="15">
        <v>1</v>
      </c>
      <c r="F52" s="15">
        <v>5</v>
      </c>
      <c r="G52" s="15" t="b">
        <v>0</v>
      </c>
      <c r="H52" s="15">
        <v>1</v>
      </c>
      <c r="I52" s="15">
        <v>1</v>
      </c>
      <c r="J52" s="15">
        <v>0.16</v>
      </c>
    </row>
    <row r="53" spans="1:10" x14ac:dyDescent="0.35">
      <c r="A53" s="15">
        <v>52</v>
      </c>
      <c r="B53" s="16">
        <v>40546</v>
      </c>
      <c r="C53" s="15">
        <v>1</v>
      </c>
      <c r="D53" s="15">
        <v>0</v>
      </c>
      <c r="E53" s="15">
        <v>1</v>
      </c>
      <c r="F53" s="15">
        <v>6</v>
      </c>
      <c r="G53" s="15" t="b">
        <v>0</v>
      </c>
      <c r="H53" s="15">
        <v>1</v>
      </c>
      <c r="I53" s="15">
        <v>1</v>
      </c>
      <c r="J53" s="15">
        <v>0.14000000000000001</v>
      </c>
    </row>
    <row r="54" spans="1:10" x14ac:dyDescent="0.35">
      <c r="A54" s="15">
        <v>53</v>
      </c>
      <c r="B54" s="16">
        <v>40546</v>
      </c>
      <c r="C54" s="15">
        <v>1</v>
      </c>
      <c r="D54" s="15">
        <v>0</v>
      </c>
      <c r="E54" s="15">
        <v>1</v>
      </c>
      <c r="F54" s="15">
        <v>7</v>
      </c>
      <c r="G54" s="15" t="b">
        <v>0</v>
      </c>
      <c r="H54" s="15">
        <v>1</v>
      </c>
      <c r="I54" s="15">
        <v>1</v>
      </c>
      <c r="J54" s="15">
        <v>0.14000000000000001</v>
      </c>
    </row>
    <row r="55" spans="1:10" x14ac:dyDescent="0.35">
      <c r="A55" s="15">
        <v>54</v>
      </c>
      <c r="B55" s="16">
        <v>40546</v>
      </c>
      <c r="C55" s="15">
        <v>1</v>
      </c>
      <c r="D55" s="15">
        <v>0</v>
      </c>
      <c r="E55" s="15">
        <v>1</v>
      </c>
      <c r="F55" s="15">
        <v>8</v>
      </c>
      <c r="G55" s="15" t="b">
        <v>0</v>
      </c>
      <c r="H55" s="15">
        <v>1</v>
      </c>
      <c r="I55" s="15">
        <v>1</v>
      </c>
      <c r="J55" s="15">
        <v>0.14000000000000001</v>
      </c>
    </row>
    <row r="56" spans="1:10" x14ac:dyDescent="0.35">
      <c r="A56" s="15">
        <v>55</v>
      </c>
      <c r="B56" s="16">
        <v>40546</v>
      </c>
      <c r="C56" s="15">
        <v>1</v>
      </c>
      <c r="D56" s="15">
        <v>0</v>
      </c>
      <c r="E56" s="15">
        <v>1</v>
      </c>
      <c r="F56" s="15">
        <v>9</v>
      </c>
      <c r="G56" s="15" t="b">
        <v>0</v>
      </c>
      <c r="H56" s="15">
        <v>1</v>
      </c>
      <c r="I56" s="15">
        <v>1</v>
      </c>
      <c r="J56" s="15">
        <v>0.16</v>
      </c>
    </row>
    <row r="57" spans="1:10" x14ac:dyDescent="0.35">
      <c r="A57" s="15">
        <v>56</v>
      </c>
      <c r="B57" s="16">
        <v>40546</v>
      </c>
      <c r="C57" s="15">
        <v>1</v>
      </c>
      <c r="D57" s="15">
        <v>0</v>
      </c>
      <c r="E57" s="15">
        <v>1</v>
      </c>
      <c r="F57" s="15">
        <v>10</v>
      </c>
      <c r="G57" s="15" t="b">
        <v>0</v>
      </c>
      <c r="H57" s="15">
        <v>1</v>
      </c>
      <c r="I57" s="15">
        <v>1</v>
      </c>
      <c r="J57" s="15">
        <v>0.18</v>
      </c>
    </row>
    <row r="58" spans="1:10" x14ac:dyDescent="0.35">
      <c r="A58" s="15">
        <v>57</v>
      </c>
      <c r="B58" s="16">
        <v>40546</v>
      </c>
      <c r="C58" s="15">
        <v>1</v>
      </c>
      <c r="D58" s="15">
        <v>0</v>
      </c>
      <c r="E58" s="15">
        <v>1</v>
      </c>
      <c r="F58" s="15">
        <v>11</v>
      </c>
      <c r="G58" s="15" t="b">
        <v>0</v>
      </c>
      <c r="H58" s="15">
        <v>1</v>
      </c>
      <c r="I58" s="15">
        <v>1</v>
      </c>
      <c r="J58" s="15">
        <v>0.2</v>
      </c>
    </row>
    <row r="59" spans="1:10" x14ac:dyDescent="0.35">
      <c r="A59" s="15">
        <v>58</v>
      </c>
      <c r="B59" s="16">
        <v>40546</v>
      </c>
      <c r="C59" s="15">
        <v>1</v>
      </c>
      <c r="D59" s="15">
        <v>0</v>
      </c>
      <c r="E59" s="15">
        <v>1</v>
      </c>
      <c r="F59" s="15">
        <v>12</v>
      </c>
      <c r="G59" s="15" t="b">
        <v>0</v>
      </c>
      <c r="H59" s="15">
        <v>1</v>
      </c>
      <c r="I59" s="15">
        <v>1</v>
      </c>
      <c r="J59" s="15">
        <v>0.22</v>
      </c>
    </row>
    <row r="60" spans="1:10" x14ac:dyDescent="0.35">
      <c r="A60" s="15">
        <v>59</v>
      </c>
      <c r="B60" s="16">
        <v>40546</v>
      </c>
      <c r="C60" s="15">
        <v>1</v>
      </c>
      <c r="D60" s="15">
        <v>0</v>
      </c>
      <c r="E60" s="15">
        <v>1</v>
      </c>
      <c r="F60" s="15">
        <v>13</v>
      </c>
      <c r="G60" s="15" t="b">
        <v>0</v>
      </c>
      <c r="H60" s="15">
        <v>1</v>
      </c>
      <c r="I60" s="15">
        <v>1</v>
      </c>
      <c r="J60" s="15">
        <v>0.24</v>
      </c>
    </row>
    <row r="61" spans="1:10" x14ac:dyDescent="0.35">
      <c r="A61" s="15">
        <v>60</v>
      </c>
      <c r="B61" s="16">
        <v>40546</v>
      </c>
      <c r="C61" s="15">
        <v>1</v>
      </c>
      <c r="D61" s="15">
        <v>0</v>
      </c>
      <c r="E61" s="15">
        <v>1</v>
      </c>
      <c r="F61" s="15">
        <v>14</v>
      </c>
      <c r="G61" s="15" t="b">
        <v>0</v>
      </c>
      <c r="H61" s="15">
        <v>1</v>
      </c>
      <c r="I61" s="15">
        <v>1</v>
      </c>
      <c r="J61" s="15">
        <v>0.26</v>
      </c>
    </row>
    <row r="62" spans="1:10" x14ac:dyDescent="0.35">
      <c r="A62" s="15">
        <v>61</v>
      </c>
      <c r="B62" s="16">
        <v>40546</v>
      </c>
      <c r="C62" s="15">
        <v>1</v>
      </c>
      <c r="D62" s="15">
        <v>0</v>
      </c>
      <c r="E62" s="15">
        <v>1</v>
      </c>
      <c r="F62" s="15">
        <v>15</v>
      </c>
      <c r="G62" s="15" t="b">
        <v>0</v>
      </c>
      <c r="H62" s="15">
        <v>1</v>
      </c>
      <c r="I62" s="15">
        <v>1</v>
      </c>
      <c r="J62" s="15">
        <v>0.26</v>
      </c>
    </row>
    <row r="63" spans="1:10" x14ac:dyDescent="0.35">
      <c r="A63" s="15">
        <v>62</v>
      </c>
      <c r="B63" s="16">
        <v>40546</v>
      </c>
      <c r="C63" s="15">
        <v>1</v>
      </c>
      <c r="D63" s="15">
        <v>0</v>
      </c>
      <c r="E63" s="15">
        <v>1</v>
      </c>
      <c r="F63" s="15">
        <v>16</v>
      </c>
      <c r="G63" s="15" t="b">
        <v>0</v>
      </c>
      <c r="H63" s="15">
        <v>1</v>
      </c>
      <c r="I63" s="15">
        <v>1</v>
      </c>
      <c r="J63" s="15">
        <v>0.26</v>
      </c>
    </row>
    <row r="64" spans="1:10" x14ac:dyDescent="0.35">
      <c r="A64" s="15">
        <v>63</v>
      </c>
      <c r="B64" s="16">
        <v>40546</v>
      </c>
      <c r="C64" s="15">
        <v>1</v>
      </c>
      <c r="D64" s="15">
        <v>0</v>
      </c>
      <c r="E64" s="15">
        <v>1</v>
      </c>
      <c r="F64" s="15">
        <v>17</v>
      </c>
      <c r="G64" s="15" t="b">
        <v>0</v>
      </c>
      <c r="H64" s="15">
        <v>1</v>
      </c>
      <c r="I64" s="15">
        <v>1</v>
      </c>
      <c r="J64" s="15">
        <v>0.24</v>
      </c>
    </row>
    <row r="65" spans="1:10" x14ac:dyDescent="0.35">
      <c r="A65" s="15">
        <v>64</v>
      </c>
      <c r="B65" s="16">
        <v>40546</v>
      </c>
      <c r="C65" s="15">
        <v>1</v>
      </c>
      <c r="D65" s="15">
        <v>0</v>
      </c>
      <c r="E65" s="15">
        <v>1</v>
      </c>
      <c r="F65" s="15">
        <v>18</v>
      </c>
      <c r="G65" s="15" t="b">
        <v>0</v>
      </c>
      <c r="H65" s="15">
        <v>1</v>
      </c>
      <c r="I65" s="15">
        <v>1</v>
      </c>
      <c r="J65" s="15">
        <v>0.24</v>
      </c>
    </row>
    <row r="66" spans="1:10" x14ac:dyDescent="0.35">
      <c r="A66" s="15">
        <v>65</v>
      </c>
      <c r="B66" s="16">
        <v>40546</v>
      </c>
      <c r="C66" s="15">
        <v>1</v>
      </c>
      <c r="D66" s="15">
        <v>0</v>
      </c>
      <c r="E66" s="15">
        <v>1</v>
      </c>
      <c r="F66" s="15">
        <v>19</v>
      </c>
      <c r="G66" s="15" t="b">
        <v>0</v>
      </c>
      <c r="H66" s="15">
        <v>1</v>
      </c>
      <c r="I66" s="15">
        <v>1</v>
      </c>
      <c r="J66" s="15">
        <v>0.2</v>
      </c>
    </row>
    <row r="67" spans="1:10" x14ac:dyDescent="0.35">
      <c r="A67" s="15">
        <v>66</v>
      </c>
      <c r="B67" s="16">
        <v>40546</v>
      </c>
      <c r="C67" s="15">
        <v>1</v>
      </c>
      <c r="D67" s="15">
        <v>0</v>
      </c>
      <c r="E67" s="15">
        <v>1</v>
      </c>
      <c r="F67" s="15">
        <v>20</v>
      </c>
      <c r="G67" s="15" t="b">
        <v>0</v>
      </c>
      <c r="H67" s="15">
        <v>1</v>
      </c>
      <c r="I67" s="15">
        <v>1</v>
      </c>
      <c r="J67" s="15">
        <v>0.2</v>
      </c>
    </row>
    <row r="68" spans="1:10" x14ac:dyDescent="0.35">
      <c r="A68" s="15">
        <v>67</v>
      </c>
      <c r="B68" s="16">
        <v>40546</v>
      </c>
      <c r="C68" s="15">
        <v>1</v>
      </c>
      <c r="D68" s="15">
        <v>0</v>
      </c>
      <c r="E68" s="15">
        <v>1</v>
      </c>
      <c r="F68" s="15">
        <v>21</v>
      </c>
      <c r="G68" s="15" t="b">
        <v>0</v>
      </c>
      <c r="H68" s="15">
        <v>1</v>
      </c>
      <c r="I68" s="15">
        <v>1</v>
      </c>
      <c r="J68" s="15">
        <v>0.18</v>
      </c>
    </row>
    <row r="69" spans="1:10" x14ac:dyDescent="0.35">
      <c r="A69" s="15">
        <v>68</v>
      </c>
      <c r="B69" s="16">
        <v>40546</v>
      </c>
      <c r="C69" s="15">
        <v>1</v>
      </c>
      <c r="D69" s="15">
        <v>0</v>
      </c>
      <c r="E69" s="15">
        <v>1</v>
      </c>
      <c r="F69" s="15">
        <v>22</v>
      </c>
      <c r="G69" s="15" t="b">
        <v>0</v>
      </c>
      <c r="H69" s="15">
        <v>1</v>
      </c>
      <c r="I69" s="15">
        <v>1</v>
      </c>
      <c r="J69" s="15">
        <v>0.14000000000000001</v>
      </c>
    </row>
    <row r="70" spans="1:10" x14ac:dyDescent="0.35">
      <c r="A70" s="15">
        <v>69</v>
      </c>
      <c r="B70" s="16">
        <v>40546</v>
      </c>
      <c r="C70" s="15">
        <v>1</v>
      </c>
      <c r="D70" s="15">
        <v>0</v>
      </c>
      <c r="E70" s="15">
        <v>1</v>
      </c>
      <c r="F70" s="15">
        <v>23</v>
      </c>
      <c r="G70" s="15" t="b">
        <v>0</v>
      </c>
      <c r="H70" s="15">
        <v>1</v>
      </c>
      <c r="I70" s="15">
        <v>1</v>
      </c>
      <c r="J70" s="15">
        <v>0.18</v>
      </c>
    </row>
    <row r="71" spans="1:10" x14ac:dyDescent="0.35">
      <c r="A71" s="15">
        <v>70</v>
      </c>
      <c r="B71" s="16">
        <v>40547</v>
      </c>
      <c r="C71" s="15">
        <v>1</v>
      </c>
      <c r="D71" s="15">
        <v>0</v>
      </c>
      <c r="E71" s="15">
        <v>1</v>
      </c>
      <c r="F71" s="15">
        <v>0</v>
      </c>
      <c r="G71" s="15" t="b">
        <v>0</v>
      </c>
      <c r="H71" s="15">
        <v>2</v>
      </c>
      <c r="I71" s="15">
        <v>1</v>
      </c>
      <c r="J71" s="15">
        <v>0.16</v>
      </c>
    </row>
    <row r="72" spans="1:10" x14ac:dyDescent="0.35">
      <c r="A72" s="15">
        <v>71</v>
      </c>
      <c r="B72" s="16">
        <v>40547</v>
      </c>
      <c r="C72" s="15">
        <v>1</v>
      </c>
      <c r="D72" s="15">
        <v>0</v>
      </c>
      <c r="E72" s="15">
        <v>1</v>
      </c>
      <c r="F72" s="15">
        <v>1</v>
      </c>
      <c r="G72" s="15" t="b">
        <v>0</v>
      </c>
      <c r="H72" s="15">
        <v>2</v>
      </c>
      <c r="I72" s="15">
        <v>1</v>
      </c>
      <c r="J72" s="15">
        <v>0.16</v>
      </c>
    </row>
    <row r="73" spans="1:10" x14ac:dyDescent="0.35">
      <c r="A73" s="15">
        <v>72</v>
      </c>
      <c r="B73" s="16">
        <v>40547</v>
      </c>
      <c r="C73" s="15">
        <v>1</v>
      </c>
      <c r="D73" s="15">
        <v>0</v>
      </c>
      <c r="E73" s="15">
        <v>1</v>
      </c>
      <c r="F73" s="15">
        <v>2</v>
      </c>
      <c r="G73" s="15" t="b">
        <v>0</v>
      </c>
      <c r="H73" s="15">
        <v>2</v>
      </c>
      <c r="I73" s="15">
        <v>1</v>
      </c>
      <c r="J73" s="15">
        <v>0.14000000000000001</v>
      </c>
    </row>
    <row r="74" spans="1:10" x14ac:dyDescent="0.35">
      <c r="A74" s="15">
        <v>73</v>
      </c>
      <c r="B74" s="16">
        <v>40547</v>
      </c>
      <c r="C74" s="15">
        <v>1</v>
      </c>
      <c r="D74" s="15">
        <v>0</v>
      </c>
      <c r="E74" s="15">
        <v>1</v>
      </c>
      <c r="F74" s="15">
        <v>4</v>
      </c>
      <c r="G74" s="15" t="b">
        <v>0</v>
      </c>
      <c r="H74" s="15">
        <v>2</v>
      </c>
      <c r="I74" s="15">
        <v>1</v>
      </c>
      <c r="J74" s="15">
        <v>0.14000000000000001</v>
      </c>
    </row>
    <row r="75" spans="1:10" x14ac:dyDescent="0.35">
      <c r="A75" s="15">
        <v>74</v>
      </c>
      <c r="B75" s="16">
        <v>40547</v>
      </c>
      <c r="C75" s="15">
        <v>1</v>
      </c>
      <c r="D75" s="15">
        <v>0</v>
      </c>
      <c r="E75" s="15">
        <v>1</v>
      </c>
      <c r="F75" s="15">
        <v>5</v>
      </c>
      <c r="G75" s="15" t="b">
        <v>0</v>
      </c>
      <c r="H75" s="15">
        <v>2</v>
      </c>
      <c r="I75" s="15">
        <v>1</v>
      </c>
      <c r="J75" s="15">
        <v>0.12</v>
      </c>
    </row>
    <row r="76" spans="1:10" x14ac:dyDescent="0.35">
      <c r="A76" s="15">
        <v>75</v>
      </c>
      <c r="B76" s="16">
        <v>40547</v>
      </c>
      <c r="C76" s="15">
        <v>1</v>
      </c>
      <c r="D76" s="15">
        <v>0</v>
      </c>
      <c r="E76" s="15">
        <v>1</v>
      </c>
      <c r="F76" s="15">
        <v>6</v>
      </c>
      <c r="G76" s="15" t="b">
        <v>0</v>
      </c>
      <c r="H76" s="15">
        <v>2</v>
      </c>
      <c r="I76" s="15">
        <v>1</v>
      </c>
      <c r="J76" s="15">
        <v>0.12</v>
      </c>
    </row>
    <row r="77" spans="1:10" x14ac:dyDescent="0.35">
      <c r="A77" s="15">
        <v>76</v>
      </c>
      <c r="B77" s="16">
        <v>40547</v>
      </c>
      <c r="C77" s="15">
        <v>1</v>
      </c>
      <c r="D77" s="15">
        <v>0</v>
      </c>
      <c r="E77" s="15">
        <v>1</v>
      </c>
      <c r="F77" s="15">
        <v>7</v>
      </c>
      <c r="G77" s="15" t="b">
        <v>0</v>
      </c>
      <c r="H77" s="15">
        <v>2</v>
      </c>
      <c r="I77" s="15">
        <v>1</v>
      </c>
      <c r="J77" s="15">
        <v>0.12</v>
      </c>
    </row>
    <row r="78" spans="1:10" x14ac:dyDescent="0.35">
      <c r="A78" s="15">
        <v>77</v>
      </c>
      <c r="B78" s="16">
        <v>40547</v>
      </c>
      <c r="C78" s="15">
        <v>1</v>
      </c>
      <c r="D78" s="15">
        <v>0</v>
      </c>
      <c r="E78" s="15">
        <v>1</v>
      </c>
      <c r="F78" s="15">
        <v>8</v>
      </c>
      <c r="G78" s="15" t="b">
        <v>0</v>
      </c>
      <c r="H78" s="15">
        <v>2</v>
      </c>
      <c r="I78" s="15">
        <v>1</v>
      </c>
      <c r="J78" s="15">
        <v>0.14000000000000001</v>
      </c>
    </row>
    <row r="79" spans="1:10" x14ac:dyDescent="0.35">
      <c r="A79" s="15">
        <v>78</v>
      </c>
      <c r="B79" s="16">
        <v>40547</v>
      </c>
      <c r="C79" s="15">
        <v>1</v>
      </c>
      <c r="D79" s="15">
        <v>0</v>
      </c>
      <c r="E79" s="15">
        <v>1</v>
      </c>
      <c r="F79" s="15">
        <v>9</v>
      </c>
      <c r="G79" s="15" t="b">
        <v>0</v>
      </c>
      <c r="H79" s="15">
        <v>2</v>
      </c>
      <c r="I79" s="15">
        <v>1</v>
      </c>
      <c r="J79" s="15">
        <v>0.16</v>
      </c>
    </row>
    <row r="80" spans="1:10" x14ac:dyDescent="0.35">
      <c r="A80" s="15">
        <v>79</v>
      </c>
      <c r="B80" s="16">
        <v>40547</v>
      </c>
      <c r="C80" s="15">
        <v>1</v>
      </c>
      <c r="D80" s="15">
        <v>0</v>
      </c>
      <c r="E80" s="15">
        <v>1</v>
      </c>
      <c r="F80" s="15">
        <v>10</v>
      </c>
      <c r="G80" s="15" t="b">
        <v>0</v>
      </c>
      <c r="H80" s="15">
        <v>2</v>
      </c>
      <c r="I80" s="15">
        <v>2</v>
      </c>
      <c r="J80" s="15">
        <v>0.16</v>
      </c>
    </row>
    <row r="81" spans="1:10" x14ac:dyDescent="0.35">
      <c r="A81" s="15">
        <v>80</v>
      </c>
      <c r="B81" s="16">
        <v>40547</v>
      </c>
      <c r="C81" s="15">
        <v>1</v>
      </c>
      <c r="D81" s="15">
        <v>0</v>
      </c>
      <c r="E81" s="15">
        <v>1</v>
      </c>
      <c r="F81" s="15">
        <v>11</v>
      </c>
      <c r="G81" s="15" t="b">
        <v>0</v>
      </c>
      <c r="H81" s="15">
        <v>2</v>
      </c>
      <c r="I81" s="15">
        <v>1</v>
      </c>
      <c r="J81" s="15">
        <v>0.22</v>
      </c>
    </row>
    <row r="82" spans="1:10" x14ac:dyDescent="0.35">
      <c r="A82" s="15">
        <v>81</v>
      </c>
      <c r="B82" s="16">
        <v>40547</v>
      </c>
      <c r="C82" s="15">
        <v>1</v>
      </c>
      <c r="D82" s="15">
        <v>0</v>
      </c>
      <c r="E82" s="15">
        <v>1</v>
      </c>
      <c r="F82" s="15">
        <v>12</v>
      </c>
      <c r="G82" s="15" t="b">
        <v>0</v>
      </c>
      <c r="H82" s="15">
        <v>2</v>
      </c>
      <c r="I82" s="15">
        <v>1</v>
      </c>
      <c r="J82" s="15">
        <v>0.22</v>
      </c>
    </row>
    <row r="83" spans="1:10" x14ac:dyDescent="0.35">
      <c r="A83" s="15">
        <v>82</v>
      </c>
      <c r="B83" s="16">
        <v>40547</v>
      </c>
      <c r="C83" s="15">
        <v>1</v>
      </c>
      <c r="D83" s="15">
        <v>0</v>
      </c>
      <c r="E83" s="15">
        <v>1</v>
      </c>
      <c r="F83" s="15">
        <v>13</v>
      </c>
      <c r="G83" s="15" t="b">
        <v>0</v>
      </c>
      <c r="H83" s="15">
        <v>2</v>
      </c>
      <c r="I83" s="15">
        <v>1</v>
      </c>
      <c r="J83" s="15">
        <v>0.24</v>
      </c>
    </row>
    <row r="84" spans="1:10" x14ac:dyDescent="0.35">
      <c r="A84" s="15">
        <v>83</v>
      </c>
      <c r="B84" s="16">
        <v>40547</v>
      </c>
      <c r="C84" s="15">
        <v>1</v>
      </c>
      <c r="D84" s="15">
        <v>0</v>
      </c>
      <c r="E84" s="15">
        <v>1</v>
      </c>
      <c r="F84" s="15">
        <v>14</v>
      </c>
      <c r="G84" s="15" t="b">
        <v>0</v>
      </c>
      <c r="H84" s="15">
        <v>2</v>
      </c>
      <c r="I84" s="15">
        <v>1</v>
      </c>
      <c r="J84" s="15">
        <v>0.26</v>
      </c>
    </row>
    <row r="85" spans="1:10" x14ac:dyDescent="0.35">
      <c r="A85" s="15">
        <v>84</v>
      </c>
      <c r="B85" s="16">
        <v>40547</v>
      </c>
      <c r="C85" s="15">
        <v>1</v>
      </c>
      <c r="D85" s="15">
        <v>0</v>
      </c>
      <c r="E85" s="15">
        <v>1</v>
      </c>
      <c r="F85" s="15">
        <v>15</v>
      </c>
      <c r="G85" s="15" t="b">
        <v>0</v>
      </c>
      <c r="H85" s="15">
        <v>2</v>
      </c>
      <c r="I85" s="15">
        <v>1</v>
      </c>
      <c r="J85" s="15">
        <v>0.28000000000000003</v>
      </c>
    </row>
    <row r="86" spans="1:10" x14ac:dyDescent="0.35">
      <c r="A86" s="15">
        <v>85</v>
      </c>
      <c r="B86" s="16">
        <v>40547</v>
      </c>
      <c r="C86" s="15">
        <v>1</v>
      </c>
      <c r="D86" s="15">
        <v>0</v>
      </c>
      <c r="E86" s="15">
        <v>1</v>
      </c>
      <c r="F86" s="15">
        <v>16</v>
      </c>
      <c r="G86" s="15" t="b">
        <v>0</v>
      </c>
      <c r="H86" s="15">
        <v>2</v>
      </c>
      <c r="I86" s="15">
        <v>1</v>
      </c>
      <c r="J86" s="15">
        <v>0.3</v>
      </c>
    </row>
    <row r="87" spans="1:10" x14ac:dyDescent="0.35">
      <c r="A87" s="15">
        <v>86</v>
      </c>
      <c r="B87" s="16">
        <v>40547</v>
      </c>
      <c r="C87" s="15">
        <v>1</v>
      </c>
      <c r="D87" s="15">
        <v>0</v>
      </c>
      <c r="E87" s="15">
        <v>1</v>
      </c>
      <c r="F87" s="15">
        <v>17</v>
      </c>
      <c r="G87" s="15" t="b">
        <v>0</v>
      </c>
      <c r="H87" s="15">
        <v>2</v>
      </c>
      <c r="I87" s="15">
        <v>1</v>
      </c>
      <c r="J87" s="15">
        <v>0.28000000000000003</v>
      </c>
    </row>
    <row r="88" spans="1:10" x14ac:dyDescent="0.35">
      <c r="A88" s="15">
        <v>87</v>
      </c>
      <c r="B88" s="16">
        <v>40547</v>
      </c>
      <c r="C88" s="15">
        <v>1</v>
      </c>
      <c r="D88" s="15">
        <v>0</v>
      </c>
      <c r="E88" s="15">
        <v>1</v>
      </c>
      <c r="F88" s="15">
        <v>18</v>
      </c>
      <c r="G88" s="15" t="b">
        <v>0</v>
      </c>
      <c r="H88" s="15">
        <v>2</v>
      </c>
      <c r="I88" s="15">
        <v>1</v>
      </c>
      <c r="J88" s="15">
        <v>0.26</v>
      </c>
    </row>
    <row r="89" spans="1:10" x14ac:dyDescent="0.35">
      <c r="A89" s="15">
        <v>88</v>
      </c>
      <c r="B89" s="16">
        <v>40547</v>
      </c>
      <c r="C89" s="15">
        <v>1</v>
      </c>
      <c r="D89" s="15">
        <v>0</v>
      </c>
      <c r="E89" s="15">
        <v>1</v>
      </c>
      <c r="F89" s="15">
        <v>19</v>
      </c>
      <c r="G89" s="15" t="b">
        <v>0</v>
      </c>
      <c r="H89" s="15">
        <v>2</v>
      </c>
      <c r="I89" s="15">
        <v>1</v>
      </c>
      <c r="J89" s="15">
        <v>0.24</v>
      </c>
    </row>
    <row r="90" spans="1:10" x14ac:dyDescent="0.35">
      <c r="A90" s="15">
        <v>89</v>
      </c>
      <c r="B90" s="16">
        <v>40547</v>
      </c>
      <c r="C90" s="15">
        <v>1</v>
      </c>
      <c r="D90" s="15">
        <v>0</v>
      </c>
      <c r="E90" s="15">
        <v>1</v>
      </c>
      <c r="F90" s="15">
        <v>20</v>
      </c>
      <c r="G90" s="15" t="b">
        <v>0</v>
      </c>
      <c r="H90" s="15">
        <v>2</v>
      </c>
      <c r="I90" s="15">
        <v>1</v>
      </c>
      <c r="J90" s="15">
        <v>0.24</v>
      </c>
    </row>
    <row r="91" spans="1:10" x14ac:dyDescent="0.35">
      <c r="A91" s="15">
        <v>90</v>
      </c>
      <c r="B91" s="16">
        <v>40547</v>
      </c>
      <c r="C91" s="15">
        <v>1</v>
      </c>
      <c r="D91" s="15">
        <v>0</v>
      </c>
      <c r="E91" s="15">
        <v>1</v>
      </c>
      <c r="F91" s="15">
        <v>21</v>
      </c>
      <c r="G91" s="15" t="b">
        <v>0</v>
      </c>
      <c r="H91" s="15">
        <v>2</v>
      </c>
      <c r="I91" s="15">
        <v>1</v>
      </c>
      <c r="J91" s="15">
        <v>0.22</v>
      </c>
    </row>
    <row r="92" spans="1:10" x14ac:dyDescent="0.35">
      <c r="A92" s="15">
        <v>91</v>
      </c>
      <c r="B92" s="16">
        <v>40547</v>
      </c>
      <c r="C92" s="15">
        <v>1</v>
      </c>
      <c r="D92" s="15">
        <v>0</v>
      </c>
      <c r="E92" s="15">
        <v>1</v>
      </c>
      <c r="F92" s="15">
        <v>22</v>
      </c>
      <c r="G92" s="15" t="b">
        <v>0</v>
      </c>
      <c r="H92" s="15">
        <v>2</v>
      </c>
      <c r="I92" s="15">
        <v>1</v>
      </c>
      <c r="J92" s="15">
        <v>0.22</v>
      </c>
    </row>
    <row r="93" spans="1:10" x14ac:dyDescent="0.35">
      <c r="A93" s="15">
        <v>92</v>
      </c>
      <c r="B93" s="16">
        <v>40547</v>
      </c>
      <c r="C93" s="15">
        <v>1</v>
      </c>
      <c r="D93" s="15">
        <v>0</v>
      </c>
      <c r="E93" s="15">
        <v>1</v>
      </c>
      <c r="F93" s="15">
        <v>23</v>
      </c>
      <c r="G93" s="15" t="b">
        <v>0</v>
      </c>
      <c r="H93" s="15">
        <v>2</v>
      </c>
      <c r="I93" s="15">
        <v>1</v>
      </c>
      <c r="J93" s="15">
        <v>0.2</v>
      </c>
    </row>
    <row r="94" spans="1:10" x14ac:dyDescent="0.35">
      <c r="A94" s="15">
        <v>93</v>
      </c>
      <c r="B94" s="16">
        <v>40548</v>
      </c>
      <c r="C94" s="15">
        <v>1</v>
      </c>
      <c r="D94" s="15">
        <v>0</v>
      </c>
      <c r="E94" s="15">
        <v>1</v>
      </c>
      <c r="F94" s="15">
        <v>0</v>
      </c>
      <c r="G94" s="15" t="b">
        <v>0</v>
      </c>
      <c r="H94" s="15">
        <v>3</v>
      </c>
      <c r="I94" s="15">
        <v>1</v>
      </c>
      <c r="J94" s="15">
        <v>0.2</v>
      </c>
    </row>
    <row r="95" spans="1:10" x14ac:dyDescent="0.35">
      <c r="A95" s="15">
        <v>94</v>
      </c>
      <c r="B95" s="16">
        <v>40548</v>
      </c>
      <c r="C95" s="15">
        <v>1</v>
      </c>
      <c r="D95" s="15">
        <v>0</v>
      </c>
      <c r="E95" s="15">
        <v>1</v>
      </c>
      <c r="F95" s="15">
        <v>1</v>
      </c>
      <c r="G95" s="15" t="b">
        <v>0</v>
      </c>
      <c r="H95" s="15">
        <v>3</v>
      </c>
      <c r="I95" s="15">
        <v>1</v>
      </c>
      <c r="J95" s="15">
        <v>0.16</v>
      </c>
    </row>
    <row r="96" spans="1:10" x14ac:dyDescent="0.35">
      <c r="A96" s="15">
        <v>95</v>
      </c>
      <c r="B96" s="16">
        <v>40548</v>
      </c>
      <c r="C96" s="15">
        <v>1</v>
      </c>
      <c r="D96" s="15">
        <v>0</v>
      </c>
      <c r="E96" s="15">
        <v>1</v>
      </c>
      <c r="F96" s="15">
        <v>2</v>
      </c>
      <c r="G96" s="15" t="b">
        <v>0</v>
      </c>
      <c r="H96" s="15">
        <v>3</v>
      </c>
      <c r="I96" s="15">
        <v>1</v>
      </c>
      <c r="J96" s="15">
        <v>0.16</v>
      </c>
    </row>
    <row r="97" spans="1:10" x14ac:dyDescent="0.35">
      <c r="A97" s="15">
        <v>96</v>
      </c>
      <c r="B97" s="16">
        <v>40548</v>
      </c>
      <c r="C97" s="15">
        <v>1</v>
      </c>
      <c r="D97" s="15">
        <v>0</v>
      </c>
      <c r="E97" s="15">
        <v>1</v>
      </c>
      <c r="F97" s="15">
        <v>4</v>
      </c>
      <c r="G97" s="15" t="b">
        <v>0</v>
      </c>
      <c r="H97" s="15">
        <v>3</v>
      </c>
      <c r="I97" s="15">
        <v>1</v>
      </c>
      <c r="J97" s="15">
        <v>0.24</v>
      </c>
    </row>
    <row r="98" spans="1:10" x14ac:dyDescent="0.35">
      <c r="A98" s="15">
        <v>97</v>
      </c>
      <c r="B98" s="16">
        <v>40548</v>
      </c>
      <c r="C98" s="15">
        <v>1</v>
      </c>
      <c r="D98" s="15">
        <v>0</v>
      </c>
      <c r="E98" s="15">
        <v>1</v>
      </c>
      <c r="F98" s="15">
        <v>5</v>
      </c>
      <c r="G98" s="15" t="b">
        <v>0</v>
      </c>
      <c r="H98" s="15">
        <v>3</v>
      </c>
      <c r="I98" s="15">
        <v>1</v>
      </c>
      <c r="J98" s="15">
        <v>0.22</v>
      </c>
    </row>
    <row r="99" spans="1:10" x14ac:dyDescent="0.35">
      <c r="A99" s="15">
        <v>98</v>
      </c>
      <c r="B99" s="16">
        <v>40548</v>
      </c>
      <c r="C99" s="15">
        <v>1</v>
      </c>
      <c r="D99" s="15">
        <v>0</v>
      </c>
      <c r="E99" s="15">
        <v>1</v>
      </c>
      <c r="F99" s="15">
        <v>6</v>
      </c>
      <c r="G99" s="15" t="b">
        <v>0</v>
      </c>
      <c r="H99" s="15">
        <v>3</v>
      </c>
      <c r="I99" s="15">
        <v>1</v>
      </c>
      <c r="J99" s="15">
        <v>0.2</v>
      </c>
    </row>
    <row r="100" spans="1:10" x14ac:dyDescent="0.35">
      <c r="A100" s="15">
        <v>99</v>
      </c>
      <c r="B100" s="16">
        <v>40548</v>
      </c>
      <c r="C100" s="15">
        <v>1</v>
      </c>
      <c r="D100" s="15">
        <v>0</v>
      </c>
      <c r="E100" s="15">
        <v>1</v>
      </c>
      <c r="F100" s="15">
        <v>7</v>
      </c>
      <c r="G100" s="15" t="b">
        <v>0</v>
      </c>
      <c r="H100" s="15">
        <v>3</v>
      </c>
      <c r="I100" s="15">
        <v>1</v>
      </c>
      <c r="J100" s="15">
        <v>0.18</v>
      </c>
    </row>
    <row r="101" spans="1:10" x14ac:dyDescent="0.35">
      <c r="A101" s="15">
        <v>100</v>
      </c>
      <c r="B101" s="16">
        <v>40548</v>
      </c>
      <c r="C101" s="15">
        <v>1</v>
      </c>
      <c r="D101" s="15">
        <v>0</v>
      </c>
      <c r="E101" s="15">
        <v>1</v>
      </c>
      <c r="F101" s="15">
        <v>8</v>
      </c>
      <c r="G101" s="15" t="b">
        <v>0</v>
      </c>
      <c r="H101" s="15">
        <v>3</v>
      </c>
      <c r="I101" s="15">
        <v>1</v>
      </c>
      <c r="J101" s="15">
        <v>0.2</v>
      </c>
    </row>
    <row r="102" spans="1:10" x14ac:dyDescent="0.35">
      <c r="A102" s="15">
        <v>101</v>
      </c>
      <c r="B102" s="16">
        <v>40548</v>
      </c>
      <c r="C102" s="15">
        <v>1</v>
      </c>
      <c r="D102" s="15">
        <v>0</v>
      </c>
      <c r="E102" s="15">
        <v>1</v>
      </c>
      <c r="F102" s="15">
        <v>9</v>
      </c>
      <c r="G102" s="15" t="b">
        <v>0</v>
      </c>
      <c r="H102" s="15">
        <v>3</v>
      </c>
      <c r="I102" s="15">
        <v>1</v>
      </c>
      <c r="J102" s="15">
        <v>0.22</v>
      </c>
    </row>
    <row r="103" spans="1:10" x14ac:dyDescent="0.35">
      <c r="A103" s="15">
        <v>102</v>
      </c>
      <c r="B103" s="16">
        <v>40548</v>
      </c>
      <c r="C103" s="15">
        <v>1</v>
      </c>
      <c r="D103" s="15">
        <v>0</v>
      </c>
      <c r="E103" s="15">
        <v>1</v>
      </c>
      <c r="F103" s="15">
        <v>10</v>
      </c>
      <c r="G103" s="15" t="b">
        <v>0</v>
      </c>
      <c r="H103" s="15">
        <v>3</v>
      </c>
      <c r="I103" s="15">
        <v>1</v>
      </c>
      <c r="J103" s="15">
        <v>0.22</v>
      </c>
    </row>
    <row r="104" spans="1:10" x14ac:dyDescent="0.35">
      <c r="A104" s="15">
        <v>103</v>
      </c>
      <c r="B104" s="16">
        <v>40548</v>
      </c>
      <c r="C104" s="15">
        <v>1</v>
      </c>
      <c r="D104" s="15">
        <v>0</v>
      </c>
      <c r="E104" s="15">
        <v>1</v>
      </c>
      <c r="F104" s="15">
        <v>11</v>
      </c>
      <c r="G104" s="15" t="b">
        <v>0</v>
      </c>
      <c r="H104" s="15">
        <v>3</v>
      </c>
      <c r="I104" s="15">
        <v>1</v>
      </c>
      <c r="J104" s="15">
        <v>0.26</v>
      </c>
    </row>
    <row r="105" spans="1:10" x14ac:dyDescent="0.35">
      <c r="A105" s="15">
        <v>104</v>
      </c>
      <c r="B105" s="16">
        <v>40548</v>
      </c>
      <c r="C105" s="15">
        <v>1</v>
      </c>
      <c r="D105" s="15">
        <v>0</v>
      </c>
      <c r="E105" s="15">
        <v>1</v>
      </c>
      <c r="F105" s="15">
        <v>12</v>
      </c>
      <c r="G105" s="15" t="b">
        <v>0</v>
      </c>
      <c r="H105" s="15">
        <v>3</v>
      </c>
      <c r="I105" s="15">
        <v>1</v>
      </c>
      <c r="J105" s="15">
        <v>0.26</v>
      </c>
    </row>
    <row r="106" spans="1:10" x14ac:dyDescent="0.35">
      <c r="A106" s="15">
        <v>105</v>
      </c>
      <c r="B106" s="16">
        <v>40548</v>
      </c>
      <c r="C106" s="15">
        <v>1</v>
      </c>
      <c r="D106" s="15">
        <v>0</v>
      </c>
      <c r="E106" s="15">
        <v>1</v>
      </c>
      <c r="F106" s="15">
        <v>13</v>
      </c>
      <c r="G106" s="15" t="b">
        <v>0</v>
      </c>
      <c r="H106" s="15">
        <v>3</v>
      </c>
      <c r="I106" s="15">
        <v>1</v>
      </c>
      <c r="J106" s="15">
        <v>0.28000000000000003</v>
      </c>
    </row>
    <row r="107" spans="1:10" x14ac:dyDescent="0.35">
      <c r="A107" s="15">
        <v>106</v>
      </c>
      <c r="B107" s="16">
        <v>40548</v>
      </c>
      <c r="C107" s="15">
        <v>1</v>
      </c>
      <c r="D107" s="15">
        <v>0</v>
      </c>
      <c r="E107" s="15">
        <v>1</v>
      </c>
      <c r="F107" s="15">
        <v>14</v>
      </c>
      <c r="G107" s="15" t="b">
        <v>0</v>
      </c>
      <c r="H107" s="15">
        <v>3</v>
      </c>
      <c r="I107" s="15">
        <v>1</v>
      </c>
      <c r="J107" s="15">
        <v>0.3</v>
      </c>
    </row>
    <row r="108" spans="1:10" x14ac:dyDescent="0.35">
      <c r="A108" s="15">
        <v>107</v>
      </c>
      <c r="B108" s="16">
        <v>40548</v>
      </c>
      <c r="C108" s="15">
        <v>1</v>
      </c>
      <c r="D108" s="15">
        <v>0</v>
      </c>
      <c r="E108" s="15">
        <v>1</v>
      </c>
      <c r="F108" s="15">
        <v>15</v>
      </c>
      <c r="G108" s="15" t="b">
        <v>0</v>
      </c>
      <c r="H108" s="15">
        <v>3</v>
      </c>
      <c r="I108" s="15">
        <v>1</v>
      </c>
      <c r="J108" s="15">
        <v>0.3</v>
      </c>
    </row>
    <row r="109" spans="1:10" x14ac:dyDescent="0.35">
      <c r="A109" s="15">
        <v>108</v>
      </c>
      <c r="B109" s="16">
        <v>40548</v>
      </c>
      <c r="C109" s="15">
        <v>1</v>
      </c>
      <c r="D109" s="15">
        <v>0</v>
      </c>
      <c r="E109" s="15">
        <v>1</v>
      </c>
      <c r="F109" s="15">
        <v>16</v>
      </c>
      <c r="G109" s="15" t="b">
        <v>0</v>
      </c>
      <c r="H109" s="15">
        <v>3</v>
      </c>
      <c r="I109" s="15">
        <v>1</v>
      </c>
      <c r="J109" s="15">
        <v>0.3</v>
      </c>
    </row>
    <row r="110" spans="1:10" x14ac:dyDescent="0.35">
      <c r="A110" s="15">
        <v>109</v>
      </c>
      <c r="B110" s="16">
        <v>40548</v>
      </c>
      <c r="C110" s="15">
        <v>1</v>
      </c>
      <c r="D110" s="15">
        <v>0</v>
      </c>
      <c r="E110" s="15">
        <v>1</v>
      </c>
      <c r="F110" s="15">
        <v>17</v>
      </c>
      <c r="G110" s="15" t="b">
        <v>0</v>
      </c>
      <c r="H110" s="15">
        <v>3</v>
      </c>
      <c r="I110" s="15">
        <v>1</v>
      </c>
      <c r="J110" s="15">
        <v>0.24</v>
      </c>
    </row>
    <row r="111" spans="1:10" x14ac:dyDescent="0.35">
      <c r="A111" s="15">
        <v>110</v>
      </c>
      <c r="B111" s="16">
        <v>40548</v>
      </c>
      <c r="C111" s="15">
        <v>1</v>
      </c>
      <c r="D111" s="15">
        <v>0</v>
      </c>
      <c r="E111" s="15">
        <v>1</v>
      </c>
      <c r="F111" s="15">
        <v>18</v>
      </c>
      <c r="G111" s="15" t="b">
        <v>0</v>
      </c>
      <c r="H111" s="15">
        <v>3</v>
      </c>
      <c r="I111" s="15">
        <v>1</v>
      </c>
      <c r="J111" s="15">
        <v>0.24</v>
      </c>
    </row>
    <row r="112" spans="1:10" x14ac:dyDescent="0.35">
      <c r="A112" s="15">
        <v>111</v>
      </c>
      <c r="B112" s="16">
        <v>40548</v>
      </c>
      <c r="C112" s="15">
        <v>1</v>
      </c>
      <c r="D112" s="15">
        <v>0</v>
      </c>
      <c r="E112" s="15">
        <v>1</v>
      </c>
      <c r="F112" s="15">
        <v>19</v>
      </c>
      <c r="G112" s="15" t="b">
        <v>0</v>
      </c>
      <c r="H112" s="15">
        <v>3</v>
      </c>
      <c r="I112" s="15">
        <v>1</v>
      </c>
      <c r="J112" s="15">
        <v>0.24</v>
      </c>
    </row>
    <row r="113" spans="1:10" x14ac:dyDescent="0.35">
      <c r="A113" s="15">
        <v>112</v>
      </c>
      <c r="B113" s="16">
        <v>40548</v>
      </c>
      <c r="C113" s="15">
        <v>1</v>
      </c>
      <c r="D113" s="15">
        <v>0</v>
      </c>
      <c r="E113" s="15">
        <v>1</v>
      </c>
      <c r="F113" s="15">
        <v>20</v>
      </c>
      <c r="G113" s="15" t="b">
        <v>0</v>
      </c>
      <c r="H113" s="15">
        <v>3</v>
      </c>
      <c r="I113" s="15">
        <v>1</v>
      </c>
      <c r="J113" s="15">
        <v>0.22</v>
      </c>
    </row>
    <row r="114" spans="1:10" x14ac:dyDescent="0.35">
      <c r="A114" s="15">
        <v>113</v>
      </c>
      <c r="B114" s="16">
        <v>40548</v>
      </c>
      <c r="C114" s="15">
        <v>1</v>
      </c>
      <c r="D114" s="15">
        <v>0</v>
      </c>
      <c r="E114" s="15">
        <v>1</v>
      </c>
      <c r="F114" s="15">
        <v>21</v>
      </c>
      <c r="G114" s="15" t="b">
        <v>0</v>
      </c>
      <c r="H114" s="15">
        <v>3</v>
      </c>
      <c r="I114" s="15">
        <v>1</v>
      </c>
      <c r="J114" s="15">
        <v>0.2</v>
      </c>
    </row>
    <row r="115" spans="1:10" x14ac:dyDescent="0.35">
      <c r="A115" s="15">
        <v>114</v>
      </c>
      <c r="B115" s="16">
        <v>40548</v>
      </c>
      <c r="C115" s="15">
        <v>1</v>
      </c>
      <c r="D115" s="15">
        <v>0</v>
      </c>
      <c r="E115" s="15">
        <v>1</v>
      </c>
      <c r="F115" s="15">
        <v>22</v>
      </c>
      <c r="G115" s="15" t="b">
        <v>0</v>
      </c>
      <c r="H115" s="15">
        <v>3</v>
      </c>
      <c r="I115" s="15">
        <v>1</v>
      </c>
      <c r="J115" s="15">
        <v>0.18</v>
      </c>
    </row>
    <row r="116" spans="1:10" x14ac:dyDescent="0.35">
      <c r="A116" s="15">
        <v>115</v>
      </c>
      <c r="B116" s="16">
        <v>40548</v>
      </c>
      <c r="C116" s="15">
        <v>1</v>
      </c>
      <c r="D116" s="15">
        <v>0</v>
      </c>
      <c r="E116" s="15">
        <v>1</v>
      </c>
      <c r="F116" s="15">
        <v>23</v>
      </c>
      <c r="G116" s="15" t="b">
        <v>0</v>
      </c>
      <c r="H116" s="15">
        <v>3</v>
      </c>
      <c r="I116" s="15">
        <v>1</v>
      </c>
      <c r="J116" s="15">
        <v>0.2</v>
      </c>
    </row>
    <row r="117" spans="1:10" x14ac:dyDescent="0.35">
      <c r="A117" s="15">
        <v>116</v>
      </c>
      <c r="B117" s="16">
        <v>40549</v>
      </c>
      <c r="C117" s="15">
        <v>1</v>
      </c>
      <c r="D117" s="15">
        <v>0</v>
      </c>
      <c r="E117" s="15">
        <v>1</v>
      </c>
      <c r="F117" s="15">
        <v>0</v>
      </c>
      <c r="G117" s="15" t="b">
        <v>0</v>
      </c>
      <c r="H117" s="15">
        <v>4</v>
      </c>
      <c r="I117" s="15">
        <v>1</v>
      </c>
      <c r="J117" s="15">
        <v>0.18</v>
      </c>
    </row>
    <row r="118" spans="1:10" x14ac:dyDescent="0.35">
      <c r="A118" s="15">
        <v>117</v>
      </c>
      <c r="B118" s="16">
        <v>40549</v>
      </c>
      <c r="C118" s="15">
        <v>1</v>
      </c>
      <c r="D118" s="15">
        <v>0</v>
      </c>
      <c r="E118" s="15">
        <v>1</v>
      </c>
      <c r="F118" s="15">
        <v>1</v>
      </c>
      <c r="G118" s="15" t="b">
        <v>0</v>
      </c>
      <c r="H118" s="15">
        <v>4</v>
      </c>
      <c r="I118" s="15">
        <v>1</v>
      </c>
      <c r="J118" s="15">
        <v>0.16</v>
      </c>
    </row>
    <row r="119" spans="1:10" x14ac:dyDescent="0.35">
      <c r="A119" s="15">
        <v>118</v>
      </c>
      <c r="B119" s="16">
        <v>40549</v>
      </c>
      <c r="C119" s="15">
        <v>1</v>
      </c>
      <c r="D119" s="15">
        <v>0</v>
      </c>
      <c r="E119" s="15">
        <v>1</v>
      </c>
      <c r="F119" s="15">
        <v>2</v>
      </c>
      <c r="G119" s="15" t="b">
        <v>0</v>
      </c>
      <c r="H119" s="15">
        <v>4</v>
      </c>
      <c r="I119" s="15">
        <v>1</v>
      </c>
      <c r="J119" s="15">
        <v>0.16</v>
      </c>
    </row>
    <row r="120" spans="1:10" x14ac:dyDescent="0.35">
      <c r="A120" s="15">
        <v>119</v>
      </c>
      <c r="B120" s="16">
        <v>40549</v>
      </c>
      <c r="C120" s="15">
        <v>1</v>
      </c>
      <c r="D120" s="15">
        <v>0</v>
      </c>
      <c r="E120" s="15">
        <v>1</v>
      </c>
      <c r="F120" s="15">
        <v>4</v>
      </c>
      <c r="G120" s="15" t="b">
        <v>0</v>
      </c>
      <c r="H120" s="15">
        <v>4</v>
      </c>
      <c r="I120" s="15">
        <v>2</v>
      </c>
      <c r="J120" s="15">
        <v>0.16</v>
      </c>
    </row>
    <row r="121" spans="1:10" x14ac:dyDescent="0.35">
      <c r="A121" s="15">
        <v>120</v>
      </c>
      <c r="B121" s="16">
        <v>40549</v>
      </c>
      <c r="C121" s="15">
        <v>1</v>
      </c>
      <c r="D121" s="15">
        <v>0</v>
      </c>
      <c r="E121" s="15">
        <v>1</v>
      </c>
      <c r="F121" s="15">
        <v>5</v>
      </c>
      <c r="G121" s="15" t="b">
        <v>0</v>
      </c>
      <c r="H121" s="15">
        <v>4</v>
      </c>
      <c r="I121" s="15">
        <v>2</v>
      </c>
      <c r="J121" s="15">
        <v>0.14000000000000001</v>
      </c>
    </row>
    <row r="122" spans="1:10" x14ac:dyDescent="0.35">
      <c r="A122" s="15">
        <v>121</v>
      </c>
      <c r="B122" s="16">
        <v>40549</v>
      </c>
      <c r="C122" s="15">
        <v>1</v>
      </c>
      <c r="D122" s="15">
        <v>0</v>
      </c>
      <c r="E122" s="15">
        <v>1</v>
      </c>
      <c r="F122" s="15">
        <v>6</v>
      </c>
      <c r="G122" s="15" t="b">
        <v>0</v>
      </c>
      <c r="H122" s="15">
        <v>4</v>
      </c>
      <c r="I122" s="15">
        <v>2</v>
      </c>
      <c r="J122" s="15">
        <v>0.14000000000000001</v>
      </c>
    </row>
    <row r="123" spans="1:10" x14ac:dyDescent="0.35">
      <c r="A123" s="15">
        <v>122</v>
      </c>
      <c r="B123" s="16">
        <v>40549</v>
      </c>
      <c r="C123" s="15">
        <v>1</v>
      </c>
      <c r="D123" s="15">
        <v>0</v>
      </c>
      <c r="E123" s="15">
        <v>1</v>
      </c>
      <c r="F123" s="15">
        <v>7</v>
      </c>
      <c r="G123" s="15" t="b">
        <v>0</v>
      </c>
      <c r="H123" s="15">
        <v>4</v>
      </c>
      <c r="I123" s="15">
        <v>2</v>
      </c>
      <c r="J123" s="15">
        <v>0.16</v>
      </c>
    </row>
    <row r="124" spans="1:10" x14ac:dyDescent="0.35">
      <c r="A124" s="15">
        <v>123</v>
      </c>
      <c r="B124" s="16">
        <v>40549</v>
      </c>
      <c r="C124" s="15">
        <v>1</v>
      </c>
      <c r="D124" s="15">
        <v>0</v>
      </c>
      <c r="E124" s="15">
        <v>1</v>
      </c>
      <c r="F124" s="15">
        <v>8</v>
      </c>
      <c r="G124" s="15" t="b">
        <v>0</v>
      </c>
      <c r="H124" s="15">
        <v>4</v>
      </c>
      <c r="I124" s="15">
        <v>1</v>
      </c>
      <c r="J124" s="15">
        <v>0.16</v>
      </c>
    </row>
    <row r="125" spans="1:10" x14ac:dyDescent="0.35">
      <c r="A125" s="15">
        <v>124</v>
      </c>
      <c r="B125" s="16">
        <v>40549</v>
      </c>
      <c r="C125" s="15">
        <v>1</v>
      </c>
      <c r="D125" s="15">
        <v>0</v>
      </c>
      <c r="E125" s="15">
        <v>1</v>
      </c>
      <c r="F125" s="15">
        <v>9</v>
      </c>
      <c r="G125" s="15" t="b">
        <v>0</v>
      </c>
      <c r="H125" s="15">
        <v>4</v>
      </c>
      <c r="I125" s="15">
        <v>2</v>
      </c>
      <c r="J125" s="15">
        <v>0.18</v>
      </c>
    </row>
    <row r="126" spans="1:10" x14ac:dyDescent="0.35">
      <c r="A126" s="15">
        <v>125</v>
      </c>
      <c r="B126" s="16">
        <v>40549</v>
      </c>
      <c r="C126" s="15">
        <v>1</v>
      </c>
      <c r="D126" s="15">
        <v>0</v>
      </c>
      <c r="E126" s="15">
        <v>1</v>
      </c>
      <c r="F126" s="15">
        <v>10</v>
      </c>
      <c r="G126" s="15" t="b">
        <v>0</v>
      </c>
      <c r="H126" s="15">
        <v>4</v>
      </c>
      <c r="I126" s="15">
        <v>1</v>
      </c>
      <c r="J126" s="15">
        <v>0.2</v>
      </c>
    </row>
    <row r="127" spans="1:10" x14ac:dyDescent="0.35">
      <c r="A127" s="15">
        <v>126</v>
      </c>
      <c r="B127" s="16">
        <v>40549</v>
      </c>
      <c r="C127" s="15">
        <v>1</v>
      </c>
      <c r="D127" s="15">
        <v>0</v>
      </c>
      <c r="E127" s="15">
        <v>1</v>
      </c>
      <c r="F127" s="15">
        <v>11</v>
      </c>
      <c r="G127" s="15" t="b">
        <v>0</v>
      </c>
      <c r="H127" s="15">
        <v>4</v>
      </c>
      <c r="I127" s="15">
        <v>1</v>
      </c>
      <c r="J127" s="15">
        <v>0.22</v>
      </c>
    </row>
    <row r="128" spans="1:10" x14ac:dyDescent="0.35">
      <c r="A128" s="15">
        <v>127</v>
      </c>
      <c r="B128" s="16">
        <v>40549</v>
      </c>
      <c r="C128" s="15">
        <v>1</v>
      </c>
      <c r="D128" s="15">
        <v>0</v>
      </c>
      <c r="E128" s="15">
        <v>1</v>
      </c>
      <c r="F128" s="15">
        <v>12</v>
      </c>
      <c r="G128" s="15" t="b">
        <v>0</v>
      </c>
      <c r="H128" s="15">
        <v>4</v>
      </c>
      <c r="I128" s="15">
        <v>1</v>
      </c>
      <c r="J128" s="15">
        <v>0.26</v>
      </c>
    </row>
    <row r="129" spans="1:10" x14ac:dyDescent="0.35">
      <c r="A129" s="15">
        <v>128</v>
      </c>
      <c r="B129" s="16">
        <v>40549</v>
      </c>
      <c r="C129" s="15">
        <v>1</v>
      </c>
      <c r="D129" s="15">
        <v>0</v>
      </c>
      <c r="E129" s="15">
        <v>1</v>
      </c>
      <c r="F129" s="15">
        <v>13</v>
      </c>
      <c r="G129" s="15" t="b">
        <v>0</v>
      </c>
      <c r="H129" s="15">
        <v>4</v>
      </c>
      <c r="I129" s="15">
        <v>1</v>
      </c>
      <c r="J129" s="15">
        <v>0.26</v>
      </c>
    </row>
    <row r="130" spans="1:10" x14ac:dyDescent="0.35">
      <c r="A130" s="15">
        <v>129</v>
      </c>
      <c r="B130" s="16">
        <v>40549</v>
      </c>
      <c r="C130" s="15">
        <v>1</v>
      </c>
      <c r="D130" s="15">
        <v>0</v>
      </c>
      <c r="E130" s="15">
        <v>1</v>
      </c>
      <c r="F130" s="15">
        <v>14</v>
      </c>
      <c r="G130" s="15" t="b">
        <v>0</v>
      </c>
      <c r="H130" s="15">
        <v>4</v>
      </c>
      <c r="I130" s="15">
        <v>1</v>
      </c>
      <c r="J130" s="15">
        <v>0.28000000000000003</v>
      </c>
    </row>
    <row r="131" spans="1:10" x14ac:dyDescent="0.35">
      <c r="A131" s="15">
        <v>130</v>
      </c>
      <c r="B131" s="16">
        <v>40549</v>
      </c>
      <c r="C131" s="15">
        <v>1</v>
      </c>
      <c r="D131" s="15">
        <v>0</v>
      </c>
      <c r="E131" s="15">
        <v>1</v>
      </c>
      <c r="F131" s="15">
        <v>15</v>
      </c>
      <c r="G131" s="15" t="b">
        <v>0</v>
      </c>
      <c r="H131" s="15">
        <v>4</v>
      </c>
      <c r="I131" s="15">
        <v>1</v>
      </c>
      <c r="J131" s="15">
        <v>0.28000000000000003</v>
      </c>
    </row>
    <row r="132" spans="1:10" x14ac:dyDescent="0.35">
      <c r="A132" s="15">
        <v>131</v>
      </c>
      <c r="B132" s="16">
        <v>40549</v>
      </c>
      <c r="C132" s="15">
        <v>1</v>
      </c>
      <c r="D132" s="15">
        <v>0</v>
      </c>
      <c r="E132" s="15">
        <v>1</v>
      </c>
      <c r="F132" s="15">
        <v>16</v>
      </c>
      <c r="G132" s="15" t="b">
        <v>0</v>
      </c>
      <c r="H132" s="15">
        <v>4</v>
      </c>
      <c r="I132" s="15">
        <v>1</v>
      </c>
      <c r="J132" s="15">
        <v>0.26</v>
      </c>
    </row>
    <row r="133" spans="1:10" x14ac:dyDescent="0.35">
      <c r="A133" s="15">
        <v>132</v>
      </c>
      <c r="B133" s="16">
        <v>40549</v>
      </c>
      <c r="C133" s="15">
        <v>1</v>
      </c>
      <c r="D133" s="15">
        <v>0</v>
      </c>
      <c r="E133" s="15">
        <v>1</v>
      </c>
      <c r="F133" s="15">
        <v>17</v>
      </c>
      <c r="G133" s="15" t="b">
        <v>0</v>
      </c>
      <c r="H133" s="15">
        <v>4</v>
      </c>
      <c r="I133" s="15">
        <v>1</v>
      </c>
      <c r="J133" s="15">
        <v>0.22</v>
      </c>
    </row>
    <row r="134" spans="1:10" x14ac:dyDescent="0.35">
      <c r="A134" s="15">
        <v>133</v>
      </c>
      <c r="B134" s="16">
        <v>40549</v>
      </c>
      <c r="C134" s="15">
        <v>1</v>
      </c>
      <c r="D134" s="15">
        <v>0</v>
      </c>
      <c r="E134" s="15">
        <v>1</v>
      </c>
      <c r="F134" s="15">
        <v>18</v>
      </c>
      <c r="G134" s="15" t="b">
        <v>0</v>
      </c>
      <c r="H134" s="15">
        <v>4</v>
      </c>
      <c r="I134" s="15">
        <v>1</v>
      </c>
      <c r="J134" s="15">
        <v>0.22</v>
      </c>
    </row>
    <row r="135" spans="1:10" x14ac:dyDescent="0.35">
      <c r="A135" s="15">
        <v>134</v>
      </c>
      <c r="B135" s="16">
        <v>40549</v>
      </c>
      <c r="C135" s="15">
        <v>1</v>
      </c>
      <c r="D135" s="15">
        <v>0</v>
      </c>
      <c r="E135" s="15">
        <v>1</v>
      </c>
      <c r="F135" s="15">
        <v>19</v>
      </c>
      <c r="G135" s="15" t="b">
        <v>0</v>
      </c>
      <c r="H135" s="15">
        <v>4</v>
      </c>
      <c r="I135" s="15">
        <v>1</v>
      </c>
      <c r="J135" s="15">
        <v>0.22</v>
      </c>
    </row>
    <row r="136" spans="1:10" x14ac:dyDescent="0.35">
      <c r="A136" s="15">
        <v>135</v>
      </c>
      <c r="B136" s="16">
        <v>40549</v>
      </c>
      <c r="C136" s="15">
        <v>1</v>
      </c>
      <c r="D136" s="15">
        <v>0</v>
      </c>
      <c r="E136" s="15">
        <v>1</v>
      </c>
      <c r="F136" s="15">
        <v>20</v>
      </c>
      <c r="G136" s="15" t="b">
        <v>0</v>
      </c>
      <c r="H136" s="15">
        <v>4</v>
      </c>
      <c r="I136" s="15">
        <v>1</v>
      </c>
      <c r="J136" s="15">
        <v>0.2</v>
      </c>
    </row>
    <row r="137" spans="1:10" x14ac:dyDescent="0.35">
      <c r="A137" s="15">
        <v>136</v>
      </c>
      <c r="B137" s="16">
        <v>40549</v>
      </c>
      <c r="C137" s="15">
        <v>1</v>
      </c>
      <c r="D137" s="15">
        <v>0</v>
      </c>
      <c r="E137" s="15">
        <v>1</v>
      </c>
      <c r="F137" s="15">
        <v>21</v>
      </c>
      <c r="G137" s="15" t="b">
        <v>0</v>
      </c>
      <c r="H137" s="15">
        <v>4</v>
      </c>
      <c r="I137" s="15">
        <v>2</v>
      </c>
      <c r="J137" s="15">
        <v>0.22</v>
      </c>
    </row>
    <row r="138" spans="1:10" x14ac:dyDescent="0.35">
      <c r="A138" s="15">
        <v>137</v>
      </c>
      <c r="B138" s="16">
        <v>40549</v>
      </c>
      <c r="C138" s="15">
        <v>1</v>
      </c>
      <c r="D138" s="15">
        <v>0</v>
      </c>
      <c r="E138" s="15">
        <v>1</v>
      </c>
      <c r="F138" s="15">
        <v>22</v>
      </c>
      <c r="G138" s="15" t="b">
        <v>0</v>
      </c>
      <c r="H138" s="15">
        <v>4</v>
      </c>
      <c r="I138" s="15">
        <v>2</v>
      </c>
      <c r="J138" s="15">
        <v>0.22</v>
      </c>
    </row>
    <row r="139" spans="1:10" x14ac:dyDescent="0.35">
      <c r="A139" s="15">
        <v>138</v>
      </c>
      <c r="B139" s="16">
        <v>40549</v>
      </c>
      <c r="C139" s="15">
        <v>1</v>
      </c>
      <c r="D139" s="15">
        <v>0</v>
      </c>
      <c r="E139" s="15">
        <v>1</v>
      </c>
      <c r="F139" s="15">
        <v>23</v>
      </c>
      <c r="G139" s="15" t="b">
        <v>0</v>
      </c>
      <c r="H139" s="15">
        <v>4</v>
      </c>
      <c r="I139" s="15">
        <v>2</v>
      </c>
      <c r="J139" s="15">
        <v>0.2</v>
      </c>
    </row>
    <row r="140" spans="1:10" x14ac:dyDescent="0.35">
      <c r="A140" s="15">
        <v>139</v>
      </c>
      <c r="B140" s="16">
        <v>40550</v>
      </c>
      <c r="C140" s="15">
        <v>1</v>
      </c>
      <c r="D140" s="15">
        <v>0</v>
      </c>
      <c r="E140" s="15">
        <v>1</v>
      </c>
      <c r="F140" s="15">
        <v>0</v>
      </c>
      <c r="G140" s="15" t="b">
        <v>0</v>
      </c>
      <c r="H140" s="15">
        <v>5</v>
      </c>
      <c r="I140" s="15">
        <v>2</v>
      </c>
      <c r="J140" s="15">
        <v>0.2</v>
      </c>
    </row>
    <row r="141" spans="1:10" x14ac:dyDescent="0.35">
      <c r="A141" s="15">
        <v>140</v>
      </c>
      <c r="B141" s="16">
        <v>40550</v>
      </c>
      <c r="C141" s="15">
        <v>1</v>
      </c>
      <c r="D141" s="15">
        <v>0</v>
      </c>
      <c r="E141" s="15">
        <v>1</v>
      </c>
      <c r="F141" s="15">
        <v>1</v>
      </c>
      <c r="G141" s="15" t="b">
        <v>0</v>
      </c>
      <c r="H141" s="15">
        <v>5</v>
      </c>
      <c r="I141" s="15">
        <v>2</v>
      </c>
      <c r="J141" s="15">
        <v>0.2</v>
      </c>
    </row>
    <row r="142" spans="1:10" x14ac:dyDescent="0.35">
      <c r="A142" s="15">
        <v>141</v>
      </c>
      <c r="B142" s="16">
        <v>40550</v>
      </c>
      <c r="C142" s="15">
        <v>1</v>
      </c>
      <c r="D142" s="15">
        <v>0</v>
      </c>
      <c r="E142" s="15">
        <v>1</v>
      </c>
      <c r="F142" s="15">
        <v>2</v>
      </c>
      <c r="G142" s="15" t="b">
        <v>0</v>
      </c>
      <c r="H142" s="15">
        <v>5</v>
      </c>
      <c r="I142" s="15">
        <v>2</v>
      </c>
      <c r="J142" s="15">
        <v>0.2</v>
      </c>
    </row>
    <row r="143" spans="1:10" x14ac:dyDescent="0.35">
      <c r="A143" s="15">
        <v>142</v>
      </c>
      <c r="B143" s="16">
        <v>40550</v>
      </c>
      <c r="C143" s="15">
        <v>1</v>
      </c>
      <c r="D143" s="15">
        <v>0</v>
      </c>
      <c r="E143" s="15">
        <v>1</v>
      </c>
      <c r="F143" s="15">
        <v>4</v>
      </c>
      <c r="G143" s="15" t="b">
        <v>0</v>
      </c>
      <c r="H143" s="15">
        <v>5</v>
      </c>
      <c r="I143" s="15">
        <v>2</v>
      </c>
      <c r="J143" s="15">
        <v>0.2</v>
      </c>
    </row>
    <row r="144" spans="1:10" x14ac:dyDescent="0.35">
      <c r="A144" s="15">
        <v>143</v>
      </c>
      <c r="B144" s="16">
        <v>40550</v>
      </c>
      <c r="C144" s="15">
        <v>1</v>
      </c>
      <c r="D144" s="15">
        <v>0</v>
      </c>
      <c r="E144" s="15">
        <v>1</v>
      </c>
      <c r="F144" s="15">
        <v>5</v>
      </c>
      <c r="G144" s="15" t="b">
        <v>0</v>
      </c>
      <c r="H144" s="15">
        <v>5</v>
      </c>
      <c r="I144" s="15">
        <v>3</v>
      </c>
      <c r="J144" s="15">
        <v>0.22</v>
      </c>
    </row>
    <row r="145" spans="1:10" x14ac:dyDescent="0.35">
      <c r="A145" s="15">
        <v>144</v>
      </c>
      <c r="B145" s="16">
        <v>40550</v>
      </c>
      <c r="C145" s="15">
        <v>1</v>
      </c>
      <c r="D145" s="15">
        <v>0</v>
      </c>
      <c r="E145" s="15">
        <v>1</v>
      </c>
      <c r="F145" s="15">
        <v>6</v>
      </c>
      <c r="G145" s="15" t="b">
        <v>0</v>
      </c>
      <c r="H145" s="15">
        <v>5</v>
      </c>
      <c r="I145" s="15">
        <v>2</v>
      </c>
      <c r="J145" s="15">
        <v>0.2</v>
      </c>
    </row>
    <row r="146" spans="1:10" x14ac:dyDescent="0.35">
      <c r="A146" s="15">
        <v>145</v>
      </c>
      <c r="B146" s="16">
        <v>40550</v>
      </c>
      <c r="C146" s="15">
        <v>1</v>
      </c>
      <c r="D146" s="15">
        <v>0</v>
      </c>
      <c r="E146" s="15">
        <v>1</v>
      </c>
      <c r="F146" s="15">
        <v>7</v>
      </c>
      <c r="G146" s="15" t="b">
        <v>0</v>
      </c>
      <c r="H146" s="15">
        <v>5</v>
      </c>
      <c r="I146" s="15">
        <v>1</v>
      </c>
      <c r="J146" s="15">
        <v>0.2</v>
      </c>
    </row>
    <row r="147" spans="1:10" x14ac:dyDescent="0.35">
      <c r="A147" s="15">
        <v>146</v>
      </c>
      <c r="B147" s="16">
        <v>40550</v>
      </c>
      <c r="C147" s="15">
        <v>1</v>
      </c>
      <c r="D147" s="15">
        <v>0</v>
      </c>
      <c r="E147" s="15">
        <v>1</v>
      </c>
      <c r="F147" s="15">
        <v>8</v>
      </c>
      <c r="G147" s="15" t="b">
        <v>0</v>
      </c>
      <c r="H147" s="15">
        <v>5</v>
      </c>
      <c r="I147" s="15">
        <v>1</v>
      </c>
      <c r="J147" s="15">
        <v>0.2</v>
      </c>
    </row>
    <row r="148" spans="1:10" x14ac:dyDescent="0.35">
      <c r="A148" s="15">
        <v>147</v>
      </c>
      <c r="B148" s="16">
        <v>40550</v>
      </c>
      <c r="C148" s="15">
        <v>1</v>
      </c>
      <c r="D148" s="15">
        <v>0</v>
      </c>
      <c r="E148" s="15">
        <v>1</v>
      </c>
      <c r="F148" s="15">
        <v>9</v>
      </c>
      <c r="G148" s="15" t="b">
        <v>0</v>
      </c>
      <c r="H148" s="15">
        <v>5</v>
      </c>
      <c r="I148" s="15">
        <v>1</v>
      </c>
      <c r="J148" s="15">
        <v>0.2</v>
      </c>
    </row>
    <row r="149" spans="1:10" x14ac:dyDescent="0.35">
      <c r="A149" s="15">
        <v>148</v>
      </c>
      <c r="B149" s="16">
        <v>40550</v>
      </c>
      <c r="C149" s="15">
        <v>1</v>
      </c>
      <c r="D149" s="15">
        <v>0</v>
      </c>
      <c r="E149" s="15">
        <v>1</v>
      </c>
      <c r="F149" s="15">
        <v>10</v>
      </c>
      <c r="G149" s="15" t="b">
        <v>0</v>
      </c>
      <c r="H149" s="15">
        <v>5</v>
      </c>
      <c r="I149" s="15">
        <v>1</v>
      </c>
      <c r="J149" s="15">
        <v>0.22</v>
      </c>
    </row>
    <row r="150" spans="1:10" x14ac:dyDescent="0.35">
      <c r="A150" s="15">
        <v>149</v>
      </c>
      <c r="B150" s="16">
        <v>40550</v>
      </c>
      <c r="C150" s="15">
        <v>1</v>
      </c>
      <c r="D150" s="15">
        <v>0</v>
      </c>
      <c r="E150" s="15">
        <v>1</v>
      </c>
      <c r="F150" s="15">
        <v>11</v>
      </c>
      <c r="G150" s="15" t="b">
        <v>0</v>
      </c>
      <c r="H150" s="15">
        <v>5</v>
      </c>
      <c r="I150" s="15">
        <v>2</v>
      </c>
      <c r="J150" s="15">
        <v>0.2</v>
      </c>
    </row>
    <row r="151" spans="1:10" x14ac:dyDescent="0.35">
      <c r="A151" s="15">
        <v>150</v>
      </c>
      <c r="B151" s="16">
        <v>40550</v>
      </c>
      <c r="C151" s="15">
        <v>1</v>
      </c>
      <c r="D151" s="15">
        <v>0</v>
      </c>
      <c r="E151" s="15">
        <v>1</v>
      </c>
      <c r="F151" s="15">
        <v>12</v>
      </c>
      <c r="G151" s="15" t="b">
        <v>0</v>
      </c>
      <c r="H151" s="15">
        <v>5</v>
      </c>
      <c r="I151" s="15">
        <v>2</v>
      </c>
      <c r="J151" s="15">
        <v>0.2</v>
      </c>
    </row>
    <row r="152" spans="1:10" x14ac:dyDescent="0.35">
      <c r="A152" s="15">
        <v>151</v>
      </c>
      <c r="B152" s="16">
        <v>40550</v>
      </c>
      <c r="C152" s="15">
        <v>1</v>
      </c>
      <c r="D152" s="15">
        <v>0</v>
      </c>
      <c r="E152" s="15">
        <v>1</v>
      </c>
      <c r="F152" s="15">
        <v>13</v>
      </c>
      <c r="G152" s="15" t="b">
        <v>0</v>
      </c>
      <c r="H152" s="15">
        <v>5</v>
      </c>
      <c r="I152" s="15">
        <v>2</v>
      </c>
      <c r="J152" s="15">
        <v>0.2</v>
      </c>
    </row>
    <row r="153" spans="1:10" x14ac:dyDescent="0.35">
      <c r="A153" s="15">
        <v>152</v>
      </c>
      <c r="B153" s="16">
        <v>40550</v>
      </c>
      <c r="C153" s="15">
        <v>1</v>
      </c>
      <c r="D153" s="15">
        <v>0</v>
      </c>
      <c r="E153" s="15">
        <v>1</v>
      </c>
      <c r="F153" s="15">
        <v>14</v>
      </c>
      <c r="G153" s="15" t="b">
        <v>0</v>
      </c>
      <c r="H153" s="15">
        <v>5</v>
      </c>
      <c r="I153" s="15">
        <v>2</v>
      </c>
      <c r="J153" s="15">
        <v>0.2</v>
      </c>
    </row>
    <row r="154" spans="1:10" x14ac:dyDescent="0.35">
      <c r="A154" s="15">
        <v>153</v>
      </c>
      <c r="B154" s="16">
        <v>40550</v>
      </c>
      <c r="C154" s="15">
        <v>1</v>
      </c>
      <c r="D154" s="15">
        <v>0</v>
      </c>
      <c r="E154" s="15">
        <v>1</v>
      </c>
      <c r="F154" s="15">
        <v>15</v>
      </c>
      <c r="G154" s="15" t="b">
        <v>0</v>
      </c>
      <c r="H154" s="15">
        <v>5</v>
      </c>
      <c r="I154" s="15">
        <v>2</v>
      </c>
      <c r="J154" s="15">
        <v>0.2</v>
      </c>
    </row>
    <row r="155" spans="1:10" x14ac:dyDescent="0.35">
      <c r="A155" s="15">
        <v>154</v>
      </c>
      <c r="B155" s="16">
        <v>40550</v>
      </c>
      <c r="C155" s="15">
        <v>1</v>
      </c>
      <c r="D155" s="15">
        <v>0</v>
      </c>
      <c r="E155" s="15">
        <v>1</v>
      </c>
      <c r="F155" s="15">
        <v>16</v>
      </c>
      <c r="G155" s="15" t="b">
        <v>0</v>
      </c>
      <c r="H155" s="15">
        <v>5</v>
      </c>
      <c r="I155" s="15">
        <v>2</v>
      </c>
      <c r="J155" s="15">
        <v>0.2</v>
      </c>
    </row>
    <row r="156" spans="1:10" x14ac:dyDescent="0.35">
      <c r="A156" s="15">
        <v>155</v>
      </c>
      <c r="B156" s="16">
        <v>40550</v>
      </c>
      <c r="C156" s="15">
        <v>1</v>
      </c>
      <c r="D156" s="15">
        <v>0</v>
      </c>
      <c r="E156" s="15">
        <v>1</v>
      </c>
      <c r="F156" s="15">
        <v>17</v>
      </c>
      <c r="G156" s="15" t="b">
        <v>0</v>
      </c>
      <c r="H156" s="15">
        <v>5</v>
      </c>
      <c r="I156" s="15">
        <v>2</v>
      </c>
      <c r="J156" s="15">
        <v>0.2</v>
      </c>
    </row>
    <row r="157" spans="1:10" x14ac:dyDescent="0.35">
      <c r="A157" s="15">
        <v>156</v>
      </c>
      <c r="B157" s="16">
        <v>40550</v>
      </c>
      <c r="C157" s="15">
        <v>1</v>
      </c>
      <c r="D157" s="15">
        <v>0</v>
      </c>
      <c r="E157" s="15">
        <v>1</v>
      </c>
      <c r="F157" s="15">
        <v>18</v>
      </c>
      <c r="G157" s="15" t="b">
        <v>0</v>
      </c>
      <c r="H157" s="15">
        <v>5</v>
      </c>
      <c r="I157" s="15">
        <v>1</v>
      </c>
      <c r="J157" s="15">
        <v>0.2</v>
      </c>
    </row>
    <row r="158" spans="1:10" x14ac:dyDescent="0.35">
      <c r="A158" s="15">
        <v>157</v>
      </c>
      <c r="B158" s="16">
        <v>40550</v>
      </c>
      <c r="C158" s="15">
        <v>1</v>
      </c>
      <c r="D158" s="15">
        <v>0</v>
      </c>
      <c r="E158" s="15">
        <v>1</v>
      </c>
      <c r="F158" s="15">
        <v>19</v>
      </c>
      <c r="G158" s="15" t="b">
        <v>0</v>
      </c>
      <c r="H158" s="15">
        <v>5</v>
      </c>
      <c r="I158" s="15">
        <v>1</v>
      </c>
      <c r="J158" s="15">
        <v>0.16</v>
      </c>
    </row>
    <row r="159" spans="1:10" x14ac:dyDescent="0.35">
      <c r="A159" s="15">
        <v>158</v>
      </c>
      <c r="B159" s="16">
        <v>40550</v>
      </c>
      <c r="C159" s="15">
        <v>1</v>
      </c>
      <c r="D159" s="15">
        <v>0</v>
      </c>
      <c r="E159" s="15">
        <v>1</v>
      </c>
      <c r="F159" s="15">
        <v>20</v>
      </c>
      <c r="G159" s="15" t="b">
        <v>0</v>
      </c>
      <c r="H159" s="15">
        <v>5</v>
      </c>
      <c r="I159" s="15">
        <v>1</v>
      </c>
      <c r="J159" s="15">
        <v>0.18</v>
      </c>
    </row>
    <row r="160" spans="1:10" x14ac:dyDescent="0.35">
      <c r="A160" s="15">
        <v>159</v>
      </c>
      <c r="B160" s="16">
        <v>40550</v>
      </c>
      <c r="C160" s="15">
        <v>1</v>
      </c>
      <c r="D160" s="15">
        <v>0</v>
      </c>
      <c r="E160" s="15">
        <v>1</v>
      </c>
      <c r="F160" s="15">
        <v>21</v>
      </c>
      <c r="G160" s="15" t="b">
        <v>0</v>
      </c>
      <c r="H160" s="15">
        <v>5</v>
      </c>
      <c r="I160" s="15">
        <v>1</v>
      </c>
      <c r="J160" s="15">
        <v>0.18</v>
      </c>
    </row>
    <row r="161" spans="1:10" x14ac:dyDescent="0.35">
      <c r="A161" s="15">
        <v>160</v>
      </c>
      <c r="B161" s="16">
        <v>40550</v>
      </c>
      <c r="C161" s="15">
        <v>1</v>
      </c>
      <c r="D161" s="15">
        <v>0</v>
      </c>
      <c r="E161" s="15">
        <v>1</v>
      </c>
      <c r="F161" s="15">
        <v>22</v>
      </c>
      <c r="G161" s="15" t="b">
        <v>0</v>
      </c>
      <c r="H161" s="15">
        <v>5</v>
      </c>
      <c r="I161" s="15">
        <v>2</v>
      </c>
      <c r="J161" s="15">
        <v>0.18</v>
      </c>
    </row>
    <row r="162" spans="1:10" x14ac:dyDescent="0.35">
      <c r="A162" s="15">
        <v>161</v>
      </c>
      <c r="B162" s="16">
        <v>40550</v>
      </c>
      <c r="C162" s="15">
        <v>1</v>
      </c>
      <c r="D162" s="15">
        <v>0</v>
      </c>
      <c r="E162" s="15">
        <v>1</v>
      </c>
      <c r="F162" s="15">
        <v>23</v>
      </c>
      <c r="G162" s="15" t="b">
        <v>0</v>
      </c>
      <c r="H162" s="15">
        <v>5</v>
      </c>
      <c r="I162" s="15">
        <v>2</v>
      </c>
      <c r="J162" s="15">
        <v>0.18</v>
      </c>
    </row>
    <row r="163" spans="1:10" x14ac:dyDescent="0.35">
      <c r="A163" s="15">
        <v>162</v>
      </c>
      <c r="B163" s="16">
        <v>40551</v>
      </c>
      <c r="C163" s="15">
        <v>1</v>
      </c>
      <c r="D163" s="15">
        <v>0</v>
      </c>
      <c r="E163" s="15">
        <v>1</v>
      </c>
      <c r="F163" s="15">
        <v>0</v>
      </c>
      <c r="G163" s="15" t="b">
        <v>0</v>
      </c>
      <c r="H163" s="15">
        <v>6</v>
      </c>
      <c r="I163" s="15">
        <v>2</v>
      </c>
      <c r="J163" s="15">
        <v>0.18</v>
      </c>
    </row>
    <row r="164" spans="1:10" x14ac:dyDescent="0.35">
      <c r="A164" s="15">
        <v>163</v>
      </c>
      <c r="B164" s="16">
        <v>40551</v>
      </c>
      <c r="C164" s="15">
        <v>1</v>
      </c>
      <c r="D164" s="15">
        <v>0</v>
      </c>
      <c r="E164" s="15">
        <v>1</v>
      </c>
      <c r="F164" s="15">
        <v>1</v>
      </c>
      <c r="G164" s="15" t="b">
        <v>0</v>
      </c>
      <c r="H164" s="15">
        <v>6</v>
      </c>
      <c r="I164" s="15">
        <v>2</v>
      </c>
      <c r="J164" s="15">
        <v>0.18</v>
      </c>
    </row>
    <row r="165" spans="1:10" x14ac:dyDescent="0.35">
      <c r="A165" s="15">
        <v>164</v>
      </c>
      <c r="B165" s="16">
        <v>40551</v>
      </c>
      <c r="C165" s="15">
        <v>1</v>
      </c>
      <c r="D165" s="15">
        <v>0</v>
      </c>
      <c r="E165" s="15">
        <v>1</v>
      </c>
      <c r="F165" s="15">
        <v>2</v>
      </c>
      <c r="G165" s="15" t="b">
        <v>0</v>
      </c>
      <c r="H165" s="15">
        <v>6</v>
      </c>
      <c r="I165" s="15">
        <v>2</v>
      </c>
      <c r="J165" s="15">
        <v>0.18</v>
      </c>
    </row>
    <row r="166" spans="1:10" x14ac:dyDescent="0.35">
      <c r="A166" s="15">
        <v>165</v>
      </c>
      <c r="B166" s="16">
        <v>40551</v>
      </c>
      <c r="C166" s="15">
        <v>1</v>
      </c>
      <c r="D166" s="15">
        <v>0</v>
      </c>
      <c r="E166" s="15">
        <v>1</v>
      </c>
      <c r="F166" s="15">
        <v>3</v>
      </c>
      <c r="G166" s="15" t="b">
        <v>0</v>
      </c>
      <c r="H166" s="15">
        <v>6</v>
      </c>
      <c r="I166" s="15">
        <v>3</v>
      </c>
      <c r="J166" s="15">
        <v>0.18</v>
      </c>
    </row>
    <row r="167" spans="1:10" x14ac:dyDescent="0.35">
      <c r="A167" s="15">
        <v>166</v>
      </c>
      <c r="B167" s="16">
        <v>40551</v>
      </c>
      <c r="C167" s="15">
        <v>1</v>
      </c>
      <c r="D167" s="15">
        <v>0</v>
      </c>
      <c r="E167" s="15">
        <v>1</v>
      </c>
      <c r="F167" s="15">
        <v>4</v>
      </c>
      <c r="G167" s="15" t="b">
        <v>0</v>
      </c>
      <c r="H167" s="15">
        <v>6</v>
      </c>
      <c r="I167" s="15">
        <v>3</v>
      </c>
      <c r="J167" s="15">
        <v>0.18</v>
      </c>
    </row>
    <row r="168" spans="1:10" x14ac:dyDescent="0.35">
      <c r="A168" s="15">
        <v>167</v>
      </c>
      <c r="B168" s="16">
        <v>40551</v>
      </c>
      <c r="C168" s="15">
        <v>1</v>
      </c>
      <c r="D168" s="15">
        <v>0</v>
      </c>
      <c r="E168" s="15">
        <v>1</v>
      </c>
      <c r="F168" s="15">
        <v>5</v>
      </c>
      <c r="G168" s="15" t="b">
        <v>0</v>
      </c>
      <c r="H168" s="15">
        <v>6</v>
      </c>
      <c r="I168" s="15">
        <v>2</v>
      </c>
      <c r="J168" s="15">
        <v>0.16</v>
      </c>
    </row>
    <row r="169" spans="1:10" x14ac:dyDescent="0.35">
      <c r="A169" s="15">
        <v>168</v>
      </c>
      <c r="B169" s="16">
        <v>40551</v>
      </c>
      <c r="C169" s="15">
        <v>1</v>
      </c>
      <c r="D169" s="15">
        <v>0</v>
      </c>
      <c r="E169" s="15">
        <v>1</v>
      </c>
      <c r="F169" s="15">
        <v>6</v>
      </c>
      <c r="G169" s="15" t="b">
        <v>0</v>
      </c>
      <c r="H169" s="15">
        <v>6</v>
      </c>
      <c r="I169" s="15">
        <v>2</v>
      </c>
      <c r="J169" s="15">
        <v>0.16</v>
      </c>
    </row>
    <row r="170" spans="1:10" x14ac:dyDescent="0.35">
      <c r="A170" s="15">
        <v>169</v>
      </c>
      <c r="B170" s="16">
        <v>40551</v>
      </c>
      <c r="C170" s="15">
        <v>1</v>
      </c>
      <c r="D170" s="15">
        <v>0</v>
      </c>
      <c r="E170" s="15">
        <v>1</v>
      </c>
      <c r="F170" s="15">
        <v>7</v>
      </c>
      <c r="G170" s="15" t="b">
        <v>0</v>
      </c>
      <c r="H170" s="15">
        <v>6</v>
      </c>
      <c r="I170" s="15">
        <v>2</v>
      </c>
      <c r="J170" s="15">
        <v>0.16</v>
      </c>
    </row>
    <row r="171" spans="1:10" x14ac:dyDescent="0.35">
      <c r="A171" s="15">
        <v>170</v>
      </c>
      <c r="B171" s="16">
        <v>40551</v>
      </c>
      <c r="C171" s="15">
        <v>1</v>
      </c>
      <c r="D171" s="15">
        <v>0</v>
      </c>
      <c r="E171" s="15">
        <v>1</v>
      </c>
      <c r="F171" s="15">
        <v>8</v>
      </c>
      <c r="G171" s="15" t="b">
        <v>0</v>
      </c>
      <c r="H171" s="15">
        <v>6</v>
      </c>
      <c r="I171" s="15">
        <v>3</v>
      </c>
      <c r="J171" s="15">
        <v>0.16</v>
      </c>
    </row>
    <row r="172" spans="1:10" x14ac:dyDescent="0.35">
      <c r="A172" s="15">
        <v>171</v>
      </c>
      <c r="B172" s="16">
        <v>40551</v>
      </c>
      <c r="C172" s="15">
        <v>1</v>
      </c>
      <c r="D172" s="15">
        <v>0</v>
      </c>
      <c r="E172" s="15">
        <v>1</v>
      </c>
      <c r="F172" s="15">
        <v>9</v>
      </c>
      <c r="G172" s="15" t="b">
        <v>0</v>
      </c>
      <c r="H172" s="15">
        <v>6</v>
      </c>
      <c r="I172" s="15">
        <v>3</v>
      </c>
      <c r="J172" s="15">
        <v>0.16</v>
      </c>
    </row>
    <row r="173" spans="1:10" x14ac:dyDescent="0.35">
      <c r="A173" s="15">
        <v>172</v>
      </c>
      <c r="B173" s="16">
        <v>40551</v>
      </c>
      <c r="C173" s="15">
        <v>1</v>
      </c>
      <c r="D173" s="15">
        <v>0</v>
      </c>
      <c r="E173" s="15">
        <v>1</v>
      </c>
      <c r="F173" s="15">
        <v>10</v>
      </c>
      <c r="G173" s="15" t="b">
        <v>0</v>
      </c>
      <c r="H173" s="15">
        <v>6</v>
      </c>
      <c r="I173" s="15">
        <v>2</v>
      </c>
      <c r="J173" s="15">
        <v>0.18</v>
      </c>
    </row>
    <row r="174" spans="1:10" x14ac:dyDescent="0.35">
      <c r="A174" s="15">
        <v>173</v>
      </c>
      <c r="B174" s="16">
        <v>40551</v>
      </c>
      <c r="C174" s="15">
        <v>1</v>
      </c>
      <c r="D174" s="15">
        <v>0</v>
      </c>
      <c r="E174" s="15">
        <v>1</v>
      </c>
      <c r="F174" s="15">
        <v>11</v>
      </c>
      <c r="G174" s="15" t="b">
        <v>0</v>
      </c>
      <c r="H174" s="15">
        <v>6</v>
      </c>
      <c r="I174" s="15">
        <v>2</v>
      </c>
      <c r="J174" s="15">
        <v>0.2</v>
      </c>
    </row>
    <row r="175" spans="1:10" x14ac:dyDescent="0.35">
      <c r="A175" s="15">
        <v>174</v>
      </c>
      <c r="B175" s="16">
        <v>40551</v>
      </c>
      <c r="C175" s="15">
        <v>1</v>
      </c>
      <c r="D175" s="15">
        <v>0</v>
      </c>
      <c r="E175" s="15">
        <v>1</v>
      </c>
      <c r="F175" s="15">
        <v>12</v>
      </c>
      <c r="G175" s="15" t="b">
        <v>0</v>
      </c>
      <c r="H175" s="15">
        <v>6</v>
      </c>
      <c r="I175" s="15">
        <v>2</v>
      </c>
      <c r="J175" s="15">
        <v>0.2</v>
      </c>
    </row>
    <row r="176" spans="1:10" x14ac:dyDescent="0.35">
      <c r="A176" s="15">
        <v>175</v>
      </c>
      <c r="B176" s="16">
        <v>40551</v>
      </c>
      <c r="C176" s="15">
        <v>1</v>
      </c>
      <c r="D176" s="15">
        <v>0</v>
      </c>
      <c r="E176" s="15">
        <v>1</v>
      </c>
      <c r="F176" s="15">
        <v>13</v>
      </c>
      <c r="G176" s="15" t="b">
        <v>0</v>
      </c>
      <c r="H176" s="15">
        <v>6</v>
      </c>
      <c r="I176" s="15">
        <v>1</v>
      </c>
      <c r="J176" s="15">
        <v>0.2</v>
      </c>
    </row>
    <row r="177" spans="1:10" x14ac:dyDescent="0.35">
      <c r="A177" s="15">
        <v>176</v>
      </c>
      <c r="B177" s="16">
        <v>40551</v>
      </c>
      <c r="C177" s="15">
        <v>1</v>
      </c>
      <c r="D177" s="15">
        <v>0</v>
      </c>
      <c r="E177" s="15">
        <v>1</v>
      </c>
      <c r="F177" s="15">
        <v>14</v>
      </c>
      <c r="G177" s="15" t="b">
        <v>0</v>
      </c>
      <c r="H177" s="15">
        <v>6</v>
      </c>
      <c r="I177" s="15">
        <v>1</v>
      </c>
      <c r="J177" s="15">
        <v>0.2</v>
      </c>
    </row>
    <row r="178" spans="1:10" x14ac:dyDescent="0.35">
      <c r="A178" s="15">
        <v>177</v>
      </c>
      <c r="B178" s="16">
        <v>40551</v>
      </c>
      <c r="C178" s="15">
        <v>1</v>
      </c>
      <c r="D178" s="15">
        <v>0</v>
      </c>
      <c r="E178" s="15">
        <v>1</v>
      </c>
      <c r="F178" s="15">
        <v>15</v>
      </c>
      <c r="G178" s="15" t="b">
        <v>0</v>
      </c>
      <c r="H178" s="15">
        <v>6</v>
      </c>
      <c r="I178" s="15">
        <v>1</v>
      </c>
      <c r="J178" s="15">
        <v>0.2</v>
      </c>
    </row>
    <row r="179" spans="1:10" x14ac:dyDescent="0.35">
      <c r="A179" s="15">
        <v>178</v>
      </c>
      <c r="B179" s="16">
        <v>40551</v>
      </c>
      <c r="C179" s="15">
        <v>1</v>
      </c>
      <c r="D179" s="15">
        <v>0</v>
      </c>
      <c r="E179" s="15">
        <v>1</v>
      </c>
      <c r="F179" s="15">
        <v>16</v>
      </c>
      <c r="G179" s="15" t="b">
        <v>0</v>
      </c>
      <c r="H179" s="15">
        <v>6</v>
      </c>
      <c r="I179" s="15">
        <v>1</v>
      </c>
      <c r="J179" s="15">
        <v>0.18</v>
      </c>
    </row>
    <row r="180" spans="1:10" x14ac:dyDescent="0.35">
      <c r="A180" s="15">
        <v>179</v>
      </c>
      <c r="B180" s="16">
        <v>40551</v>
      </c>
      <c r="C180" s="15">
        <v>1</v>
      </c>
      <c r="D180" s="15">
        <v>0</v>
      </c>
      <c r="E180" s="15">
        <v>1</v>
      </c>
      <c r="F180" s="15">
        <v>17</v>
      </c>
      <c r="G180" s="15" t="b">
        <v>0</v>
      </c>
      <c r="H180" s="15">
        <v>6</v>
      </c>
      <c r="I180" s="15">
        <v>1</v>
      </c>
      <c r="J180" s="15">
        <v>0.16</v>
      </c>
    </row>
    <row r="181" spans="1:10" x14ac:dyDescent="0.35">
      <c r="A181" s="15">
        <v>180</v>
      </c>
      <c r="B181" s="16">
        <v>40551</v>
      </c>
      <c r="C181" s="15">
        <v>1</v>
      </c>
      <c r="D181" s="15">
        <v>0</v>
      </c>
      <c r="E181" s="15">
        <v>1</v>
      </c>
      <c r="F181" s="15">
        <v>18</v>
      </c>
      <c r="G181" s="15" t="b">
        <v>0</v>
      </c>
      <c r="H181" s="15">
        <v>6</v>
      </c>
      <c r="I181" s="15">
        <v>1</v>
      </c>
      <c r="J181" s="15">
        <v>0.14000000000000001</v>
      </c>
    </row>
    <row r="182" spans="1:10" x14ac:dyDescent="0.35">
      <c r="A182" s="15">
        <v>181</v>
      </c>
      <c r="B182" s="16">
        <v>40551</v>
      </c>
      <c r="C182" s="15">
        <v>1</v>
      </c>
      <c r="D182" s="15">
        <v>0</v>
      </c>
      <c r="E182" s="15">
        <v>1</v>
      </c>
      <c r="F182" s="15">
        <v>19</v>
      </c>
      <c r="G182" s="15" t="b">
        <v>0</v>
      </c>
      <c r="H182" s="15">
        <v>6</v>
      </c>
      <c r="I182" s="15">
        <v>1</v>
      </c>
      <c r="J182" s="15">
        <v>0.14000000000000001</v>
      </c>
    </row>
    <row r="183" spans="1:10" x14ac:dyDescent="0.35">
      <c r="A183" s="15">
        <v>182</v>
      </c>
      <c r="B183" s="16">
        <v>40551</v>
      </c>
      <c r="C183" s="15">
        <v>1</v>
      </c>
      <c r="D183" s="15">
        <v>0</v>
      </c>
      <c r="E183" s="15">
        <v>1</v>
      </c>
      <c r="F183" s="15">
        <v>20</v>
      </c>
      <c r="G183" s="15" t="b">
        <v>0</v>
      </c>
      <c r="H183" s="15">
        <v>6</v>
      </c>
      <c r="I183" s="15">
        <v>1</v>
      </c>
      <c r="J183" s="15">
        <v>0.12</v>
      </c>
    </row>
    <row r="184" spans="1:10" x14ac:dyDescent="0.35">
      <c r="A184" s="15">
        <v>183</v>
      </c>
      <c r="B184" s="16">
        <v>40551</v>
      </c>
      <c r="C184" s="15">
        <v>1</v>
      </c>
      <c r="D184" s="15">
        <v>0</v>
      </c>
      <c r="E184" s="15">
        <v>1</v>
      </c>
      <c r="F184" s="15">
        <v>21</v>
      </c>
      <c r="G184" s="15" t="b">
        <v>0</v>
      </c>
      <c r="H184" s="15">
        <v>6</v>
      </c>
      <c r="I184" s="15">
        <v>1</v>
      </c>
      <c r="J184" s="15">
        <v>0.12</v>
      </c>
    </row>
    <row r="185" spans="1:10" x14ac:dyDescent="0.35">
      <c r="A185" s="15">
        <v>184</v>
      </c>
      <c r="B185" s="16">
        <v>40551</v>
      </c>
      <c r="C185" s="15">
        <v>1</v>
      </c>
      <c r="D185" s="15">
        <v>0</v>
      </c>
      <c r="E185" s="15">
        <v>1</v>
      </c>
      <c r="F185" s="15">
        <v>22</v>
      </c>
      <c r="G185" s="15" t="b">
        <v>0</v>
      </c>
      <c r="H185" s="15">
        <v>6</v>
      </c>
      <c r="I185" s="15">
        <v>1</v>
      </c>
      <c r="J185" s="15">
        <v>0.12</v>
      </c>
    </row>
    <row r="186" spans="1:10" x14ac:dyDescent="0.35">
      <c r="A186" s="15">
        <v>185</v>
      </c>
      <c r="B186" s="16">
        <v>40551</v>
      </c>
      <c r="C186" s="15">
        <v>1</v>
      </c>
      <c r="D186" s="15">
        <v>0</v>
      </c>
      <c r="E186" s="15">
        <v>1</v>
      </c>
      <c r="F186" s="15">
        <v>23</v>
      </c>
      <c r="G186" s="15" t="b">
        <v>0</v>
      </c>
      <c r="H186" s="15">
        <v>6</v>
      </c>
      <c r="I186" s="15">
        <v>1</v>
      </c>
      <c r="J186" s="15">
        <v>0.1</v>
      </c>
    </row>
    <row r="187" spans="1:10" x14ac:dyDescent="0.35">
      <c r="A187" s="15">
        <v>186</v>
      </c>
      <c r="B187" s="16">
        <v>40552</v>
      </c>
      <c r="C187" s="15">
        <v>1</v>
      </c>
      <c r="D187" s="15">
        <v>0</v>
      </c>
      <c r="E187" s="15">
        <v>1</v>
      </c>
      <c r="F187" s="15">
        <v>0</v>
      </c>
      <c r="G187" s="15" t="b">
        <v>0</v>
      </c>
      <c r="H187" s="15">
        <v>0</v>
      </c>
      <c r="I187" s="15">
        <v>1</v>
      </c>
      <c r="J187" s="15">
        <v>0.1</v>
      </c>
    </row>
    <row r="188" spans="1:10" x14ac:dyDescent="0.35">
      <c r="A188" s="15">
        <v>187</v>
      </c>
      <c r="B188" s="16">
        <v>40552</v>
      </c>
      <c r="C188" s="15">
        <v>1</v>
      </c>
      <c r="D188" s="15">
        <v>0</v>
      </c>
      <c r="E188" s="15">
        <v>1</v>
      </c>
      <c r="F188" s="15">
        <v>1</v>
      </c>
      <c r="G188" s="15" t="b">
        <v>0</v>
      </c>
      <c r="H188" s="15">
        <v>0</v>
      </c>
      <c r="I188" s="15">
        <v>1</v>
      </c>
      <c r="J188" s="15">
        <v>0.1</v>
      </c>
    </row>
    <row r="189" spans="1:10" x14ac:dyDescent="0.35">
      <c r="A189" s="15">
        <v>188</v>
      </c>
      <c r="B189" s="16">
        <v>40552</v>
      </c>
      <c r="C189" s="15">
        <v>1</v>
      </c>
      <c r="D189" s="15">
        <v>0</v>
      </c>
      <c r="E189" s="15">
        <v>1</v>
      </c>
      <c r="F189" s="15">
        <v>2</v>
      </c>
      <c r="G189" s="15" t="b">
        <v>0</v>
      </c>
      <c r="H189" s="15">
        <v>0</v>
      </c>
      <c r="I189" s="15">
        <v>1</v>
      </c>
      <c r="J189" s="15">
        <v>0.1</v>
      </c>
    </row>
    <row r="190" spans="1:10" x14ac:dyDescent="0.35">
      <c r="A190" s="15">
        <v>189</v>
      </c>
      <c r="B190" s="16">
        <v>40552</v>
      </c>
      <c r="C190" s="15">
        <v>1</v>
      </c>
      <c r="D190" s="15">
        <v>0</v>
      </c>
      <c r="E190" s="15">
        <v>1</v>
      </c>
      <c r="F190" s="15">
        <v>3</v>
      </c>
      <c r="G190" s="15" t="b">
        <v>0</v>
      </c>
      <c r="H190" s="15">
        <v>0</v>
      </c>
      <c r="I190" s="15">
        <v>1</v>
      </c>
      <c r="J190" s="15">
        <v>0.1</v>
      </c>
    </row>
    <row r="191" spans="1:10" x14ac:dyDescent="0.35">
      <c r="A191" s="15">
        <v>190</v>
      </c>
      <c r="B191" s="16">
        <v>40552</v>
      </c>
      <c r="C191" s="15">
        <v>1</v>
      </c>
      <c r="D191" s="15">
        <v>0</v>
      </c>
      <c r="E191" s="15">
        <v>1</v>
      </c>
      <c r="F191" s="15">
        <v>4</v>
      </c>
      <c r="G191" s="15" t="b">
        <v>0</v>
      </c>
      <c r="H191" s="15">
        <v>0</v>
      </c>
      <c r="I191" s="15">
        <v>1</v>
      </c>
      <c r="J191" s="15">
        <v>0.08</v>
      </c>
    </row>
    <row r="192" spans="1:10" x14ac:dyDescent="0.35">
      <c r="A192" s="15">
        <v>191</v>
      </c>
      <c r="B192" s="16">
        <v>40552</v>
      </c>
      <c r="C192" s="15">
        <v>1</v>
      </c>
      <c r="D192" s="15">
        <v>0</v>
      </c>
      <c r="E192" s="15">
        <v>1</v>
      </c>
      <c r="F192" s="15">
        <v>5</v>
      </c>
      <c r="G192" s="15" t="b">
        <v>0</v>
      </c>
      <c r="H192" s="15">
        <v>0</v>
      </c>
      <c r="I192" s="15">
        <v>1</v>
      </c>
      <c r="J192" s="15">
        <v>0.08</v>
      </c>
    </row>
    <row r="193" spans="1:10" x14ac:dyDescent="0.35">
      <c r="A193" s="15">
        <v>192</v>
      </c>
      <c r="B193" s="16">
        <v>40552</v>
      </c>
      <c r="C193" s="15">
        <v>1</v>
      </c>
      <c r="D193" s="15">
        <v>0</v>
      </c>
      <c r="E193" s="15">
        <v>1</v>
      </c>
      <c r="F193" s="15">
        <v>6</v>
      </c>
      <c r="G193" s="15" t="b">
        <v>0</v>
      </c>
      <c r="H193" s="15">
        <v>0</v>
      </c>
      <c r="I193" s="15">
        <v>1</v>
      </c>
      <c r="J193" s="15">
        <v>0.1</v>
      </c>
    </row>
    <row r="194" spans="1:10" x14ac:dyDescent="0.35">
      <c r="A194" s="15">
        <v>193</v>
      </c>
      <c r="B194" s="16">
        <v>40552</v>
      </c>
      <c r="C194" s="15">
        <v>1</v>
      </c>
      <c r="D194" s="15">
        <v>0</v>
      </c>
      <c r="E194" s="15">
        <v>1</v>
      </c>
      <c r="F194" s="15">
        <v>7</v>
      </c>
      <c r="G194" s="15" t="b">
        <v>0</v>
      </c>
      <c r="H194" s="15">
        <v>0</v>
      </c>
      <c r="I194" s="15">
        <v>1</v>
      </c>
      <c r="J194" s="15">
        <v>0.08</v>
      </c>
    </row>
    <row r="195" spans="1:10" x14ac:dyDescent="0.35">
      <c r="A195" s="15">
        <v>194</v>
      </c>
      <c r="B195" s="16">
        <v>40552</v>
      </c>
      <c r="C195" s="15">
        <v>1</v>
      </c>
      <c r="D195" s="15">
        <v>0</v>
      </c>
      <c r="E195" s="15">
        <v>1</v>
      </c>
      <c r="F195" s="15">
        <v>8</v>
      </c>
      <c r="G195" s="15" t="b">
        <v>0</v>
      </c>
      <c r="H195" s="15">
        <v>0</v>
      </c>
      <c r="I195" s="15">
        <v>1</v>
      </c>
      <c r="J195" s="15">
        <v>0.1</v>
      </c>
    </row>
    <row r="196" spans="1:10" x14ac:dyDescent="0.35">
      <c r="A196" s="15">
        <v>195</v>
      </c>
      <c r="B196" s="16">
        <v>40552</v>
      </c>
      <c r="C196" s="15">
        <v>1</v>
      </c>
      <c r="D196" s="15">
        <v>0</v>
      </c>
      <c r="E196" s="15">
        <v>1</v>
      </c>
      <c r="F196" s="15">
        <v>9</v>
      </c>
      <c r="G196" s="15" t="b">
        <v>0</v>
      </c>
      <c r="H196" s="15">
        <v>0</v>
      </c>
      <c r="I196" s="15">
        <v>1</v>
      </c>
      <c r="J196" s="15">
        <v>0.12</v>
      </c>
    </row>
    <row r="197" spans="1:10" x14ac:dyDescent="0.35">
      <c r="A197" s="15">
        <v>196</v>
      </c>
      <c r="B197" s="16">
        <v>40552</v>
      </c>
      <c r="C197" s="15">
        <v>1</v>
      </c>
      <c r="D197" s="15">
        <v>0</v>
      </c>
      <c r="E197" s="15">
        <v>1</v>
      </c>
      <c r="F197" s="15">
        <v>10</v>
      </c>
      <c r="G197" s="15" t="b">
        <v>0</v>
      </c>
      <c r="H197" s="15">
        <v>0</v>
      </c>
      <c r="I197" s="15">
        <v>1</v>
      </c>
      <c r="J197" s="15">
        <v>0.14000000000000001</v>
      </c>
    </row>
    <row r="198" spans="1:10" x14ac:dyDescent="0.35">
      <c r="A198" s="15">
        <v>197</v>
      </c>
      <c r="B198" s="16">
        <v>40552</v>
      </c>
      <c r="C198" s="15">
        <v>1</v>
      </c>
      <c r="D198" s="15">
        <v>0</v>
      </c>
      <c r="E198" s="15">
        <v>1</v>
      </c>
      <c r="F198" s="15">
        <v>11</v>
      </c>
      <c r="G198" s="15" t="b">
        <v>0</v>
      </c>
      <c r="H198" s="15">
        <v>0</v>
      </c>
      <c r="I198" s="15">
        <v>1</v>
      </c>
      <c r="J198" s="15">
        <v>0.16</v>
      </c>
    </row>
    <row r="199" spans="1:10" x14ac:dyDescent="0.35">
      <c r="A199" s="15">
        <v>198</v>
      </c>
      <c r="B199" s="16">
        <v>40552</v>
      </c>
      <c r="C199" s="15">
        <v>1</v>
      </c>
      <c r="D199" s="15">
        <v>0</v>
      </c>
      <c r="E199" s="15">
        <v>1</v>
      </c>
      <c r="F199" s="15">
        <v>12</v>
      </c>
      <c r="G199" s="15" t="b">
        <v>0</v>
      </c>
      <c r="H199" s="15">
        <v>0</v>
      </c>
      <c r="I199" s="15">
        <v>1</v>
      </c>
      <c r="J199" s="15">
        <v>0.18</v>
      </c>
    </row>
    <row r="200" spans="1:10" x14ac:dyDescent="0.35">
      <c r="A200" s="15">
        <v>199</v>
      </c>
      <c r="B200" s="16">
        <v>40552</v>
      </c>
      <c r="C200" s="15">
        <v>1</v>
      </c>
      <c r="D200" s="15">
        <v>0</v>
      </c>
      <c r="E200" s="15">
        <v>1</v>
      </c>
      <c r="F200" s="15">
        <v>13</v>
      </c>
      <c r="G200" s="15" t="b">
        <v>0</v>
      </c>
      <c r="H200" s="15">
        <v>0</v>
      </c>
      <c r="I200" s="15">
        <v>1</v>
      </c>
      <c r="J200" s="15">
        <v>0.2</v>
      </c>
    </row>
    <row r="201" spans="1:10" x14ac:dyDescent="0.35">
      <c r="A201" s="15">
        <v>200</v>
      </c>
      <c r="B201" s="16">
        <v>40552</v>
      </c>
      <c r="C201" s="15">
        <v>1</v>
      </c>
      <c r="D201" s="15">
        <v>0</v>
      </c>
      <c r="E201" s="15">
        <v>1</v>
      </c>
      <c r="F201" s="15">
        <v>14</v>
      </c>
      <c r="G201" s="15" t="b">
        <v>0</v>
      </c>
      <c r="H201" s="15">
        <v>0</v>
      </c>
      <c r="I201" s="15">
        <v>1</v>
      </c>
      <c r="J201" s="15">
        <v>0.22</v>
      </c>
    </row>
    <row r="202" spans="1:10" x14ac:dyDescent="0.35">
      <c r="A202" s="15">
        <v>201</v>
      </c>
      <c r="B202" s="16">
        <v>40552</v>
      </c>
      <c r="C202" s="15">
        <v>1</v>
      </c>
      <c r="D202" s="15">
        <v>0</v>
      </c>
      <c r="E202" s="15">
        <v>1</v>
      </c>
      <c r="F202" s="15">
        <v>15</v>
      </c>
      <c r="G202" s="15" t="b">
        <v>0</v>
      </c>
      <c r="H202" s="15">
        <v>0</v>
      </c>
      <c r="I202" s="15">
        <v>1</v>
      </c>
      <c r="J202" s="15">
        <v>0.22</v>
      </c>
    </row>
    <row r="203" spans="1:10" x14ac:dyDescent="0.35">
      <c r="A203" s="15">
        <v>202</v>
      </c>
      <c r="B203" s="16">
        <v>40552</v>
      </c>
      <c r="C203" s="15">
        <v>1</v>
      </c>
      <c r="D203" s="15">
        <v>0</v>
      </c>
      <c r="E203" s="15">
        <v>1</v>
      </c>
      <c r="F203" s="15">
        <v>16</v>
      </c>
      <c r="G203" s="15" t="b">
        <v>0</v>
      </c>
      <c r="H203" s="15">
        <v>0</v>
      </c>
      <c r="I203" s="15">
        <v>1</v>
      </c>
      <c r="J203" s="15">
        <v>0.2</v>
      </c>
    </row>
    <row r="204" spans="1:10" x14ac:dyDescent="0.35">
      <c r="A204" s="15">
        <v>203</v>
      </c>
      <c r="B204" s="16">
        <v>40552</v>
      </c>
      <c r="C204" s="15">
        <v>1</v>
      </c>
      <c r="D204" s="15">
        <v>0</v>
      </c>
      <c r="E204" s="15">
        <v>1</v>
      </c>
      <c r="F204" s="15">
        <v>17</v>
      </c>
      <c r="G204" s="15" t="b">
        <v>0</v>
      </c>
      <c r="H204" s="15">
        <v>0</v>
      </c>
      <c r="I204" s="15">
        <v>1</v>
      </c>
      <c r="J204" s="15">
        <v>0.18</v>
      </c>
    </row>
    <row r="205" spans="1:10" x14ac:dyDescent="0.35">
      <c r="A205" s="15">
        <v>204</v>
      </c>
      <c r="B205" s="16">
        <v>40552</v>
      </c>
      <c r="C205" s="15">
        <v>1</v>
      </c>
      <c r="D205" s="15">
        <v>0</v>
      </c>
      <c r="E205" s="15">
        <v>1</v>
      </c>
      <c r="F205" s="15">
        <v>18</v>
      </c>
      <c r="G205" s="15" t="b">
        <v>0</v>
      </c>
      <c r="H205" s="15">
        <v>0</v>
      </c>
      <c r="I205" s="15">
        <v>1</v>
      </c>
      <c r="J205" s="15">
        <v>0.16</v>
      </c>
    </row>
    <row r="206" spans="1:10" x14ac:dyDescent="0.35">
      <c r="A206" s="15">
        <v>205</v>
      </c>
      <c r="B206" s="16">
        <v>40552</v>
      </c>
      <c r="C206" s="15">
        <v>1</v>
      </c>
      <c r="D206" s="15">
        <v>0</v>
      </c>
      <c r="E206" s="15">
        <v>1</v>
      </c>
      <c r="F206" s="15">
        <v>19</v>
      </c>
      <c r="G206" s="15" t="b">
        <v>0</v>
      </c>
      <c r="H206" s="15">
        <v>0</v>
      </c>
      <c r="I206" s="15">
        <v>1</v>
      </c>
      <c r="J206" s="15">
        <v>0.16</v>
      </c>
    </row>
    <row r="207" spans="1:10" x14ac:dyDescent="0.35">
      <c r="A207" s="15">
        <v>206</v>
      </c>
      <c r="B207" s="16">
        <v>40552</v>
      </c>
      <c r="C207" s="15">
        <v>1</v>
      </c>
      <c r="D207" s="15">
        <v>0</v>
      </c>
      <c r="E207" s="15">
        <v>1</v>
      </c>
      <c r="F207" s="15">
        <v>20</v>
      </c>
      <c r="G207" s="15" t="b">
        <v>0</v>
      </c>
      <c r="H207" s="15">
        <v>0</v>
      </c>
      <c r="I207" s="15">
        <v>1</v>
      </c>
      <c r="J207" s="15">
        <v>0.14000000000000001</v>
      </c>
    </row>
    <row r="208" spans="1:10" x14ac:dyDescent="0.35">
      <c r="A208" s="15">
        <v>207</v>
      </c>
      <c r="B208" s="16">
        <v>40552</v>
      </c>
      <c r="C208" s="15">
        <v>1</v>
      </c>
      <c r="D208" s="15">
        <v>0</v>
      </c>
      <c r="E208" s="15">
        <v>1</v>
      </c>
      <c r="F208" s="15">
        <v>21</v>
      </c>
      <c r="G208" s="15" t="b">
        <v>0</v>
      </c>
      <c r="H208" s="15">
        <v>0</v>
      </c>
      <c r="I208" s="15">
        <v>1</v>
      </c>
      <c r="J208" s="15">
        <v>0.14000000000000001</v>
      </c>
    </row>
    <row r="209" spans="1:10" x14ac:dyDescent="0.35">
      <c r="A209" s="15">
        <v>208</v>
      </c>
      <c r="B209" s="16">
        <v>40552</v>
      </c>
      <c r="C209" s="15">
        <v>1</v>
      </c>
      <c r="D209" s="15">
        <v>0</v>
      </c>
      <c r="E209" s="15">
        <v>1</v>
      </c>
      <c r="F209" s="15">
        <v>22</v>
      </c>
      <c r="G209" s="15" t="b">
        <v>0</v>
      </c>
      <c r="H209" s="15">
        <v>0</v>
      </c>
      <c r="I209" s="15">
        <v>1</v>
      </c>
      <c r="J209" s="15">
        <v>0.14000000000000001</v>
      </c>
    </row>
    <row r="210" spans="1:10" x14ac:dyDescent="0.35">
      <c r="A210" s="15">
        <v>209</v>
      </c>
      <c r="B210" s="16">
        <v>40552</v>
      </c>
      <c r="C210" s="15">
        <v>1</v>
      </c>
      <c r="D210" s="15">
        <v>0</v>
      </c>
      <c r="E210" s="15">
        <v>1</v>
      </c>
      <c r="F210" s="15">
        <v>23</v>
      </c>
      <c r="G210" s="15" t="b">
        <v>0</v>
      </c>
      <c r="H210" s="15">
        <v>0</v>
      </c>
      <c r="I210" s="15">
        <v>1</v>
      </c>
      <c r="J210" s="15">
        <v>0.12</v>
      </c>
    </row>
    <row r="211" spans="1:10" x14ac:dyDescent="0.35">
      <c r="A211" s="15">
        <v>210</v>
      </c>
      <c r="B211" s="16">
        <v>40553</v>
      </c>
      <c r="C211" s="15">
        <v>1</v>
      </c>
      <c r="D211" s="15">
        <v>0</v>
      </c>
      <c r="E211" s="15">
        <v>1</v>
      </c>
      <c r="F211" s="15">
        <v>0</v>
      </c>
      <c r="G211" s="15" t="b">
        <v>0</v>
      </c>
      <c r="H211" s="15">
        <v>1</v>
      </c>
      <c r="I211" s="15">
        <v>1</v>
      </c>
      <c r="J211" s="15">
        <v>0.12</v>
      </c>
    </row>
    <row r="212" spans="1:10" x14ac:dyDescent="0.35">
      <c r="A212" s="15">
        <v>211</v>
      </c>
      <c r="B212" s="16">
        <v>40553</v>
      </c>
      <c r="C212" s="15">
        <v>1</v>
      </c>
      <c r="D212" s="15">
        <v>0</v>
      </c>
      <c r="E212" s="15">
        <v>1</v>
      </c>
      <c r="F212" s="15">
        <v>1</v>
      </c>
      <c r="G212" s="15" t="b">
        <v>0</v>
      </c>
      <c r="H212" s="15">
        <v>1</v>
      </c>
      <c r="I212" s="15">
        <v>1</v>
      </c>
      <c r="J212" s="15">
        <v>0.12</v>
      </c>
    </row>
    <row r="213" spans="1:10" x14ac:dyDescent="0.35">
      <c r="A213" s="15">
        <v>212</v>
      </c>
      <c r="B213" s="16">
        <v>40553</v>
      </c>
      <c r="C213" s="15">
        <v>1</v>
      </c>
      <c r="D213" s="15">
        <v>0</v>
      </c>
      <c r="E213" s="15">
        <v>1</v>
      </c>
      <c r="F213" s="15">
        <v>2</v>
      </c>
      <c r="G213" s="15" t="b">
        <v>0</v>
      </c>
      <c r="H213" s="15">
        <v>1</v>
      </c>
      <c r="I213" s="15">
        <v>1</v>
      </c>
      <c r="J213" s="15">
        <v>0.12</v>
      </c>
    </row>
    <row r="214" spans="1:10" x14ac:dyDescent="0.35">
      <c r="A214" s="15">
        <v>213</v>
      </c>
      <c r="B214" s="16">
        <v>40553</v>
      </c>
      <c r="C214" s="15">
        <v>1</v>
      </c>
      <c r="D214" s="15">
        <v>0</v>
      </c>
      <c r="E214" s="15">
        <v>1</v>
      </c>
      <c r="F214" s="15">
        <v>3</v>
      </c>
      <c r="G214" s="15" t="b">
        <v>0</v>
      </c>
      <c r="H214" s="15">
        <v>1</v>
      </c>
      <c r="I214" s="15">
        <v>1</v>
      </c>
      <c r="J214" s="15">
        <v>0.12</v>
      </c>
    </row>
    <row r="215" spans="1:10" x14ac:dyDescent="0.35">
      <c r="A215" s="15">
        <v>214</v>
      </c>
      <c r="B215" s="16">
        <v>40553</v>
      </c>
      <c r="C215" s="15">
        <v>1</v>
      </c>
      <c r="D215" s="15">
        <v>0</v>
      </c>
      <c r="E215" s="15">
        <v>1</v>
      </c>
      <c r="F215" s="15">
        <v>4</v>
      </c>
      <c r="G215" s="15" t="b">
        <v>0</v>
      </c>
      <c r="H215" s="15">
        <v>1</v>
      </c>
      <c r="I215" s="15">
        <v>1</v>
      </c>
      <c r="J215" s="15">
        <v>0.1</v>
      </c>
    </row>
    <row r="216" spans="1:10" x14ac:dyDescent="0.35">
      <c r="A216" s="15">
        <v>215</v>
      </c>
      <c r="B216" s="16">
        <v>40553</v>
      </c>
      <c r="C216" s="15">
        <v>1</v>
      </c>
      <c r="D216" s="15">
        <v>0</v>
      </c>
      <c r="E216" s="15">
        <v>1</v>
      </c>
      <c r="F216" s="15">
        <v>5</v>
      </c>
      <c r="G216" s="15" t="b">
        <v>0</v>
      </c>
      <c r="H216" s="15">
        <v>1</v>
      </c>
      <c r="I216" s="15">
        <v>1</v>
      </c>
      <c r="J216" s="15">
        <v>0.1</v>
      </c>
    </row>
    <row r="217" spans="1:10" x14ac:dyDescent="0.35">
      <c r="A217" s="15">
        <v>216</v>
      </c>
      <c r="B217" s="16">
        <v>40553</v>
      </c>
      <c r="C217" s="15">
        <v>1</v>
      </c>
      <c r="D217" s="15">
        <v>0</v>
      </c>
      <c r="E217" s="15">
        <v>1</v>
      </c>
      <c r="F217" s="15">
        <v>6</v>
      </c>
      <c r="G217" s="15" t="b">
        <v>0</v>
      </c>
      <c r="H217" s="15">
        <v>1</v>
      </c>
      <c r="I217" s="15">
        <v>1</v>
      </c>
      <c r="J217" s="15">
        <v>0.12</v>
      </c>
    </row>
    <row r="218" spans="1:10" x14ac:dyDescent="0.35">
      <c r="A218" s="15">
        <v>217</v>
      </c>
      <c r="B218" s="16">
        <v>40553</v>
      </c>
      <c r="C218" s="15">
        <v>1</v>
      </c>
      <c r="D218" s="15">
        <v>0</v>
      </c>
      <c r="E218" s="15">
        <v>1</v>
      </c>
      <c r="F218" s="15">
        <v>7</v>
      </c>
      <c r="G218" s="15" t="b">
        <v>0</v>
      </c>
      <c r="H218" s="15">
        <v>1</v>
      </c>
      <c r="I218" s="15">
        <v>1</v>
      </c>
      <c r="J218" s="15">
        <v>0.12</v>
      </c>
    </row>
    <row r="219" spans="1:10" x14ac:dyDescent="0.35">
      <c r="A219" s="15">
        <v>218</v>
      </c>
      <c r="B219" s="16">
        <v>40553</v>
      </c>
      <c r="C219" s="15">
        <v>1</v>
      </c>
      <c r="D219" s="15">
        <v>0</v>
      </c>
      <c r="E219" s="15">
        <v>1</v>
      </c>
      <c r="F219" s="15">
        <v>8</v>
      </c>
      <c r="G219" s="15" t="b">
        <v>0</v>
      </c>
      <c r="H219" s="15">
        <v>1</v>
      </c>
      <c r="I219" s="15">
        <v>2</v>
      </c>
      <c r="J219" s="15">
        <v>0.12</v>
      </c>
    </row>
    <row r="220" spans="1:10" x14ac:dyDescent="0.35">
      <c r="A220" s="15">
        <v>219</v>
      </c>
      <c r="B220" s="16">
        <v>40553</v>
      </c>
      <c r="C220" s="15">
        <v>1</v>
      </c>
      <c r="D220" s="15">
        <v>0</v>
      </c>
      <c r="E220" s="15">
        <v>1</v>
      </c>
      <c r="F220" s="15">
        <v>9</v>
      </c>
      <c r="G220" s="15" t="b">
        <v>0</v>
      </c>
      <c r="H220" s="15">
        <v>1</v>
      </c>
      <c r="I220" s="15">
        <v>2</v>
      </c>
      <c r="J220" s="15">
        <v>0.14000000000000001</v>
      </c>
    </row>
    <row r="221" spans="1:10" x14ac:dyDescent="0.35">
      <c r="A221" s="15">
        <v>220</v>
      </c>
      <c r="B221" s="16">
        <v>40553</v>
      </c>
      <c r="C221" s="15">
        <v>1</v>
      </c>
      <c r="D221" s="15">
        <v>0</v>
      </c>
      <c r="E221" s="15">
        <v>1</v>
      </c>
      <c r="F221" s="15">
        <v>10</v>
      </c>
      <c r="G221" s="15" t="b">
        <v>0</v>
      </c>
      <c r="H221" s="15">
        <v>1</v>
      </c>
      <c r="I221" s="15">
        <v>2</v>
      </c>
      <c r="J221" s="15">
        <v>0.14000000000000001</v>
      </c>
    </row>
    <row r="222" spans="1:10" x14ac:dyDescent="0.35">
      <c r="A222" s="15">
        <v>221</v>
      </c>
      <c r="B222" s="16">
        <v>40553</v>
      </c>
      <c r="C222" s="15">
        <v>1</v>
      </c>
      <c r="D222" s="15">
        <v>0</v>
      </c>
      <c r="E222" s="15">
        <v>1</v>
      </c>
      <c r="F222" s="15">
        <v>11</v>
      </c>
      <c r="G222" s="15" t="b">
        <v>0</v>
      </c>
      <c r="H222" s="15">
        <v>1</v>
      </c>
      <c r="I222" s="15">
        <v>2</v>
      </c>
      <c r="J222" s="15">
        <v>0.16</v>
      </c>
    </row>
    <row r="223" spans="1:10" x14ac:dyDescent="0.35">
      <c r="A223" s="15">
        <v>222</v>
      </c>
      <c r="B223" s="16">
        <v>40553</v>
      </c>
      <c r="C223" s="15">
        <v>1</v>
      </c>
      <c r="D223" s="15">
        <v>0</v>
      </c>
      <c r="E223" s="15">
        <v>1</v>
      </c>
      <c r="F223" s="15">
        <v>12</v>
      </c>
      <c r="G223" s="15" t="b">
        <v>0</v>
      </c>
      <c r="H223" s="15">
        <v>1</v>
      </c>
      <c r="I223" s="15">
        <v>2</v>
      </c>
      <c r="J223" s="15">
        <v>0.2</v>
      </c>
    </row>
    <row r="224" spans="1:10" x14ac:dyDescent="0.35">
      <c r="A224" s="15">
        <v>223</v>
      </c>
      <c r="B224" s="16">
        <v>40553</v>
      </c>
      <c r="C224" s="15">
        <v>1</v>
      </c>
      <c r="D224" s="15">
        <v>0</v>
      </c>
      <c r="E224" s="15">
        <v>1</v>
      </c>
      <c r="F224" s="15">
        <v>13</v>
      </c>
      <c r="G224" s="15" t="b">
        <v>0</v>
      </c>
      <c r="H224" s="15">
        <v>1</v>
      </c>
      <c r="I224" s="15">
        <v>2</v>
      </c>
      <c r="J224" s="15">
        <v>0.2</v>
      </c>
    </row>
    <row r="225" spans="1:10" x14ac:dyDescent="0.35">
      <c r="A225" s="15">
        <v>224</v>
      </c>
      <c r="B225" s="16">
        <v>40553</v>
      </c>
      <c r="C225" s="15">
        <v>1</v>
      </c>
      <c r="D225" s="15">
        <v>0</v>
      </c>
      <c r="E225" s="15">
        <v>1</v>
      </c>
      <c r="F225" s="15">
        <v>14</v>
      </c>
      <c r="G225" s="15" t="b">
        <v>0</v>
      </c>
      <c r="H225" s="15">
        <v>1</v>
      </c>
      <c r="I225" s="15">
        <v>2</v>
      </c>
      <c r="J225" s="15">
        <v>0.2</v>
      </c>
    </row>
    <row r="226" spans="1:10" x14ac:dyDescent="0.35">
      <c r="A226" s="15">
        <v>225</v>
      </c>
      <c r="B226" s="16">
        <v>40553</v>
      </c>
      <c r="C226" s="15">
        <v>1</v>
      </c>
      <c r="D226" s="15">
        <v>0</v>
      </c>
      <c r="E226" s="15">
        <v>1</v>
      </c>
      <c r="F226" s="15">
        <v>15</v>
      </c>
      <c r="G226" s="15" t="b">
        <v>0</v>
      </c>
      <c r="H226" s="15">
        <v>1</v>
      </c>
      <c r="I226" s="15">
        <v>2</v>
      </c>
      <c r="J226" s="15">
        <v>0.2</v>
      </c>
    </row>
    <row r="227" spans="1:10" x14ac:dyDescent="0.35">
      <c r="A227" s="15">
        <v>226</v>
      </c>
      <c r="B227" s="16">
        <v>40553</v>
      </c>
      <c r="C227" s="15">
        <v>1</v>
      </c>
      <c r="D227" s="15">
        <v>0</v>
      </c>
      <c r="E227" s="15">
        <v>1</v>
      </c>
      <c r="F227" s="15">
        <v>16</v>
      </c>
      <c r="G227" s="15" t="b">
        <v>0</v>
      </c>
      <c r="H227" s="15">
        <v>1</v>
      </c>
      <c r="I227" s="15">
        <v>1</v>
      </c>
      <c r="J227" s="15">
        <v>0.2</v>
      </c>
    </row>
    <row r="228" spans="1:10" x14ac:dyDescent="0.35">
      <c r="A228" s="15">
        <v>227</v>
      </c>
      <c r="B228" s="16">
        <v>40553</v>
      </c>
      <c r="C228" s="15">
        <v>1</v>
      </c>
      <c r="D228" s="15">
        <v>0</v>
      </c>
      <c r="E228" s="15">
        <v>1</v>
      </c>
      <c r="F228" s="15">
        <v>17</v>
      </c>
      <c r="G228" s="15" t="b">
        <v>0</v>
      </c>
      <c r="H228" s="15">
        <v>1</v>
      </c>
      <c r="I228" s="15">
        <v>1</v>
      </c>
      <c r="J228" s="15">
        <v>0.2</v>
      </c>
    </row>
    <row r="229" spans="1:10" x14ac:dyDescent="0.35">
      <c r="A229" s="15">
        <v>228</v>
      </c>
      <c r="B229" s="16">
        <v>40553</v>
      </c>
      <c r="C229" s="15">
        <v>1</v>
      </c>
      <c r="D229" s="15">
        <v>0</v>
      </c>
      <c r="E229" s="15">
        <v>1</v>
      </c>
      <c r="F229" s="15">
        <v>18</v>
      </c>
      <c r="G229" s="15" t="b">
        <v>0</v>
      </c>
      <c r="H229" s="15">
        <v>1</v>
      </c>
      <c r="I229" s="15">
        <v>1</v>
      </c>
      <c r="J229" s="15">
        <v>0.2</v>
      </c>
    </row>
    <row r="230" spans="1:10" x14ac:dyDescent="0.35">
      <c r="A230" s="15">
        <v>229</v>
      </c>
      <c r="B230" s="16">
        <v>40553</v>
      </c>
      <c r="C230" s="15">
        <v>1</v>
      </c>
      <c r="D230" s="15">
        <v>0</v>
      </c>
      <c r="E230" s="15">
        <v>1</v>
      </c>
      <c r="F230" s="15">
        <v>19</v>
      </c>
      <c r="G230" s="15" t="b">
        <v>0</v>
      </c>
      <c r="H230" s="15">
        <v>1</v>
      </c>
      <c r="I230" s="15">
        <v>1</v>
      </c>
      <c r="J230" s="15">
        <v>0.16</v>
      </c>
    </row>
    <row r="231" spans="1:10" x14ac:dyDescent="0.35">
      <c r="A231" s="15">
        <v>230</v>
      </c>
      <c r="B231" s="16">
        <v>40553</v>
      </c>
      <c r="C231" s="15">
        <v>1</v>
      </c>
      <c r="D231" s="15">
        <v>0</v>
      </c>
      <c r="E231" s="15">
        <v>1</v>
      </c>
      <c r="F231" s="15">
        <v>20</v>
      </c>
      <c r="G231" s="15" t="b">
        <v>0</v>
      </c>
      <c r="H231" s="15">
        <v>1</v>
      </c>
      <c r="I231" s="15">
        <v>1</v>
      </c>
      <c r="J231" s="15">
        <v>0.16</v>
      </c>
    </row>
    <row r="232" spans="1:10" x14ac:dyDescent="0.35">
      <c r="A232" s="15">
        <v>231</v>
      </c>
      <c r="B232" s="16">
        <v>40553</v>
      </c>
      <c r="C232" s="15">
        <v>1</v>
      </c>
      <c r="D232" s="15">
        <v>0</v>
      </c>
      <c r="E232" s="15">
        <v>1</v>
      </c>
      <c r="F232" s="15">
        <v>21</v>
      </c>
      <c r="G232" s="15" t="b">
        <v>0</v>
      </c>
      <c r="H232" s="15">
        <v>1</v>
      </c>
      <c r="I232" s="15">
        <v>1</v>
      </c>
      <c r="J232" s="15">
        <v>0.14000000000000001</v>
      </c>
    </row>
    <row r="233" spans="1:10" x14ac:dyDescent="0.35">
      <c r="A233" s="15">
        <v>232</v>
      </c>
      <c r="B233" s="16">
        <v>40553</v>
      </c>
      <c r="C233" s="15">
        <v>1</v>
      </c>
      <c r="D233" s="15">
        <v>0</v>
      </c>
      <c r="E233" s="15">
        <v>1</v>
      </c>
      <c r="F233" s="15">
        <v>22</v>
      </c>
      <c r="G233" s="15" t="b">
        <v>0</v>
      </c>
      <c r="H233" s="15">
        <v>1</v>
      </c>
      <c r="I233" s="15">
        <v>1</v>
      </c>
      <c r="J233" s="15">
        <v>0.14000000000000001</v>
      </c>
    </row>
    <row r="234" spans="1:10" x14ac:dyDescent="0.35">
      <c r="A234" s="15">
        <v>233</v>
      </c>
      <c r="B234" s="16">
        <v>40553</v>
      </c>
      <c r="C234" s="15">
        <v>1</v>
      </c>
      <c r="D234" s="15">
        <v>0</v>
      </c>
      <c r="E234" s="15">
        <v>1</v>
      </c>
      <c r="F234" s="15">
        <v>23</v>
      </c>
      <c r="G234" s="15" t="b">
        <v>0</v>
      </c>
      <c r="H234" s="15">
        <v>1</v>
      </c>
      <c r="I234" s="15">
        <v>1</v>
      </c>
      <c r="J234" s="15">
        <v>0.14000000000000001</v>
      </c>
    </row>
    <row r="235" spans="1:10" x14ac:dyDescent="0.35">
      <c r="A235" s="15">
        <v>234</v>
      </c>
      <c r="B235" s="16">
        <v>40554</v>
      </c>
      <c r="C235" s="15">
        <v>1</v>
      </c>
      <c r="D235" s="15">
        <v>0</v>
      </c>
      <c r="E235" s="15">
        <v>1</v>
      </c>
      <c r="F235" s="15">
        <v>0</v>
      </c>
      <c r="G235" s="15" t="b">
        <v>0</v>
      </c>
      <c r="H235" s="15">
        <v>2</v>
      </c>
      <c r="I235" s="15">
        <v>1</v>
      </c>
      <c r="J235" s="15">
        <v>0.14000000000000001</v>
      </c>
    </row>
    <row r="236" spans="1:10" x14ac:dyDescent="0.35">
      <c r="A236" s="15">
        <v>235</v>
      </c>
      <c r="B236" s="16">
        <v>40554</v>
      </c>
      <c r="C236" s="15">
        <v>1</v>
      </c>
      <c r="D236" s="15">
        <v>0</v>
      </c>
      <c r="E236" s="15">
        <v>1</v>
      </c>
      <c r="F236" s="15">
        <v>1</v>
      </c>
      <c r="G236" s="15" t="b">
        <v>0</v>
      </c>
      <c r="H236" s="15">
        <v>2</v>
      </c>
      <c r="I236" s="15">
        <v>1</v>
      </c>
      <c r="J236" s="15">
        <v>0.14000000000000001</v>
      </c>
    </row>
    <row r="237" spans="1:10" x14ac:dyDescent="0.35">
      <c r="A237" s="15">
        <v>236</v>
      </c>
      <c r="B237" s="16">
        <v>40554</v>
      </c>
      <c r="C237" s="15">
        <v>1</v>
      </c>
      <c r="D237" s="15">
        <v>0</v>
      </c>
      <c r="E237" s="15">
        <v>1</v>
      </c>
      <c r="F237" s="15">
        <v>2</v>
      </c>
      <c r="G237" s="15" t="b">
        <v>0</v>
      </c>
      <c r="H237" s="15">
        <v>2</v>
      </c>
      <c r="I237" s="15">
        <v>2</v>
      </c>
      <c r="J237" s="15">
        <v>0.16</v>
      </c>
    </row>
    <row r="238" spans="1:10" x14ac:dyDescent="0.35">
      <c r="A238" s="15">
        <v>237</v>
      </c>
      <c r="B238" s="16">
        <v>40554</v>
      </c>
      <c r="C238" s="15">
        <v>1</v>
      </c>
      <c r="D238" s="15">
        <v>0</v>
      </c>
      <c r="E238" s="15">
        <v>1</v>
      </c>
      <c r="F238" s="15">
        <v>5</v>
      </c>
      <c r="G238" s="15" t="b">
        <v>0</v>
      </c>
      <c r="H238" s="15">
        <v>2</v>
      </c>
      <c r="I238" s="15">
        <v>2</v>
      </c>
      <c r="J238" s="15">
        <v>0.16</v>
      </c>
    </row>
    <row r="239" spans="1:10" x14ac:dyDescent="0.35">
      <c r="A239" s="15">
        <v>238</v>
      </c>
      <c r="B239" s="16">
        <v>40554</v>
      </c>
      <c r="C239" s="15">
        <v>1</v>
      </c>
      <c r="D239" s="15">
        <v>0</v>
      </c>
      <c r="E239" s="15">
        <v>1</v>
      </c>
      <c r="F239" s="15">
        <v>6</v>
      </c>
      <c r="G239" s="15" t="b">
        <v>0</v>
      </c>
      <c r="H239" s="15">
        <v>2</v>
      </c>
      <c r="I239" s="15">
        <v>2</v>
      </c>
      <c r="J239" s="15">
        <v>0.16</v>
      </c>
    </row>
    <row r="240" spans="1:10" x14ac:dyDescent="0.35">
      <c r="A240" s="15">
        <v>239</v>
      </c>
      <c r="B240" s="16">
        <v>40554</v>
      </c>
      <c r="C240" s="15">
        <v>1</v>
      </c>
      <c r="D240" s="15">
        <v>0</v>
      </c>
      <c r="E240" s="15">
        <v>1</v>
      </c>
      <c r="F240" s="15">
        <v>7</v>
      </c>
      <c r="G240" s="15" t="b">
        <v>0</v>
      </c>
      <c r="H240" s="15">
        <v>2</v>
      </c>
      <c r="I240" s="15">
        <v>2</v>
      </c>
      <c r="J240" s="15">
        <v>0.16</v>
      </c>
    </row>
    <row r="241" spans="1:10" x14ac:dyDescent="0.35">
      <c r="A241" s="15">
        <v>240</v>
      </c>
      <c r="B241" s="16">
        <v>40554</v>
      </c>
      <c r="C241" s="15">
        <v>1</v>
      </c>
      <c r="D241" s="15">
        <v>0</v>
      </c>
      <c r="E241" s="15">
        <v>1</v>
      </c>
      <c r="F241" s="15">
        <v>8</v>
      </c>
      <c r="G241" s="15" t="b">
        <v>0</v>
      </c>
      <c r="H241" s="15">
        <v>2</v>
      </c>
      <c r="I241" s="15">
        <v>2</v>
      </c>
      <c r="J241" s="15">
        <v>0.18</v>
      </c>
    </row>
    <row r="242" spans="1:10" x14ac:dyDescent="0.35">
      <c r="A242" s="15">
        <v>241</v>
      </c>
      <c r="B242" s="16">
        <v>40554</v>
      </c>
      <c r="C242" s="15">
        <v>1</v>
      </c>
      <c r="D242" s="15">
        <v>0</v>
      </c>
      <c r="E242" s="15">
        <v>1</v>
      </c>
      <c r="F242" s="15">
        <v>9</v>
      </c>
      <c r="G242" s="15" t="b">
        <v>0</v>
      </c>
      <c r="H242" s="15">
        <v>2</v>
      </c>
      <c r="I242" s="15">
        <v>2</v>
      </c>
      <c r="J242" s="15">
        <v>0.18</v>
      </c>
    </row>
    <row r="243" spans="1:10" x14ac:dyDescent="0.35">
      <c r="A243" s="15">
        <v>242</v>
      </c>
      <c r="B243" s="16">
        <v>40554</v>
      </c>
      <c r="C243" s="15">
        <v>1</v>
      </c>
      <c r="D243" s="15">
        <v>0</v>
      </c>
      <c r="E243" s="15">
        <v>1</v>
      </c>
      <c r="F243" s="15">
        <v>10</v>
      </c>
      <c r="G243" s="15" t="b">
        <v>0</v>
      </c>
      <c r="H243" s="15">
        <v>2</v>
      </c>
      <c r="I243" s="15">
        <v>2</v>
      </c>
      <c r="J243" s="15">
        <v>0.2</v>
      </c>
    </row>
    <row r="244" spans="1:10" x14ac:dyDescent="0.35">
      <c r="A244" s="15">
        <v>243</v>
      </c>
      <c r="B244" s="16">
        <v>40554</v>
      </c>
      <c r="C244" s="15">
        <v>1</v>
      </c>
      <c r="D244" s="15">
        <v>0</v>
      </c>
      <c r="E244" s="15">
        <v>1</v>
      </c>
      <c r="F244" s="15">
        <v>11</v>
      </c>
      <c r="G244" s="15" t="b">
        <v>0</v>
      </c>
      <c r="H244" s="15">
        <v>2</v>
      </c>
      <c r="I244" s="15">
        <v>2</v>
      </c>
      <c r="J244" s="15">
        <v>0.2</v>
      </c>
    </row>
    <row r="245" spans="1:10" x14ac:dyDescent="0.35">
      <c r="A245" s="15">
        <v>244</v>
      </c>
      <c r="B245" s="16">
        <v>40554</v>
      </c>
      <c r="C245" s="15">
        <v>1</v>
      </c>
      <c r="D245" s="15">
        <v>0</v>
      </c>
      <c r="E245" s="15">
        <v>1</v>
      </c>
      <c r="F245" s="15">
        <v>12</v>
      </c>
      <c r="G245" s="15" t="b">
        <v>0</v>
      </c>
      <c r="H245" s="15">
        <v>2</v>
      </c>
      <c r="I245" s="15">
        <v>2</v>
      </c>
      <c r="J245" s="15">
        <v>0.2</v>
      </c>
    </row>
    <row r="246" spans="1:10" x14ac:dyDescent="0.35">
      <c r="A246" s="15">
        <v>245</v>
      </c>
      <c r="B246" s="16">
        <v>40554</v>
      </c>
      <c r="C246" s="15">
        <v>1</v>
      </c>
      <c r="D246" s="15">
        <v>0</v>
      </c>
      <c r="E246" s="15">
        <v>1</v>
      </c>
      <c r="F246" s="15">
        <v>13</v>
      </c>
      <c r="G246" s="15" t="b">
        <v>0</v>
      </c>
      <c r="H246" s="15">
        <v>2</v>
      </c>
      <c r="I246" s="15">
        <v>2</v>
      </c>
      <c r="J246" s="15">
        <v>0.2</v>
      </c>
    </row>
    <row r="247" spans="1:10" x14ac:dyDescent="0.35">
      <c r="A247" s="15">
        <v>246</v>
      </c>
      <c r="B247" s="16">
        <v>40554</v>
      </c>
      <c r="C247" s="15">
        <v>1</v>
      </c>
      <c r="D247" s="15">
        <v>0</v>
      </c>
      <c r="E247" s="15">
        <v>1</v>
      </c>
      <c r="F247" s="15">
        <v>14</v>
      </c>
      <c r="G247" s="15" t="b">
        <v>0</v>
      </c>
      <c r="H247" s="15">
        <v>2</v>
      </c>
      <c r="I247" s="15">
        <v>2</v>
      </c>
      <c r="J247" s="15">
        <v>0.2</v>
      </c>
    </row>
    <row r="248" spans="1:10" x14ac:dyDescent="0.35">
      <c r="A248" s="15">
        <v>247</v>
      </c>
      <c r="B248" s="16">
        <v>40554</v>
      </c>
      <c r="C248" s="15">
        <v>1</v>
      </c>
      <c r="D248" s="15">
        <v>0</v>
      </c>
      <c r="E248" s="15">
        <v>1</v>
      </c>
      <c r="F248" s="15">
        <v>15</v>
      </c>
      <c r="G248" s="15" t="b">
        <v>0</v>
      </c>
      <c r="H248" s="15">
        <v>2</v>
      </c>
      <c r="I248" s="15">
        <v>2</v>
      </c>
      <c r="J248" s="15">
        <v>0.16</v>
      </c>
    </row>
    <row r="249" spans="1:10" x14ac:dyDescent="0.35">
      <c r="A249" s="15">
        <v>248</v>
      </c>
      <c r="B249" s="16">
        <v>40554</v>
      </c>
      <c r="C249" s="15">
        <v>1</v>
      </c>
      <c r="D249" s="15">
        <v>0</v>
      </c>
      <c r="E249" s="15">
        <v>1</v>
      </c>
      <c r="F249" s="15">
        <v>16</v>
      </c>
      <c r="G249" s="15" t="b">
        <v>0</v>
      </c>
      <c r="H249" s="15">
        <v>2</v>
      </c>
      <c r="I249" s="15">
        <v>2</v>
      </c>
      <c r="J249" s="15">
        <v>0.16</v>
      </c>
    </row>
    <row r="250" spans="1:10" x14ac:dyDescent="0.35">
      <c r="A250" s="15">
        <v>249</v>
      </c>
      <c r="B250" s="16">
        <v>40554</v>
      </c>
      <c r="C250" s="15">
        <v>1</v>
      </c>
      <c r="D250" s="15">
        <v>0</v>
      </c>
      <c r="E250" s="15">
        <v>1</v>
      </c>
      <c r="F250" s="15">
        <v>17</v>
      </c>
      <c r="G250" s="15" t="b">
        <v>0</v>
      </c>
      <c r="H250" s="15">
        <v>2</v>
      </c>
      <c r="I250" s="15">
        <v>2</v>
      </c>
      <c r="J250" s="15">
        <v>0.16</v>
      </c>
    </row>
    <row r="251" spans="1:10" x14ac:dyDescent="0.35">
      <c r="A251" s="15">
        <v>250</v>
      </c>
      <c r="B251" s="16">
        <v>40554</v>
      </c>
      <c r="C251" s="15">
        <v>1</v>
      </c>
      <c r="D251" s="15">
        <v>0</v>
      </c>
      <c r="E251" s="15">
        <v>1</v>
      </c>
      <c r="F251" s="15">
        <v>18</v>
      </c>
      <c r="G251" s="15" t="b">
        <v>0</v>
      </c>
      <c r="H251" s="15">
        <v>2</v>
      </c>
      <c r="I251" s="15">
        <v>3</v>
      </c>
      <c r="J251" s="15">
        <v>0.16</v>
      </c>
    </row>
    <row r="252" spans="1:10" x14ac:dyDescent="0.35">
      <c r="A252" s="15">
        <v>251</v>
      </c>
      <c r="B252" s="16">
        <v>40554</v>
      </c>
      <c r="C252" s="15">
        <v>1</v>
      </c>
      <c r="D252" s="15">
        <v>0</v>
      </c>
      <c r="E252" s="15">
        <v>1</v>
      </c>
      <c r="F252" s="15">
        <v>19</v>
      </c>
      <c r="G252" s="15" t="b">
        <v>0</v>
      </c>
      <c r="H252" s="15">
        <v>2</v>
      </c>
      <c r="I252" s="15">
        <v>3</v>
      </c>
      <c r="J252" s="15">
        <v>0.16</v>
      </c>
    </row>
    <row r="253" spans="1:10" x14ac:dyDescent="0.35">
      <c r="A253" s="15">
        <v>252</v>
      </c>
      <c r="B253" s="16">
        <v>40554</v>
      </c>
      <c r="C253" s="15">
        <v>1</v>
      </c>
      <c r="D253" s="15">
        <v>0</v>
      </c>
      <c r="E253" s="15">
        <v>1</v>
      </c>
      <c r="F253" s="15">
        <v>20</v>
      </c>
      <c r="G253" s="15" t="b">
        <v>0</v>
      </c>
      <c r="H253" s="15">
        <v>2</v>
      </c>
      <c r="I253" s="15">
        <v>3</v>
      </c>
      <c r="J253" s="15">
        <v>0.16</v>
      </c>
    </row>
    <row r="254" spans="1:10" x14ac:dyDescent="0.35">
      <c r="A254" s="15">
        <v>253</v>
      </c>
      <c r="B254" s="16">
        <v>40554</v>
      </c>
      <c r="C254" s="15">
        <v>1</v>
      </c>
      <c r="D254" s="15">
        <v>0</v>
      </c>
      <c r="E254" s="15">
        <v>1</v>
      </c>
      <c r="F254" s="15">
        <v>21</v>
      </c>
      <c r="G254" s="15" t="b">
        <v>0</v>
      </c>
      <c r="H254" s="15">
        <v>2</v>
      </c>
      <c r="I254" s="15">
        <v>3</v>
      </c>
      <c r="J254" s="15">
        <v>0.16</v>
      </c>
    </row>
    <row r="255" spans="1:10" x14ac:dyDescent="0.35">
      <c r="A255" s="15">
        <v>254</v>
      </c>
      <c r="B255" s="16">
        <v>40554</v>
      </c>
      <c r="C255" s="15">
        <v>1</v>
      </c>
      <c r="D255" s="15">
        <v>0</v>
      </c>
      <c r="E255" s="15">
        <v>1</v>
      </c>
      <c r="F255" s="15">
        <v>22</v>
      </c>
      <c r="G255" s="15" t="b">
        <v>0</v>
      </c>
      <c r="H255" s="15">
        <v>2</v>
      </c>
      <c r="I255" s="15">
        <v>3</v>
      </c>
      <c r="J255" s="15">
        <v>0.16</v>
      </c>
    </row>
    <row r="256" spans="1:10" x14ac:dyDescent="0.35">
      <c r="A256" s="15">
        <v>255</v>
      </c>
      <c r="B256" s="16">
        <v>40554</v>
      </c>
      <c r="C256" s="15">
        <v>1</v>
      </c>
      <c r="D256" s="15">
        <v>0</v>
      </c>
      <c r="E256" s="15">
        <v>1</v>
      </c>
      <c r="F256" s="15">
        <v>23</v>
      </c>
      <c r="G256" s="15" t="b">
        <v>0</v>
      </c>
      <c r="H256" s="15">
        <v>2</v>
      </c>
      <c r="I256" s="15">
        <v>3</v>
      </c>
      <c r="J256" s="15">
        <v>0.16</v>
      </c>
    </row>
    <row r="257" spans="1:10" x14ac:dyDescent="0.35">
      <c r="A257" s="15">
        <v>256</v>
      </c>
      <c r="B257" s="16">
        <v>40555</v>
      </c>
      <c r="C257" s="15">
        <v>1</v>
      </c>
      <c r="D257" s="15">
        <v>0</v>
      </c>
      <c r="E257" s="15">
        <v>1</v>
      </c>
      <c r="F257" s="15">
        <v>0</v>
      </c>
      <c r="G257" s="15" t="b">
        <v>0</v>
      </c>
      <c r="H257" s="15">
        <v>3</v>
      </c>
      <c r="I257" s="15">
        <v>2</v>
      </c>
      <c r="J257" s="15">
        <v>0.16</v>
      </c>
    </row>
    <row r="258" spans="1:10" x14ac:dyDescent="0.35">
      <c r="A258" s="15">
        <v>257</v>
      </c>
      <c r="B258" s="16">
        <v>40555</v>
      </c>
      <c r="C258" s="15">
        <v>1</v>
      </c>
      <c r="D258" s="15">
        <v>0</v>
      </c>
      <c r="E258" s="15">
        <v>1</v>
      </c>
      <c r="F258" s="15">
        <v>1</v>
      </c>
      <c r="G258" s="15" t="b">
        <v>0</v>
      </c>
      <c r="H258" s="15">
        <v>3</v>
      </c>
      <c r="I258" s="15">
        <v>2</v>
      </c>
      <c r="J258" s="15">
        <v>0.16</v>
      </c>
    </row>
    <row r="259" spans="1:10" x14ac:dyDescent="0.35">
      <c r="A259" s="15">
        <v>258</v>
      </c>
      <c r="B259" s="16">
        <v>40555</v>
      </c>
      <c r="C259" s="15">
        <v>1</v>
      </c>
      <c r="D259" s="15">
        <v>0</v>
      </c>
      <c r="E259" s="15">
        <v>1</v>
      </c>
      <c r="F259" s="15">
        <v>2</v>
      </c>
      <c r="G259" s="15" t="b">
        <v>0</v>
      </c>
      <c r="H259" s="15">
        <v>3</v>
      </c>
      <c r="I259" s="15">
        <v>1</v>
      </c>
      <c r="J259" s="15">
        <v>0.14000000000000001</v>
      </c>
    </row>
    <row r="260" spans="1:10" x14ac:dyDescent="0.35">
      <c r="A260" s="15">
        <v>259</v>
      </c>
      <c r="B260" s="16">
        <v>40555</v>
      </c>
      <c r="C260" s="15">
        <v>1</v>
      </c>
      <c r="D260" s="15">
        <v>0</v>
      </c>
      <c r="E260" s="15">
        <v>1</v>
      </c>
      <c r="F260" s="15">
        <v>5</v>
      </c>
      <c r="G260" s="15" t="b">
        <v>0</v>
      </c>
      <c r="H260" s="15">
        <v>3</v>
      </c>
      <c r="I260" s="15">
        <v>1</v>
      </c>
      <c r="J260" s="15">
        <v>0.14000000000000001</v>
      </c>
    </row>
    <row r="261" spans="1:10" x14ac:dyDescent="0.35">
      <c r="A261" s="15">
        <v>260</v>
      </c>
      <c r="B261" s="16">
        <v>40555</v>
      </c>
      <c r="C261" s="15">
        <v>1</v>
      </c>
      <c r="D261" s="15">
        <v>0</v>
      </c>
      <c r="E261" s="15">
        <v>1</v>
      </c>
      <c r="F261" s="15">
        <v>6</v>
      </c>
      <c r="G261" s="15" t="b">
        <v>0</v>
      </c>
      <c r="H261" s="15">
        <v>3</v>
      </c>
      <c r="I261" s="15">
        <v>1</v>
      </c>
      <c r="J261" s="15">
        <v>0.12</v>
      </c>
    </row>
    <row r="262" spans="1:10" x14ac:dyDescent="0.35">
      <c r="A262" s="15">
        <v>261</v>
      </c>
      <c r="B262" s="16">
        <v>40555</v>
      </c>
      <c r="C262" s="15">
        <v>1</v>
      </c>
      <c r="D262" s="15">
        <v>0</v>
      </c>
      <c r="E262" s="15">
        <v>1</v>
      </c>
      <c r="F262" s="15">
        <v>7</v>
      </c>
      <c r="G262" s="15" t="b">
        <v>0</v>
      </c>
      <c r="H262" s="15">
        <v>3</v>
      </c>
      <c r="I262" s="15">
        <v>1</v>
      </c>
      <c r="J262" s="15">
        <v>0.14000000000000001</v>
      </c>
    </row>
    <row r="263" spans="1:10" x14ac:dyDescent="0.35">
      <c r="A263" s="15">
        <v>262</v>
      </c>
      <c r="B263" s="16">
        <v>40555</v>
      </c>
      <c r="C263" s="15">
        <v>1</v>
      </c>
      <c r="D263" s="15">
        <v>0</v>
      </c>
      <c r="E263" s="15">
        <v>1</v>
      </c>
      <c r="F263" s="15">
        <v>8</v>
      </c>
      <c r="G263" s="15" t="b">
        <v>0</v>
      </c>
      <c r="H263" s="15">
        <v>3</v>
      </c>
      <c r="I263" s="15">
        <v>1</v>
      </c>
      <c r="J263" s="15">
        <v>0.16</v>
      </c>
    </row>
    <row r="264" spans="1:10" x14ac:dyDescent="0.35">
      <c r="A264" s="15">
        <v>263</v>
      </c>
      <c r="B264" s="16">
        <v>40555</v>
      </c>
      <c r="C264" s="15">
        <v>1</v>
      </c>
      <c r="D264" s="15">
        <v>0</v>
      </c>
      <c r="E264" s="15">
        <v>1</v>
      </c>
      <c r="F264" s="15">
        <v>9</v>
      </c>
      <c r="G264" s="15" t="b">
        <v>0</v>
      </c>
      <c r="H264" s="15">
        <v>3</v>
      </c>
      <c r="I264" s="15">
        <v>1</v>
      </c>
      <c r="J264" s="15">
        <v>0.16</v>
      </c>
    </row>
    <row r="265" spans="1:10" x14ac:dyDescent="0.35">
      <c r="A265" s="15">
        <v>264</v>
      </c>
      <c r="B265" s="16">
        <v>40555</v>
      </c>
      <c r="C265" s="15">
        <v>1</v>
      </c>
      <c r="D265" s="15">
        <v>0</v>
      </c>
      <c r="E265" s="15">
        <v>1</v>
      </c>
      <c r="F265" s="15">
        <v>10</v>
      </c>
      <c r="G265" s="15" t="b">
        <v>0</v>
      </c>
      <c r="H265" s="15">
        <v>3</v>
      </c>
      <c r="I265" s="15">
        <v>1</v>
      </c>
      <c r="J265" s="15">
        <v>0.18</v>
      </c>
    </row>
    <row r="266" spans="1:10" x14ac:dyDescent="0.35">
      <c r="A266" s="15">
        <v>265</v>
      </c>
      <c r="B266" s="16">
        <v>40555</v>
      </c>
      <c r="C266" s="15">
        <v>1</v>
      </c>
      <c r="D266" s="15">
        <v>0</v>
      </c>
      <c r="E266" s="15">
        <v>1</v>
      </c>
      <c r="F266" s="15">
        <v>11</v>
      </c>
      <c r="G266" s="15" t="b">
        <v>0</v>
      </c>
      <c r="H266" s="15">
        <v>3</v>
      </c>
      <c r="I266" s="15">
        <v>1</v>
      </c>
      <c r="J266" s="15">
        <v>0.2</v>
      </c>
    </row>
    <row r="267" spans="1:10" x14ac:dyDescent="0.35">
      <c r="A267" s="15">
        <v>266</v>
      </c>
      <c r="B267" s="16">
        <v>40555</v>
      </c>
      <c r="C267" s="15">
        <v>1</v>
      </c>
      <c r="D267" s="15">
        <v>0</v>
      </c>
      <c r="E267" s="15">
        <v>1</v>
      </c>
      <c r="F267" s="15">
        <v>12</v>
      </c>
      <c r="G267" s="15" t="b">
        <v>0</v>
      </c>
      <c r="H267" s="15">
        <v>3</v>
      </c>
      <c r="I267" s="15">
        <v>1</v>
      </c>
      <c r="J267" s="15">
        <v>0.2</v>
      </c>
    </row>
    <row r="268" spans="1:10" x14ac:dyDescent="0.35">
      <c r="A268" s="15">
        <v>267</v>
      </c>
      <c r="B268" s="16">
        <v>40555</v>
      </c>
      <c r="C268" s="15">
        <v>1</v>
      </c>
      <c r="D268" s="15">
        <v>0</v>
      </c>
      <c r="E268" s="15">
        <v>1</v>
      </c>
      <c r="F268" s="15">
        <v>13</v>
      </c>
      <c r="G268" s="15" t="b">
        <v>0</v>
      </c>
      <c r="H268" s="15">
        <v>3</v>
      </c>
      <c r="I268" s="15">
        <v>1</v>
      </c>
      <c r="J268" s="15">
        <v>0.22</v>
      </c>
    </row>
    <row r="269" spans="1:10" x14ac:dyDescent="0.35">
      <c r="A269" s="15">
        <v>268</v>
      </c>
      <c r="B269" s="16">
        <v>40555</v>
      </c>
      <c r="C269" s="15">
        <v>1</v>
      </c>
      <c r="D269" s="15">
        <v>0</v>
      </c>
      <c r="E269" s="15">
        <v>1</v>
      </c>
      <c r="F269" s="15">
        <v>14</v>
      </c>
      <c r="G269" s="15" t="b">
        <v>0</v>
      </c>
      <c r="H269" s="15">
        <v>3</v>
      </c>
      <c r="I269" s="15">
        <v>1</v>
      </c>
      <c r="J269" s="15">
        <v>0.2</v>
      </c>
    </row>
    <row r="270" spans="1:10" x14ac:dyDescent="0.35">
      <c r="A270" s="15">
        <v>269</v>
      </c>
      <c r="B270" s="16">
        <v>40555</v>
      </c>
      <c r="C270" s="15">
        <v>1</v>
      </c>
      <c r="D270" s="15">
        <v>0</v>
      </c>
      <c r="E270" s="15">
        <v>1</v>
      </c>
      <c r="F270" s="15">
        <v>15</v>
      </c>
      <c r="G270" s="15" t="b">
        <v>0</v>
      </c>
      <c r="H270" s="15">
        <v>3</v>
      </c>
      <c r="I270" s="15">
        <v>1</v>
      </c>
      <c r="J270" s="15">
        <v>0.2</v>
      </c>
    </row>
    <row r="271" spans="1:10" x14ac:dyDescent="0.35">
      <c r="A271" s="15">
        <v>270</v>
      </c>
      <c r="B271" s="16">
        <v>40555</v>
      </c>
      <c r="C271" s="15">
        <v>1</v>
      </c>
      <c r="D271" s="15">
        <v>0</v>
      </c>
      <c r="E271" s="15">
        <v>1</v>
      </c>
      <c r="F271" s="15">
        <v>16</v>
      </c>
      <c r="G271" s="15" t="b">
        <v>0</v>
      </c>
      <c r="H271" s="15">
        <v>3</v>
      </c>
      <c r="I271" s="15">
        <v>1</v>
      </c>
      <c r="J271" s="15">
        <v>0.22</v>
      </c>
    </row>
    <row r="272" spans="1:10" x14ac:dyDescent="0.35">
      <c r="A272" s="15">
        <v>271</v>
      </c>
      <c r="B272" s="16">
        <v>40555</v>
      </c>
      <c r="C272" s="15">
        <v>1</v>
      </c>
      <c r="D272" s="15">
        <v>0</v>
      </c>
      <c r="E272" s="15">
        <v>1</v>
      </c>
      <c r="F272" s="15">
        <v>17</v>
      </c>
      <c r="G272" s="15" t="b">
        <v>0</v>
      </c>
      <c r="H272" s="15">
        <v>3</v>
      </c>
      <c r="I272" s="15">
        <v>1</v>
      </c>
      <c r="J272" s="15">
        <v>0.2</v>
      </c>
    </row>
    <row r="273" spans="1:10" x14ac:dyDescent="0.35">
      <c r="A273" s="15">
        <v>272</v>
      </c>
      <c r="B273" s="16">
        <v>40555</v>
      </c>
      <c r="C273" s="15">
        <v>1</v>
      </c>
      <c r="D273" s="15">
        <v>0</v>
      </c>
      <c r="E273" s="15">
        <v>1</v>
      </c>
      <c r="F273" s="15">
        <v>18</v>
      </c>
      <c r="G273" s="15" t="b">
        <v>0</v>
      </c>
      <c r="H273" s="15">
        <v>3</v>
      </c>
      <c r="I273" s="15">
        <v>1</v>
      </c>
      <c r="J273" s="15">
        <v>0.2</v>
      </c>
    </row>
    <row r="274" spans="1:10" x14ac:dyDescent="0.35">
      <c r="A274" s="15">
        <v>273</v>
      </c>
      <c r="B274" s="16">
        <v>40555</v>
      </c>
      <c r="C274" s="15">
        <v>1</v>
      </c>
      <c r="D274" s="15">
        <v>0</v>
      </c>
      <c r="E274" s="15">
        <v>1</v>
      </c>
      <c r="F274" s="15">
        <v>19</v>
      </c>
      <c r="G274" s="15" t="b">
        <v>0</v>
      </c>
      <c r="H274" s="15">
        <v>3</v>
      </c>
      <c r="I274" s="15">
        <v>1</v>
      </c>
      <c r="J274" s="15">
        <v>0.18</v>
      </c>
    </row>
    <row r="275" spans="1:10" x14ac:dyDescent="0.35">
      <c r="A275" s="15">
        <v>274</v>
      </c>
      <c r="B275" s="16">
        <v>40555</v>
      </c>
      <c r="C275" s="15">
        <v>1</v>
      </c>
      <c r="D275" s="15">
        <v>0</v>
      </c>
      <c r="E275" s="15">
        <v>1</v>
      </c>
      <c r="F275" s="15">
        <v>20</v>
      </c>
      <c r="G275" s="15" t="b">
        <v>0</v>
      </c>
      <c r="H275" s="15">
        <v>3</v>
      </c>
      <c r="I275" s="15">
        <v>1</v>
      </c>
      <c r="J275" s="15">
        <v>0.16</v>
      </c>
    </row>
    <row r="276" spans="1:10" x14ac:dyDescent="0.35">
      <c r="A276" s="15">
        <v>275</v>
      </c>
      <c r="B276" s="16">
        <v>40555</v>
      </c>
      <c r="C276" s="15">
        <v>1</v>
      </c>
      <c r="D276" s="15">
        <v>0</v>
      </c>
      <c r="E276" s="15">
        <v>1</v>
      </c>
      <c r="F276" s="15">
        <v>21</v>
      </c>
      <c r="G276" s="15" t="b">
        <v>0</v>
      </c>
      <c r="H276" s="15">
        <v>3</v>
      </c>
      <c r="I276" s="15">
        <v>1</v>
      </c>
      <c r="J276" s="15">
        <v>0.16</v>
      </c>
    </row>
    <row r="277" spans="1:10" x14ac:dyDescent="0.35">
      <c r="A277" s="15">
        <v>276</v>
      </c>
      <c r="B277" s="16">
        <v>40555</v>
      </c>
      <c r="C277" s="15">
        <v>1</v>
      </c>
      <c r="D277" s="15">
        <v>0</v>
      </c>
      <c r="E277" s="15">
        <v>1</v>
      </c>
      <c r="F277" s="15">
        <v>22</v>
      </c>
      <c r="G277" s="15" t="b">
        <v>0</v>
      </c>
      <c r="H277" s="15">
        <v>3</v>
      </c>
      <c r="I277" s="15">
        <v>1</v>
      </c>
      <c r="J277" s="15">
        <v>0.16</v>
      </c>
    </row>
    <row r="278" spans="1:10" x14ac:dyDescent="0.35">
      <c r="A278" s="15">
        <v>277</v>
      </c>
      <c r="B278" s="16">
        <v>40555</v>
      </c>
      <c r="C278" s="15">
        <v>1</v>
      </c>
      <c r="D278" s="15">
        <v>0</v>
      </c>
      <c r="E278" s="15">
        <v>1</v>
      </c>
      <c r="F278" s="15">
        <v>23</v>
      </c>
      <c r="G278" s="15" t="b">
        <v>0</v>
      </c>
      <c r="H278" s="15">
        <v>3</v>
      </c>
      <c r="I278" s="15">
        <v>1</v>
      </c>
      <c r="J278" s="15">
        <v>0.14000000000000001</v>
      </c>
    </row>
    <row r="279" spans="1:10" x14ac:dyDescent="0.35">
      <c r="A279" s="15">
        <v>278</v>
      </c>
      <c r="B279" s="16">
        <v>40556</v>
      </c>
      <c r="C279" s="15">
        <v>1</v>
      </c>
      <c r="D279" s="15">
        <v>0</v>
      </c>
      <c r="E279" s="15">
        <v>1</v>
      </c>
      <c r="F279" s="15">
        <v>0</v>
      </c>
      <c r="G279" s="15" t="b">
        <v>0</v>
      </c>
      <c r="H279" s="15">
        <v>4</v>
      </c>
      <c r="I279" s="15">
        <v>1</v>
      </c>
      <c r="J279" s="15">
        <v>0.14000000000000001</v>
      </c>
    </row>
    <row r="280" spans="1:10" x14ac:dyDescent="0.35">
      <c r="A280" s="15">
        <v>279</v>
      </c>
      <c r="B280" s="16">
        <v>40556</v>
      </c>
      <c r="C280" s="15">
        <v>1</v>
      </c>
      <c r="D280" s="15">
        <v>0</v>
      </c>
      <c r="E280" s="15">
        <v>1</v>
      </c>
      <c r="F280" s="15">
        <v>1</v>
      </c>
      <c r="G280" s="15" t="b">
        <v>0</v>
      </c>
      <c r="H280" s="15">
        <v>4</v>
      </c>
      <c r="I280" s="15">
        <v>1</v>
      </c>
      <c r="J280" s="15">
        <v>0.14000000000000001</v>
      </c>
    </row>
    <row r="281" spans="1:10" x14ac:dyDescent="0.35">
      <c r="A281" s="15">
        <v>280</v>
      </c>
      <c r="B281" s="16">
        <v>40556</v>
      </c>
      <c r="C281" s="15">
        <v>1</v>
      </c>
      <c r="D281" s="15">
        <v>0</v>
      </c>
      <c r="E281" s="15">
        <v>1</v>
      </c>
      <c r="F281" s="15">
        <v>2</v>
      </c>
      <c r="G281" s="15" t="b">
        <v>0</v>
      </c>
      <c r="H281" s="15">
        <v>4</v>
      </c>
      <c r="I281" s="15">
        <v>1</v>
      </c>
      <c r="J281" s="15">
        <v>0.14000000000000001</v>
      </c>
    </row>
    <row r="282" spans="1:10" x14ac:dyDescent="0.35">
      <c r="A282" s="15">
        <v>281</v>
      </c>
      <c r="B282" s="16">
        <v>40556</v>
      </c>
      <c r="C282" s="15">
        <v>1</v>
      </c>
      <c r="D282" s="15">
        <v>0</v>
      </c>
      <c r="E282" s="15">
        <v>1</v>
      </c>
      <c r="F282" s="15">
        <v>3</v>
      </c>
      <c r="G282" s="15" t="b">
        <v>0</v>
      </c>
      <c r="H282" s="15">
        <v>4</v>
      </c>
      <c r="I282" s="15">
        <v>1</v>
      </c>
      <c r="J282" s="15">
        <v>0.14000000000000001</v>
      </c>
    </row>
    <row r="283" spans="1:10" x14ac:dyDescent="0.35">
      <c r="A283" s="15">
        <v>282</v>
      </c>
      <c r="B283" s="16">
        <v>40556</v>
      </c>
      <c r="C283" s="15">
        <v>1</v>
      </c>
      <c r="D283" s="15">
        <v>0</v>
      </c>
      <c r="E283" s="15">
        <v>1</v>
      </c>
      <c r="F283" s="15">
        <v>4</v>
      </c>
      <c r="G283" s="15" t="b">
        <v>0</v>
      </c>
      <c r="H283" s="15">
        <v>4</v>
      </c>
      <c r="I283" s="15">
        <v>1</v>
      </c>
      <c r="J283" s="15">
        <v>0.14000000000000001</v>
      </c>
    </row>
    <row r="284" spans="1:10" x14ac:dyDescent="0.35">
      <c r="A284" s="15">
        <v>283</v>
      </c>
      <c r="B284" s="16">
        <v>40556</v>
      </c>
      <c r="C284" s="15">
        <v>1</v>
      </c>
      <c r="D284" s="15">
        <v>0</v>
      </c>
      <c r="E284" s="15">
        <v>1</v>
      </c>
      <c r="F284" s="15">
        <v>5</v>
      </c>
      <c r="G284" s="15" t="b">
        <v>0</v>
      </c>
      <c r="H284" s="15">
        <v>4</v>
      </c>
      <c r="I284" s="15">
        <v>1</v>
      </c>
      <c r="J284" s="15">
        <v>0.14000000000000001</v>
      </c>
    </row>
    <row r="285" spans="1:10" x14ac:dyDescent="0.35">
      <c r="A285" s="15">
        <v>284</v>
      </c>
      <c r="B285" s="16">
        <v>40556</v>
      </c>
      <c r="C285" s="15">
        <v>1</v>
      </c>
      <c r="D285" s="15">
        <v>0</v>
      </c>
      <c r="E285" s="15">
        <v>1</v>
      </c>
      <c r="F285" s="15">
        <v>6</v>
      </c>
      <c r="G285" s="15" t="b">
        <v>0</v>
      </c>
      <c r="H285" s="15">
        <v>4</v>
      </c>
      <c r="I285" s="15">
        <v>1</v>
      </c>
      <c r="J285" s="15">
        <v>0.12</v>
      </c>
    </row>
    <row r="286" spans="1:10" x14ac:dyDescent="0.35">
      <c r="A286" s="15">
        <v>285</v>
      </c>
      <c r="B286" s="16">
        <v>40556</v>
      </c>
      <c r="C286" s="15">
        <v>1</v>
      </c>
      <c r="D286" s="15">
        <v>0</v>
      </c>
      <c r="E286" s="15">
        <v>1</v>
      </c>
      <c r="F286" s="15">
        <v>7</v>
      </c>
      <c r="G286" s="15" t="b">
        <v>0</v>
      </c>
      <c r="H286" s="15">
        <v>4</v>
      </c>
      <c r="I286" s="15">
        <v>1</v>
      </c>
      <c r="J286" s="15">
        <v>0.12</v>
      </c>
    </row>
    <row r="287" spans="1:10" x14ac:dyDescent="0.35">
      <c r="A287" s="15">
        <v>286</v>
      </c>
      <c r="B287" s="16">
        <v>40556</v>
      </c>
      <c r="C287" s="15">
        <v>1</v>
      </c>
      <c r="D287" s="15">
        <v>0</v>
      </c>
      <c r="E287" s="15">
        <v>1</v>
      </c>
      <c r="F287" s="15">
        <v>8</v>
      </c>
      <c r="G287" s="15" t="b">
        <v>0</v>
      </c>
      <c r="H287" s="15">
        <v>4</v>
      </c>
      <c r="I287" s="15">
        <v>1</v>
      </c>
      <c r="J287" s="15">
        <v>0.14000000000000001</v>
      </c>
    </row>
    <row r="288" spans="1:10" x14ac:dyDescent="0.35">
      <c r="A288" s="15">
        <v>287</v>
      </c>
      <c r="B288" s="16">
        <v>40556</v>
      </c>
      <c r="C288" s="15">
        <v>1</v>
      </c>
      <c r="D288" s="15">
        <v>0</v>
      </c>
      <c r="E288" s="15">
        <v>1</v>
      </c>
      <c r="F288" s="15">
        <v>9</v>
      </c>
      <c r="G288" s="15" t="b">
        <v>0</v>
      </c>
      <c r="H288" s="15">
        <v>4</v>
      </c>
      <c r="I288" s="15">
        <v>1</v>
      </c>
      <c r="J288" s="15">
        <v>0.14000000000000001</v>
      </c>
    </row>
    <row r="289" spans="1:10" x14ac:dyDescent="0.35">
      <c r="A289" s="15">
        <v>288</v>
      </c>
      <c r="B289" s="16">
        <v>40556</v>
      </c>
      <c r="C289" s="15">
        <v>1</v>
      </c>
      <c r="D289" s="15">
        <v>0</v>
      </c>
      <c r="E289" s="15">
        <v>1</v>
      </c>
      <c r="F289" s="15">
        <v>10</v>
      </c>
      <c r="G289" s="15" t="b">
        <v>0</v>
      </c>
      <c r="H289" s="15">
        <v>4</v>
      </c>
      <c r="I289" s="15">
        <v>2</v>
      </c>
      <c r="J289" s="15">
        <v>0.16</v>
      </c>
    </row>
    <row r="290" spans="1:10" x14ac:dyDescent="0.35">
      <c r="A290" s="15">
        <v>289</v>
      </c>
      <c r="B290" s="16">
        <v>40556</v>
      </c>
      <c r="C290" s="15">
        <v>1</v>
      </c>
      <c r="D290" s="15">
        <v>0</v>
      </c>
      <c r="E290" s="15">
        <v>1</v>
      </c>
      <c r="F290" s="15">
        <v>11</v>
      </c>
      <c r="G290" s="15" t="b">
        <v>0</v>
      </c>
      <c r="H290" s="15">
        <v>4</v>
      </c>
      <c r="I290" s="15">
        <v>2</v>
      </c>
      <c r="J290" s="15">
        <v>0.2</v>
      </c>
    </row>
    <row r="291" spans="1:10" x14ac:dyDescent="0.35">
      <c r="A291" s="15">
        <v>290</v>
      </c>
      <c r="B291" s="16">
        <v>40556</v>
      </c>
      <c r="C291" s="15">
        <v>1</v>
      </c>
      <c r="D291" s="15">
        <v>0</v>
      </c>
      <c r="E291" s="15">
        <v>1</v>
      </c>
      <c r="F291" s="15">
        <v>12</v>
      </c>
      <c r="G291" s="15" t="b">
        <v>0</v>
      </c>
      <c r="H291" s="15">
        <v>4</v>
      </c>
      <c r="I291" s="15">
        <v>1</v>
      </c>
      <c r="J291" s="15">
        <v>0.2</v>
      </c>
    </row>
    <row r="292" spans="1:10" x14ac:dyDescent="0.35">
      <c r="A292" s="15">
        <v>291</v>
      </c>
      <c r="B292" s="16">
        <v>40556</v>
      </c>
      <c r="C292" s="15">
        <v>1</v>
      </c>
      <c r="D292" s="15">
        <v>0</v>
      </c>
      <c r="E292" s="15">
        <v>1</v>
      </c>
      <c r="F292" s="15">
        <v>13</v>
      </c>
      <c r="G292" s="15" t="b">
        <v>0</v>
      </c>
      <c r="H292" s="15">
        <v>4</v>
      </c>
      <c r="I292" s="15">
        <v>1</v>
      </c>
      <c r="J292" s="15">
        <v>0.22</v>
      </c>
    </row>
    <row r="293" spans="1:10" x14ac:dyDescent="0.35">
      <c r="A293" s="15">
        <v>292</v>
      </c>
      <c r="B293" s="16">
        <v>40556</v>
      </c>
      <c r="C293" s="15">
        <v>1</v>
      </c>
      <c r="D293" s="15">
        <v>0</v>
      </c>
      <c r="E293" s="15">
        <v>1</v>
      </c>
      <c r="F293" s="15">
        <v>14</v>
      </c>
      <c r="G293" s="15" t="b">
        <v>0</v>
      </c>
      <c r="H293" s="15">
        <v>4</v>
      </c>
      <c r="I293" s="15">
        <v>1</v>
      </c>
      <c r="J293" s="15">
        <v>0.22</v>
      </c>
    </row>
    <row r="294" spans="1:10" x14ac:dyDescent="0.35">
      <c r="A294" s="15">
        <v>293</v>
      </c>
      <c r="B294" s="16">
        <v>40556</v>
      </c>
      <c r="C294" s="15">
        <v>1</v>
      </c>
      <c r="D294" s="15">
        <v>0</v>
      </c>
      <c r="E294" s="15">
        <v>1</v>
      </c>
      <c r="F294" s="15">
        <v>15</v>
      </c>
      <c r="G294" s="15" t="b">
        <v>0</v>
      </c>
      <c r="H294" s="15">
        <v>4</v>
      </c>
      <c r="I294" s="15">
        <v>1</v>
      </c>
      <c r="J294" s="15">
        <v>0.24</v>
      </c>
    </row>
    <row r="295" spans="1:10" x14ac:dyDescent="0.35">
      <c r="A295" s="15">
        <v>294</v>
      </c>
      <c r="B295" s="16">
        <v>40556</v>
      </c>
      <c r="C295" s="15">
        <v>1</v>
      </c>
      <c r="D295" s="15">
        <v>0</v>
      </c>
      <c r="E295" s="15">
        <v>1</v>
      </c>
      <c r="F295" s="15">
        <v>16</v>
      </c>
      <c r="G295" s="15" t="b">
        <v>0</v>
      </c>
      <c r="H295" s="15">
        <v>4</v>
      </c>
      <c r="I295" s="15">
        <v>1</v>
      </c>
      <c r="J295" s="15">
        <v>0.24</v>
      </c>
    </row>
    <row r="296" spans="1:10" x14ac:dyDescent="0.35">
      <c r="A296" s="15">
        <v>295</v>
      </c>
      <c r="B296" s="16">
        <v>40556</v>
      </c>
      <c r="C296" s="15">
        <v>1</v>
      </c>
      <c r="D296" s="15">
        <v>0</v>
      </c>
      <c r="E296" s="15">
        <v>1</v>
      </c>
      <c r="F296" s="15">
        <v>17</v>
      </c>
      <c r="G296" s="15" t="b">
        <v>0</v>
      </c>
      <c r="H296" s="15">
        <v>4</v>
      </c>
      <c r="I296" s="15">
        <v>1</v>
      </c>
      <c r="J296" s="15">
        <v>0.2</v>
      </c>
    </row>
    <row r="297" spans="1:10" x14ac:dyDescent="0.35">
      <c r="A297" s="15">
        <v>296</v>
      </c>
      <c r="B297" s="16">
        <v>40556</v>
      </c>
      <c r="C297" s="15">
        <v>1</v>
      </c>
      <c r="D297" s="15">
        <v>0</v>
      </c>
      <c r="E297" s="15">
        <v>1</v>
      </c>
      <c r="F297" s="15">
        <v>18</v>
      </c>
      <c r="G297" s="15" t="b">
        <v>0</v>
      </c>
      <c r="H297" s="15">
        <v>4</v>
      </c>
      <c r="I297" s="15">
        <v>1</v>
      </c>
      <c r="J297" s="15">
        <v>0.2</v>
      </c>
    </row>
    <row r="298" spans="1:10" x14ac:dyDescent="0.35">
      <c r="A298" s="15">
        <v>297</v>
      </c>
      <c r="B298" s="16">
        <v>40556</v>
      </c>
      <c r="C298" s="15">
        <v>1</v>
      </c>
      <c r="D298" s="15">
        <v>0</v>
      </c>
      <c r="E298" s="15">
        <v>1</v>
      </c>
      <c r="F298" s="15">
        <v>19</v>
      </c>
      <c r="G298" s="15" t="b">
        <v>0</v>
      </c>
      <c r="H298" s="15">
        <v>4</v>
      </c>
      <c r="I298" s="15">
        <v>1</v>
      </c>
      <c r="J298" s="15">
        <v>0.16</v>
      </c>
    </row>
    <row r="299" spans="1:10" x14ac:dyDescent="0.35">
      <c r="A299" s="15">
        <v>298</v>
      </c>
      <c r="B299" s="16">
        <v>40556</v>
      </c>
      <c r="C299" s="15">
        <v>1</v>
      </c>
      <c r="D299" s="15">
        <v>0</v>
      </c>
      <c r="E299" s="15">
        <v>1</v>
      </c>
      <c r="F299" s="15">
        <v>20</v>
      </c>
      <c r="G299" s="15" t="b">
        <v>0</v>
      </c>
      <c r="H299" s="15">
        <v>4</v>
      </c>
      <c r="I299" s="15">
        <v>1</v>
      </c>
      <c r="J299" s="15">
        <v>0.16</v>
      </c>
    </row>
    <row r="300" spans="1:10" x14ac:dyDescent="0.35">
      <c r="A300" s="15">
        <v>299</v>
      </c>
      <c r="B300" s="16">
        <v>40556</v>
      </c>
      <c r="C300" s="15">
        <v>1</v>
      </c>
      <c r="D300" s="15">
        <v>0</v>
      </c>
      <c r="E300" s="15">
        <v>1</v>
      </c>
      <c r="F300" s="15">
        <v>21</v>
      </c>
      <c r="G300" s="15" t="b">
        <v>0</v>
      </c>
      <c r="H300" s="15">
        <v>4</v>
      </c>
      <c r="I300" s="15">
        <v>1</v>
      </c>
      <c r="J300" s="15">
        <v>0.14000000000000001</v>
      </c>
    </row>
    <row r="301" spans="1:10" x14ac:dyDescent="0.35">
      <c r="A301" s="15">
        <v>300</v>
      </c>
      <c r="B301" s="16">
        <v>40556</v>
      </c>
      <c r="C301" s="15">
        <v>1</v>
      </c>
      <c r="D301" s="15">
        <v>0</v>
      </c>
      <c r="E301" s="15">
        <v>1</v>
      </c>
      <c r="F301" s="15">
        <v>22</v>
      </c>
      <c r="G301" s="15" t="b">
        <v>0</v>
      </c>
      <c r="H301" s="15">
        <v>4</v>
      </c>
      <c r="I301" s="15">
        <v>1</v>
      </c>
      <c r="J301" s="15">
        <v>0.14000000000000001</v>
      </c>
    </row>
    <row r="302" spans="1:10" x14ac:dyDescent="0.35">
      <c r="A302" s="15">
        <v>301</v>
      </c>
      <c r="B302" s="16">
        <v>40556</v>
      </c>
      <c r="C302" s="15">
        <v>1</v>
      </c>
      <c r="D302" s="15">
        <v>0</v>
      </c>
      <c r="E302" s="15">
        <v>1</v>
      </c>
      <c r="F302" s="15">
        <v>23</v>
      </c>
      <c r="G302" s="15" t="b">
        <v>0</v>
      </c>
      <c r="H302" s="15">
        <v>4</v>
      </c>
      <c r="I302" s="15">
        <v>1</v>
      </c>
      <c r="J302" s="15">
        <v>0.12</v>
      </c>
    </row>
    <row r="303" spans="1:10" x14ac:dyDescent="0.35">
      <c r="A303" s="15">
        <v>302</v>
      </c>
      <c r="B303" s="16">
        <v>40557</v>
      </c>
      <c r="C303" s="15">
        <v>1</v>
      </c>
      <c r="D303" s="15">
        <v>0</v>
      </c>
      <c r="E303" s="15">
        <v>1</v>
      </c>
      <c r="F303" s="15">
        <v>0</v>
      </c>
      <c r="G303" s="15" t="b">
        <v>0</v>
      </c>
      <c r="H303" s="15">
        <v>5</v>
      </c>
      <c r="I303" s="15">
        <v>1</v>
      </c>
      <c r="J303" s="15">
        <v>0.12</v>
      </c>
    </row>
    <row r="304" spans="1:10" x14ac:dyDescent="0.35">
      <c r="A304" s="15">
        <v>303</v>
      </c>
      <c r="B304" s="16">
        <v>40557</v>
      </c>
      <c r="C304" s="15">
        <v>1</v>
      </c>
      <c r="D304" s="15">
        <v>0</v>
      </c>
      <c r="E304" s="15">
        <v>1</v>
      </c>
      <c r="F304" s="15">
        <v>1</v>
      </c>
      <c r="G304" s="15" t="b">
        <v>0</v>
      </c>
      <c r="H304" s="15">
        <v>5</v>
      </c>
      <c r="I304" s="15">
        <v>1</v>
      </c>
      <c r="J304" s="15">
        <v>0.1</v>
      </c>
    </row>
    <row r="305" spans="1:10" x14ac:dyDescent="0.35">
      <c r="A305" s="15">
        <v>304</v>
      </c>
      <c r="B305" s="16">
        <v>40557</v>
      </c>
      <c r="C305" s="15">
        <v>1</v>
      </c>
      <c r="D305" s="15">
        <v>0</v>
      </c>
      <c r="E305" s="15">
        <v>1</v>
      </c>
      <c r="F305" s="15">
        <v>2</v>
      </c>
      <c r="G305" s="15" t="b">
        <v>0</v>
      </c>
      <c r="H305" s="15">
        <v>5</v>
      </c>
      <c r="I305" s="15">
        <v>1</v>
      </c>
      <c r="J305" s="15">
        <v>0.1</v>
      </c>
    </row>
    <row r="306" spans="1:10" x14ac:dyDescent="0.35">
      <c r="A306" s="15">
        <v>305</v>
      </c>
      <c r="B306" s="16">
        <v>40557</v>
      </c>
      <c r="C306" s="15">
        <v>1</v>
      </c>
      <c r="D306" s="15">
        <v>0</v>
      </c>
      <c r="E306" s="15">
        <v>1</v>
      </c>
      <c r="F306" s="15">
        <v>3</v>
      </c>
      <c r="G306" s="15" t="b">
        <v>0</v>
      </c>
      <c r="H306" s="15">
        <v>5</v>
      </c>
      <c r="I306" s="15">
        <v>1</v>
      </c>
      <c r="J306" s="15">
        <v>0.1</v>
      </c>
    </row>
    <row r="307" spans="1:10" x14ac:dyDescent="0.35">
      <c r="A307" s="15">
        <v>306</v>
      </c>
      <c r="B307" s="16">
        <v>40557</v>
      </c>
      <c r="C307" s="15">
        <v>1</v>
      </c>
      <c r="D307" s="15">
        <v>0</v>
      </c>
      <c r="E307" s="15">
        <v>1</v>
      </c>
      <c r="F307" s="15">
        <v>5</v>
      </c>
      <c r="G307" s="15" t="b">
        <v>0</v>
      </c>
      <c r="H307" s="15">
        <v>5</v>
      </c>
      <c r="I307" s="15">
        <v>1</v>
      </c>
      <c r="J307" s="15">
        <v>0.1</v>
      </c>
    </row>
    <row r="308" spans="1:10" x14ac:dyDescent="0.35">
      <c r="A308" s="15">
        <v>307</v>
      </c>
      <c r="B308" s="16">
        <v>40557</v>
      </c>
      <c r="C308" s="15">
        <v>1</v>
      </c>
      <c r="D308" s="15">
        <v>0</v>
      </c>
      <c r="E308" s="15">
        <v>1</v>
      </c>
      <c r="F308" s="15">
        <v>6</v>
      </c>
      <c r="G308" s="15" t="b">
        <v>0</v>
      </c>
      <c r="H308" s="15">
        <v>5</v>
      </c>
      <c r="I308" s="15">
        <v>1</v>
      </c>
      <c r="J308" s="15">
        <v>0.1</v>
      </c>
    </row>
    <row r="309" spans="1:10" x14ac:dyDescent="0.35">
      <c r="A309" s="15">
        <v>308</v>
      </c>
      <c r="B309" s="16">
        <v>40557</v>
      </c>
      <c r="C309" s="15">
        <v>1</v>
      </c>
      <c r="D309" s="15">
        <v>0</v>
      </c>
      <c r="E309" s="15">
        <v>1</v>
      </c>
      <c r="F309" s="15">
        <v>7</v>
      </c>
      <c r="G309" s="15" t="b">
        <v>0</v>
      </c>
      <c r="H309" s="15">
        <v>5</v>
      </c>
      <c r="I309" s="15">
        <v>1</v>
      </c>
      <c r="J309" s="15">
        <v>0.1</v>
      </c>
    </row>
    <row r="310" spans="1:10" x14ac:dyDescent="0.35">
      <c r="A310" s="15">
        <v>309</v>
      </c>
      <c r="B310" s="16">
        <v>40557</v>
      </c>
      <c r="C310" s="15">
        <v>1</v>
      </c>
      <c r="D310" s="15">
        <v>0</v>
      </c>
      <c r="E310" s="15">
        <v>1</v>
      </c>
      <c r="F310" s="15">
        <v>8</v>
      </c>
      <c r="G310" s="15" t="b">
        <v>0</v>
      </c>
      <c r="H310" s="15">
        <v>5</v>
      </c>
      <c r="I310" s="15">
        <v>1</v>
      </c>
      <c r="J310" s="15">
        <v>0.12</v>
      </c>
    </row>
    <row r="311" spans="1:10" x14ac:dyDescent="0.35">
      <c r="A311" s="15">
        <v>310</v>
      </c>
      <c r="B311" s="16">
        <v>40557</v>
      </c>
      <c r="C311" s="15">
        <v>1</v>
      </c>
      <c r="D311" s="15">
        <v>0</v>
      </c>
      <c r="E311" s="15">
        <v>1</v>
      </c>
      <c r="F311" s="15">
        <v>9</v>
      </c>
      <c r="G311" s="15" t="b">
        <v>0</v>
      </c>
      <c r="H311" s="15">
        <v>5</v>
      </c>
      <c r="I311" s="15">
        <v>1</v>
      </c>
      <c r="J311" s="15">
        <v>0.14000000000000001</v>
      </c>
    </row>
    <row r="312" spans="1:10" x14ac:dyDescent="0.35">
      <c r="A312" s="15">
        <v>311</v>
      </c>
      <c r="B312" s="16">
        <v>40557</v>
      </c>
      <c r="C312" s="15">
        <v>1</v>
      </c>
      <c r="D312" s="15">
        <v>0</v>
      </c>
      <c r="E312" s="15">
        <v>1</v>
      </c>
      <c r="F312" s="15">
        <v>10</v>
      </c>
      <c r="G312" s="15" t="b">
        <v>0</v>
      </c>
      <c r="H312" s="15">
        <v>5</v>
      </c>
      <c r="I312" s="15">
        <v>1</v>
      </c>
      <c r="J312" s="15">
        <v>0.18</v>
      </c>
    </row>
    <row r="313" spans="1:10" x14ac:dyDescent="0.35">
      <c r="A313" s="15">
        <v>312</v>
      </c>
      <c r="B313" s="16">
        <v>40557</v>
      </c>
      <c r="C313" s="15">
        <v>1</v>
      </c>
      <c r="D313" s="15">
        <v>0</v>
      </c>
      <c r="E313" s="15">
        <v>1</v>
      </c>
      <c r="F313" s="15">
        <v>11</v>
      </c>
      <c r="G313" s="15" t="b">
        <v>0</v>
      </c>
      <c r="H313" s="15">
        <v>5</v>
      </c>
      <c r="I313" s="15">
        <v>1</v>
      </c>
      <c r="J313" s="15">
        <v>0.18</v>
      </c>
    </row>
    <row r="314" spans="1:10" x14ac:dyDescent="0.35">
      <c r="A314" s="15">
        <v>313</v>
      </c>
      <c r="B314" s="16">
        <v>40557</v>
      </c>
      <c r="C314" s="15">
        <v>1</v>
      </c>
      <c r="D314" s="15">
        <v>0</v>
      </c>
      <c r="E314" s="15">
        <v>1</v>
      </c>
      <c r="F314" s="15">
        <v>12</v>
      </c>
      <c r="G314" s="15" t="b">
        <v>0</v>
      </c>
      <c r="H314" s="15">
        <v>5</v>
      </c>
      <c r="I314" s="15">
        <v>1</v>
      </c>
      <c r="J314" s="15">
        <v>0.2</v>
      </c>
    </row>
    <row r="315" spans="1:10" x14ac:dyDescent="0.35">
      <c r="A315" s="15">
        <v>314</v>
      </c>
      <c r="B315" s="16">
        <v>40557</v>
      </c>
      <c r="C315" s="15">
        <v>1</v>
      </c>
      <c r="D315" s="15">
        <v>0</v>
      </c>
      <c r="E315" s="15">
        <v>1</v>
      </c>
      <c r="F315" s="15">
        <v>13</v>
      </c>
      <c r="G315" s="15" t="b">
        <v>0</v>
      </c>
      <c r="H315" s="15">
        <v>5</v>
      </c>
      <c r="I315" s="15">
        <v>1</v>
      </c>
      <c r="J315" s="15">
        <v>0.22</v>
      </c>
    </row>
    <row r="316" spans="1:10" x14ac:dyDescent="0.35">
      <c r="A316" s="15">
        <v>315</v>
      </c>
      <c r="B316" s="16">
        <v>40557</v>
      </c>
      <c r="C316" s="15">
        <v>1</v>
      </c>
      <c r="D316" s="15">
        <v>0</v>
      </c>
      <c r="E316" s="15">
        <v>1</v>
      </c>
      <c r="F316" s="15">
        <v>14</v>
      </c>
      <c r="G316" s="15" t="b">
        <v>0</v>
      </c>
      <c r="H316" s="15">
        <v>5</v>
      </c>
      <c r="I316" s="15">
        <v>1</v>
      </c>
      <c r="J316" s="15">
        <v>0.22</v>
      </c>
    </row>
    <row r="317" spans="1:10" x14ac:dyDescent="0.35">
      <c r="A317" s="15">
        <v>316</v>
      </c>
      <c r="B317" s="16">
        <v>40557</v>
      </c>
      <c r="C317" s="15">
        <v>1</v>
      </c>
      <c r="D317" s="15">
        <v>0</v>
      </c>
      <c r="E317" s="15">
        <v>1</v>
      </c>
      <c r="F317" s="15">
        <v>15</v>
      </c>
      <c r="G317" s="15" t="b">
        <v>0</v>
      </c>
      <c r="H317" s="15">
        <v>5</v>
      </c>
      <c r="I317" s="15">
        <v>1</v>
      </c>
      <c r="J317" s="15">
        <v>0.24</v>
      </c>
    </row>
    <row r="318" spans="1:10" x14ac:dyDescent="0.35">
      <c r="A318" s="15">
        <v>317</v>
      </c>
      <c r="B318" s="16">
        <v>40557</v>
      </c>
      <c r="C318" s="15">
        <v>1</v>
      </c>
      <c r="D318" s="15">
        <v>0</v>
      </c>
      <c r="E318" s="15">
        <v>1</v>
      </c>
      <c r="F318" s="15">
        <v>16</v>
      </c>
      <c r="G318" s="15" t="b">
        <v>0</v>
      </c>
      <c r="H318" s="15">
        <v>5</v>
      </c>
      <c r="I318" s="15">
        <v>1</v>
      </c>
      <c r="J318" s="15">
        <v>0.22</v>
      </c>
    </row>
    <row r="319" spans="1:10" x14ac:dyDescent="0.35">
      <c r="A319" s="15">
        <v>318</v>
      </c>
      <c r="B319" s="16">
        <v>40557</v>
      </c>
      <c r="C319" s="15">
        <v>1</v>
      </c>
      <c r="D319" s="15">
        <v>0</v>
      </c>
      <c r="E319" s="15">
        <v>1</v>
      </c>
      <c r="F319" s="15">
        <v>17</v>
      </c>
      <c r="G319" s="15" t="b">
        <v>0</v>
      </c>
      <c r="H319" s="15">
        <v>5</v>
      </c>
      <c r="I319" s="15">
        <v>1</v>
      </c>
      <c r="J319" s="15">
        <v>0.22</v>
      </c>
    </row>
    <row r="320" spans="1:10" x14ac:dyDescent="0.35">
      <c r="A320" s="15">
        <v>319</v>
      </c>
      <c r="B320" s="16">
        <v>40557</v>
      </c>
      <c r="C320" s="15">
        <v>1</v>
      </c>
      <c r="D320" s="15">
        <v>0</v>
      </c>
      <c r="E320" s="15">
        <v>1</v>
      </c>
      <c r="F320" s="15">
        <v>18</v>
      </c>
      <c r="G320" s="15" t="b">
        <v>0</v>
      </c>
      <c r="H320" s="15">
        <v>5</v>
      </c>
      <c r="I320" s="15">
        <v>1</v>
      </c>
      <c r="J320" s="15">
        <v>0.2</v>
      </c>
    </row>
    <row r="321" spans="1:10" x14ac:dyDescent="0.35">
      <c r="A321" s="15">
        <v>320</v>
      </c>
      <c r="B321" s="16">
        <v>40557</v>
      </c>
      <c r="C321" s="15">
        <v>1</v>
      </c>
      <c r="D321" s="15">
        <v>0</v>
      </c>
      <c r="E321" s="15">
        <v>1</v>
      </c>
      <c r="F321" s="15">
        <v>19</v>
      </c>
      <c r="G321" s="15" t="b">
        <v>0</v>
      </c>
      <c r="H321" s="15">
        <v>5</v>
      </c>
      <c r="I321" s="15">
        <v>1</v>
      </c>
      <c r="J321" s="15">
        <v>0.16</v>
      </c>
    </row>
    <row r="322" spans="1:10" x14ac:dyDescent="0.35">
      <c r="A322" s="15">
        <v>321</v>
      </c>
      <c r="B322" s="16">
        <v>40557</v>
      </c>
      <c r="C322" s="15">
        <v>1</v>
      </c>
      <c r="D322" s="15">
        <v>0</v>
      </c>
      <c r="E322" s="15">
        <v>1</v>
      </c>
      <c r="F322" s="15">
        <v>20</v>
      </c>
      <c r="G322" s="15" t="b">
        <v>0</v>
      </c>
      <c r="H322" s="15">
        <v>5</v>
      </c>
      <c r="I322" s="15">
        <v>1</v>
      </c>
      <c r="J322" s="15">
        <v>0.18</v>
      </c>
    </row>
    <row r="323" spans="1:10" x14ac:dyDescent="0.35">
      <c r="A323" s="15">
        <v>322</v>
      </c>
      <c r="B323" s="16">
        <v>40557</v>
      </c>
      <c r="C323" s="15">
        <v>1</v>
      </c>
      <c r="D323" s="15">
        <v>0</v>
      </c>
      <c r="E323" s="15">
        <v>1</v>
      </c>
      <c r="F323" s="15">
        <v>21</v>
      </c>
      <c r="G323" s="15" t="b">
        <v>0</v>
      </c>
      <c r="H323" s="15">
        <v>5</v>
      </c>
      <c r="I323" s="15">
        <v>1</v>
      </c>
      <c r="J323" s="15">
        <v>0.16</v>
      </c>
    </row>
    <row r="324" spans="1:10" x14ac:dyDescent="0.35">
      <c r="A324" s="15">
        <v>323</v>
      </c>
      <c r="B324" s="16">
        <v>40557</v>
      </c>
      <c r="C324" s="15">
        <v>1</v>
      </c>
      <c r="D324" s="15">
        <v>0</v>
      </c>
      <c r="E324" s="15">
        <v>1</v>
      </c>
      <c r="F324" s="15">
        <v>22</v>
      </c>
      <c r="G324" s="15" t="b">
        <v>0</v>
      </c>
      <c r="H324" s="15">
        <v>5</v>
      </c>
      <c r="I324" s="15">
        <v>2</v>
      </c>
      <c r="J324" s="15">
        <v>0.16</v>
      </c>
    </row>
    <row r="325" spans="1:10" x14ac:dyDescent="0.35">
      <c r="A325" s="15">
        <v>324</v>
      </c>
      <c r="B325" s="16">
        <v>40557</v>
      </c>
      <c r="C325" s="15">
        <v>1</v>
      </c>
      <c r="D325" s="15">
        <v>0</v>
      </c>
      <c r="E325" s="15">
        <v>1</v>
      </c>
      <c r="F325" s="15">
        <v>23</v>
      </c>
      <c r="G325" s="15" t="b">
        <v>0</v>
      </c>
      <c r="H325" s="15">
        <v>5</v>
      </c>
      <c r="I325" s="15">
        <v>2</v>
      </c>
      <c r="J325" s="15">
        <v>0.18</v>
      </c>
    </row>
    <row r="326" spans="1:10" x14ac:dyDescent="0.35">
      <c r="A326" s="15">
        <v>325</v>
      </c>
      <c r="B326" s="16">
        <v>40558</v>
      </c>
      <c r="C326" s="15">
        <v>1</v>
      </c>
      <c r="D326" s="15">
        <v>0</v>
      </c>
      <c r="E326" s="15">
        <v>1</v>
      </c>
      <c r="F326" s="15">
        <v>0</v>
      </c>
      <c r="G326" s="15" t="b">
        <v>0</v>
      </c>
      <c r="H326" s="15">
        <v>6</v>
      </c>
      <c r="I326" s="15">
        <v>1</v>
      </c>
      <c r="J326" s="15">
        <v>0.18</v>
      </c>
    </row>
    <row r="327" spans="1:10" x14ac:dyDescent="0.35">
      <c r="A327" s="15">
        <v>326</v>
      </c>
      <c r="B327" s="16">
        <v>40558</v>
      </c>
      <c r="C327" s="15">
        <v>1</v>
      </c>
      <c r="D327" s="15">
        <v>0</v>
      </c>
      <c r="E327" s="15">
        <v>1</v>
      </c>
      <c r="F327" s="15">
        <v>1</v>
      </c>
      <c r="G327" s="15" t="b">
        <v>0</v>
      </c>
      <c r="H327" s="15">
        <v>6</v>
      </c>
      <c r="I327" s="15">
        <v>2</v>
      </c>
      <c r="J327" s="15">
        <v>0.16</v>
      </c>
    </row>
    <row r="328" spans="1:10" x14ac:dyDescent="0.35">
      <c r="A328" s="15">
        <v>327</v>
      </c>
      <c r="B328" s="16">
        <v>40558</v>
      </c>
      <c r="C328" s="15">
        <v>1</v>
      </c>
      <c r="D328" s="15">
        <v>0</v>
      </c>
      <c r="E328" s="15">
        <v>1</v>
      </c>
      <c r="F328" s="15">
        <v>2</v>
      </c>
      <c r="G328" s="15" t="b">
        <v>0</v>
      </c>
      <c r="H328" s="15">
        <v>6</v>
      </c>
      <c r="I328" s="15">
        <v>2</v>
      </c>
      <c r="J328" s="15">
        <v>0.16</v>
      </c>
    </row>
    <row r="329" spans="1:10" x14ac:dyDescent="0.35">
      <c r="A329" s="15">
        <v>328</v>
      </c>
      <c r="B329" s="16">
        <v>40558</v>
      </c>
      <c r="C329" s="15">
        <v>1</v>
      </c>
      <c r="D329" s="15">
        <v>0</v>
      </c>
      <c r="E329" s="15">
        <v>1</v>
      </c>
      <c r="F329" s="15">
        <v>3</v>
      </c>
      <c r="G329" s="15" t="b">
        <v>0</v>
      </c>
      <c r="H329" s="15">
        <v>6</v>
      </c>
      <c r="I329" s="15">
        <v>2</v>
      </c>
      <c r="J329" s="15">
        <v>0.16</v>
      </c>
    </row>
    <row r="330" spans="1:10" x14ac:dyDescent="0.35">
      <c r="A330" s="15">
        <v>329</v>
      </c>
      <c r="B330" s="16">
        <v>40558</v>
      </c>
      <c r="C330" s="15">
        <v>1</v>
      </c>
      <c r="D330" s="15">
        <v>0</v>
      </c>
      <c r="E330" s="15">
        <v>1</v>
      </c>
      <c r="F330" s="15">
        <v>4</v>
      </c>
      <c r="G330" s="15" t="b">
        <v>0</v>
      </c>
      <c r="H330" s="15">
        <v>6</v>
      </c>
      <c r="I330" s="15">
        <v>2</v>
      </c>
      <c r="J330" s="15">
        <v>0.16</v>
      </c>
    </row>
    <row r="331" spans="1:10" x14ac:dyDescent="0.35">
      <c r="A331" s="15">
        <v>330</v>
      </c>
      <c r="B331" s="16">
        <v>40558</v>
      </c>
      <c r="C331" s="15">
        <v>1</v>
      </c>
      <c r="D331" s="15">
        <v>0</v>
      </c>
      <c r="E331" s="15">
        <v>1</v>
      </c>
      <c r="F331" s="15">
        <v>5</v>
      </c>
      <c r="G331" s="15" t="b">
        <v>0</v>
      </c>
      <c r="H331" s="15">
        <v>6</v>
      </c>
      <c r="I331" s="15">
        <v>1</v>
      </c>
      <c r="J331" s="15">
        <v>0.16</v>
      </c>
    </row>
    <row r="332" spans="1:10" x14ac:dyDescent="0.35">
      <c r="A332" s="15">
        <v>331</v>
      </c>
      <c r="B332" s="16">
        <v>40558</v>
      </c>
      <c r="C332" s="15">
        <v>1</v>
      </c>
      <c r="D332" s="15">
        <v>0</v>
      </c>
      <c r="E332" s="15">
        <v>1</v>
      </c>
      <c r="F332" s="15">
        <v>6</v>
      </c>
      <c r="G332" s="15" t="b">
        <v>0</v>
      </c>
      <c r="H332" s="15">
        <v>6</v>
      </c>
      <c r="I332" s="15">
        <v>1</v>
      </c>
      <c r="J332" s="15">
        <v>0.14000000000000001</v>
      </c>
    </row>
    <row r="333" spans="1:10" x14ac:dyDescent="0.35">
      <c r="A333" s="15">
        <v>332</v>
      </c>
      <c r="B333" s="16">
        <v>40558</v>
      </c>
      <c r="C333" s="15">
        <v>1</v>
      </c>
      <c r="D333" s="15">
        <v>0</v>
      </c>
      <c r="E333" s="15">
        <v>1</v>
      </c>
      <c r="F333" s="15">
        <v>7</v>
      </c>
      <c r="G333" s="15" t="b">
        <v>0</v>
      </c>
      <c r="H333" s="15">
        <v>6</v>
      </c>
      <c r="I333" s="15">
        <v>1</v>
      </c>
      <c r="J333" s="15">
        <v>0.14000000000000001</v>
      </c>
    </row>
    <row r="334" spans="1:10" x14ac:dyDescent="0.35">
      <c r="A334" s="15">
        <v>333</v>
      </c>
      <c r="B334" s="16">
        <v>40558</v>
      </c>
      <c r="C334" s="15">
        <v>1</v>
      </c>
      <c r="D334" s="15">
        <v>0</v>
      </c>
      <c r="E334" s="15">
        <v>1</v>
      </c>
      <c r="F334" s="15">
        <v>8</v>
      </c>
      <c r="G334" s="15" t="b">
        <v>0</v>
      </c>
      <c r="H334" s="15">
        <v>6</v>
      </c>
      <c r="I334" s="15">
        <v>1</v>
      </c>
      <c r="J334" s="15">
        <v>0.14000000000000001</v>
      </c>
    </row>
    <row r="335" spans="1:10" x14ac:dyDescent="0.35">
      <c r="A335" s="15">
        <v>334</v>
      </c>
      <c r="B335" s="16">
        <v>40558</v>
      </c>
      <c r="C335" s="15">
        <v>1</v>
      </c>
      <c r="D335" s="15">
        <v>0</v>
      </c>
      <c r="E335" s="15">
        <v>1</v>
      </c>
      <c r="F335" s="15">
        <v>9</v>
      </c>
      <c r="G335" s="15" t="b">
        <v>0</v>
      </c>
      <c r="H335" s="15">
        <v>6</v>
      </c>
      <c r="I335" s="15">
        <v>1</v>
      </c>
      <c r="J335" s="15">
        <v>0.16</v>
      </c>
    </row>
    <row r="336" spans="1:10" x14ac:dyDescent="0.35">
      <c r="A336" s="15">
        <v>335</v>
      </c>
      <c r="B336" s="16">
        <v>40558</v>
      </c>
      <c r="C336" s="15">
        <v>1</v>
      </c>
      <c r="D336" s="15">
        <v>0</v>
      </c>
      <c r="E336" s="15">
        <v>1</v>
      </c>
      <c r="F336" s="15">
        <v>10</v>
      </c>
      <c r="G336" s="15" t="b">
        <v>0</v>
      </c>
      <c r="H336" s="15">
        <v>6</v>
      </c>
      <c r="I336" s="15">
        <v>1</v>
      </c>
      <c r="J336" s="15">
        <v>0.18</v>
      </c>
    </row>
    <row r="337" spans="1:10" x14ac:dyDescent="0.35">
      <c r="A337" s="15">
        <v>336</v>
      </c>
      <c r="B337" s="16">
        <v>40558</v>
      </c>
      <c r="C337" s="15">
        <v>1</v>
      </c>
      <c r="D337" s="15">
        <v>0</v>
      </c>
      <c r="E337" s="15">
        <v>1</v>
      </c>
      <c r="F337" s="15">
        <v>11</v>
      </c>
      <c r="G337" s="15" t="b">
        <v>0</v>
      </c>
      <c r="H337" s="15">
        <v>6</v>
      </c>
      <c r="I337" s="15">
        <v>1</v>
      </c>
      <c r="J337" s="15">
        <v>0.2</v>
      </c>
    </row>
    <row r="338" spans="1:10" x14ac:dyDescent="0.35">
      <c r="A338" s="15">
        <v>337</v>
      </c>
      <c r="B338" s="16">
        <v>40558</v>
      </c>
      <c r="C338" s="15">
        <v>1</v>
      </c>
      <c r="D338" s="15">
        <v>0</v>
      </c>
      <c r="E338" s="15">
        <v>1</v>
      </c>
      <c r="F338" s="15">
        <v>12</v>
      </c>
      <c r="G338" s="15" t="b">
        <v>0</v>
      </c>
      <c r="H338" s="15">
        <v>6</v>
      </c>
      <c r="I338" s="15">
        <v>1</v>
      </c>
      <c r="J338" s="15">
        <v>0.24</v>
      </c>
    </row>
    <row r="339" spans="1:10" x14ac:dyDescent="0.35">
      <c r="A339" s="15">
        <v>338</v>
      </c>
      <c r="B339" s="16">
        <v>40558</v>
      </c>
      <c r="C339" s="15">
        <v>1</v>
      </c>
      <c r="D339" s="15">
        <v>0</v>
      </c>
      <c r="E339" s="15">
        <v>1</v>
      </c>
      <c r="F339" s="15">
        <v>13</v>
      </c>
      <c r="G339" s="15" t="b">
        <v>0</v>
      </c>
      <c r="H339" s="15">
        <v>6</v>
      </c>
      <c r="I339" s="15">
        <v>1</v>
      </c>
      <c r="J339" s="15">
        <v>0.28000000000000003</v>
      </c>
    </row>
    <row r="340" spans="1:10" x14ac:dyDescent="0.35">
      <c r="A340" s="15">
        <v>339</v>
      </c>
      <c r="B340" s="16">
        <v>40558</v>
      </c>
      <c r="C340" s="15">
        <v>1</v>
      </c>
      <c r="D340" s="15">
        <v>0</v>
      </c>
      <c r="E340" s="15">
        <v>1</v>
      </c>
      <c r="F340" s="15">
        <v>14</v>
      </c>
      <c r="G340" s="15" t="b">
        <v>0</v>
      </c>
      <c r="H340" s="15">
        <v>6</v>
      </c>
      <c r="I340" s="15">
        <v>1</v>
      </c>
      <c r="J340" s="15">
        <v>0.3</v>
      </c>
    </row>
    <row r="341" spans="1:10" x14ac:dyDescent="0.35">
      <c r="A341" s="15">
        <v>340</v>
      </c>
      <c r="B341" s="16">
        <v>40558</v>
      </c>
      <c r="C341" s="15">
        <v>1</v>
      </c>
      <c r="D341" s="15">
        <v>0</v>
      </c>
      <c r="E341" s="15">
        <v>1</v>
      </c>
      <c r="F341" s="15">
        <v>15</v>
      </c>
      <c r="G341" s="15" t="b">
        <v>0</v>
      </c>
      <c r="H341" s="15">
        <v>6</v>
      </c>
      <c r="I341" s="15">
        <v>2</v>
      </c>
      <c r="J341" s="15">
        <v>0.32</v>
      </c>
    </row>
    <row r="342" spans="1:10" x14ac:dyDescent="0.35">
      <c r="A342" s="15">
        <v>341</v>
      </c>
      <c r="B342" s="16">
        <v>40558</v>
      </c>
      <c r="C342" s="15">
        <v>1</v>
      </c>
      <c r="D342" s="15">
        <v>0</v>
      </c>
      <c r="E342" s="15">
        <v>1</v>
      </c>
      <c r="F342" s="15">
        <v>16</v>
      </c>
      <c r="G342" s="15" t="b">
        <v>0</v>
      </c>
      <c r="H342" s="15">
        <v>6</v>
      </c>
      <c r="I342" s="15">
        <v>2</v>
      </c>
      <c r="J342" s="15">
        <v>0.34</v>
      </c>
    </row>
    <row r="343" spans="1:10" x14ac:dyDescent="0.35">
      <c r="A343" s="15">
        <v>342</v>
      </c>
      <c r="B343" s="16">
        <v>40558</v>
      </c>
      <c r="C343" s="15">
        <v>1</v>
      </c>
      <c r="D343" s="15">
        <v>0</v>
      </c>
      <c r="E343" s="15">
        <v>1</v>
      </c>
      <c r="F343" s="15">
        <v>17</v>
      </c>
      <c r="G343" s="15" t="b">
        <v>0</v>
      </c>
      <c r="H343" s="15">
        <v>6</v>
      </c>
      <c r="I343" s="15">
        <v>2</v>
      </c>
      <c r="J343" s="15">
        <v>0.32</v>
      </c>
    </row>
    <row r="344" spans="1:10" x14ac:dyDescent="0.35">
      <c r="A344" s="15">
        <v>343</v>
      </c>
      <c r="B344" s="16">
        <v>40558</v>
      </c>
      <c r="C344" s="15">
        <v>1</v>
      </c>
      <c r="D344" s="15">
        <v>0</v>
      </c>
      <c r="E344" s="15">
        <v>1</v>
      </c>
      <c r="F344" s="15">
        <v>18</v>
      </c>
      <c r="G344" s="15" t="b">
        <v>0</v>
      </c>
      <c r="H344" s="15">
        <v>6</v>
      </c>
      <c r="I344" s="15">
        <v>2</v>
      </c>
      <c r="J344" s="15">
        <v>0.3</v>
      </c>
    </row>
    <row r="345" spans="1:10" x14ac:dyDescent="0.35">
      <c r="A345" s="15">
        <v>344</v>
      </c>
      <c r="B345" s="16">
        <v>40558</v>
      </c>
      <c r="C345" s="15">
        <v>1</v>
      </c>
      <c r="D345" s="15">
        <v>0</v>
      </c>
      <c r="E345" s="15">
        <v>1</v>
      </c>
      <c r="F345" s="15">
        <v>19</v>
      </c>
      <c r="G345" s="15" t="b">
        <v>0</v>
      </c>
      <c r="H345" s="15">
        <v>6</v>
      </c>
      <c r="I345" s="15">
        <v>2</v>
      </c>
      <c r="J345" s="15">
        <v>0.32</v>
      </c>
    </row>
    <row r="346" spans="1:10" x14ac:dyDescent="0.35">
      <c r="A346" s="15">
        <v>345</v>
      </c>
      <c r="B346" s="16">
        <v>40558</v>
      </c>
      <c r="C346" s="15">
        <v>1</v>
      </c>
      <c r="D346" s="15">
        <v>0</v>
      </c>
      <c r="E346" s="15">
        <v>1</v>
      </c>
      <c r="F346" s="15">
        <v>20</v>
      </c>
      <c r="G346" s="15" t="b">
        <v>0</v>
      </c>
      <c r="H346" s="15">
        <v>6</v>
      </c>
      <c r="I346" s="15">
        <v>2</v>
      </c>
      <c r="J346" s="15">
        <v>0.32</v>
      </c>
    </row>
    <row r="347" spans="1:10" x14ac:dyDescent="0.35">
      <c r="A347" s="15">
        <v>346</v>
      </c>
      <c r="B347" s="16">
        <v>40558</v>
      </c>
      <c r="C347" s="15">
        <v>1</v>
      </c>
      <c r="D347" s="15">
        <v>0</v>
      </c>
      <c r="E347" s="15">
        <v>1</v>
      </c>
      <c r="F347" s="15">
        <v>21</v>
      </c>
      <c r="G347" s="15" t="b">
        <v>0</v>
      </c>
      <c r="H347" s="15">
        <v>6</v>
      </c>
      <c r="I347" s="15">
        <v>2</v>
      </c>
      <c r="J347" s="15">
        <v>0.32</v>
      </c>
    </row>
    <row r="348" spans="1:10" x14ac:dyDescent="0.35">
      <c r="A348" s="15">
        <v>347</v>
      </c>
      <c r="B348" s="16">
        <v>40558</v>
      </c>
      <c r="C348" s="15">
        <v>1</v>
      </c>
      <c r="D348" s="15">
        <v>0</v>
      </c>
      <c r="E348" s="15">
        <v>1</v>
      </c>
      <c r="F348" s="15">
        <v>22</v>
      </c>
      <c r="G348" s="15" t="b">
        <v>0</v>
      </c>
      <c r="H348" s="15">
        <v>6</v>
      </c>
      <c r="I348" s="15">
        <v>2</v>
      </c>
      <c r="J348" s="15">
        <v>0.3</v>
      </c>
    </row>
    <row r="349" spans="1:10" x14ac:dyDescent="0.35">
      <c r="A349" s="15">
        <v>348</v>
      </c>
      <c r="B349" s="16">
        <v>40558</v>
      </c>
      <c r="C349" s="15">
        <v>1</v>
      </c>
      <c r="D349" s="15">
        <v>0</v>
      </c>
      <c r="E349" s="15">
        <v>1</v>
      </c>
      <c r="F349" s="15">
        <v>23</v>
      </c>
      <c r="G349" s="15" t="b">
        <v>0</v>
      </c>
      <c r="H349" s="15">
        <v>6</v>
      </c>
      <c r="I349" s="15">
        <v>1</v>
      </c>
      <c r="J349" s="15">
        <v>0.3</v>
      </c>
    </row>
    <row r="350" spans="1:10" x14ac:dyDescent="0.35">
      <c r="A350" s="15">
        <v>349</v>
      </c>
      <c r="B350" s="16">
        <v>40559</v>
      </c>
      <c r="C350" s="15">
        <v>1</v>
      </c>
      <c r="D350" s="15">
        <v>0</v>
      </c>
      <c r="E350" s="15">
        <v>1</v>
      </c>
      <c r="F350" s="15">
        <v>0</v>
      </c>
      <c r="G350" s="15" t="b">
        <v>0</v>
      </c>
      <c r="H350" s="15">
        <v>0</v>
      </c>
      <c r="I350" s="15">
        <v>1</v>
      </c>
      <c r="J350" s="15">
        <v>0.26</v>
      </c>
    </row>
    <row r="351" spans="1:10" x14ac:dyDescent="0.35">
      <c r="A351" s="15">
        <v>350</v>
      </c>
      <c r="B351" s="16">
        <v>40559</v>
      </c>
      <c r="C351" s="15">
        <v>1</v>
      </c>
      <c r="D351" s="15">
        <v>0</v>
      </c>
      <c r="E351" s="15">
        <v>1</v>
      </c>
      <c r="F351" s="15">
        <v>1</v>
      </c>
      <c r="G351" s="15" t="b">
        <v>0</v>
      </c>
      <c r="H351" s="15">
        <v>0</v>
      </c>
      <c r="I351" s="15">
        <v>1</v>
      </c>
      <c r="J351" s="15">
        <v>0.26</v>
      </c>
    </row>
    <row r="352" spans="1:10" x14ac:dyDescent="0.35">
      <c r="A352" s="15">
        <v>351</v>
      </c>
      <c r="B352" s="16">
        <v>40559</v>
      </c>
      <c r="C352" s="15">
        <v>1</v>
      </c>
      <c r="D352" s="15">
        <v>0</v>
      </c>
      <c r="E352" s="15">
        <v>1</v>
      </c>
      <c r="F352" s="15">
        <v>2</v>
      </c>
      <c r="G352" s="15" t="b">
        <v>0</v>
      </c>
      <c r="H352" s="15">
        <v>0</v>
      </c>
      <c r="I352" s="15">
        <v>1</v>
      </c>
      <c r="J352" s="15">
        <v>0.26</v>
      </c>
    </row>
    <row r="353" spans="1:10" x14ac:dyDescent="0.35">
      <c r="A353" s="15">
        <v>352</v>
      </c>
      <c r="B353" s="16">
        <v>40559</v>
      </c>
      <c r="C353" s="15">
        <v>1</v>
      </c>
      <c r="D353" s="15">
        <v>0</v>
      </c>
      <c r="E353" s="15">
        <v>1</v>
      </c>
      <c r="F353" s="15">
        <v>3</v>
      </c>
      <c r="G353" s="15" t="b">
        <v>0</v>
      </c>
      <c r="H353" s="15">
        <v>0</v>
      </c>
      <c r="I353" s="15">
        <v>1</v>
      </c>
      <c r="J353" s="15">
        <v>0.22</v>
      </c>
    </row>
    <row r="354" spans="1:10" x14ac:dyDescent="0.35">
      <c r="A354" s="15">
        <v>353</v>
      </c>
      <c r="B354" s="16">
        <v>40559</v>
      </c>
      <c r="C354" s="15">
        <v>1</v>
      </c>
      <c r="D354" s="15">
        <v>0</v>
      </c>
      <c r="E354" s="15">
        <v>1</v>
      </c>
      <c r="F354" s="15">
        <v>4</v>
      </c>
      <c r="G354" s="15" t="b">
        <v>0</v>
      </c>
      <c r="H354" s="15">
        <v>0</v>
      </c>
      <c r="I354" s="15">
        <v>1</v>
      </c>
      <c r="J354" s="15">
        <v>0.26</v>
      </c>
    </row>
    <row r="355" spans="1:10" x14ac:dyDescent="0.35">
      <c r="A355" s="15">
        <v>354</v>
      </c>
      <c r="B355" s="16">
        <v>40559</v>
      </c>
      <c r="C355" s="15">
        <v>1</v>
      </c>
      <c r="D355" s="15">
        <v>0</v>
      </c>
      <c r="E355" s="15">
        <v>1</v>
      </c>
      <c r="F355" s="15">
        <v>5</v>
      </c>
      <c r="G355" s="15" t="b">
        <v>0</v>
      </c>
      <c r="H355" s="15">
        <v>0</v>
      </c>
      <c r="I355" s="15">
        <v>2</v>
      </c>
      <c r="J355" s="15">
        <v>0.26</v>
      </c>
    </row>
    <row r="356" spans="1:10" x14ac:dyDescent="0.35">
      <c r="A356" s="15">
        <v>355</v>
      </c>
      <c r="B356" s="16">
        <v>40559</v>
      </c>
      <c r="C356" s="15">
        <v>1</v>
      </c>
      <c r="D356" s="15">
        <v>0</v>
      </c>
      <c r="E356" s="15">
        <v>1</v>
      </c>
      <c r="F356" s="15">
        <v>6</v>
      </c>
      <c r="G356" s="15" t="b">
        <v>0</v>
      </c>
      <c r="H356" s="15">
        <v>0</v>
      </c>
      <c r="I356" s="15">
        <v>2</v>
      </c>
      <c r="J356" s="15">
        <v>0.26</v>
      </c>
    </row>
    <row r="357" spans="1:10" x14ac:dyDescent="0.35">
      <c r="A357" s="15">
        <v>356</v>
      </c>
      <c r="B357" s="16">
        <v>40559</v>
      </c>
      <c r="C357" s="15">
        <v>1</v>
      </c>
      <c r="D357" s="15">
        <v>0</v>
      </c>
      <c r="E357" s="15">
        <v>1</v>
      </c>
      <c r="F357" s="15">
        <v>7</v>
      </c>
      <c r="G357" s="15" t="b">
        <v>0</v>
      </c>
      <c r="H357" s="15">
        <v>0</v>
      </c>
      <c r="I357" s="15">
        <v>2</v>
      </c>
      <c r="J357" s="15">
        <v>0.24</v>
      </c>
    </row>
    <row r="358" spans="1:10" x14ac:dyDescent="0.35">
      <c r="A358" s="15">
        <v>357</v>
      </c>
      <c r="B358" s="16">
        <v>40559</v>
      </c>
      <c r="C358" s="15">
        <v>1</v>
      </c>
      <c r="D358" s="15">
        <v>0</v>
      </c>
      <c r="E358" s="15">
        <v>1</v>
      </c>
      <c r="F358" s="15">
        <v>8</v>
      </c>
      <c r="G358" s="15" t="b">
        <v>0</v>
      </c>
      <c r="H358" s="15">
        <v>0</v>
      </c>
      <c r="I358" s="15">
        <v>1</v>
      </c>
      <c r="J358" s="15">
        <v>0.22</v>
      </c>
    </row>
    <row r="359" spans="1:10" x14ac:dyDescent="0.35">
      <c r="A359" s="15">
        <v>358</v>
      </c>
      <c r="B359" s="16">
        <v>40559</v>
      </c>
      <c r="C359" s="15">
        <v>1</v>
      </c>
      <c r="D359" s="15">
        <v>0</v>
      </c>
      <c r="E359" s="15">
        <v>1</v>
      </c>
      <c r="F359" s="15">
        <v>9</v>
      </c>
      <c r="G359" s="15" t="b">
        <v>0</v>
      </c>
      <c r="H359" s="15">
        <v>0</v>
      </c>
      <c r="I359" s="15">
        <v>1</v>
      </c>
      <c r="J359" s="15">
        <v>0.22</v>
      </c>
    </row>
    <row r="360" spans="1:10" x14ac:dyDescent="0.35">
      <c r="A360" s="15">
        <v>359</v>
      </c>
      <c r="B360" s="16">
        <v>40559</v>
      </c>
      <c r="C360" s="15">
        <v>1</v>
      </c>
      <c r="D360" s="15">
        <v>0</v>
      </c>
      <c r="E360" s="15">
        <v>1</v>
      </c>
      <c r="F360" s="15">
        <v>10</v>
      </c>
      <c r="G360" s="15" t="b">
        <v>0</v>
      </c>
      <c r="H360" s="15">
        <v>0</v>
      </c>
      <c r="I360" s="15">
        <v>1</v>
      </c>
      <c r="J360" s="15">
        <v>0.22</v>
      </c>
    </row>
    <row r="361" spans="1:10" x14ac:dyDescent="0.35">
      <c r="A361" s="15">
        <v>360</v>
      </c>
      <c r="B361" s="16">
        <v>40559</v>
      </c>
      <c r="C361" s="15">
        <v>1</v>
      </c>
      <c r="D361" s="15">
        <v>0</v>
      </c>
      <c r="E361" s="15">
        <v>1</v>
      </c>
      <c r="F361" s="15">
        <v>11</v>
      </c>
      <c r="G361" s="15" t="b">
        <v>0</v>
      </c>
      <c r="H361" s="15">
        <v>0</v>
      </c>
      <c r="I361" s="15">
        <v>1</v>
      </c>
      <c r="J361" s="15">
        <v>0.24</v>
      </c>
    </row>
    <row r="362" spans="1:10" x14ac:dyDescent="0.35">
      <c r="A362" s="15">
        <v>361</v>
      </c>
      <c r="B362" s="16">
        <v>40559</v>
      </c>
      <c r="C362" s="15">
        <v>1</v>
      </c>
      <c r="D362" s="15">
        <v>0</v>
      </c>
      <c r="E362" s="15">
        <v>1</v>
      </c>
      <c r="F362" s="15">
        <v>12</v>
      </c>
      <c r="G362" s="15" t="b">
        <v>0</v>
      </c>
      <c r="H362" s="15">
        <v>0</v>
      </c>
      <c r="I362" s="15">
        <v>1</v>
      </c>
      <c r="J362" s="15">
        <v>0.24</v>
      </c>
    </row>
    <row r="363" spans="1:10" x14ac:dyDescent="0.35">
      <c r="A363" s="15">
        <v>362</v>
      </c>
      <c r="B363" s="16">
        <v>40559</v>
      </c>
      <c r="C363" s="15">
        <v>1</v>
      </c>
      <c r="D363" s="15">
        <v>0</v>
      </c>
      <c r="E363" s="15">
        <v>1</v>
      </c>
      <c r="F363" s="15">
        <v>13</v>
      </c>
      <c r="G363" s="15" t="b">
        <v>0</v>
      </c>
      <c r="H363" s="15">
        <v>0</v>
      </c>
      <c r="I363" s="15">
        <v>1</v>
      </c>
      <c r="J363" s="15">
        <v>0.26</v>
      </c>
    </row>
    <row r="364" spans="1:10" x14ac:dyDescent="0.35">
      <c r="A364" s="15">
        <v>363</v>
      </c>
      <c r="B364" s="16">
        <v>40559</v>
      </c>
      <c r="C364" s="15">
        <v>1</v>
      </c>
      <c r="D364" s="15">
        <v>0</v>
      </c>
      <c r="E364" s="15">
        <v>1</v>
      </c>
      <c r="F364" s="15">
        <v>14</v>
      </c>
      <c r="G364" s="15" t="b">
        <v>0</v>
      </c>
      <c r="H364" s="15">
        <v>0</v>
      </c>
      <c r="I364" s="15">
        <v>1</v>
      </c>
      <c r="J364" s="15">
        <v>0.28000000000000003</v>
      </c>
    </row>
    <row r="365" spans="1:10" x14ac:dyDescent="0.35">
      <c r="A365" s="15">
        <v>364</v>
      </c>
      <c r="B365" s="16">
        <v>40559</v>
      </c>
      <c r="C365" s="15">
        <v>1</v>
      </c>
      <c r="D365" s="15">
        <v>0</v>
      </c>
      <c r="E365" s="15">
        <v>1</v>
      </c>
      <c r="F365" s="15">
        <v>15</v>
      </c>
      <c r="G365" s="15" t="b">
        <v>0</v>
      </c>
      <c r="H365" s="15">
        <v>0</v>
      </c>
      <c r="I365" s="15">
        <v>1</v>
      </c>
      <c r="J365" s="15">
        <v>0.26</v>
      </c>
    </row>
    <row r="366" spans="1:10" x14ac:dyDescent="0.35">
      <c r="A366" s="15">
        <v>365</v>
      </c>
      <c r="B366" s="16">
        <v>40559</v>
      </c>
      <c r="C366" s="15">
        <v>1</v>
      </c>
      <c r="D366" s="15">
        <v>0</v>
      </c>
      <c r="E366" s="15">
        <v>1</v>
      </c>
      <c r="F366" s="15">
        <v>16</v>
      </c>
      <c r="G366" s="15" t="b">
        <v>0</v>
      </c>
      <c r="H366" s="15">
        <v>0</v>
      </c>
      <c r="I366" s="15">
        <v>1</v>
      </c>
      <c r="J366" s="15">
        <v>0.24</v>
      </c>
    </row>
    <row r="367" spans="1:10" x14ac:dyDescent="0.35">
      <c r="A367" s="15">
        <v>366</v>
      </c>
      <c r="B367" s="16">
        <v>40559</v>
      </c>
      <c r="C367" s="15">
        <v>1</v>
      </c>
      <c r="D367" s="15">
        <v>0</v>
      </c>
      <c r="E367" s="15">
        <v>1</v>
      </c>
      <c r="F367" s="15">
        <v>17</v>
      </c>
      <c r="G367" s="15" t="b">
        <v>0</v>
      </c>
      <c r="H367" s="15">
        <v>0</v>
      </c>
      <c r="I367" s="15">
        <v>1</v>
      </c>
      <c r="J367" s="15">
        <v>0.22</v>
      </c>
    </row>
    <row r="368" spans="1:10" x14ac:dyDescent="0.35">
      <c r="A368" s="15">
        <v>367</v>
      </c>
      <c r="B368" s="16">
        <v>40559</v>
      </c>
      <c r="C368" s="15">
        <v>1</v>
      </c>
      <c r="D368" s="15">
        <v>0</v>
      </c>
      <c r="E368" s="15">
        <v>1</v>
      </c>
      <c r="F368" s="15">
        <v>18</v>
      </c>
      <c r="G368" s="15" t="b">
        <v>0</v>
      </c>
      <c r="H368" s="15">
        <v>0</v>
      </c>
      <c r="I368" s="15">
        <v>1</v>
      </c>
      <c r="J368" s="15">
        <v>0.2</v>
      </c>
    </row>
    <row r="369" spans="1:10" x14ac:dyDescent="0.35">
      <c r="A369" s="15">
        <v>368</v>
      </c>
      <c r="B369" s="16">
        <v>40559</v>
      </c>
      <c r="C369" s="15">
        <v>1</v>
      </c>
      <c r="D369" s="15">
        <v>0</v>
      </c>
      <c r="E369" s="15">
        <v>1</v>
      </c>
      <c r="F369" s="15">
        <v>19</v>
      </c>
      <c r="G369" s="15" t="b">
        <v>0</v>
      </c>
      <c r="H369" s="15">
        <v>0</v>
      </c>
      <c r="I369" s="15">
        <v>1</v>
      </c>
      <c r="J369" s="15">
        <v>0.18</v>
      </c>
    </row>
    <row r="370" spans="1:10" x14ac:dyDescent="0.35">
      <c r="A370" s="15">
        <v>369</v>
      </c>
      <c r="B370" s="16">
        <v>40559</v>
      </c>
      <c r="C370" s="15">
        <v>1</v>
      </c>
      <c r="D370" s="15">
        <v>0</v>
      </c>
      <c r="E370" s="15">
        <v>1</v>
      </c>
      <c r="F370" s="15">
        <v>20</v>
      </c>
      <c r="G370" s="15" t="b">
        <v>0</v>
      </c>
      <c r="H370" s="15">
        <v>0</v>
      </c>
      <c r="I370" s="15">
        <v>1</v>
      </c>
      <c r="J370" s="15">
        <v>0.18</v>
      </c>
    </row>
    <row r="371" spans="1:10" x14ac:dyDescent="0.35">
      <c r="A371" s="15">
        <v>370</v>
      </c>
      <c r="B371" s="16">
        <v>40559</v>
      </c>
      <c r="C371" s="15">
        <v>1</v>
      </c>
      <c r="D371" s="15">
        <v>0</v>
      </c>
      <c r="E371" s="15">
        <v>1</v>
      </c>
      <c r="F371" s="15">
        <v>21</v>
      </c>
      <c r="G371" s="15" t="b">
        <v>0</v>
      </c>
      <c r="H371" s="15">
        <v>0</v>
      </c>
      <c r="I371" s="15">
        <v>1</v>
      </c>
      <c r="J371" s="15">
        <v>0.18</v>
      </c>
    </row>
    <row r="372" spans="1:10" x14ac:dyDescent="0.35">
      <c r="A372" s="15">
        <v>371</v>
      </c>
      <c r="B372" s="16">
        <v>40559</v>
      </c>
      <c r="C372" s="15">
        <v>1</v>
      </c>
      <c r="D372" s="15">
        <v>0</v>
      </c>
      <c r="E372" s="15">
        <v>1</v>
      </c>
      <c r="F372" s="15">
        <v>22</v>
      </c>
      <c r="G372" s="15" t="b">
        <v>0</v>
      </c>
      <c r="H372" s="15">
        <v>0</v>
      </c>
      <c r="I372" s="15">
        <v>2</v>
      </c>
      <c r="J372" s="15">
        <v>0.2</v>
      </c>
    </row>
    <row r="373" spans="1:10" x14ac:dyDescent="0.35">
      <c r="A373" s="15">
        <v>372</v>
      </c>
      <c r="B373" s="16">
        <v>40559</v>
      </c>
      <c r="C373" s="15">
        <v>1</v>
      </c>
      <c r="D373" s="15">
        <v>0</v>
      </c>
      <c r="E373" s="15">
        <v>1</v>
      </c>
      <c r="F373" s="15">
        <v>23</v>
      </c>
      <c r="G373" s="15" t="b">
        <v>0</v>
      </c>
      <c r="H373" s="15">
        <v>0</v>
      </c>
      <c r="I373" s="15">
        <v>2</v>
      </c>
      <c r="J373" s="15">
        <v>0.2</v>
      </c>
    </row>
    <row r="374" spans="1:10" x14ac:dyDescent="0.35">
      <c r="A374" s="15">
        <v>373</v>
      </c>
      <c r="B374" s="16">
        <v>40560</v>
      </c>
      <c r="C374" s="15">
        <v>1</v>
      </c>
      <c r="D374" s="15">
        <v>0</v>
      </c>
      <c r="E374" s="15">
        <v>1</v>
      </c>
      <c r="F374" s="15">
        <v>0</v>
      </c>
      <c r="G374" s="15" t="b">
        <v>1</v>
      </c>
      <c r="H374" s="15">
        <v>1</v>
      </c>
      <c r="I374" s="15">
        <v>2</v>
      </c>
      <c r="J374" s="15">
        <v>0.2</v>
      </c>
    </row>
    <row r="375" spans="1:10" x14ac:dyDescent="0.35">
      <c r="A375" s="15">
        <v>374</v>
      </c>
      <c r="B375" s="16">
        <v>40560</v>
      </c>
      <c r="C375" s="15">
        <v>1</v>
      </c>
      <c r="D375" s="15">
        <v>0</v>
      </c>
      <c r="E375" s="15">
        <v>1</v>
      </c>
      <c r="F375" s="15">
        <v>1</v>
      </c>
      <c r="G375" s="15" t="b">
        <v>1</v>
      </c>
      <c r="H375" s="15">
        <v>1</v>
      </c>
      <c r="I375" s="15">
        <v>2</v>
      </c>
      <c r="J375" s="15">
        <v>0.2</v>
      </c>
    </row>
    <row r="376" spans="1:10" x14ac:dyDescent="0.35">
      <c r="A376" s="15">
        <v>375</v>
      </c>
      <c r="B376" s="16">
        <v>40560</v>
      </c>
      <c r="C376" s="15">
        <v>1</v>
      </c>
      <c r="D376" s="15">
        <v>0</v>
      </c>
      <c r="E376" s="15">
        <v>1</v>
      </c>
      <c r="F376" s="15">
        <v>2</v>
      </c>
      <c r="G376" s="15" t="b">
        <v>1</v>
      </c>
      <c r="H376" s="15">
        <v>1</v>
      </c>
      <c r="I376" s="15">
        <v>2</v>
      </c>
      <c r="J376" s="15">
        <v>0.18</v>
      </c>
    </row>
    <row r="377" spans="1:10" x14ac:dyDescent="0.35">
      <c r="A377" s="15">
        <v>376</v>
      </c>
      <c r="B377" s="16">
        <v>40560</v>
      </c>
      <c r="C377" s="15">
        <v>1</v>
      </c>
      <c r="D377" s="15">
        <v>0</v>
      </c>
      <c r="E377" s="15">
        <v>1</v>
      </c>
      <c r="F377" s="15">
        <v>3</v>
      </c>
      <c r="G377" s="15" t="b">
        <v>1</v>
      </c>
      <c r="H377" s="15">
        <v>1</v>
      </c>
      <c r="I377" s="15">
        <v>2</v>
      </c>
      <c r="J377" s="15">
        <v>0.18</v>
      </c>
    </row>
    <row r="378" spans="1:10" x14ac:dyDescent="0.35">
      <c r="A378" s="15">
        <v>377</v>
      </c>
      <c r="B378" s="16">
        <v>40560</v>
      </c>
      <c r="C378" s="15">
        <v>1</v>
      </c>
      <c r="D378" s="15">
        <v>0</v>
      </c>
      <c r="E378" s="15">
        <v>1</v>
      </c>
      <c r="F378" s="15">
        <v>4</v>
      </c>
      <c r="G378" s="15" t="b">
        <v>1</v>
      </c>
      <c r="H378" s="15">
        <v>1</v>
      </c>
      <c r="I378" s="15">
        <v>2</v>
      </c>
      <c r="J378" s="15">
        <v>0.18</v>
      </c>
    </row>
    <row r="379" spans="1:10" x14ac:dyDescent="0.35">
      <c r="A379" s="15">
        <v>378</v>
      </c>
      <c r="B379" s="16">
        <v>40560</v>
      </c>
      <c r="C379" s="15">
        <v>1</v>
      </c>
      <c r="D379" s="15">
        <v>0</v>
      </c>
      <c r="E379" s="15">
        <v>1</v>
      </c>
      <c r="F379" s="15">
        <v>5</v>
      </c>
      <c r="G379" s="15" t="b">
        <v>1</v>
      </c>
      <c r="H379" s="15">
        <v>1</v>
      </c>
      <c r="I379" s="15">
        <v>2</v>
      </c>
      <c r="J379" s="15">
        <v>0.18</v>
      </c>
    </row>
    <row r="380" spans="1:10" x14ac:dyDescent="0.35">
      <c r="A380" s="15">
        <v>379</v>
      </c>
      <c r="B380" s="16">
        <v>40560</v>
      </c>
      <c r="C380" s="15">
        <v>1</v>
      </c>
      <c r="D380" s="15">
        <v>0</v>
      </c>
      <c r="E380" s="15">
        <v>1</v>
      </c>
      <c r="F380" s="15">
        <v>6</v>
      </c>
      <c r="G380" s="15" t="b">
        <v>1</v>
      </c>
      <c r="H380" s="15">
        <v>1</v>
      </c>
      <c r="I380" s="15">
        <v>2</v>
      </c>
      <c r="J380" s="15">
        <v>0.18</v>
      </c>
    </row>
    <row r="381" spans="1:10" x14ac:dyDescent="0.35">
      <c r="A381" s="15">
        <v>380</v>
      </c>
      <c r="B381" s="16">
        <v>40560</v>
      </c>
      <c r="C381" s="15">
        <v>1</v>
      </c>
      <c r="D381" s="15">
        <v>0</v>
      </c>
      <c r="E381" s="15">
        <v>1</v>
      </c>
      <c r="F381" s="15">
        <v>7</v>
      </c>
      <c r="G381" s="15" t="b">
        <v>1</v>
      </c>
      <c r="H381" s="15">
        <v>1</v>
      </c>
      <c r="I381" s="15">
        <v>2</v>
      </c>
      <c r="J381" s="15">
        <v>0.16</v>
      </c>
    </row>
    <row r="382" spans="1:10" x14ac:dyDescent="0.35">
      <c r="A382" s="15">
        <v>381</v>
      </c>
      <c r="B382" s="16">
        <v>40560</v>
      </c>
      <c r="C382" s="15">
        <v>1</v>
      </c>
      <c r="D382" s="15">
        <v>0</v>
      </c>
      <c r="E382" s="15">
        <v>1</v>
      </c>
      <c r="F382" s="15">
        <v>8</v>
      </c>
      <c r="G382" s="15" t="b">
        <v>1</v>
      </c>
      <c r="H382" s="15">
        <v>1</v>
      </c>
      <c r="I382" s="15">
        <v>2</v>
      </c>
      <c r="J382" s="15">
        <v>0.16</v>
      </c>
    </row>
    <row r="383" spans="1:10" x14ac:dyDescent="0.35">
      <c r="A383" s="15">
        <v>382</v>
      </c>
      <c r="B383" s="16">
        <v>40560</v>
      </c>
      <c r="C383" s="15">
        <v>1</v>
      </c>
      <c r="D383" s="15">
        <v>0</v>
      </c>
      <c r="E383" s="15">
        <v>1</v>
      </c>
      <c r="F383" s="15">
        <v>9</v>
      </c>
      <c r="G383" s="15" t="b">
        <v>1</v>
      </c>
      <c r="H383" s="15">
        <v>1</v>
      </c>
      <c r="I383" s="15">
        <v>2</v>
      </c>
      <c r="J383" s="15">
        <v>0.16</v>
      </c>
    </row>
    <row r="384" spans="1:10" x14ac:dyDescent="0.35">
      <c r="A384" s="15">
        <v>383</v>
      </c>
      <c r="B384" s="16">
        <v>40560</v>
      </c>
      <c r="C384" s="15">
        <v>1</v>
      </c>
      <c r="D384" s="15">
        <v>0</v>
      </c>
      <c r="E384" s="15">
        <v>1</v>
      </c>
      <c r="F384" s="15">
        <v>10</v>
      </c>
      <c r="G384" s="15" t="b">
        <v>1</v>
      </c>
      <c r="H384" s="15">
        <v>1</v>
      </c>
      <c r="I384" s="15">
        <v>2</v>
      </c>
      <c r="J384" s="15">
        <v>0.16</v>
      </c>
    </row>
    <row r="385" spans="1:10" x14ac:dyDescent="0.35">
      <c r="A385" s="15">
        <v>384</v>
      </c>
      <c r="B385" s="16">
        <v>40560</v>
      </c>
      <c r="C385" s="15">
        <v>1</v>
      </c>
      <c r="D385" s="15">
        <v>0</v>
      </c>
      <c r="E385" s="15">
        <v>1</v>
      </c>
      <c r="F385" s="15">
        <v>11</v>
      </c>
      <c r="G385" s="15" t="b">
        <v>1</v>
      </c>
      <c r="H385" s="15">
        <v>1</v>
      </c>
      <c r="I385" s="15">
        <v>2</v>
      </c>
      <c r="J385" s="15">
        <v>0.16</v>
      </c>
    </row>
    <row r="386" spans="1:10" x14ac:dyDescent="0.35">
      <c r="A386" s="15">
        <v>385</v>
      </c>
      <c r="B386" s="16">
        <v>40560</v>
      </c>
      <c r="C386" s="15">
        <v>1</v>
      </c>
      <c r="D386" s="15">
        <v>0</v>
      </c>
      <c r="E386" s="15">
        <v>1</v>
      </c>
      <c r="F386" s="15">
        <v>12</v>
      </c>
      <c r="G386" s="15" t="b">
        <v>1</v>
      </c>
      <c r="H386" s="15">
        <v>1</v>
      </c>
      <c r="I386" s="15">
        <v>2</v>
      </c>
      <c r="J386" s="15">
        <v>0.18</v>
      </c>
    </row>
    <row r="387" spans="1:10" x14ac:dyDescent="0.35">
      <c r="A387" s="15">
        <v>386</v>
      </c>
      <c r="B387" s="16">
        <v>40560</v>
      </c>
      <c r="C387" s="15">
        <v>1</v>
      </c>
      <c r="D387" s="15">
        <v>0</v>
      </c>
      <c r="E387" s="15">
        <v>1</v>
      </c>
      <c r="F387" s="15">
        <v>13</v>
      </c>
      <c r="G387" s="15" t="b">
        <v>1</v>
      </c>
      <c r="H387" s="15">
        <v>1</v>
      </c>
      <c r="I387" s="15">
        <v>2</v>
      </c>
      <c r="J387" s="15">
        <v>0.18</v>
      </c>
    </row>
    <row r="388" spans="1:10" x14ac:dyDescent="0.35">
      <c r="A388" s="15">
        <v>387</v>
      </c>
      <c r="B388" s="16">
        <v>40560</v>
      </c>
      <c r="C388" s="15">
        <v>1</v>
      </c>
      <c r="D388" s="15">
        <v>0</v>
      </c>
      <c r="E388" s="15">
        <v>1</v>
      </c>
      <c r="F388" s="15">
        <v>14</v>
      </c>
      <c r="G388" s="15" t="b">
        <v>1</v>
      </c>
      <c r="H388" s="15">
        <v>1</v>
      </c>
      <c r="I388" s="15">
        <v>2</v>
      </c>
      <c r="J388" s="15">
        <v>0.18</v>
      </c>
    </row>
    <row r="389" spans="1:10" x14ac:dyDescent="0.35">
      <c r="A389" s="15">
        <v>388</v>
      </c>
      <c r="B389" s="16">
        <v>40560</v>
      </c>
      <c r="C389" s="15">
        <v>1</v>
      </c>
      <c r="D389" s="15">
        <v>0</v>
      </c>
      <c r="E389" s="15">
        <v>1</v>
      </c>
      <c r="F389" s="15">
        <v>15</v>
      </c>
      <c r="G389" s="15" t="b">
        <v>1</v>
      </c>
      <c r="H389" s="15">
        <v>1</v>
      </c>
      <c r="I389" s="15">
        <v>2</v>
      </c>
      <c r="J389" s="15">
        <v>0.2</v>
      </c>
    </row>
    <row r="390" spans="1:10" x14ac:dyDescent="0.35">
      <c r="A390" s="15">
        <v>389</v>
      </c>
      <c r="B390" s="16">
        <v>40560</v>
      </c>
      <c r="C390" s="15">
        <v>1</v>
      </c>
      <c r="D390" s="15">
        <v>0</v>
      </c>
      <c r="E390" s="15">
        <v>1</v>
      </c>
      <c r="F390" s="15">
        <v>16</v>
      </c>
      <c r="G390" s="15" t="b">
        <v>1</v>
      </c>
      <c r="H390" s="15">
        <v>1</v>
      </c>
      <c r="I390" s="15">
        <v>2</v>
      </c>
      <c r="J390" s="15">
        <v>0.2</v>
      </c>
    </row>
    <row r="391" spans="1:10" x14ac:dyDescent="0.35">
      <c r="A391" s="15">
        <v>390</v>
      </c>
      <c r="B391" s="16">
        <v>40560</v>
      </c>
      <c r="C391" s="15">
        <v>1</v>
      </c>
      <c r="D391" s="15">
        <v>0</v>
      </c>
      <c r="E391" s="15">
        <v>1</v>
      </c>
      <c r="F391" s="15">
        <v>17</v>
      </c>
      <c r="G391" s="15" t="b">
        <v>1</v>
      </c>
      <c r="H391" s="15">
        <v>1</v>
      </c>
      <c r="I391" s="15">
        <v>1</v>
      </c>
      <c r="J391" s="15">
        <v>0.2</v>
      </c>
    </row>
    <row r="392" spans="1:10" x14ac:dyDescent="0.35">
      <c r="A392" s="15">
        <v>391</v>
      </c>
      <c r="B392" s="16">
        <v>40560</v>
      </c>
      <c r="C392" s="15">
        <v>1</v>
      </c>
      <c r="D392" s="15">
        <v>0</v>
      </c>
      <c r="E392" s="15">
        <v>1</v>
      </c>
      <c r="F392" s="15">
        <v>18</v>
      </c>
      <c r="G392" s="15" t="b">
        <v>1</v>
      </c>
      <c r="H392" s="15">
        <v>1</v>
      </c>
      <c r="I392" s="15">
        <v>2</v>
      </c>
      <c r="J392" s="15">
        <v>0.18</v>
      </c>
    </row>
    <row r="393" spans="1:10" x14ac:dyDescent="0.35">
      <c r="A393" s="15">
        <v>392</v>
      </c>
      <c r="B393" s="16">
        <v>40560</v>
      </c>
      <c r="C393" s="15">
        <v>1</v>
      </c>
      <c r="D393" s="15">
        <v>0</v>
      </c>
      <c r="E393" s="15">
        <v>1</v>
      </c>
      <c r="F393" s="15">
        <v>19</v>
      </c>
      <c r="G393" s="15" t="b">
        <v>1</v>
      </c>
      <c r="H393" s="15">
        <v>1</v>
      </c>
      <c r="I393" s="15">
        <v>3</v>
      </c>
      <c r="J393" s="15">
        <v>0.18</v>
      </c>
    </row>
    <row r="394" spans="1:10" x14ac:dyDescent="0.35">
      <c r="A394" s="15">
        <v>393</v>
      </c>
      <c r="B394" s="16">
        <v>40560</v>
      </c>
      <c r="C394" s="15">
        <v>1</v>
      </c>
      <c r="D394" s="15">
        <v>0</v>
      </c>
      <c r="E394" s="15">
        <v>1</v>
      </c>
      <c r="F394" s="15">
        <v>20</v>
      </c>
      <c r="G394" s="15" t="b">
        <v>1</v>
      </c>
      <c r="H394" s="15">
        <v>1</v>
      </c>
      <c r="I394" s="15">
        <v>3</v>
      </c>
      <c r="J394" s="15">
        <v>0.16</v>
      </c>
    </row>
    <row r="395" spans="1:10" x14ac:dyDescent="0.35">
      <c r="A395" s="15">
        <v>394</v>
      </c>
      <c r="B395" s="16">
        <v>40560</v>
      </c>
      <c r="C395" s="15">
        <v>1</v>
      </c>
      <c r="D395" s="15">
        <v>0</v>
      </c>
      <c r="E395" s="15">
        <v>1</v>
      </c>
      <c r="F395" s="15">
        <v>21</v>
      </c>
      <c r="G395" s="15" t="b">
        <v>1</v>
      </c>
      <c r="H395" s="15">
        <v>1</v>
      </c>
      <c r="I395" s="15">
        <v>3</v>
      </c>
      <c r="J395" s="15">
        <v>0.16</v>
      </c>
    </row>
    <row r="396" spans="1:10" x14ac:dyDescent="0.35">
      <c r="A396" s="15">
        <v>395</v>
      </c>
      <c r="B396" s="16">
        <v>40560</v>
      </c>
      <c r="C396" s="15">
        <v>1</v>
      </c>
      <c r="D396" s="15">
        <v>0</v>
      </c>
      <c r="E396" s="15">
        <v>1</v>
      </c>
      <c r="F396" s="15">
        <v>22</v>
      </c>
      <c r="G396" s="15" t="b">
        <v>1</v>
      </c>
      <c r="H396" s="15">
        <v>1</v>
      </c>
      <c r="I396" s="15">
        <v>3</v>
      </c>
      <c r="J396" s="15">
        <v>0.14000000000000001</v>
      </c>
    </row>
    <row r="397" spans="1:10" x14ac:dyDescent="0.35">
      <c r="A397" s="15">
        <v>396</v>
      </c>
      <c r="B397" s="16">
        <v>40560</v>
      </c>
      <c r="C397" s="15">
        <v>1</v>
      </c>
      <c r="D397" s="15">
        <v>0</v>
      </c>
      <c r="E397" s="15">
        <v>1</v>
      </c>
      <c r="F397" s="15">
        <v>23</v>
      </c>
      <c r="G397" s="15" t="b">
        <v>1</v>
      </c>
      <c r="H397" s="15">
        <v>1</v>
      </c>
      <c r="I397" s="15">
        <v>3</v>
      </c>
      <c r="J397" s="15">
        <v>0.16</v>
      </c>
    </row>
    <row r="398" spans="1:10" x14ac:dyDescent="0.35">
      <c r="A398" s="15">
        <v>397</v>
      </c>
      <c r="B398" s="16">
        <v>40561</v>
      </c>
      <c r="C398" s="15">
        <v>1</v>
      </c>
      <c r="D398" s="15">
        <v>0</v>
      </c>
      <c r="E398" s="15">
        <v>1</v>
      </c>
      <c r="F398" s="15">
        <v>12</v>
      </c>
      <c r="G398" s="15" t="b">
        <v>0</v>
      </c>
      <c r="H398" s="15">
        <v>2</v>
      </c>
      <c r="I398" s="15">
        <v>2</v>
      </c>
      <c r="J398" s="15">
        <v>0.2</v>
      </c>
    </row>
    <row r="399" spans="1:10" x14ac:dyDescent="0.35">
      <c r="A399" s="15">
        <v>398</v>
      </c>
      <c r="B399" s="16">
        <v>40561</v>
      </c>
      <c r="C399" s="15">
        <v>1</v>
      </c>
      <c r="D399" s="15">
        <v>0</v>
      </c>
      <c r="E399" s="15">
        <v>1</v>
      </c>
      <c r="F399" s="15">
        <v>13</v>
      </c>
      <c r="G399" s="15" t="b">
        <v>0</v>
      </c>
      <c r="H399" s="15">
        <v>2</v>
      </c>
      <c r="I399" s="15">
        <v>2</v>
      </c>
      <c r="J399" s="15">
        <v>0.2</v>
      </c>
    </row>
    <row r="400" spans="1:10" x14ac:dyDescent="0.35">
      <c r="A400" s="15">
        <v>399</v>
      </c>
      <c r="B400" s="16">
        <v>40561</v>
      </c>
      <c r="C400" s="15">
        <v>1</v>
      </c>
      <c r="D400" s="15">
        <v>0</v>
      </c>
      <c r="E400" s="15">
        <v>1</v>
      </c>
      <c r="F400" s="15">
        <v>14</v>
      </c>
      <c r="G400" s="15" t="b">
        <v>0</v>
      </c>
      <c r="H400" s="15">
        <v>2</v>
      </c>
      <c r="I400" s="15">
        <v>2</v>
      </c>
      <c r="J400" s="15">
        <v>0.22</v>
      </c>
    </row>
    <row r="401" spans="1:10" x14ac:dyDescent="0.35">
      <c r="A401" s="15">
        <v>400</v>
      </c>
      <c r="B401" s="16">
        <v>40561</v>
      </c>
      <c r="C401" s="15">
        <v>1</v>
      </c>
      <c r="D401" s="15">
        <v>0</v>
      </c>
      <c r="E401" s="15">
        <v>1</v>
      </c>
      <c r="F401" s="15">
        <v>15</v>
      </c>
      <c r="G401" s="15" t="b">
        <v>0</v>
      </c>
      <c r="H401" s="15">
        <v>2</v>
      </c>
      <c r="I401" s="15">
        <v>2</v>
      </c>
      <c r="J401" s="15">
        <v>0.22</v>
      </c>
    </row>
    <row r="402" spans="1:10" x14ac:dyDescent="0.35">
      <c r="A402" s="15">
        <v>401</v>
      </c>
      <c r="B402" s="16">
        <v>40561</v>
      </c>
      <c r="C402" s="15">
        <v>1</v>
      </c>
      <c r="D402" s="15">
        <v>0</v>
      </c>
      <c r="E402" s="15">
        <v>1</v>
      </c>
      <c r="F402" s="15">
        <v>16</v>
      </c>
      <c r="G402" s="15" t="b">
        <v>0</v>
      </c>
      <c r="H402" s="15">
        <v>2</v>
      </c>
      <c r="I402" s="15">
        <v>2</v>
      </c>
      <c r="J402" s="15">
        <v>0.22</v>
      </c>
    </row>
    <row r="403" spans="1:10" x14ac:dyDescent="0.35">
      <c r="A403" s="15">
        <v>402</v>
      </c>
      <c r="B403" s="16">
        <v>40561</v>
      </c>
      <c r="C403" s="15">
        <v>1</v>
      </c>
      <c r="D403" s="15">
        <v>0</v>
      </c>
      <c r="E403" s="15">
        <v>1</v>
      </c>
      <c r="F403" s="15">
        <v>17</v>
      </c>
      <c r="G403" s="15" t="b">
        <v>0</v>
      </c>
      <c r="H403" s="15">
        <v>2</v>
      </c>
      <c r="I403" s="15">
        <v>2</v>
      </c>
      <c r="J403" s="15">
        <v>0.22</v>
      </c>
    </row>
    <row r="404" spans="1:10" x14ac:dyDescent="0.35">
      <c r="A404" s="15">
        <v>403</v>
      </c>
      <c r="B404" s="16">
        <v>40561</v>
      </c>
      <c r="C404" s="15">
        <v>1</v>
      </c>
      <c r="D404" s="15">
        <v>0</v>
      </c>
      <c r="E404" s="15">
        <v>1</v>
      </c>
      <c r="F404" s="15">
        <v>18</v>
      </c>
      <c r="G404" s="15" t="b">
        <v>0</v>
      </c>
      <c r="H404" s="15">
        <v>2</v>
      </c>
      <c r="I404" s="15">
        <v>2</v>
      </c>
      <c r="J404" s="15">
        <v>0.22</v>
      </c>
    </row>
    <row r="405" spans="1:10" x14ac:dyDescent="0.35">
      <c r="A405" s="15">
        <v>404</v>
      </c>
      <c r="B405" s="16">
        <v>40561</v>
      </c>
      <c r="C405" s="15">
        <v>1</v>
      </c>
      <c r="D405" s="15">
        <v>0</v>
      </c>
      <c r="E405" s="15">
        <v>1</v>
      </c>
      <c r="F405" s="15">
        <v>19</v>
      </c>
      <c r="G405" s="15" t="b">
        <v>0</v>
      </c>
      <c r="H405" s="15">
        <v>2</v>
      </c>
      <c r="I405" s="15">
        <v>2</v>
      </c>
      <c r="J405" s="15">
        <v>0.22</v>
      </c>
    </row>
    <row r="406" spans="1:10" x14ac:dyDescent="0.35">
      <c r="A406" s="15">
        <v>405</v>
      </c>
      <c r="B406" s="16">
        <v>40561</v>
      </c>
      <c r="C406" s="15">
        <v>1</v>
      </c>
      <c r="D406" s="15">
        <v>0</v>
      </c>
      <c r="E406" s="15">
        <v>1</v>
      </c>
      <c r="F406" s="15">
        <v>20</v>
      </c>
      <c r="G406" s="15" t="b">
        <v>0</v>
      </c>
      <c r="H406" s="15">
        <v>2</v>
      </c>
      <c r="I406" s="15">
        <v>2</v>
      </c>
      <c r="J406" s="15">
        <v>0.22</v>
      </c>
    </row>
    <row r="407" spans="1:10" x14ac:dyDescent="0.35">
      <c r="A407" s="15">
        <v>406</v>
      </c>
      <c r="B407" s="16">
        <v>40561</v>
      </c>
      <c r="C407" s="15">
        <v>1</v>
      </c>
      <c r="D407" s="15">
        <v>0</v>
      </c>
      <c r="E407" s="15">
        <v>1</v>
      </c>
      <c r="F407" s="15">
        <v>21</v>
      </c>
      <c r="G407" s="15" t="b">
        <v>0</v>
      </c>
      <c r="H407" s="15">
        <v>2</v>
      </c>
      <c r="I407" s="15">
        <v>2</v>
      </c>
      <c r="J407" s="15">
        <v>0.22</v>
      </c>
    </row>
    <row r="408" spans="1:10" x14ac:dyDescent="0.35">
      <c r="A408" s="15">
        <v>407</v>
      </c>
      <c r="B408" s="16">
        <v>40561</v>
      </c>
      <c r="C408" s="15">
        <v>1</v>
      </c>
      <c r="D408" s="15">
        <v>0</v>
      </c>
      <c r="E408" s="15">
        <v>1</v>
      </c>
      <c r="F408" s="15">
        <v>22</v>
      </c>
      <c r="G408" s="15" t="b">
        <v>0</v>
      </c>
      <c r="H408" s="15">
        <v>2</v>
      </c>
      <c r="I408" s="15">
        <v>2</v>
      </c>
      <c r="J408" s="15">
        <v>0.22</v>
      </c>
    </row>
    <row r="409" spans="1:10" x14ac:dyDescent="0.35">
      <c r="A409" s="15">
        <v>408</v>
      </c>
      <c r="B409" s="16">
        <v>40561</v>
      </c>
      <c r="C409" s="15">
        <v>1</v>
      </c>
      <c r="D409" s="15">
        <v>0</v>
      </c>
      <c r="E409" s="15">
        <v>1</v>
      </c>
      <c r="F409" s="15">
        <v>23</v>
      </c>
      <c r="G409" s="15" t="b">
        <v>0</v>
      </c>
      <c r="H409" s="15">
        <v>2</v>
      </c>
      <c r="I409" s="15">
        <v>2</v>
      </c>
      <c r="J409" s="15">
        <v>0.22</v>
      </c>
    </row>
    <row r="410" spans="1:10" x14ac:dyDescent="0.35">
      <c r="A410" s="15">
        <v>409</v>
      </c>
      <c r="B410" s="16">
        <v>40562</v>
      </c>
      <c r="C410" s="15">
        <v>1</v>
      </c>
      <c r="D410" s="15">
        <v>0</v>
      </c>
      <c r="E410" s="15">
        <v>1</v>
      </c>
      <c r="F410" s="15">
        <v>0</v>
      </c>
      <c r="G410" s="15" t="b">
        <v>0</v>
      </c>
      <c r="H410" s="15">
        <v>3</v>
      </c>
      <c r="I410" s="15">
        <v>2</v>
      </c>
      <c r="J410" s="15">
        <v>0.22</v>
      </c>
    </row>
    <row r="411" spans="1:10" x14ac:dyDescent="0.35">
      <c r="A411" s="15">
        <v>410</v>
      </c>
      <c r="B411" s="16">
        <v>40562</v>
      </c>
      <c r="C411" s="15">
        <v>1</v>
      </c>
      <c r="D411" s="15">
        <v>0</v>
      </c>
      <c r="E411" s="15">
        <v>1</v>
      </c>
      <c r="F411" s="15">
        <v>1</v>
      </c>
      <c r="G411" s="15" t="b">
        <v>0</v>
      </c>
      <c r="H411" s="15">
        <v>3</v>
      </c>
      <c r="I411" s="15">
        <v>3</v>
      </c>
      <c r="J411" s="15">
        <v>0.22</v>
      </c>
    </row>
    <row r="412" spans="1:10" x14ac:dyDescent="0.35">
      <c r="A412" s="15">
        <v>411</v>
      </c>
      <c r="B412" s="16">
        <v>40562</v>
      </c>
      <c r="C412" s="15">
        <v>1</v>
      </c>
      <c r="D412" s="15">
        <v>0</v>
      </c>
      <c r="E412" s="15">
        <v>1</v>
      </c>
      <c r="F412" s="15">
        <v>2</v>
      </c>
      <c r="G412" s="15" t="b">
        <v>0</v>
      </c>
      <c r="H412" s="15">
        <v>3</v>
      </c>
      <c r="I412" s="15">
        <v>3</v>
      </c>
      <c r="J412" s="15">
        <v>0.22</v>
      </c>
    </row>
    <row r="413" spans="1:10" x14ac:dyDescent="0.35">
      <c r="A413" s="15">
        <v>412</v>
      </c>
      <c r="B413" s="16">
        <v>40562</v>
      </c>
      <c r="C413" s="15">
        <v>1</v>
      </c>
      <c r="D413" s="15">
        <v>0</v>
      </c>
      <c r="E413" s="15">
        <v>1</v>
      </c>
      <c r="F413" s="15">
        <v>4</v>
      </c>
      <c r="G413" s="15" t="b">
        <v>0</v>
      </c>
      <c r="H413" s="15">
        <v>3</v>
      </c>
      <c r="I413" s="15">
        <v>3</v>
      </c>
      <c r="J413" s="15">
        <v>0.22</v>
      </c>
    </row>
    <row r="414" spans="1:10" x14ac:dyDescent="0.35">
      <c r="A414" s="15">
        <v>413</v>
      </c>
      <c r="B414" s="16">
        <v>40562</v>
      </c>
      <c r="C414" s="15">
        <v>1</v>
      </c>
      <c r="D414" s="15">
        <v>0</v>
      </c>
      <c r="E414" s="15">
        <v>1</v>
      </c>
      <c r="F414" s="15">
        <v>5</v>
      </c>
      <c r="G414" s="15" t="b">
        <v>0</v>
      </c>
      <c r="H414" s="15">
        <v>3</v>
      </c>
      <c r="I414" s="15">
        <v>2</v>
      </c>
      <c r="J414" s="15">
        <v>0.22</v>
      </c>
    </row>
    <row r="415" spans="1:10" x14ac:dyDescent="0.35">
      <c r="A415" s="15">
        <v>414</v>
      </c>
      <c r="B415" s="16">
        <v>40562</v>
      </c>
      <c r="C415" s="15">
        <v>1</v>
      </c>
      <c r="D415" s="15">
        <v>0</v>
      </c>
      <c r="E415" s="15">
        <v>1</v>
      </c>
      <c r="F415" s="15">
        <v>6</v>
      </c>
      <c r="G415" s="15" t="b">
        <v>0</v>
      </c>
      <c r="H415" s="15">
        <v>3</v>
      </c>
      <c r="I415" s="15">
        <v>2</v>
      </c>
      <c r="J415" s="15">
        <v>0.22</v>
      </c>
    </row>
    <row r="416" spans="1:10" x14ac:dyDescent="0.35">
      <c r="A416" s="15">
        <v>415</v>
      </c>
      <c r="B416" s="16">
        <v>40562</v>
      </c>
      <c r="C416" s="15">
        <v>1</v>
      </c>
      <c r="D416" s="15">
        <v>0</v>
      </c>
      <c r="E416" s="15">
        <v>1</v>
      </c>
      <c r="F416" s="15">
        <v>7</v>
      </c>
      <c r="G416" s="15" t="b">
        <v>0</v>
      </c>
      <c r="H416" s="15">
        <v>3</v>
      </c>
      <c r="I416" s="15">
        <v>2</v>
      </c>
      <c r="J416" s="15">
        <v>0.24</v>
      </c>
    </row>
    <row r="417" spans="1:10" x14ac:dyDescent="0.35">
      <c r="A417" s="15">
        <v>416</v>
      </c>
      <c r="B417" s="16">
        <v>40562</v>
      </c>
      <c r="C417" s="15">
        <v>1</v>
      </c>
      <c r="D417" s="15">
        <v>0</v>
      </c>
      <c r="E417" s="15">
        <v>1</v>
      </c>
      <c r="F417" s="15">
        <v>8</v>
      </c>
      <c r="G417" s="15" t="b">
        <v>0</v>
      </c>
      <c r="H417" s="15">
        <v>3</v>
      </c>
      <c r="I417" s="15">
        <v>2</v>
      </c>
      <c r="J417" s="15">
        <v>0.24</v>
      </c>
    </row>
    <row r="418" spans="1:10" x14ac:dyDescent="0.35">
      <c r="A418" s="15">
        <v>417</v>
      </c>
      <c r="B418" s="16">
        <v>40562</v>
      </c>
      <c r="C418" s="15">
        <v>1</v>
      </c>
      <c r="D418" s="15">
        <v>0</v>
      </c>
      <c r="E418" s="15">
        <v>1</v>
      </c>
      <c r="F418" s="15">
        <v>9</v>
      </c>
      <c r="G418" s="15" t="b">
        <v>0</v>
      </c>
      <c r="H418" s="15">
        <v>3</v>
      </c>
      <c r="I418" s="15">
        <v>2</v>
      </c>
      <c r="J418" s="15">
        <v>0.24</v>
      </c>
    </row>
    <row r="419" spans="1:10" x14ac:dyDescent="0.35">
      <c r="A419" s="15">
        <v>418</v>
      </c>
      <c r="B419" s="16">
        <v>40562</v>
      </c>
      <c r="C419" s="15">
        <v>1</v>
      </c>
      <c r="D419" s="15">
        <v>0</v>
      </c>
      <c r="E419" s="15">
        <v>1</v>
      </c>
      <c r="F419" s="15">
        <v>10</v>
      </c>
      <c r="G419" s="15" t="b">
        <v>0</v>
      </c>
      <c r="H419" s="15">
        <v>3</v>
      </c>
      <c r="I419" s="15">
        <v>2</v>
      </c>
      <c r="J419" s="15">
        <v>0.26</v>
      </c>
    </row>
    <row r="420" spans="1:10" x14ac:dyDescent="0.35">
      <c r="A420" s="15">
        <v>419</v>
      </c>
      <c r="B420" s="16">
        <v>40562</v>
      </c>
      <c r="C420" s="15">
        <v>1</v>
      </c>
      <c r="D420" s="15">
        <v>0</v>
      </c>
      <c r="E420" s="15">
        <v>1</v>
      </c>
      <c r="F420" s="15">
        <v>11</v>
      </c>
      <c r="G420" s="15" t="b">
        <v>0</v>
      </c>
      <c r="H420" s="15">
        <v>3</v>
      </c>
      <c r="I420" s="15">
        <v>2</v>
      </c>
      <c r="J420" s="15">
        <v>0.28000000000000003</v>
      </c>
    </row>
    <row r="421" spans="1:10" x14ac:dyDescent="0.35">
      <c r="A421" s="15">
        <v>420</v>
      </c>
      <c r="B421" s="16">
        <v>40562</v>
      </c>
      <c r="C421" s="15">
        <v>1</v>
      </c>
      <c r="D421" s="15">
        <v>0</v>
      </c>
      <c r="E421" s="15">
        <v>1</v>
      </c>
      <c r="F421" s="15">
        <v>12</v>
      </c>
      <c r="G421" s="15" t="b">
        <v>0</v>
      </c>
      <c r="H421" s="15">
        <v>3</v>
      </c>
      <c r="I421" s="15">
        <v>2</v>
      </c>
      <c r="J421" s="15">
        <v>0.3</v>
      </c>
    </row>
    <row r="422" spans="1:10" x14ac:dyDescent="0.35">
      <c r="A422" s="15">
        <v>421</v>
      </c>
      <c r="B422" s="16">
        <v>40562</v>
      </c>
      <c r="C422" s="15">
        <v>1</v>
      </c>
      <c r="D422" s="15">
        <v>0</v>
      </c>
      <c r="E422" s="15">
        <v>1</v>
      </c>
      <c r="F422" s="15">
        <v>13</v>
      </c>
      <c r="G422" s="15" t="b">
        <v>0</v>
      </c>
      <c r="H422" s="15">
        <v>3</v>
      </c>
      <c r="I422" s="15">
        <v>1</v>
      </c>
      <c r="J422" s="15">
        <v>0.4</v>
      </c>
    </row>
    <row r="423" spans="1:10" x14ac:dyDescent="0.35">
      <c r="A423" s="15">
        <v>422</v>
      </c>
      <c r="B423" s="16">
        <v>40562</v>
      </c>
      <c r="C423" s="15">
        <v>1</v>
      </c>
      <c r="D423" s="15">
        <v>0</v>
      </c>
      <c r="E423" s="15">
        <v>1</v>
      </c>
      <c r="F423" s="15">
        <v>14</v>
      </c>
      <c r="G423" s="15" t="b">
        <v>0</v>
      </c>
      <c r="H423" s="15">
        <v>3</v>
      </c>
      <c r="I423" s="15">
        <v>1</v>
      </c>
      <c r="J423" s="15">
        <v>0.4</v>
      </c>
    </row>
    <row r="424" spans="1:10" x14ac:dyDescent="0.35">
      <c r="A424" s="15">
        <v>423</v>
      </c>
      <c r="B424" s="16">
        <v>40562</v>
      </c>
      <c r="C424" s="15">
        <v>1</v>
      </c>
      <c r="D424" s="15">
        <v>0</v>
      </c>
      <c r="E424" s="15">
        <v>1</v>
      </c>
      <c r="F424" s="15">
        <v>15</v>
      </c>
      <c r="G424" s="15" t="b">
        <v>0</v>
      </c>
      <c r="H424" s="15">
        <v>3</v>
      </c>
      <c r="I424" s="15">
        <v>1</v>
      </c>
      <c r="J424" s="15">
        <v>0.4</v>
      </c>
    </row>
    <row r="425" spans="1:10" x14ac:dyDescent="0.35">
      <c r="A425" s="15">
        <v>424</v>
      </c>
      <c r="B425" s="16">
        <v>40562</v>
      </c>
      <c r="C425" s="15">
        <v>1</v>
      </c>
      <c r="D425" s="15">
        <v>0</v>
      </c>
      <c r="E425" s="15">
        <v>1</v>
      </c>
      <c r="F425" s="15">
        <v>16</v>
      </c>
      <c r="G425" s="15" t="b">
        <v>0</v>
      </c>
      <c r="H425" s="15">
        <v>3</v>
      </c>
      <c r="I425" s="15">
        <v>1</v>
      </c>
      <c r="J425" s="15">
        <v>0.38</v>
      </c>
    </row>
    <row r="426" spans="1:10" x14ac:dyDescent="0.35">
      <c r="A426" s="15">
        <v>425</v>
      </c>
      <c r="B426" s="16">
        <v>40562</v>
      </c>
      <c r="C426" s="15">
        <v>1</v>
      </c>
      <c r="D426" s="15">
        <v>0</v>
      </c>
      <c r="E426" s="15">
        <v>1</v>
      </c>
      <c r="F426" s="15">
        <v>17</v>
      </c>
      <c r="G426" s="15" t="b">
        <v>0</v>
      </c>
      <c r="H426" s="15">
        <v>3</v>
      </c>
      <c r="I426" s="15">
        <v>1</v>
      </c>
      <c r="J426" s="15">
        <v>0.36</v>
      </c>
    </row>
    <row r="427" spans="1:10" x14ac:dyDescent="0.35">
      <c r="A427" s="15">
        <v>426</v>
      </c>
      <c r="B427" s="16">
        <v>40562</v>
      </c>
      <c r="C427" s="15">
        <v>1</v>
      </c>
      <c r="D427" s="15">
        <v>0</v>
      </c>
      <c r="E427" s="15">
        <v>1</v>
      </c>
      <c r="F427" s="15">
        <v>18</v>
      </c>
      <c r="G427" s="15" t="b">
        <v>0</v>
      </c>
      <c r="H427" s="15">
        <v>3</v>
      </c>
      <c r="I427" s="15">
        <v>1</v>
      </c>
      <c r="J427" s="15">
        <v>0.34</v>
      </c>
    </row>
    <row r="428" spans="1:10" x14ac:dyDescent="0.35">
      <c r="A428" s="15">
        <v>427</v>
      </c>
      <c r="B428" s="16">
        <v>40562</v>
      </c>
      <c r="C428" s="15">
        <v>1</v>
      </c>
      <c r="D428" s="15">
        <v>0</v>
      </c>
      <c r="E428" s="15">
        <v>1</v>
      </c>
      <c r="F428" s="15">
        <v>19</v>
      </c>
      <c r="G428" s="15" t="b">
        <v>0</v>
      </c>
      <c r="H428" s="15">
        <v>3</v>
      </c>
      <c r="I428" s="15">
        <v>1</v>
      </c>
      <c r="J428" s="15">
        <v>0.32</v>
      </c>
    </row>
    <row r="429" spans="1:10" x14ac:dyDescent="0.35">
      <c r="A429" s="15">
        <v>428</v>
      </c>
      <c r="B429" s="16">
        <v>40562</v>
      </c>
      <c r="C429" s="15">
        <v>1</v>
      </c>
      <c r="D429" s="15">
        <v>0</v>
      </c>
      <c r="E429" s="15">
        <v>1</v>
      </c>
      <c r="F429" s="15">
        <v>20</v>
      </c>
      <c r="G429" s="15" t="b">
        <v>0</v>
      </c>
      <c r="H429" s="15">
        <v>3</v>
      </c>
      <c r="I429" s="15">
        <v>1</v>
      </c>
      <c r="J429" s="15">
        <v>0.32</v>
      </c>
    </row>
    <row r="430" spans="1:10" x14ac:dyDescent="0.35">
      <c r="A430" s="15">
        <v>429</v>
      </c>
      <c r="B430" s="16">
        <v>40562</v>
      </c>
      <c r="C430" s="15">
        <v>1</v>
      </c>
      <c r="D430" s="15">
        <v>0</v>
      </c>
      <c r="E430" s="15">
        <v>1</v>
      </c>
      <c r="F430" s="15">
        <v>21</v>
      </c>
      <c r="G430" s="15" t="b">
        <v>0</v>
      </c>
      <c r="H430" s="15">
        <v>3</v>
      </c>
      <c r="I430" s="15">
        <v>1</v>
      </c>
      <c r="J430" s="15">
        <v>0.32</v>
      </c>
    </row>
    <row r="431" spans="1:10" x14ac:dyDescent="0.35">
      <c r="A431" s="15">
        <v>430</v>
      </c>
      <c r="B431" s="16">
        <v>40562</v>
      </c>
      <c r="C431" s="15">
        <v>1</v>
      </c>
      <c r="D431" s="15">
        <v>0</v>
      </c>
      <c r="E431" s="15">
        <v>1</v>
      </c>
      <c r="F431" s="15">
        <v>22</v>
      </c>
      <c r="G431" s="15" t="b">
        <v>0</v>
      </c>
      <c r="H431" s="15">
        <v>3</v>
      </c>
      <c r="I431" s="15">
        <v>1</v>
      </c>
      <c r="J431" s="15">
        <v>0.3</v>
      </c>
    </row>
    <row r="432" spans="1:10" x14ac:dyDescent="0.35">
      <c r="A432" s="15">
        <v>431</v>
      </c>
      <c r="B432" s="16">
        <v>40562</v>
      </c>
      <c r="C432" s="15">
        <v>1</v>
      </c>
      <c r="D432" s="15">
        <v>0</v>
      </c>
      <c r="E432" s="15">
        <v>1</v>
      </c>
      <c r="F432" s="15">
        <v>23</v>
      </c>
      <c r="G432" s="15" t="b">
        <v>0</v>
      </c>
      <c r="H432" s="15">
        <v>3</v>
      </c>
      <c r="I432" s="15">
        <v>1</v>
      </c>
      <c r="J432" s="15">
        <v>0.3</v>
      </c>
    </row>
    <row r="433" spans="1:10" x14ac:dyDescent="0.35">
      <c r="A433" s="15">
        <v>432</v>
      </c>
      <c r="B433" s="16">
        <v>40563</v>
      </c>
      <c r="C433" s="15">
        <v>1</v>
      </c>
      <c r="D433" s="15">
        <v>0</v>
      </c>
      <c r="E433" s="15">
        <v>1</v>
      </c>
      <c r="F433" s="15">
        <v>0</v>
      </c>
      <c r="G433" s="15" t="b">
        <v>0</v>
      </c>
      <c r="H433" s="15">
        <v>4</v>
      </c>
      <c r="I433" s="15">
        <v>1</v>
      </c>
      <c r="J433" s="15">
        <v>0.26</v>
      </c>
    </row>
    <row r="434" spans="1:10" x14ac:dyDescent="0.35">
      <c r="A434" s="15">
        <v>433</v>
      </c>
      <c r="B434" s="16">
        <v>40563</v>
      </c>
      <c r="C434" s="15">
        <v>1</v>
      </c>
      <c r="D434" s="15">
        <v>0</v>
      </c>
      <c r="E434" s="15">
        <v>1</v>
      </c>
      <c r="F434" s="15">
        <v>1</v>
      </c>
      <c r="G434" s="15" t="b">
        <v>0</v>
      </c>
      <c r="H434" s="15">
        <v>4</v>
      </c>
      <c r="I434" s="15">
        <v>1</v>
      </c>
      <c r="J434" s="15">
        <v>0.26</v>
      </c>
    </row>
    <row r="435" spans="1:10" x14ac:dyDescent="0.35">
      <c r="A435" s="15">
        <v>434</v>
      </c>
      <c r="B435" s="16">
        <v>40563</v>
      </c>
      <c r="C435" s="15">
        <v>1</v>
      </c>
      <c r="D435" s="15">
        <v>0</v>
      </c>
      <c r="E435" s="15">
        <v>1</v>
      </c>
      <c r="F435" s="15">
        <v>2</v>
      </c>
      <c r="G435" s="15" t="b">
        <v>0</v>
      </c>
      <c r="H435" s="15">
        <v>4</v>
      </c>
      <c r="I435" s="15">
        <v>1</v>
      </c>
      <c r="J435" s="15">
        <v>0.26</v>
      </c>
    </row>
    <row r="436" spans="1:10" x14ac:dyDescent="0.35">
      <c r="A436" s="15">
        <v>435</v>
      </c>
      <c r="B436" s="16">
        <v>40563</v>
      </c>
      <c r="C436" s="15">
        <v>1</v>
      </c>
      <c r="D436" s="15">
        <v>0</v>
      </c>
      <c r="E436" s="15">
        <v>1</v>
      </c>
      <c r="F436" s="15">
        <v>3</v>
      </c>
      <c r="G436" s="15" t="b">
        <v>0</v>
      </c>
      <c r="H436" s="15">
        <v>4</v>
      </c>
      <c r="I436" s="15">
        <v>1</v>
      </c>
      <c r="J436" s="15">
        <v>0.26</v>
      </c>
    </row>
    <row r="437" spans="1:10" x14ac:dyDescent="0.35">
      <c r="A437" s="15">
        <v>436</v>
      </c>
      <c r="B437" s="16">
        <v>40563</v>
      </c>
      <c r="C437" s="15">
        <v>1</v>
      </c>
      <c r="D437" s="15">
        <v>0</v>
      </c>
      <c r="E437" s="15">
        <v>1</v>
      </c>
      <c r="F437" s="15">
        <v>4</v>
      </c>
      <c r="G437" s="15" t="b">
        <v>0</v>
      </c>
      <c r="H437" s="15">
        <v>4</v>
      </c>
      <c r="I437" s="15">
        <v>1</v>
      </c>
      <c r="J437" s="15">
        <v>0.26</v>
      </c>
    </row>
    <row r="438" spans="1:10" x14ac:dyDescent="0.35">
      <c r="A438" s="15">
        <v>437</v>
      </c>
      <c r="B438" s="16">
        <v>40563</v>
      </c>
      <c r="C438" s="15">
        <v>1</v>
      </c>
      <c r="D438" s="15">
        <v>0</v>
      </c>
      <c r="E438" s="15">
        <v>1</v>
      </c>
      <c r="F438" s="15">
        <v>5</v>
      </c>
      <c r="G438" s="15" t="b">
        <v>0</v>
      </c>
      <c r="H438" s="15">
        <v>4</v>
      </c>
      <c r="I438" s="15">
        <v>1</v>
      </c>
      <c r="J438" s="15">
        <v>0.24</v>
      </c>
    </row>
    <row r="439" spans="1:10" x14ac:dyDescent="0.35">
      <c r="A439" s="15">
        <v>438</v>
      </c>
      <c r="B439" s="16">
        <v>40563</v>
      </c>
      <c r="C439" s="15">
        <v>1</v>
      </c>
      <c r="D439" s="15">
        <v>0</v>
      </c>
      <c r="E439" s="15">
        <v>1</v>
      </c>
      <c r="F439" s="15">
        <v>6</v>
      </c>
      <c r="G439" s="15" t="b">
        <v>0</v>
      </c>
      <c r="H439" s="15">
        <v>4</v>
      </c>
      <c r="I439" s="15">
        <v>1</v>
      </c>
      <c r="J439" s="15">
        <v>0.22</v>
      </c>
    </row>
    <row r="440" spans="1:10" x14ac:dyDescent="0.35">
      <c r="A440" s="15">
        <v>439</v>
      </c>
      <c r="B440" s="16">
        <v>40563</v>
      </c>
      <c r="C440" s="15">
        <v>1</v>
      </c>
      <c r="D440" s="15">
        <v>0</v>
      </c>
      <c r="E440" s="15">
        <v>1</v>
      </c>
      <c r="F440" s="15">
        <v>7</v>
      </c>
      <c r="G440" s="15" t="b">
        <v>0</v>
      </c>
      <c r="H440" s="15">
        <v>4</v>
      </c>
      <c r="I440" s="15">
        <v>1</v>
      </c>
      <c r="J440" s="15">
        <v>0.22</v>
      </c>
    </row>
    <row r="441" spans="1:10" x14ac:dyDescent="0.35">
      <c r="A441" s="15">
        <v>440</v>
      </c>
      <c r="B441" s="16">
        <v>40563</v>
      </c>
      <c r="C441" s="15">
        <v>1</v>
      </c>
      <c r="D441" s="15">
        <v>0</v>
      </c>
      <c r="E441" s="15">
        <v>1</v>
      </c>
      <c r="F441" s="15">
        <v>8</v>
      </c>
      <c r="G441" s="15" t="b">
        <v>0</v>
      </c>
      <c r="H441" s="15">
        <v>4</v>
      </c>
      <c r="I441" s="15">
        <v>1</v>
      </c>
      <c r="J441" s="15">
        <v>0.22</v>
      </c>
    </row>
    <row r="442" spans="1:10" x14ac:dyDescent="0.35">
      <c r="A442" s="15">
        <v>441</v>
      </c>
      <c r="B442" s="16">
        <v>40563</v>
      </c>
      <c r="C442" s="15">
        <v>1</v>
      </c>
      <c r="D442" s="15">
        <v>0</v>
      </c>
      <c r="E442" s="15">
        <v>1</v>
      </c>
      <c r="F442" s="15">
        <v>9</v>
      </c>
      <c r="G442" s="15" t="b">
        <v>0</v>
      </c>
      <c r="H442" s="15">
        <v>4</v>
      </c>
      <c r="I442" s="15">
        <v>2</v>
      </c>
      <c r="J442" s="15">
        <v>0.24</v>
      </c>
    </row>
    <row r="443" spans="1:10" x14ac:dyDescent="0.35">
      <c r="A443" s="15">
        <v>442</v>
      </c>
      <c r="B443" s="16">
        <v>40563</v>
      </c>
      <c r="C443" s="15">
        <v>1</v>
      </c>
      <c r="D443" s="15">
        <v>0</v>
      </c>
      <c r="E443" s="15">
        <v>1</v>
      </c>
      <c r="F443" s="15">
        <v>10</v>
      </c>
      <c r="G443" s="15" t="b">
        <v>0</v>
      </c>
      <c r="H443" s="15">
        <v>4</v>
      </c>
      <c r="I443" s="15">
        <v>1</v>
      </c>
      <c r="J443" s="15">
        <v>0.26</v>
      </c>
    </row>
    <row r="444" spans="1:10" x14ac:dyDescent="0.35">
      <c r="A444" s="15">
        <v>443</v>
      </c>
      <c r="B444" s="16">
        <v>40563</v>
      </c>
      <c r="C444" s="15">
        <v>1</v>
      </c>
      <c r="D444" s="15">
        <v>0</v>
      </c>
      <c r="E444" s="15">
        <v>1</v>
      </c>
      <c r="F444" s="15">
        <v>11</v>
      </c>
      <c r="G444" s="15" t="b">
        <v>0</v>
      </c>
      <c r="H444" s="15">
        <v>4</v>
      </c>
      <c r="I444" s="15">
        <v>2</v>
      </c>
      <c r="J444" s="15">
        <v>0.28000000000000003</v>
      </c>
    </row>
    <row r="445" spans="1:10" x14ac:dyDescent="0.35">
      <c r="A445" s="15">
        <v>444</v>
      </c>
      <c r="B445" s="16">
        <v>40563</v>
      </c>
      <c r="C445" s="15">
        <v>1</v>
      </c>
      <c r="D445" s="15">
        <v>0</v>
      </c>
      <c r="E445" s="15">
        <v>1</v>
      </c>
      <c r="F445" s="15">
        <v>12</v>
      </c>
      <c r="G445" s="15" t="b">
        <v>0</v>
      </c>
      <c r="H445" s="15">
        <v>4</v>
      </c>
      <c r="I445" s="15">
        <v>2</v>
      </c>
      <c r="J445" s="15">
        <v>0.3</v>
      </c>
    </row>
    <row r="446" spans="1:10" x14ac:dyDescent="0.35">
      <c r="A446" s="15">
        <v>445</v>
      </c>
      <c r="B446" s="16">
        <v>40563</v>
      </c>
      <c r="C446" s="15">
        <v>1</v>
      </c>
      <c r="D446" s="15">
        <v>0</v>
      </c>
      <c r="E446" s="15">
        <v>1</v>
      </c>
      <c r="F446" s="15">
        <v>13</v>
      </c>
      <c r="G446" s="15" t="b">
        <v>0</v>
      </c>
      <c r="H446" s="15">
        <v>4</v>
      </c>
      <c r="I446" s="15">
        <v>2</v>
      </c>
      <c r="J446" s="15">
        <v>0.28000000000000003</v>
      </c>
    </row>
    <row r="447" spans="1:10" x14ac:dyDescent="0.35">
      <c r="A447" s="15">
        <v>446</v>
      </c>
      <c r="B447" s="16">
        <v>40563</v>
      </c>
      <c r="C447" s="15">
        <v>1</v>
      </c>
      <c r="D447" s="15">
        <v>0</v>
      </c>
      <c r="E447" s="15">
        <v>1</v>
      </c>
      <c r="F447" s="15">
        <v>14</v>
      </c>
      <c r="G447" s="15" t="b">
        <v>0</v>
      </c>
      <c r="H447" s="15">
        <v>4</v>
      </c>
      <c r="I447" s="15">
        <v>2</v>
      </c>
      <c r="J447" s="15">
        <v>0.3</v>
      </c>
    </row>
    <row r="448" spans="1:10" x14ac:dyDescent="0.35">
      <c r="A448" s="15">
        <v>447</v>
      </c>
      <c r="B448" s="16">
        <v>40563</v>
      </c>
      <c r="C448" s="15">
        <v>1</v>
      </c>
      <c r="D448" s="15">
        <v>0</v>
      </c>
      <c r="E448" s="15">
        <v>1</v>
      </c>
      <c r="F448" s="15">
        <v>15</v>
      </c>
      <c r="G448" s="15" t="b">
        <v>0</v>
      </c>
      <c r="H448" s="15">
        <v>4</v>
      </c>
      <c r="I448" s="15">
        <v>2</v>
      </c>
      <c r="J448" s="15">
        <v>0.32</v>
      </c>
    </row>
    <row r="449" spans="1:10" x14ac:dyDescent="0.35">
      <c r="A449" s="15">
        <v>448</v>
      </c>
      <c r="B449" s="16">
        <v>40563</v>
      </c>
      <c r="C449" s="15">
        <v>1</v>
      </c>
      <c r="D449" s="15">
        <v>0</v>
      </c>
      <c r="E449" s="15">
        <v>1</v>
      </c>
      <c r="F449" s="15">
        <v>16</v>
      </c>
      <c r="G449" s="15" t="b">
        <v>0</v>
      </c>
      <c r="H449" s="15">
        <v>4</v>
      </c>
      <c r="I449" s="15">
        <v>2</v>
      </c>
      <c r="J449" s="15">
        <v>0.3</v>
      </c>
    </row>
    <row r="450" spans="1:10" x14ac:dyDescent="0.35">
      <c r="A450" s="15">
        <v>449</v>
      </c>
      <c r="B450" s="16">
        <v>40563</v>
      </c>
      <c r="C450" s="15">
        <v>1</v>
      </c>
      <c r="D450" s="15">
        <v>0</v>
      </c>
      <c r="E450" s="15">
        <v>1</v>
      </c>
      <c r="F450" s="15">
        <v>17</v>
      </c>
      <c r="G450" s="15" t="b">
        <v>0</v>
      </c>
      <c r="H450" s="15">
        <v>4</v>
      </c>
      <c r="I450" s="15">
        <v>2</v>
      </c>
      <c r="J450" s="15">
        <v>0.3</v>
      </c>
    </row>
    <row r="451" spans="1:10" x14ac:dyDescent="0.35">
      <c r="A451" s="15">
        <v>450</v>
      </c>
      <c r="B451" s="16">
        <v>40563</v>
      </c>
      <c r="C451" s="15">
        <v>1</v>
      </c>
      <c r="D451" s="15">
        <v>0</v>
      </c>
      <c r="E451" s="15">
        <v>1</v>
      </c>
      <c r="F451" s="15">
        <v>18</v>
      </c>
      <c r="G451" s="15" t="b">
        <v>0</v>
      </c>
      <c r="H451" s="15">
        <v>4</v>
      </c>
      <c r="I451" s="15">
        <v>2</v>
      </c>
      <c r="J451" s="15">
        <v>0.26</v>
      </c>
    </row>
    <row r="452" spans="1:10" x14ac:dyDescent="0.35">
      <c r="A452" s="15">
        <v>451</v>
      </c>
      <c r="B452" s="16">
        <v>40563</v>
      </c>
      <c r="C452" s="15">
        <v>1</v>
      </c>
      <c r="D452" s="15">
        <v>0</v>
      </c>
      <c r="E452" s="15">
        <v>1</v>
      </c>
      <c r="F452" s="15">
        <v>19</v>
      </c>
      <c r="G452" s="15" t="b">
        <v>0</v>
      </c>
      <c r="H452" s="15">
        <v>4</v>
      </c>
      <c r="I452" s="15">
        <v>1</v>
      </c>
      <c r="J452" s="15">
        <v>0.26</v>
      </c>
    </row>
    <row r="453" spans="1:10" x14ac:dyDescent="0.35">
      <c r="A453" s="15">
        <v>452</v>
      </c>
      <c r="B453" s="16">
        <v>40563</v>
      </c>
      <c r="C453" s="15">
        <v>1</v>
      </c>
      <c r="D453" s="15">
        <v>0</v>
      </c>
      <c r="E453" s="15">
        <v>1</v>
      </c>
      <c r="F453" s="15">
        <v>20</v>
      </c>
      <c r="G453" s="15" t="b">
        <v>0</v>
      </c>
      <c r="H453" s="15">
        <v>4</v>
      </c>
      <c r="I453" s="15">
        <v>2</v>
      </c>
      <c r="J453" s="15">
        <v>0.26</v>
      </c>
    </row>
    <row r="454" spans="1:10" x14ac:dyDescent="0.35">
      <c r="A454" s="15">
        <v>453</v>
      </c>
      <c r="B454" s="16">
        <v>40563</v>
      </c>
      <c r="C454" s="15">
        <v>1</v>
      </c>
      <c r="D454" s="15">
        <v>0</v>
      </c>
      <c r="E454" s="15">
        <v>1</v>
      </c>
      <c r="F454" s="15">
        <v>21</v>
      </c>
      <c r="G454" s="15" t="b">
        <v>0</v>
      </c>
      <c r="H454" s="15">
        <v>4</v>
      </c>
      <c r="I454" s="15">
        <v>2</v>
      </c>
      <c r="J454" s="15">
        <v>0.24</v>
      </c>
    </row>
    <row r="455" spans="1:10" x14ac:dyDescent="0.35">
      <c r="A455" s="15">
        <v>454</v>
      </c>
      <c r="B455" s="16">
        <v>40563</v>
      </c>
      <c r="C455" s="15">
        <v>1</v>
      </c>
      <c r="D455" s="15">
        <v>0</v>
      </c>
      <c r="E455" s="15">
        <v>1</v>
      </c>
      <c r="F455" s="15">
        <v>22</v>
      </c>
      <c r="G455" s="15" t="b">
        <v>0</v>
      </c>
      <c r="H455" s="15">
        <v>4</v>
      </c>
      <c r="I455" s="15">
        <v>2</v>
      </c>
      <c r="J455" s="15">
        <v>0.24</v>
      </c>
    </row>
    <row r="456" spans="1:10" x14ac:dyDescent="0.35">
      <c r="A456" s="15">
        <v>455</v>
      </c>
      <c r="B456" s="16">
        <v>40563</v>
      </c>
      <c r="C456" s="15">
        <v>1</v>
      </c>
      <c r="D456" s="15">
        <v>0</v>
      </c>
      <c r="E456" s="15">
        <v>1</v>
      </c>
      <c r="F456" s="15">
        <v>23</v>
      </c>
      <c r="G456" s="15" t="b">
        <v>0</v>
      </c>
      <c r="H456" s="15">
        <v>4</v>
      </c>
      <c r="I456" s="15">
        <v>2</v>
      </c>
      <c r="J456" s="15">
        <v>0.24</v>
      </c>
    </row>
    <row r="457" spans="1:10" x14ac:dyDescent="0.35">
      <c r="A457" s="15">
        <v>456</v>
      </c>
      <c r="B457" s="16">
        <v>40564</v>
      </c>
      <c r="C457" s="15">
        <v>1</v>
      </c>
      <c r="D457" s="15">
        <v>0</v>
      </c>
      <c r="E457" s="15">
        <v>1</v>
      </c>
      <c r="F457" s="15">
        <v>0</v>
      </c>
      <c r="G457" s="15" t="b">
        <v>0</v>
      </c>
      <c r="H457" s="15">
        <v>5</v>
      </c>
      <c r="I457" s="15">
        <v>2</v>
      </c>
      <c r="J457" s="15">
        <v>0.24</v>
      </c>
    </row>
    <row r="458" spans="1:10" x14ac:dyDescent="0.35">
      <c r="A458" s="15">
        <v>457</v>
      </c>
      <c r="B458" s="16">
        <v>40564</v>
      </c>
      <c r="C458" s="15">
        <v>1</v>
      </c>
      <c r="D458" s="15">
        <v>0</v>
      </c>
      <c r="E458" s="15">
        <v>1</v>
      </c>
      <c r="F458" s="15">
        <v>1</v>
      </c>
      <c r="G458" s="15" t="b">
        <v>0</v>
      </c>
      <c r="H458" s="15">
        <v>5</v>
      </c>
      <c r="I458" s="15">
        <v>2</v>
      </c>
      <c r="J458" s="15">
        <v>0.24</v>
      </c>
    </row>
    <row r="459" spans="1:10" x14ac:dyDescent="0.35">
      <c r="A459" s="15">
        <v>458</v>
      </c>
      <c r="B459" s="16">
        <v>40564</v>
      </c>
      <c r="C459" s="15">
        <v>1</v>
      </c>
      <c r="D459" s="15">
        <v>0</v>
      </c>
      <c r="E459" s="15">
        <v>1</v>
      </c>
      <c r="F459" s="15">
        <v>2</v>
      </c>
      <c r="G459" s="15" t="b">
        <v>0</v>
      </c>
      <c r="H459" s="15">
        <v>5</v>
      </c>
      <c r="I459" s="15">
        <v>3</v>
      </c>
      <c r="J459" s="15">
        <v>0.24</v>
      </c>
    </row>
    <row r="460" spans="1:10" x14ac:dyDescent="0.35">
      <c r="A460" s="15">
        <v>459</v>
      </c>
      <c r="B460" s="16">
        <v>40564</v>
      </c>
      <c r="C460" s="15">
        <v>1</v>
      </c>
      <c r="D460" s="15">
        <v>0</v>
      </c>
      <c r="E460" s="15">
        <v>1</v>
      </c>
      <c r="F460" s="15">
        <v>3</v>
      </c>
      <c r="G460" s="15" t="b">
        <v>0</v>
      </c>
      <c r="H460" s="15">
        <v>5</v>
      </c>
      <c r="I460" s="15">
        <v>3</v>
      </c>
      <c r="J460" s="15">
        <v>0.22</v>
      </c>
    </row>
    <row r="461" spans="1:10" x14ac:dyDescent="0.35">
      <c r="A461" s="15">
        <v>460</v>
      </c>
      <c r="B461" s="16">
        <v>40564</v>
      </c>
      <c r="C461" s="15">
        <v>1</v>
      </c>
      <c r="D461" s="15">
        <v>0</v>
      </c>
      <c r="E461" s="15">
        <v>1</v>
      </c>
      <c r="F461" s="15">
        <v>4</v>
      </c>
      <c r="G461" s="15" t="b">
        <v>0</v>
      </c>
      <c r="H461" s="15">
        <v>5</v>
      </c>
      <c r="I461" s="15">
        <v>2</v>
      </c>
      <c r="J461" s="15">
        <v>0.22</v>
      </c>
    </row>
    <row r="462" spans="1:10" x14ac:dyDescent="0.35">
      <c r="A462" s="15">
        <v>461</v>
      </c>
      <c r="B462" s="16">
        <v>40564</v>
      </c>
      <c r="C462" s="15">
        <v>1</v>
      </c>
      <c r="D462" s="15">
        <v>0</v>
      </c>
      <c r="E462" s="15">
        <v>1</v>
      </c>
      <c r="F462" s="15">
        <v>5</v>
      </c>
      <c r="G462" s="15" t="b">
        <v>0</v>
      </c>
      <c r="H462" s="15">
        <v>5</v>
      </c>
      <c r="I462" s="15">
        <v>1</v>
      </c>
      <c r="J462" s="15">
        <v>0.24</v>
      </c>
    </row>
    <row r="463" spans="1:10" x14ac:dyDescent="0.35">
      <c r="A463" s="15">
        <v>462</v>
      </c>
      <c r="B463" s="16">
        <v>40564</v>
      </c>
      <c r="C463" s="15">
        <v>1</v>
      </c>
      <c r="D463" s="15">
        <v>0</v>
      </c>
      <c r="E463" s="15">
        <v>1</v>
      </c>
      <c r="F463" s="15">
        <v>6</v>
      </c>
      <c r="G463" s="15" t="b">
        <v>0</v>
      </c>
      <c r="H463" s="15">
        <v>5</v>
      </c>
      <c r="I463" s="15">
        <v>1</v>
      </c>
      <c r="J463" s="15">
        <v>0.22</v>
      </c>
    </row>
    <row r="464" spans="1:10" x14ac:dyDescent="0.35">
      <c r="A464" s="15">
        <v>463</v>
      </c>
      <c r="B464" s="16">
        <v>40564</v>
      </c>
      <c r="C464" s="15">
        <v>1</v>
      </c>
      <c r="D464" s="15">
        <v>0</v>
      </c>
      <c r="E464" s="15">
        <v>1</v>
      </c>
      <c r="F464" s="15">
        <v>7</v>
      </c>
      <c r="G464" s="15" t="b">
        <v>0</v>
      </c>
      <c r="H464" s="15">
        <v>5</v>
      </c>
      <c r="I464" s="15">
        <v>1</v>
      </c>
      <c r="J464" s="15">
        <v>0.2</v>
      </c>
    </row>
    <row r="465" spans="1:10" x14ac:dyDescent="0.35">
      <c r="A465" s="15">
        <v>464</v>
      </c>
      <c r="B465" s="16">
        <v>40564</v>
      </c>
      <c r="C465" s="15">
        <v>1</v>
      </c>
      <c r="D465" s="15">
        <v>0</v>
      </c>
      <c r="E465" s="15">
        <v>1</v>
      </c>
      <c r="F465" s="15">
        <v>8</v>
      </c>
      <c r="G465" s="15" t="b">
        <v>0</v>
      </c>
      <c r="H465" s="15">
        <v>5</v>
      </c>
      <c r="I465" s="15">
        <v>1</v>
      </c>
      <c r="J465" s="15">
        <v>0.2</v>
      </c>
    </row>
    <row r="466" spans="1:10" x14ac:dyDescent="0.35">
      <c r="A466" s="15">
        <v>465</v>
      </c>
      <c r="B466" s="16">
        <v>40564</v>
      </c>
      <c r="C466" s="15">
        <v>1</v>
      </c>
      <c r="D466" s="15">
        <v>0</v>
      </c>
      <c r="E466" s="15">
        <v>1</v>
      </c>
      <c r="F466" s="15">
        <v>9</v>
      </c>
      <c r="G466" s="15" t="b">
        <v>0</v>
      </c>
      <c r="H466" s="15">
        <v>5</v>
      </c>
      <c r="I466" s="15">
        <v>1</v>
      </c>
      <c r="J466" s="15">
        <v>0.2</v>
      </c>
    </row>
    <row r="467" spans="1:10" x14ac:dyDescent="0.35">
      <c r="A467" s="15">
        <v>466</v>
      </c>
      <c r="B467" s="16">
        <v>40564</v>
      </c>
      <c r="C467" s="15">
        <v>1</v>
      </c>
      <c r="D467" s="15">
        <v>0</v>
      </c>
      <c r="E467" s="15">
        <v>1</v>
      </c>
      <c r="F467" s="15">
        <v>10</v>
      </c>
      <c r="G467" s="15" t="b">
        <v>0</v>
      </c>
      <c r="H467" s="15">
        <v>5</v>
      </c>
      <c r="I467" s="15">
        <v>1</v>
      </c>
      <c r="J467" s="15">
        <v>0.2</v>
      </c>
    </row>
    <row r="468" spans="1:10" x14ac:dyDescent="0.35">
      <c r="A468" s="15">
        <v>467</v>
      </c>
      <c r="B468" s="16">
        <v>40564</v>
      </c>
      <c r="C468" s="15">
        <v>1</v>
      </c>
      <c r="D468" s="15">
        <v>0</v>
      </c>
      <c r="E468" s="15">
        <v>1</v>
      </c>
      <c r="F468" s="15">
        <v>11</v>
      </c>
      <c r="G468" s="15" t="b">
        <v>0</v>
      </c>
      <c r="H468" s="15">
        <v>5</v>
      </c>
      <c r="I468" s="15">
        <v>1</v>
      </c>
      <c r="J468" s="15">
        <v>0.22</v>
      </c>
    </row>
    <row r="469" spans="1:10" x14ac:dyDescent="0.35">
      <c r="A469" s="15">
        <v>468</v>
      </c>
      <c r="B469" s="16">
        <v>40564</v>
      </c>
      <c r="C469" s="15">
        <v>1</v>
      </c>
      <c r="D469" s="15">
        <v>0</v>
      </c>
      <c r="E469" s="15">
        <v>1</v>
      </c>
      <c r="F469" s="15">
        <v>12</v>
      </c>
      <c r="G469" s="15" t="b">
        <v>0</v>
      </c>
      <c r="H469" s="15">
        <v>5</v>
      </c>
      <c r="I469" s="15">
        <v>1</v>
      </c>
      <c r="J469" s="15">
        <v>0.22</v>
      </c>
    </row>
    <row r="470" spans="1:10" x14ac:dyDescent="0.35">
      <c r="A470" s="15">
        <v>469</v>
      </c>
      <c r="B470" s="16">
        <v>40564</v>
      </c>
      <c r="C470" s="15">
        <v>1</v>
      </c>
      <c r="D470" s="15">
        <v>0</v>
      </c>
      <c r="E470" s="15">
        <v>1</v>
      </c>
      <c r="F470" s="15">
        <v>13</v>
      </c>
      <c r="G470" s="15" t="b">
        <v>0</v>
      </c>
      <c r="H470" s="15">
        <v>5</v>
      </c>
      <c r="I470" s="15">
        <v>1</v>
      </c>
      <c r="J470" s="15">
        <v>0.2</v>
      </c>
    </row>
    <row r="471" spans="1:10" x14ac:dyDescent="0.35">
      <c r="A471" s="15">
        <v>470</v>
      </c>
      <c r="B471" s="16">
        <v>40564</v>
      </c>
      <c r="C471" s="15">
        <v>1</v>
      </c>
      <c r="D471" s="15">
        <v>0</v>
      </c>
      <c r="E471" s="15">
        <v>1</v>
      </c>
      <c r="F471" s="15">
        <v>14</v>
      </c>
      <c r="G471" s="15" t="b">
        <v>0</v>
      </c>
      <c r="H471" s="15">
        <v>5</v>
      </c>
      <c r="I471" s="15">
        <v>1</v>
      </c>
      <c r="J471" s="15">
        <v>0.2</v>
      </c>
    </row>
    <row r="472" spans="1:10" x14ac:dyDescent="0.35">
      <c r="A472" s="15">
        <v>471</v>
      </c>
      <c r="B472" s="16">
        <v>40564</v>
      </c>
      <c r="C472" s="15">
        <v>1</v>
      </c>
      <c r="D472" s="15">
        <v>0</v>
      </c>
      <c r="E472" s="15">
        <v>1</v>
      </c>
      <c r="F472" s="15">
        <v>15</v>
      </c>
      <c r="G472" s="15" t="b">
        <v>0</v>
      </c>
      <c r="H472" s="15">
        <v>5</v>
      </c>
      <c r="I472" s="15">
        <v>1</v>
      </c>
      <c r="J472" s="15">
        <v>0.16</v>
      </c>
    </row>
    <row r="473" spans="1:10" x14ac:dyDescent="0.35">
      <c r="A473" s="15">
        <v>472</v>
      </c>
      <c r="B473" s="16">
        <v>40564</v>
      </c>
      <c r="C473" s="15">
        <v>1</v>
      </c>
      <c r="D473" s="15">
        <v>0</v>
      </c>
      <c r="E473" s="15">
        <v>1</v>
      </c>
      <c r="F473" s="15">
        <v>16</v>
      </c>
      <c r="G473" s="15" t="b">
        <v>0</v>
      </c>
      <c r="H473" s="15">
        <v>5</v>
      </c>
      <c r="I473" s="15">
        <v>1</v>
      </c>
      <c r="J473" s="15">
        <v>0.16</v>
      </c>
    </row>
    <row r="474" spans="1:10" x14ac:dyDescent="0.35">
      <c r="A474" s="15">
        <v>473</v>
      </c>
      <c r="B474" s="16">
        <v>40564</v>
      </c>
      <c r="C474" s="15">
        <v>1</v>
      </c>
      <c r="D474" s="15">
        <v>0</v>
      </c>
      <c r="E474" s="15">
        <v>1</v>
      </c>
      <c r="F474" s="15">
        <v>17</v>
      </c>
      <c r="G474" s="15" t="b">
        <v>0</v>
      </c>
      <c r="H474" s="15">
        <v>5</v>
      </c>
      <c r="I474" s="15">
        <v>1</v>
      </c>
      <c r="J474" s="15">
        <v>0.14000000000000001</v>
      </c>
    </row>
    <row r="475" spans="1:10" x14ac:dyDescent="0.35">
      <c r="A475" s="15">
        <v>474</v>
      </c>
      <c r="B475" s="16">
        <v>40564</v>
      </c>
      <c r="C475" s="15">
        <v>1</v>
      </c>
      <c r="D475" s="15">
        <v>0</v>
      </c>
      <c r="E475" s="15">
        <v>1</v>
      </c>
      <c r="F475" s="15">
        <v>18</v>
      </c>
      <c r="G475" s="15" t="b">
        <v>0</v>
      </c>
      <c r="H475" s="15">
        <v>5</v>
      </c>
      <c r="I475" s="15">
        <v>1</v>
      </c>
      <c r="J475" s="15">
        <v>0.12</v>
      </c>
    </row>
    <row r="476" spans="1:10" x14ac:dyDescent="0.35">
      <c r="A476" s="15">
        <v>475</v>
      </c>
      <c r="B476" s="16">
        <v>40564</v>
      </c>
      <c r="C476" s="15">
        <v>1</v>
      </c>
      <c r="D476" s="15">
        <v>0</v>
      </c>
      <c r="E476" s="15">
        <v>1</v>
      </c>
      <c r="F476" s="15">
        <v>19</v>
      </c>
      <c r="G476" s="15" t="b">
        <v>0</v>
      </c>
      <c r="H476" s="15">
        <v>5</v>
      </c>
      <c r="I476" s="15">
        <v>1</v>
      </c>
      <c r="J476" s="15">
        <v>0.12</v>
      </c>
    </row>
    <row r="477" spans="1:10" x14ac:dyDescent="0.35">
      <c r="A477" s="15">
        <v>476</v>
      </c>
      <c r="B477" s="16">
        <v>40564</v>
      </c>
      <c r="C477" s="15">
        <v>1</v>
      </c>
      <c r="D477" s="15">
        <v>0</v>
      </c>
      <c r="E477" s="15">
        <v>1</v>
      </c>
      <c r="F477" s="15">
        <v>20</v>
      </c>
      <c r="G477" s="15" t="b">
        <v>0</v>
      </c>
      <c r="H477" s="15">
        <v>5</v>
      </c>
      <c r="I477" s="15">
        <v>1</v>
      </c>
      <c r="J477" s="15">
        <v>0.1</v>
      </c>
    </row>
    <row r="478" spans="1:10" x14ac:dyDescent="0.35">
      <c r="A478" s="15">
        <v>477</v>
      </c>
      <c r="B478" s="16">
        <v>40564</v>
      </c>
      <c r="C478" s="15">
        <v>1</v>
      </c>
      <c r="D478" s="15">
        <v>0</v>
      </c>
      <c r="E478" s="15">
        <v>1</v>
      </c>
      <c r="F478" s="15">
        <v>21</v>
      </c>
      <c r="G478" s="15" t="b">
        <v>0</v>
      </c>
      <c r="H478" s="15">
        <v>5</v>
      </c>
      <c r="I478" s="15">
        <v>1</v>
      </c>
      <c r="J478" s="15">
        <v>0.08</v>
      </c>
    </row>
    <row r="479" spans="1:10" x14ac:dyDescent="0.35">
      <c r="A479" s="15">
        <v>478</v>
      </c>
      <c r="B479" s="16">
        <v>40564</v>
      </c>
      <c r="C479" s="15">
        <v>1</v>
      </c>
      <c r="D479" s="15">
        <v>0</v>
      </c>
      <c r="E479" s="15">
        <v>1</v>
      </c>
      <c r="F479" s="15">
        <v>22</v>
      </c>
      <c r="G479" s="15" t="b">
        <v>0</v>
      </c>
      <c r="H479" s="15">
        <v>5</v>
      </c>
      <c r="I479" s="15">
        <v>1</v>
      </c>
      <c r="J479" s="15">
        <v>0.06</v>
      </c>
    </row>
    <row r="480" spans="1:10" x14ac:dyDescent="0.35">
      <c r="A480" s="15">
        <v>479</v>
      </c>
      <c r="B480" s="16">
        <v>40564</v>
      </c>
      <c r="C480" s="15">
        <v>1</v>
      </c>
      <c r="D480" s="15">
        <v>0</v>
      </c>
      <c r="E480" s="15">
        <v>1</v>
      </c>
      <c r="F480" s="15">
        <v>23</v>
      </c>
      <c r="G480" s="15" t="b">
        <v>0</v>
      </c>
      <c r="H480" s="15">
        <v>5</v>
      </c>
      <c r="I480" s="15">
        <v>1</v>
      </c>
      <c r="J480" s="15">
        <v>0.06</v>
      </c>
    </row>
    <row r="481" spans="1:10" x14ac:dyDescent="0.35">
      <c r="A481" s="15">
        <v>480</v>
      </c>
      <c r="B481" s="16">
        <v>40565</v>
      </c>
      <c r="C481" s="15">
        <v>1</v>
      </c>
      <c r="D481" s="15">
        <v>0</v>
      </c>
      <c r="E481" s="15">
        <v>1</v>
      </c>
      <c r="F481" s="15">
        <v>0</v>
      </c>
      <c r="G481" s="15" t="b">
        <v>0</v>
      </c>
      <c r="H481" s="15">
        <v>6</v>
      </c>
      <c r="I481" s="15">
        <v>1</v>
      </c>
      <c r="J481" s="15">
        <v>0.04</v>
      </c>
    </row>
    <row r="482" spans="1:10" x14ac:dyDescent="0.35">
      <c r="A482" s="15">
        <v>481</v>
      </c>
      <c r="B482" s="16">
        <v>40565</v>
      </c>
      <c r="C482" s="15">
        <v>1</v>
      </c>
      <c r="D482" s="15">
        <v>0</v>
      </c>
      <c r="E482" s="15">
        <v>1</v>
      </c>
      <c r="F482" s="15">
        <v>1</v>
      </c>
      <c r="G482" s="15" t="b">
        <v>0</v>
      </c>
      <c r="H482" s="15">
        <v>6</v>
      </c>
      <c r="I482" s="15">
        <v>2</v>
      </c>
      <c r="J482" s="15">
        <v>0.04</v>
      </c>
    </row>
    <row r="483" spans="1:10" x14ac:dyDescent="0.35">
      <c r="A483" s="15">
        <v>482</v>
      </c>
      <c r="B483" s="16">
        <v>40565</v>
      </c>
      <c r="C483" s="15">
        <v>1</v>
      </c>
      <c r="D483" s="15">
        <v>0</v>
      </c>
      <c r="E483" s="15">
        <v>1</v>
      </c>
      <c r="F483" s="15">
        <v>2</v>
      </c>
      <c r="G483" s="15" t="b">
        <v>0</v>
      </c>
      <c r="H483" s="15">
        <v>6</v>
      </c>
      <c r="I483" s="15">
        <v>2</v>
      </c>
      <c r="J483" s="15">
        <v>0.04</v>
      </c>
    </row>
    <row r="484" spans="1:10" x14ac:dyDescent="0.35">
      <c r="A484" s="15">
        <v>483</v>
      </c>
      <c r="B484" s="16">
        <v>40565</v>
      </c>
      <c r="C484" s="15">
        <v>1</v>
      </c>
      <c r="D484" s="15">
        <v>0</v>
      </c>
      <c r="E484" s="15">
        <v>1</v>
      </c>
      <c r="F484" s="15">
        <v>3</v>
      </c>
      <c r="G484" s="15" t="b">
        <v>0</v>
      </c>
      <c r="H484" s="15">
        <v>6</v>
      </c>
      <c r="I484" s="15">
        <v>2</v>
      </c>
      <c r="J484" s="15">
        <v>0.04</v>
      </c>
    </row>
    <row r="485" spans="1:10" x14ac:dyDescent="0.35">
      <c r="A485" s="15">
        <v>484</v>
      </c>
      <c r="B485" s="16">
        <v>40565</v>
      </c>
      <c r="C485" s="15">
        <v>1</v>
      </c>
      <c r="D485" s="15">
        <v>0</v>
      </c>
      <c r="E485" s="15">
        <v>1</v>
      </c>
      <c r="F485" s="15">
        <v>4</v>
      </c>
      <c r="G485" s="15" t="b">
        <v>0</v>
      </c>
      <c r="H485" s="15">
        <v>6</v>
      </c>
      <c r="I485" s="15">
        <v>2</v>
      </c>
      <c r="J485" s="15">
        <v>0.02</v>
      </c>
    </row>
    <row r="486" spans="1:10" x14ac:dyDescent="0.35">
      <c r="A486" s="15">
        <v>485</v>
      </c>
      <c r="B486" s="16">
        <v>40565</v>
      </c>
      <c r="C486" s="15">
        <v>1</v>
      </c>
      <c r="D486" s="15">
        <v>0</v>
      </c>
      <c r="E486" s="15">
        <v>1</v>
      </c>
      <c r="F486" s="15">
        <v>6</v>
      </c>
      <c r="G486" s="15" t="b">
        <v>0</v>
      </c>
      <c r="H486" s="15">
        <v>6</v>
      </c>
      <c r="I486" s="15">
        <v>2</v>
      </c>
      <c r="J486" s="15">
        <v>0.02</v>
      </c>
    </row>
    <row r="487" spans="1:10" x14ac:dyDescent="0.35">
      <c r="A487" s="15">
        <v>486</v>
      </c>
      <c r="B487" s="16">
        <v>40565</v>
      </c>
      <c r="C487" s="15">
        <v>1</v>
      </c>
      <c r="D487" s="15">
        <v>0</v>
      </c>
      <c r="E487" s="15">
        <v>1</v>
      </c>
      <c r="F487" s="15">
        <v>7</v>
      </c>
      <c r="G487" s="15" t="b">
        <v>0</v>
      </c>
      <c r="H487" s="15">
        <v>6</v>
      </c>
      <c r="I487" s="15">
        <v>1</v>
      </c>
      <c r="J487" s="15">
        <v>0.02</v>
      </c>
    </row>
    <row r="488" spans="1:10" x14ac:dyDescent="0.35">
      <c r="A488" s="15">
        <v>487</v>
      </c>
      <c r="B488" s="16">
        <v>40565</v>
      </c>
      <c r="C488" s="15">
        <v>1</v>
      </c>
      <c r="D488" s="15">
        <v>0</v>
      </c>
      <c r="E488" s="15">
        <v>1</v>
      </c>
      <c r="F488" s="15">
        <v>8</v>
      </c>
      <c r="G488" s="15" t="b">
        <v>0</v>
      </c>
      <c r="H488" s="15">
        <v>6</v>
      </c>
      <c r="I488" s="15">
        <v>1</v>
      </c>
      <c r="J488" s="15">
        <v>0.02</v>
      </c>
    </row>
    <row r="489" spans="1:10" x14ac:dyDescent="0.35">
      <c r="A489" s="15">
        <v>488</v>
      </c>
      <c r="B489" s="16">
        <v>40565</v>
      </c>
      <c r="C489" s="15">
        <v>1</v>
      </c>
      <c r="D489" s="15">
        <v>0</v>
      </c>
      <c r="E489" s="15">
        <v>1</v>
      </c>
      <c r="F489" s="15">
        <v>9</v>
      </c>
      <c r="G489" s="15" t="b">
        <v>0</v>
      </c>
      <c r="H489" s="15">
        <v>6</v>
      </c>
      <c r="I489" s="15">
        <v>1</v>
      </c>
      <c r="J489" s="15">
        <v>0.04</v>
      </c>
    </row>
    <row r="490" spans="1:10" x14ac:dyDescent="0.35">
      <c r="A490" s="15">
        <v>489</v>
      </c>
      <c r="B490" s="16">
        <v>40565</v>
      </c>
      <c r="C490" s="15">
        <v>1</v>
      </c>
      <c r="D490" s="15">
        <v>0</v>
      </c>
      <c r="E490" s="15">
        <v>1</v>
      </c>
      <c r="F490" s="15">
        <v>10</v>
      </c>
      <c r="G490" s="15" t="b">
        <v>0</v>
      </c>
      <c r="H490" s="15">
        <v>6</v>
      </c>
      <c r="I490" s="15">
        <v>2</v>
      </c>
      <c r="J490" s="15">
        <v>0.04</v>
      </c>
    </row>
    <row r="491" spans="1:10" x14ac:dyDescent="0.35">
      <c r="A491" s="15">
        <v>490</v>
      </c>
      <c r="B491" s="16">
        <v>40565</v>
      </c>
      <c r="C491" s="15">
        <v>1</v>
      </c>
      <c r="D491" s="15">
        <v>0</v>
      </c>
      <c r="E491" s="15">
        <v>1</v>
      </c>
      <c r="F491" s="15">
        <v>11</v>
      </c>
      <c r="G491" s="15" t="b">
        <v>0</v>
      </c>
      <c r="H491" s="15">
        <v>6</v>
      </c>
      <c r="I491" s="15">
        <v>2</v>
      </c>
      <c r="J491" s="15">
        <v>0.06</v>
      </c>
    </row>
    <row r="492" spans="1:10" x14ac:dyDescent="0.35">
      <c r="A492" s="15">
        <v>491</v>
      </c>
      <c r="B492" s="16">
        <v>40565</v>
      </c>
      <c r="C492" s="15">
        <v>1</v>
      </c>
      <c r="D492" s="15">
        <v>0</v>
      </c>
      <c r="E492" s="15">
        <v>1</v>
      </c>
      <c r="F492" s="15">
        <v>12</v>
      </c>
      <c r="G492" s="15" t="b">
        <v>0</v>
      </c>
      <c r="H492" s="15">
        <v>6</v>
      </c>
      <c r="I492" s="15">
        <v>2</v>
      </c>
      <c r="J492" s="15">
        <v>0.06</v>
      </c>
    </row>
    <row r="493" spans="1:10" x14ac:dyDescent="0.35">
      <c r="A493" s="15">
        <v>492</v>
      </c>
      <c r="B493" s="16">
        <v>40565</v>
      </c>
      <c r="C493" s="15">
        <v>1</v>
      </c>
      <c r="D493" s="15">
        <v>0</v>
      </c>
      <c r="E493" s="15">
        <v>1</v>
      </c>
      <c r="F493" s="15">
        <v>13</v>
      </c>
      <c r="G493" s="15" t="b">
        <v>0</v>
      </c>
      <c r="H493" s="15">
        <v>6</v>
      </c>
      <c r="I493" s="15">
        <v>1</v>
      </c>
      <c r="J493" s="15">
        <v>0.08</v>
      </c>
    </row>
    <row r="494" spans="1:10" x14ac:dyDescent="0.35">
      <c r="A494" s="15">
        <v>493</v>
      </c>
      <c r="B494" s="16">
        <v>40565</v>
      </c>
      <c r="C494" s="15">
        <v>1</v>
      </c>
      <c r="D494" s="15">
        <v>0</v>
      </c>
      <c r="E494" s="15">
        <v>1</v>
      </c>
      <c r="F494" s="15">
        <v>14</v>
      </c>
      <c r="G494" s="15" t="b">
        <v>0</v>
      </c>
      <c r="H494" s="15">
        <v>6</v>
      </c>
      <c r="I494" s="15">
        <v>1</v>
      </c>
      <c r="J494" s="15">
        <v>0.1</v>
      </c>
    </row>
    <row r="495" spans="1:10" x14ac:dyDescent="0.35">
      <c r="A495" s="15">
        <v>494</v>
      </c>
      <c r="B495" s="16">
        <v>40565</v>
      </c>
      <c r="C495" s="15">
        <v>1</v>
      </c>
      <c r="D495" s="15">
        <v>0</v>
      </c>
      <c r="E495" s="15">
        <v>1</v>
      </c>
      <c r="F495" s="15">
        <v>15</v>
      </c>
      <c r="G495" s="15" t="b">
        <v>0</v>
      </c>
      <c r="H495" s="15">
        <v>6</v>
      </c>
      <c r="I495" s="15">
        <v>1</v>
      </c>
      <c r="J495" s="15">
        <v>0.12</v>
      </c>
    </row>
    <row r="496" spans="1:10" x14ac:dyDescent="0.35">
      <c r="A496" s="15">
        <v>495</v>
      </c>
      <c r="B496" s="16">
        <v>40565</v>
      </c>
      <c r="C496" s="15">
        <v>1</v>
      </c>
      <c r="D496" s="15">
        <v>0</v>
      </c>
      <c r="E496" s="15">
        <v>1</v>
      </c>
      <c r="F496" s="15">
        <v>16</v>
      </c>
      <c r="G496" s="15" t="b">
        <v>0</v>
      </c>
      <c r="H496" s="15">
        <v>6</v>
      </c>
      <c r="I496" s="15">
        <v>1</v>
      </c>
      <c r="J496" s="15">
        <v>0.12</v>
      </c>
    </row>
    <row r="497" spans="1:10" x14ac:dyDescent="0.35">
      <c r="A497" s="15">
        <v>496</v>
      </c>
      <c r="B497" s="16">
        <v>40565</v>
      </c>
      <c r="C497" s="15">
        <v>1</v>
      </c>
      <c r="D497" s="15">
        <v>0</v>
      </c>
      <c r="E497" s="15">
        <v>1</v>
      </c>
      <c r="F497" s="15">
        <v>17</v>
      </c>
      <c r="G497" s="15" t="b">
        <v>0</v>
      </c>
      <c r="H497" s="15">
        <v>6</v>
      </c>
      <c r="I497" s="15">
        <v>1</v>
      </c>
      <c r="J497" s="15">
        <v>0.12</v>
      </c>
    </row>
    <row r="498" spans="1:10" x14ac:dyDescent="0.35">
      <c r="A498" s="15">
        <v>497</v>
      </c>
      <c r="B498" s="16">
        <v>40565</v>
      </c>
      <c r="C498" s="15">
        <v>1</v>
      </c>
      <c r="D498" s="15">
        <v>0</v>
      </c>
      <c r="E498" s="15">
        <v>1</v>
      </c>
      <c r="F498" s="15">
        <v>18</v>
      </c>
      <c r="G498" s="15" t="b">
        <v>0</v>
      </c>
      <c r="H498" s="15">
        <v>6</v>
      </c>
      <c r="I498" s="15">
        <v>1</v>
      </c>
      <c r="J498" s="15">
        <v>0.08</v>
      </c>
    </row>
    <row r="499" spans="1:10" x14ac:dyDescent="0.35">
      <c r="A499" s="15">
        <v>498</v>
      </c>
      <c r="B499" s="16">
        <v>40565</v>
      </c>
      <c r="C499" s="15">
        <v>1</v>
      </c>
      <c r="D499" s="15">
        <v>0</v>
      </c>
      <c r="E499" s="15">
        <v>1</v>
      </c>
      <c r="F499" s="15">
        <v>19</v>
      </c>
      <c r="G499" s="15" t="b">
        <v>0</v>
      </c>
      <c r="H499" s="15">
        <v>6</v>
      </c>
      <c r="I499" s="15">
        <v>1</v>
      </c>
      <c r="J499" s="15">
        <v>0.08</v>
      </c>
    </row>
    <row r="500" spans="1:10" x14ac:dyDescent="0.35">
      <c r="A500" s="15">
        <v>499</v>
      </c>
      <c r="B500" s="16">
        <v>40565</v>
      </c>
      <c r="C500" s="15">
        <v>1</v>
      </c>
      <c r="D500" s="15">
        <v>0</v>
      </c>
      <c r="E500" s="15">
        <v>1</v>
      </c>
      <c r="F500" s="15">
        <v>20</v>
      </c>
      <c r="G500" s="15" t="b">
        <v>0</v>
      </c>
      <c r="H500" s="15">
        <v>6</v>
      </c>
      <c r="I500" s="15">
        <v>1</v>
      </c>
      <c r="J500" s="15">
        <v>0.06</v>
      </c>
    </row>
    <row r="501" spans="1:10" x14ac:dyDescent="0.35">
      <c r="A501" s="15">
        <v>500</v>
      </c>
      <c r="B501" s="16">
        <v>40565</v>
      </c>
      <c r="C501" s="15">
        <v>1</v>
      </c>
      <c r="D501" s="15">
        <v>0</v>
      </c>
      <c r="E501" s="15">
        <v>1</v>
      </c>
      <c r="F501" s="15">
        <v>21</v>
      </c>
      <c r="G501" s="15" t="b">
        <v>0</v>
      </c>
      <c r="H501" s="15">
        <v>6</v>
      </c>
      <c r="I501" s="15">
        <v>1</v>
      </c>
      <c r="J501" s="15">
        <v>0.06</v>
      </c>
    </row>
    <row r="502" spans="1:10" x14ac:dyDescent="0.35">
      <c r="A502" s="15">
        <v>501</v>
      </c>
      <c r="B502" s="16">
        <v>40565</v>
      </c>
      <c r="C502" s="15">
        <v>1</v>
      </c>
      <c r="D502" s="15">
        <v>0</v>
      </c>
      <c r="E502" s="15">
        <v>1</v>
      </c>
      <c r="F502" s="15">
        <v>22</v>
      </c>
      <c r="G502" s="15" t="b">
        <v>0</v>
      </c>
      <c r="H502" s="15">
        <v>6</v>
      </c>
      <c r="I502" s="15">
        <v>1</v>
      </c>
      <c r="J502" s="15">
        <v>0.06</v>
      </c>
    </row>
    <row r="503" spans="1:10" x14ac:dyDescent="0.35">
      <c r="A503" s="15">
        <v>502</v>
      </c>
      <c r="B503" s="16">
        <v>40565</v>
      </c>
      <c r="C503" s="15">
        <v>1</v>
      </c>
      <c r="D503" s="15">
        <v>0</v>
      </c>
      <c r="E503" s="15">
        <v>1</v>
      </c>
      <c r="F503" s="15">
        <v>23</v>
      </c>
      <c r="G503" s="15" t="b">
        <v>0</v>
      </c>
      <c r="H503" s="15">
        <v>6</v>
      </c>
      <c r="I503" s="15">
        <v>1</v>
      </c>
      <c r="J503" s="15">
        <v>0.04</v>
      </c>
    </row>
    <row r="504" spans="1:10" x14ac:dyDescent="0.35">
      <c r="A504" s="15">
        <v>503</v>
      </c>
      <c r="B504" s="16">
        <v>40566</v>
      </c>
      <c r="C504" s="15">
        <v>1</v>
      </c>
      <c r="D504" s="15">
        <v>0</v>
      </c>
      <c r="E504" s="15">
        <v>1</v>
      </c>
      <c r="F504" s="15">
        <v>0</v>
      </c>
      <c r="G504" s="15" t="b">
        <v>0</v>
      </c>
      <c r="H504" s="15">
        <v>0</v>
      </c>
      <c r="I504" s="15">
        <v>1</v>
      </c>
      <c r="J504" s="15">
        <v>0.04</v>
      </c>
    </row>
    <row r="505" spans="1:10" x14ac:dyDescent="0.35">
      <c r="A505" s="15">
        <v>504</v>
      </c>
      <c r="B505" s="16">
        <v>40566</v>
      </c>
      <c r="C505" s="15">
        <v>1</v>
      </c>
      <c r="D505" s="15">
        <v>0</v>
      </c>
      <c r="E505" s="15">
        <v>1</v>
      </c>
      <c r="F505" s="15">
        <v>1</v>
      </c>
      <c r="G505" s="15" t="b">
        <v>0</v>
      </c>
      <c r="H505" s="15">
        <v>0</v>
      </c>
      <c r="I505" s="15">
        <v>1</v>
      </c>
      <c r="J505" s="15">
        <v>0.04</v>
      </c>
    </row>
    <row r="506" spans="1:10" x14ac:dyDescent="0.35">
      <c r="A506" s="15">
        <v>505</v>
      </c>
      <c r="B506" s="16">
        <v>40566</v>
      </c>
      <c r="C506" s="15">
        <v>1</v>
      </c>
      <c r="D506" s="15">
        <v>0</v>
      </c>
      <c r="E506" s="15">
        <v>1</v>
      </c>
      <c r="F506" s="15">
        <v>2</v>
      </c>
      <c r="G506" s="15" t="b">
        <v>0</v>
      </c>
      <c r="H506" s="15">
        <v>0</v>
      </c>
      <c r="I506" s="15">
        <v>1</v>
      </c>
      <c r="J506" s="15">
        <v>0.02</v>
      </c>
    </row>
    <row r="507" spans="1:10" x14ac:dyDescent="0.35">
      <c r="A507" s="15">
        <v>506</v>
      </c>
      <c r="B507" s="16">
        <v>40566</v>
      </c>
      <c r="C507" s="15">
        <v>1</v>
      </c>
      <c r="D507" s="15">
        <v>0</v>
      </c>
      <c r="E507" s="15">
        <v>1</v>
      </c>
      <c r="F507" s="15">
        <v>3</v>
      </c>
      <c r="G507" s="15" t="b">
        <v>0</v>
      </c>
      <c r="H507" s="15">
        <v>0</v>
      </c>
      <c r="I507" s="15">
        <v>1</v>
      </c>
      <c r="J507" s="15">
        <v>0.02</v>
      </c>
    </row>
    <row r="508" spans="1:10" x14ac:dyDescent="0.35">
      <c r="A508" s="15">
        <v>507</v>
      </c>
      <c r="B508" s="16">
        <v>40566</v>
      </c>
      <c r="C508" s="15">
        <v>1</v>
      </c>
      <c r="D508" s="15">
        <v>0</v>
      </c>
      <c r="E508" s="15">
        <v>1</v>
      </c>
      <c r="F508" s="15">
        <v>5</v>
      </c>
      <c r="G508" s="15" t="b">
        <v>0</v>
      </c>
      <c r="H508" s="15">
        <v>0</v>
      </c>
      <c r="I508" s="15">
        <v>2</v>
      </c>
      <c r="J508" s="15">
        <v>0.04</v>
      </c>
    </row>
    <row r="509" spans="1:10" x14ac:dyDescent="0.35">
      <c r="A509" s="15">
        <v>508</v>
      </c>
      <c r="B509" s="16">
        <v>40566</v>
      </c>
      <c r="C509" s="15">
        <v>1</v>
      </c>
      <c r="D509" s="15">
        <v>0</v>
      </c>
      <c r="E509" s="15">
        <v>1</v>
      </c>
      <c r="F509" s="15">
        <v>6</v>
      </c>
      <c r="G509" s="15" t="b">
        <v>0</v>
      </c>
      <c r="H509" s="15">
        <v>0</v>
      </c>
      <c r="I509" s="15">
        <v>2</v>
      </c>
      <c r="J509" s="15">
        <v>0.04</v>
      </c>
    </row>
    <row r="510" spans="1:10" x14ac:dyDescent="0.35">
      <c r="A510" s="15">
        <v>509</v>
      </c>
      <c r="B510" s="16">
        <v>40566</v>
      </c>
      <c r="C510" s="15">
        <v>1</v>
      </c>
      <c r="D510" s="15">
        <v>0</v>
      </c>
      <c r="E510" s="15">
        <v>1</v>
      </c>
      <c r="F510" s="15">
        <v>7</v>
      </c>
      <c r="G510" s="15" t="b">
        <v>0</v>
      </c>
      <c r="H510" s="15">
        <v>0</v>
      </c>
      <c r="I510" s="15">
        <v>1</v>
      </c>
      <c r="J510" s="15">
        <v>0.08</v>
      </c>
    </row>
    <row r="511" spans="1:10" x14ac:dyDescent="0.35">
      <c r="A511" s="15">
        <v>510</v>
      </c>
      <c r="B511" s="16">
        <v>40566</v>
      </c>
      <c r="C511" s="15">
        <v>1</v>
      </c>
      <c r="D511" s="15">
        <v>0</v>
      </c>
      <c r="E511" s="15">
        <v>1</v>
      </c>
      <c r="F511" s="15">
        <v>8</v>
      </c>
      <c r="G511" s="15" t="b">
        <v>0</v>
      </c>
      <c r="H511" s="15">
        <v>0</v>
      </c>
      <c r="I511" s="15">
        <v>1</v>
      </c>
      <c r="J511" s="15">
        <v>0.06</v>
      </c>
    </row>
    <row r="512" spans="1:10" x14ac:dyDescent="0.35">
      <c r="A512" s="15">
        <v>511</v>
      </c>
      <c r="B512" s="16">
        <v>40566</v>
      </c>
      <c r="C512" s="15">
        <v>1</v>
      </c>
      <c r="D512" s="15">
        <v>0</v>
      </c>
      <c r="E512" s="15">
        <v>1</v>
      </c>
      <c r="F512" s="15">
        <v>9</v>
      </c>
      <c r="G512" s="15" t="b">
        <v>0</v>
      </c>
      <c r="H512" s="15">
        <v>0</v>
      </c>
      <c r="I512" s="15">
        <v>1</v>
      </c>
      <c r="J512" s="15">
        <v>0.1</v>
      </c>
    </row>
    <row r="513" spans="1:10" x14ac:dyDescent="0.35">
      <c r="A513" s="15">
        <v>512</v>
      </c>
      <c r="B513" s="16">
        <v>40566</v>
      </c>
      <c r="C513" s="15">
        <v>1</v>
      </c>
      <c r="D513" s="15">
        <v>0</v>
      </c>
      <c r="E513" s="15">
        <v>1</v>
      </c>
      <c r="F513" s="15">
        <v>10</v>
      </c>
      <c r="G513" s="15" t="b">
        <v>0</v>
      </c>
      <c r="H513" s="15">
        <v>0</v>
      </c>
      <c r="I513" s="15">
        <v>1</v>
      </c>
      <c r="J513" s="15">
        <v>0.14000000000000001</v>
      </c>
    </row>
    <row r="514" spans="1:10" x14ac:dyDescent="0.35">
      <c r="A514" s="15">
        <v>513</v>
      </c>
      <c r="B514" s="16">
        <v>40566</v>
      </c>
      <c r="C514" s="15">
        <v>1</v>
      </c>
      <c r="D514" s="15">
        <v>0</v>
      </c>
      <c r="E514" s="15">
        <v>1</v>
      </c>
      <c r="F514" s="15">
        <v>11</v>
      </c>
      <c r="G514" s="15" t="b">
        <v>0</v>
      </c>
      <c r="H514" s="15">
        <v>0</v>
      </c>
      <c r="I514" s="15">
        <v>1</v>
      </c>
      <c r="J514" s="15">
        <v>0.14000000000000001</v>
      </c>
    </row>
    <row r="515" spans="1:10" x14ac:dyDescent="0.35">
      <c r="A515" s="15">
        <v>514</v>
      </c>
      <c r="B515" s="16">
        <v>40566</v>
      </c>
      <c r="C515" s="15">
        <v>1</v>
      </c>
      <c r="D515" s="15">
        <v>0</v>
      </c>
      <c r="E515" s="15">
        <v>1</v>
      </c>
      <c r="F515" s="15">
        <v>12</v>
      </c>
      <c r="G515" s="15" t="b">
        <v>0</v>
      </c>
      <c r="H515" s="15">
        <v>0</v>
      </c>
      <c r="I515" s="15">
        <v>1</v>
      </c>
      <c r="J515" s="15">
        <v>0.16</v>
      </c>
    </row>
    <row r="516" spans="1:10" x14ac:dyDescent="0.35">
      <c r="A516" s="15">
        <v>515</v>
      </c>
      <c r="B516" s="16">
        <v>40566</v>
      </c>
      <c r="C516" s="15">
        <v>1</v>
      </c>
      <c r="D516" s="15">
        <v>0</v>
      </c>
      <c r="E516" s="15">
        <v>1</v>
      </c>
      <c r="F516" s="15">
        <v>13</v>
      </c>
      <c r="G516" s="15" t="b">
        <v>0</v>
      </c>
      <c r="H516" s="15">
        <v>0</v>
      </c>
      <c r="I516" s="15">
        <v>1</v>
      </c>
      <c r="J516" s="15">
        <v>0.14000000000000001</v>
      </c>
    </row>
    <row r="517" spans="1:10" x14ac:dyDescent="0.35">
      <c r="A517" s="15">
        <v>516</v>
      </c>
      <c r="B517" s="16">
        <v>40566</v>
      </c>
      <c r="C517" s="15">
        <v>1</v>
      </c>
      <c r="D517" s="15">
        <v>0</v>
      </c>
      <c r="E517" s="15">
        <v>1</v>
      </c>
      <c r="F517" s="15">
        <v>14</v>
      </c>
      <c r="G517" s="15" t="b">
        <v>0</v>
      </c>
      <c r="H517" s="15">
        <v>0</v>
      </c>
      <c r="I517" s="15">
        <v>1</v>
      </c>
      <c r="J517" s="15">
        <v>0.16</v>
      </c>
    </row>
    <row r="518" spans="1:10" x14ac:dyDescent="0.35">
      <c r="A518" s="15">
        <v>517</v>
      </c>
      <c r="B518" s="16">
        <v>40566</v>
      </c>
      <c r="C518" s="15">
        <v>1</v>
      </c>
      <c r="D518" s="15">
        <v>0</v>
      </c>
      <c r="E518" s="15">
        <v>1</v>
      </c>
      <c r="F518" s="15">
        <v>15</v>
      </c>
      <c r="G518" s="15" t="b">
        <v>0</v>
      </c>
      <c r="H518" s="15">
        <v>0</v>
      </c>
      <c r="I518" s="15">
        <v>1</v>
      </c>
      <c r="J518" s="15">
        <v>0.16</v>
      </c>
    </row>
    <row r="519" spans="1:10" x14ac:dyDescent="0.35">
      <c r="A519" s="15">
        <v>518</v>
      </c>
      <c r="B519" s="16">
        <v>40566</v>
      </c>
      <c r="C519" s="15">
        <v>1</v>
      </c>
      <c r="D519" s="15">
        <v>0</v>
      </c>
      <c r="E519" s="15">
        <v>1</v>
      </c>
      <c r="F519" s="15">
        <v>16</v>
      </c>
      <c r="G519" s="15" t="b">
        <v>0</v>
      </c>
      <c r="H519" s="15">
        <v>0</v>
      </c>
      <c r="I519" s="15">
        <v>1</v>
      </c>
      <c r="J519" s="15">
        <v>0.16</v>
      </c>
    </row>
    <row r="520" spans="1:10" x14ac:dyDescent="0.35">
      <c r="A520" s="15">
        <v>519</v>
      </c>
      <c r="B520" s="16">
        <v>40566</v>
      </c>
      <c r="C520" s="15">
        <v>1</v>
      </c>
      <c r="D520" s="15">
        <v>0</v>
      </c>
      <c r="E520" s="15">
        <v>1</v>
      </c>
      <c r="F520" s="15">
        <v>17</v>
      </c>
      <c r="G520" s="15" t="b">
        <v>0</v>
      </c>
      <c r="H520" s="15">
        <v>0</v>
      </c>
      <c r="I520" s="15">
        <v>1</v>
      </c>
      <c r="J520" s="15">
        <v>0.14000000000000001</v>
      </c>
    </row>
    <row r="521" spans="1:10" x14ac:dyDescent="0.35">
      <c r="A521" s="15">
        <v>520</v>
      </c>
      <c r="B521" s="16">
        <v>40566</v>
      </c>
      <c r="C521" s="15">
        <v>1</v>
      </c>
      <c r="D521" s="15">
        <v>0</v>
      </c>
      <c r="E521" s="15">
        <v>1</v>
      </c>
      <c r="F521" s="15">
        <v>18</v>
      </c>
      <c r="G521" s="15" t="b">
        <v>0</v>
      </c>
      <c r="H521" s="15">
        <v>0</v>
      </c>
      <c r="I521" s="15">
        <v>1</v>
      </c>
      <c r="J521" s="15">
        <v>0.12</v>
      </c>
    </row>
    <row r="522" spans="1:10" x14ac:dyDescent="0.35">
      <c r="A522" s="15">
        <v>521</v>
      </c>
      <c r="B522" s="16">
        <v>40566</v>
      </c>
      <c r="C522" s="15">
        <v>1</v>
      </c>
      <c r="D522" s="15">
        <v>0</v>
      </c>
      <c r="E522" s="15">
        <v>1</v>
      </c>
      <c r="F522" s="15">
        <v>19</v>
      </c>
      <c r="G522" s="15" t="b">
        <v>0</v>
      </c>
      <c r="H522" s="15">
        <v>0</v>
      </c>
      <c r="I522" s="15">
        <v>1</v>
      </c>
      <c r="J522" s="15">
        <v>0.12</v>
      </c>
    </row>
    <row r="523" spans="1:10" x14ac:dyDescent="0.35">
      <c r="A523" s="15">
        <v>522</v>
      </c>
      <c r="B523" s="16">
        <v>40566</v>
      </c>
      <c r="C523" s="15">
        <v>1</v>
      </c>
      <c r="D523" s="15">
        <v>0</v>
      </c>
      <c r="E523" s="15">
        <v>1</v>
      </c>
      <c r="F523" s="15">
        <v>20</v>
      </c>
      <c r="G523" s="15" t="b">
        <v>0</v>
      </c>
      <c r="H523" s="15">
        <v>0</v>
      </c>
      <c r="I523" s="15">
        <v>1</v>
      </c>
      <c r="J523" s="15">
        <v>0.1</v>
      </c>
    </row>
    <row r="524" spans="1:10" x14ac:dyDescent="0.35">
      <c r="A524" s="15">
        <v>523</v>
      </c>
      <c r="B524" s="16">
        <v>40566</v>
      </c>
      <c r="C524" s="15">
        <v>1</v>
      </c>
      <c r="D524" s="15">
        <v>0</v>
      </c>
      <c r="E524" s="15">
        <v>1</v>
      </c>
      <c r="F524" s="15">
        <v>21</v>
      </c>
      <c r="G524" s="15" t="b">
        <v>0</v>
      </c>
      <c r="H524" s="15">
        <v>0</v>
      </c>
      <c r="I524" s="15">
        <v>1</v>
      </c>
      <c r="J524" s="15">
        <v>0.1</v>
      </c>
    </row>
    <row r="525" spans="1:10" x14ac:dyDescent="0.35">
      <c r="A525" s="15">
        <v>524</v>
      </c>
      <c r="B525" s="16">
        <v>40566</v>
      </c>
      <c r="C525" s="15">
        <v>1</v>
      </c>
      <c r="D525" s="15">
        <v>0</v>
      </c>
      <c r="E525" s="15">
        <v>1</v>
      </c>
      <c r="F525" s="15">
        <v>22</v>
      </c>
      <c r="G525" s="15" t="b">
        <v>0</v>
      </c>
      <c r="H525" s="15">
        <v>0</v>
      </c>
      <c r="I525" s="15">
        <v>1</v>
      </c>
      <c r="J525" s="15">
        <v>0.08</v>
      </c>
    </row>
    <row r="526" spans="1:10" x14ac:dyDescent="0.35">
      <c r="A526" s="15">
        <v>525</v>
      </c>
      <c r="B526" s="16">
        <v>40566</v>
      </c>
      <c r="C526" s="15">
        <v>1</v>
      </c>
      <c r="D526" s="15">
        <v>0</v>
      </c>
      <c r="E526" s="15">
        <v>1</v>
      </c>
      <c r="F526" s="15">
        <v>23</v>
      </c>
      <c r="G526" s="15" t="b">
        <v>0</v>
      </c>
      <c r="H526" s="15">
        <v>0</v>
      </c>
      <c r="I526" s="15">
        <v>1</v>
      </c>
      <c r="J526" s="15">
        <v>0.06</v>
      </c>
    </row>
    <row r="527" spans="1:10" x14ac:dyDescent="0.35">
      <c r="A527" s="15">
        <v>526</v>
      </c>
      <c r="B527" s="16">
        <v>40567</v>
      </c>
      <c r="C527" s="15">
        <v>1</v>
      </c>
      <c r="D527" s="15">
        <v>0</v>
      </c>
      <c r="E527" s="15">
        <v>1</v>
      </c>
      <c r="F527" s="15">
        <v>0</v>
      </c>
      <c r="G527" s="15" t="b">
        <v>0</v>
      </c>
      <c r="H527" s="15">
        <v>1</v>
      </c>
      <c r="I527" s="15">
        <v>1</v>
      </c>
      <c r="J527" s="15">
        <v>0.06</v>
      </c>
    </row>
    <row r="528" spans="1:10" x14ac:dyDescent="0.35">
      <c r="A528" s="15">
        <v>527</v>
      </c>
      <c r="B528" s="16">
        <v>40567</v>
      </c>
      <c r="C528" s="15">
        <v>1</v>
      </c>
      <c r="D528" s="15">
        <v>0</v>
      </c>
      <c r="E528" s="15">
        <v>1</v>
      </c>
      <c r="F528" s="15">
        <v>1</v>
      </c>
      <c r="G528" s="15" t="b">
        <v>0</v>
      </c>
      <c r="H528" s="15">
        <v>1</v>
      </c>
      <c r="I528" s="15">
        <v>1</v>
      </c>
      <c r="J528" s="15">
        <v>0.04</v>
      </c>
    </row>
    <row r="529" spans="1:10" x14ac:dyDescent="0.35">
      <c r="A529" s="15">
        <v>528</v>
      </c>
      <c r="B529" s="16">
        <v>40567</v>
      </c>
      <c r="C529" s="15">
        <v>1</v>
      </c>
      <c r="D529" s="15">
        <v>0</v>
      </c>
      <c r="E529" s="15">
        <v>1</v>
      </c>
      <c r="F529" s="15">
        <v>3</v>
      </c>
      <c r="G529" s="15" t="b">
        <v>0</v>
      </c>
      <c r="H529" s="15">
        <v>1</v>
      </c>
      <c r="I529" s="15">
        <v>1</v>
      </c>
      <c r="J529" s="15">
        <v>0.04</v>
      </c>
    </row>
    <row r="530" spans="1:10" x14ac:dyDescent="0.35">
      <c r="A530" s="15">
        <v>529</v>
      </c>
      <c r="B530" s="16">
        <v>40567</v>
      </c>
      <c r="C530" s="15">
        <v>1</v>
      </c>
      <c r="D530" s="15">
        <v>0</v>
      </c>
      <c r="E530" s="15">
        <v>1</v>
      </c>
      <c r="F530" s="15">
        <v>4</v>
      </c>
      <c r="G530" s="15" t="b">
        <v>0</v>
      </c>
      <c r="H530" s="15">
        <v>1</v>
      </c>
      <c r="I530" s="15">
        <v>1</v>
      </c>
      <c r="J530" s="15">
        <v>0.02</v>
      </c>
    </row>
    <row r="531" spans="1:10" x14ac:dyDescent="0.35">
      <c r="A531" s="15">
        <v>530</v>
      </c>
      <c r="B531" s="16">
        <v>40567</v>
      </c>
      <c r="C531" s="15">
        <v>1</v>
      </c>
      <c r="D531" s="15">
        <v>0</v>
      </c>
      <c r="E531" s="15">
        <v>1</v>
      </c>
      <c r="F531" s="15">
        <v>5</v>
      </c>
      <c r="G531" s="15" t="b">
        <v>0</v>
      </c>
      <c r="H531" s="15">
        <v>1</v>
      </c>
      <c r="I531" s="15">
        <v>1</v>
      </c>
      <c r="J531" s="15">
        <v>0.02</v>
      </c>
    </row>
    <row r="532" spans="1:10" x14ac:dyDescent="0.35">
      <c r="A532" s="15">
        <v>531</v>
      </c>
      <c r="B532" s="16">
        <v>40567</v>
      </c>
      <c r="C532" s="15">
        <v>1</v>
      </c>
      <c r="D532" s="15">
        <v>0</v>
      </c>
      <c r="E532" s="15">
        <v>1</v>
      </c>
      <c r="F532" s="15">
        <v>6</v>
      </c>
      <c r="G532" s="15" t="b">
        <v>0</v>
      </c>
      <c r="H532" s="15">
        <v>1</v>
      </c>
      <c r="I532" s="15">
        <v>1</v>
      </c>
      <c r="J532" s="15">
        <v>0.02</v>
      </c>
    </row>
    <row r="533" spans="1:10" x14ac:dyDescent="0.35">
      <c r="A533" s="15">
        <v>532</v>
      </c>
      <c r="B533" s="16">
        <v>40567</v>
      </c>
      <c r="C533" s="15">
        <v>1</v>
      </c>
      <c r="D533" s="15">
        <v>0</v>
      </c>
      <c r="E533" s="15">
        <v>1</v>
      </c>
      <c r="F533" s="15">
        <v>7</v>
      </c>
      <c r="G533" s="15" t="b">
        <v>0</v>
      </c>
      <c r="H533" s="15">
        <v>1</v>
      </c>
      <c r="I533" s="15">
        <v>1</v>
      </c>
      <c r="J533" s="15">
        <v>0.02</v>
      </c>
    </row>
    <row r="534" spans="1:10" x14ac:dyDescent="0.35">
      <c r="A534" s="15">
        <v>533</v>
      </c>
      <c r="B534" s="16">
        <v>40567</v>
      </c>
      <c r="C534" s="15">
        <v>1</v>
      </c>
      <c r="D534" s="15">
        <v>0</v>
      </c>
      <c r="E534" s="15">
        <v>1</v>
      </c>
      <c r="F534" s="15">
        <v>8</v>
      </c>
      <c r="G534" s="15" t="b">
        <v>0</v>
      </c>
      <c r="H534" s="15">
        <v>1</v>
      </c>
      <c r="I534" s="15">
        <v>1</v>
      </c>
      <c r="J534" s="15">
        <v>0.04</v>
      </c>
    </row>
    <row r="535" spans="1:10" x14ac:dyDescent="0.35">
      <c r="A535" s="15">
        <v>534</v>
      </c>
      <c r="B535" s="16">
        <v>40567</v>
      </c>
      <c r="C535" s="15">
        <v>1</v>
      </c>
      <c r="D535" s="15">
        <v>0</v>
      </c>
      <c r="E535" s="15">
        <v>1</v>
      </c>
      <c r="F535" s="15">
        <v>9</v>
      </c>
      <c r="G535" s="15" t="b">
        <v>0</v>
      </c>
      <c r="H535" s="15">
        <v>1</v>
      </c>
      <c r="I535" s="15">
        <v>1</v>
      </c>
      <c r="J535" s="15">
        <v>0.06</v>
      </c>
    </row>
    <row r="536" spans="1:10" x14ac:dyDescent="0.35">
      <c r="A536" s="15">
        <v>535</v>
      </c>
      <c r="B536" s="16">
        <v>40567</v>
      </c>
      <c r="C536" s="15">
        <v>1</v>
      </c>
      <c r="D536" s="15">
        <v>0</v>
      </c>
      <c r="E536" s="15">
        <v>1</v>
      </c>
      <c r="F536" s="15">
        <v>10</v>
      </c>
      <c r="G536" s="15" t="b">
        <v>0</v>
      </c>
      <c r="H536" s="15">
        <v>1</v>
      </c>
      <c r="I536" s="15">
        <v>1</v>
      </c>
      <c r="J536" s="15">
        <v>0.1</v>
      </c>
    </row>
    <row r="537" spans="1:10" x14ac:dyDescent="0.35">
      <c r="A537" s="15">
        <v>536</v>
      </c>
      <c r="B537" s="16">
        <v>40567</v>
      </c>
      <c r="C537" s="15">
        <v>1</v>
      </c>
      <c r="D537" s="15">
        <v>0</v>
      </c>
      <c r="E537" s="15">
        <v>1</v>
      </c>
      <c r="F537" s="15">
        <v>11</v>
      </c>
      <c r="G537" s="15" t="b">
        <v>0</v>
      </c>
      <c r="H537" s="15">
        <v>1</v>
      </c>
      <c r="I537" s="15">
        <v>1</v>
      </c>
      <c r="J537" s="15">
        <v>0.1</v>
      </c>
    </row>
    <row r="538" spans="1:10" x14ac:dyDescent="0.35">
      <c r="A538" s="15">
        <v>537</v>
      </c>
      <c r="B538" s="16">
        <v>40567</v>
      </c>
      <c r="C538" s="15">
        <v>1</v>
      </c>
      <c r="D538" s="15">
        <v>0</v>
      </c>
      <c r="E538" s="15">
        <v>1</v>
      </c>
      <c r="F538" s="15">
        <v>12</v>
      </c>
      <c r="G538" s="15" t="b">
        <v>0</v>
      </c>
      <c r="H538" s="15">
        <v>1</v>
      </c>
      <c r="I538" s="15">
        <v>2</v>
      </c>
      <c r="J538" s="15">
        <v>0.12</v>
      </c>
    </row>
    <row r="539" spans="1:10" x14ac:dyDescent="0.35">
      <c r="A539" s="15">
        <v>538</v>
      </c>
      <c r="B539" s="16">
        <v>40567</v>
      </c>
      <c r="C539" s="15">
        <v>1</v>
      </c>
      <c r="D539" s="15">
        <v>0</v>
      </c>
      <c r="E539" s="15">
        <v>1</v>
      </c>
      <c r="F539" s="15">
        <v>13</v>
      </c>
      <c r="G539" s="15" t="b">
        <v>0</v>
      </c>
      <c r="H539" s="15">
        <v>1</v>
      </c>
      <c r="I539" s="15">
        <v>2</v>
      </c>
      <c r="J539" s="15">
        <v>0.14000000000000001</v>
      </c>
    </row>
    <row r="540" spans="1:10" x14ac:dyDescent="0.35">
      <c r="A540" s="15">
        <v>539</v>
      </c>
      <c r="B540" s="16">
        <v>40567</v>
      </c>
      <c r="C540" s="15">
        <v>1</v>
      </c>
      <c r="D540" s="15">
        <v>0</v>
      </c>
      <c r="E540" s="15">
        <v>1</v>
      </c>
      <c r="F540" s="15">
        <v>14</v>
      </c>
      <c r="G540" s="15" t="b">
        <v>0</v>
      </c>
      <c r="H540" s="15">
        <v>1</v>
      </c>
      <c r="I540" s="15">
        <v>2</v>
      </c>
      <c r="J540" s="15">
        <v>0.14000000000000001</v>
      </c>
    </row>
    <row r="541" spans="1:10" x14ac:dyDescent="0.35">
      <c r="A541" s="15">
        <v>540</v>
      </c>
      <c r="B541" s="16">
        <v>40567</v>
      </c>
      <c r="C541" s="15">
        <v>1</v>
      </c>
      <c r="D541" s="15">
        <v>0</v>
      </c>
      <c r="E541" s="15">
        <v>1</v>
      </c>
      <c r="F541" s="15">
        <v>15</v>
      </c>
      <c r="G541" s="15" t="b">
        <v>0</v>
      </c>
      <c r="H541" s="15">
        <v>1</v>
      </c>
      <c r="I541" s="15">
        <v>1</v>
      </c>
      <c r="J541" s="15">
        <v>0.16</v>
      </c>
    </row>
    <row r="542" spans="1:10" x14ac:dyDescent="0.35">
      <c r="A542" s="15">
        <v>541</v>
      </c>
      <c r="B542" s="16">
        <v>40567</v>
      </c>
      <c r="C542" s="15">
        <v>1</v>
      </c>
      <c r="D542" s="15">
        <v>0</v>
      </c>
      <c r="E542" s="15">
        <v>1</v>
      </c>
      <c r="F542" s="15">
        <v>16</v>
      </c>
      <c r="G542" s="15" t="b">
        <v>0</v>
      </c>
      <c r="H542" s="15">
        <v>1</v>
      </c>
      <c r="I542" s="15">
        <v>1</v>
      </c>
      <c r="J542" s="15">
        <v>0.16</v>
      </c>
    </row>
    <row r="543" spans="1:10" x14ac:dyDescent="0.35">
      <c r="A543" s="15">
        <v>542</v>
      </c>
      <c r="B543" s="16">
        <v>40567</v>
      </c>
      <c r="C543" s="15">
        <v>1</v>
      </c>
      <c r="D543" s="15">
        <v>0</v>
      </c>
      <c r="E543" s="15">
        <v>1</v>
      </c>
      <c r="F543" s="15">
        <v>17</v>
      </c>
      <c r="G543" s="15" t="b">
        <v>0</v>
      </c>
      <c r="H543" s="15">
        <v>1</v>
      </c>
      <c r="I543" s="15">
        <v>1</v>
      </c>
      <c r="J543" s="15">
        <v>0.14000000000000001</v>
      </c>
    </row>
    <row r="544" spans="1:10" x14ac:dyDescent="0.35">
      <c r="A544" s="15">
        <v>543</v>
      </c>
      <c r="B544" s="16">
        <v>40567</v>
      </c>
      <c r="C544" s="15">
        <v>1</v>
      </c>
      <c r="D544" s="15">
        <v>0</v>
      </c>
      <c r="E544" s="15">
        <v>1</v>
      </c>
      <c r="F544" s="15">
        <v>18</v>
      </c>
      <c r="G544" s="15" t="b">
        <v>0</v>
      </c>
      <c r="H544" s="15">
        <v>1</v>
      </c>
      <c r="I544" s="15">
        <v>1</v>
      </c>
      <c r="J544" s="15">
        <v>0.14000000000000001</v>
      </c>
    </row>
    <row r="545" spans="1:10" x14ac:dyDescent="0.35">
      <c r="A545" s="15">
        <v>544</v>
      </c>
      <c r="B545" s="16">
        <v>40567</v>
      </c>
      <c r="C545" s="15">
        <v>1</v>
      </c>
      <c r="D545" s="15">
        <v>0</v>
      </c>
      <c r="E545" s="15">
        <v>1</v>
      </c>
      <c r="F545" s="15">
        <v>19</v>
      </c>
      <c r="G545" s="15" t="b">
        <v>0</v>
      </c>
      <c r="H545" s="15">
        <v>1</v>
      </c>
      <c r="I545" s="15">
        <v>1</v>
      </c>
      <c r="J545" s="15">
        <v>0.14000000000000001</v>
      </c>
    </row>
    <row r="546" spans="1:10" x14ac:dyDescent="0.35">
      <c r="A546" s="15">
        <v>545</v>
      </c>
      <c r="B546" s="16">
        <v>40567</v>
      </c>
      <c r="C546" s="15">
        <v>1</v>
      </c>
      <c r="D546" s="15">
        <v>0</v>
      </c>
      <c r="E546" s="15">
        <v>1</v>
      </c>
      <c r="F546" s="15">
        <v>20</v>
      </c>
      <c r="G546" s="15" t="b">
        <v>0</v>
      </c>
      <c r="H546" s="15">
        <v>1</v>
      </c>
      <c r="I546" s="15">
        <v>1</v>
      </c>
      <c r="J546" s="15">
        <v>0.14000000000000001</v>
      </c>
    </row>
    <row r="547" spans="1:10" x14ac:dyDescent="0.35">
      <c r="A547" s="15">
        <v>546</v>
      </c>
      <c r="B547" s="16">
        <v>40567</v>
      </c>
      <c r="C547" s="15">
        <v>1</v>
      </c>
      <c r="D547" s="15">
        <v>0</v>
      </c>
      <c r="E547" s="15">
        <v>1</v>
      </c>
      <c r="F547" s="15">
        <v>21</v>
      </c>
      <c r="G547" s="15" t="b">
        <v>0</v>
      </c>
      <c r="H547" s="15">
        <v>1</v>
      </c>
      <c r="I547" s="15">
        <v>1</v>
      </c>
      <c r="J547" s="15">
        <v>0.14000000000000001</v>
      </c>
    </row>
    <row r="548" spans="1:10" x14ac:dyDescent="0.35">
      <c r="A548" s="15">
        <v>547</v>
      </c>
      <c r="B548" s="16">
        <v>40567</v>
      </c>
      <c r="C548" s="15">
        <v>1</v>
      </c>
      <c r="D548" s="15">
        <v>0</v>
      </c>
      <c r="E548" s="15">
        <v>1</v>
      </c>
      <c r="F548" s="15">
        <v>22</v>
      </c>
      <c r="G548" s="15" t="b">
        <v>0</v>
      </c>
      <c r="H548" s="15">
        <v>1</v>
      </c>
      <c r="I548" s="15">
        <v>2</v>
      </c>
      <c r="J548" s="15">
        <v>0.14000000000000001</v>
      </c>
    </row>
    <row r="549" spans="1:10" x14ac:dyDescent="0.35">
      <c r="A549" s="15">
        <v>548</v>
      </c>
      <c r="B549" s="16">
        <v>40567</v>
      </c>
      <c r="C549" s="15">
        <v>1</v>
      </c>
      <c r="D549" s="15">
        <v>0</v>
      </c>
      <c r="E549" s="15">
        <v>1</v>
      </c>
      <c r="F549" s="15">
        <v>23</v>
      </c>
      <c r="G549" s="15" t="b">
        <v>0</v>
      </c>
      <c r="H549" s="15">
        <v>1</v>
      </c>
      <c r="I549" s="15">
        <v>2</v>
      </c>
      <c r="J549" s="15">
        <v>0.16</v>
      </c>
    </row>
    <row r="550" spans="1:10" x14ac:dyDescent="0.35">
      <c r="A550" s="15">
        <v>549</v>
      </c>
      <c r="B550" s="16">
        <v>40568</v>
      </c>
      <c r="C550" s="15">
        <v>1</v>
      </c>
      <c r="D550" s="15">
        <v>0</v>
      </c>
      <c r="E550" s="15">
        <v>1</v>
      </c>
      <c r="F550" s="15">
        <v>0</v>
      </c>
      <c r="G550" s="15" t="b">
        <v>0</v>
      </c>
      <c r="H550" s="15">
        <v>2</v>
      </c>
      <c r="I550" s="15">
        <v>2</v>
      </c>
      <c r="J550" s="15">
        <v>0.16</v>
      </c>
    </row>
    <row r="551" spans="1:10" x14ac:dyDescent="0.35">
      <c r="A551" s="15">
        <v>550</v>
      </c>
      <c r="B551" s="16">
        <v>40568</v>
      </c>
      <c r="C551" s="15">
        <v>1</v>
      </c>
      <c r="D551" s="15">
        <v>0</v>
      </c>
      <c r="E551" s="15">
        <v>1</v>
      </c>
      <c r="F551" s="15">
        <v>1</v>
      </c>
      <c r="G551" s="15" t="b">
        <v>0</v>
      </c>
      <c r="H551" s="15">
        <v>2</v>
      </c>
      <c r="I551" s="15">
        <v>2</v>
      </c>
      <c r="J551" s="15">
        <v>0.16</v>
      </c>
    </row>
    <row r="552" spans="1:10" x14ac:dyDescent="0.35">
      <c r="A552" s="15">
        <v>551</v>
      </c>
      <c r="B552" s="16">
        <v>40568</v>
      </c>
      <c r="C552" s="15">
        <v>1</v>
      </c>
      <c r="D552" s="15">
        <v>0</v>
      </c>
      <c r="E552" s="15">
        <v>1</v>
      </c>
      <c r="F552" s="15">
        <v>2</v>
      </c>
      <c r="G552" s="15" t="b">
        <v>0</v>
      </c>
      <c r="H552" s="15">
        <v>2</v>
      </c>
      <c r="I552" s="15">
        <v>1</v>
      </c>
      <c r="J552" s="15">
        <v>0.16</v>
      </c>
    </row>
    <row r="553" spans="1:10" x14ac:dyDescent="0.35">
      <c r="A553" s="15">
        <v>552</v>
      </c>
      <c r="B553" s="16">
        <v>40568</v>
      </c>
      <c r="C553" s="15">
        <v>1</v>
      </c>
      <c r="D553" s="15">
        <v>0</v>
      </c>
      <c r="E553" s="15">
        <v>1</v>
      </c>
      <c r="F553" s="15">
        <v>4</v>
      </c>
      <c r="G553" s="15" t="b">
        <v>0</v>
      </c>
      <c r="H553" s="15">
        <v>2</v>
      </c>
      <c r="I553" s="15">
        <v>1</v>
      </c>
      <c r="J553" s="15">
        <v>0.14000000000000001</v>
      </c>
    </row>
    <row r="554" spans="1:10" x14ac:dyDescent="0.35">
      <c r="A554" s="15">
        <v>553</v>
      </c>
      <c r="B554" s="16">
        <v>40568</v>
      </c>
      <c r="C554" s="15">
        <v>1</v>
      </c>
      <c r="D554" s="15">
        <v>0</v>
      </c>
      <c r="E554" s="15">
        <v>1</v>
      </c>
      <c r="F554" s="15">
        <v>5</v>
      </c>
      <c r="G554" s="15" t="b">
        <v>0</v>
      </c>
      <c r="H554" s="15">
        <v>2</v>
      </c>
      <c r="I554" s="15">
        <v>1</v>
      </c>
      <c r="J554" s="15">
        <v>0.14000000000000001</v>
      </c>
    </row>
    <row r="555" spans="1:10" x14ac:dyDescent="0.35">
      <c r="A555" s="15">
        <v>554</v>
      </c>
      <c r="B555" s="16">
        <v>40568</v>
      </c>
      <c r="C555" s="15">
        <v>1</v>
      </c>
      <c r="D555" s="15">
        <v>0</v>
      </c>
      <c r="E555" s="15">
        <v>1</v>
      </c>
      <c r="F555" s="15">
        <v>6</v>
      </c>
      <c r="G555" s="15" t="b">
        <v>0</v>
      </c>
      <c r="H555" s="15">
        <v>2</v>
      </c>
      <c r="I555" s="15">
        <v>1</v>
      </c>
      <c r="J555" s="15">
        <v>0.16</v>
      </c>
    </row>
    <row r="556" spans="1:10" x14ac:dyDescent="0.35">
      <c r="A556" s="15">
        <v>555</v>
      </c>
      <c r="B556" s="16">
        <v>40568</v>
      </c>
      <c r="C556" s="15">
        <v>1</v>
      </c>
      <c r="D556" s="15">
        <v>0</v>
      </c>
      <c r="E556" s="15">
        <v>1</v>
      </c>
      <c r="F556" s="15">
        <v>7</v>
      </c>
      <c r="G556" s="15" t="b">
        <v>0</v>
      </c>
      <c r="H556" s="15">
        <v>2</v>
      </c>
      <c r="I556" s="15">
        <v>1</v>
      </c>
      <c r="J556" s="15">
        <v>0.16</v>
      </c>
    </row>
    <row r="557" spans="1:10" x14ac:dyDescent="0.35">
      <c r="A557" s="15">
        <v>556</v>
      </c>
      <c r="B557" s="16">
        <v>40568</v>
      </c>
      <c r="C557" s="15">
        <v>1</v>
      </c>
      <c r="D557" s="15">
        <v>0</v>
      </c>
      <c r="E557" s="15">
        <v>1</v>
      </c>
      <c r="F557" s="15">
        <v>8</v>
      </c>
      <c r="G557" s="15" t="b">
        <v>0</v>
      </c>
      <c r="H557" s="15">
        <v>2</v>
      </c>
      <c r="I557" s="15">
        <v>2</v>
      </c>
      <c r="J557" s="15">
        <v>0.16</v>
      </c>
    </row>
    <row r="558" spans="1:10" x14ac:dyDescent="0.35">
      <c r="A558" s="15">
        <v>557</v>
      </c>
      <c r="B558" s="16">
        <v>40568</v>
      </c>
      <c r="C558" s="15">
        <v>1</v>
      </c>
      <c r="D558" s="15">
        <v>0</v>
      </c>
      <c r="E558" s="15">
        <v>1</v>
      </c>
      <c r="F558" s="15">
        <v>9</v>
      </c>
      <c r="G558" s="15" t="b">
        <v>0</v>
      </c>
      <c r="H558" s="15">
        <v>2</v>
      </c>
      <c r="I558" s="15">
        <v>2</v>
      </c>
      <c r="J558" s="15">
        <v>0.2</v>
      </c>
    </row>
    <row r="559" spans="1:10" x14ac:dyDescent="0.35">
      <c r="A559" s="15">
        <v>558</v>
      </c>
      <c r="B559" s="16">
        <v>40568</v>
      </c>
      <c r="C559" s="15">
        <v>1</v>
      </c>
      <c r="D559" s="15">
        <v>0</v>
      </c>
      <c r="E559" s="15">
        <v>1</v>
      </c>
      <c r="F559" s="15">
        <v>10</v>
      </c>
      <c r="G559" s="15" t="b">
        <v>0</v>
      </c>
      <c r="H559" s="15">
        <v>2</v>
      </c>
      <c r="I559" s="15">
        <v>2</v>
      </c>
      <c r="J559" s="15">
        <v>0.22</v>
      </c>
    </row>
    <row r="560" spans="1:10" x14ac:dyDescent="0.35">
      <c r="A560" s="15">
        <v>559</v>
      </c>
      <c r="B560" s="16">
        <v>40568</v>
      </c>
      <c r="C560" s="15">
        <v>1</v>
      </c>
      <c r="D560" s="15">
        <v>0</v>
      </c>
      <c r="E560" s="15">
        <v>1</v>
      </c>
      <c r="F560" s="15">
        <v>11</v>
      </c>
      <c r="G560" s="15" t="b">
        <v>0</v>
      </c>
      <c r="H560" s="15">
        <v>2</v>
      </c>
      <c r="I560" s="15">
        <v>2</v>
      </c>
      <c r="J560" s="15">
        <v>0.24</v>
      </c>
    </row>
    <row r="561" spans="1:10" x14ac:dyDescent="0.35">
      <c r="A561" s="15">
        <v>560</v>
      </c>
      <c r="B561" s="16">
        <v>40568</v>
      </c>
      <c r="C561" s="15">
        <v>1</v>
      </c>
      <c r="D561" s="15">
        <v>0</v>
      </c>
      <c r="E561" s="15">
        <v>1</v>
      </c>
      <c r="F561" s="15">
        <v>12</v>
      </c>
      <c r="G561" s="15" t="b">
        <v>0</v>
      </c>
      <c r="H561" s="15">
        <v>2</v>
      </c>
      <c r="I561" s="15">
        <v>2</v>
      </c>
      <c r="J561" s="15">
        <v>0.26</v>
      </c>
    </row>
    <row r="562" spans="1:10" x14ac:dyDescent="0.35">
      <c r="A562" s="15">
        <v>561</v>
      </c>
      <c r="B562" s="16">
        <v>40568</v>
      </c>
      <c r="C562" s="15">
        <v>1</v>
      </c>
      <c r="D562" s="15">
        <v>0</v>
      </c>
      <c r="E562" s="15">
        <v>1</v>
      </c>
      <c r="F562" s="15">
        <v>13</v>
      </c>
      <c r="G562" s="15" t="b">
        <v>0</v>
      </c>
      <c r="H562" s="15">
        <v>2</v>
      </c>
      <c r="I562" s="15">
        <v>2</v>
      </c>
      <c r="J562" s="15">
        <v>0.26</v>
      </c>
    </row>
    <row r="563" spans="1:10" x14ac:dyDescent="0.35">
      <c r="A563" s="15">
        <v>562</v>
      </c>
      <c r="B563" s="16">
        <v>40568</v>
      </c>
      <c r="C563" s="15">
        <v>1</v>
      </c>
      <c r="D563" s="15">
        <v>0</v>
      </c>
      <c r="E563" s="15">
        <v>1</v>
      </c>
      <c r="F563" s="15">
        <v>14</v>
      </c>
      <c r="G563" s="15" t="b">
        <v>0</v>
      </c>
      <c r="H563" s="15">
        <v>2</v>
      </c>
      <c r="I563" s="15">
        <v>2</v>
      </c>
      <c r="J563" s="15">
        <v>0.3</v>
      </c>
    </row>
    <row r="564" spans="1:10" x14ac:dyDescent="0.35">
      <c r="A564" s="15">
        <v>563</v>
      </c>
      <c r="B564" s="16">
        <v>40568</v>
      </c>
      <c r="C564" s="15">
        <v>1</v>
      </c>
      <c r="D564" s="15">
        <v>0</v>
      </c>
      <c r="E564" s="15">
        <v>1</v>
      </c>
      <c r="F564" s="15">
        <v>15</v>
      </c>
      <c r="G564" s="15" t="b">
        <v>0</v>
      </c>
      <c r="H564" s="15">
        <v>2</v>
      </c>
      <c r="I564" s="15">
        <v>2</v>
      </c>
      <c r="J564" s="15">
        <v>0.32</v>
      </c>
    </row>
    <row r="565" spans="1:10" x14ac:dyDescent="0.35">
      <c r="A565" s="15">
        <v>564</v>
      </c>
      <c r="B565" s="16">
        <v>40568</v>
      </c>
      <c r="C565" s="15">
        <v>1</v>
      </c>
      <c r="D565" s="15">
        <v>0</v>
      </c>
      <c r="E565" s="15">
        <v>1</v>
      </c>
      <c r="F565" s="15">
        <v>16</v>
      </c>
      <c r="G565" s="15" t="b">
        <v>0</v>
      </c>
      <c r="H565" s="15">
        <v>2</v>
      </c>
      <c r="I565" s="15">
        <v>2</v>
      </c>
      <c r="J565" s="15">
        <v>0.32</v>
      </c>
    </row>
    <row r="566" spans="1:10" x14ac:dyDescent="0.35">
      <c r="A566" s="15">
        <v>565</v>
      </c>
      <c r="B566" s="16">
        <v>40568</v>
      </c>
      <c r="C566" s="15">
        <v>1</v>
      </c>
      <c r="D566" s="15">
        <v>0</v>
      </c>
      <c r="E566" s="15">
        <v>1</v>
      </c>
      <c r="F566" s="15">
        <v>17</v>
      </c>
      <c r="G566" s="15" t="b">
        <v>0</v>
      </c>
      <c r="H566" s="15">
        <v>2</v>
      </c>
      <c r="I566" s="15">
        <v>1</v>
      </c>
      <c r="J566" s="15">
        <v>0.3</v>
      </c>
    </row>
    <row r="567" spans="1:10" x14ac:dyDescent="0.35">
      <c r="A567" s="15">
        <v>566</v>
      </c>
      <c r="B567" s="16">
        <v>40568</v>
      </c>
      <c r="C567" s="15">
        <v>1</v>
      </c>
      <c r="D567" s="15">
        <v>0</v>
      </c>
      <c r="E567" s="15">
        <v>1</v>
      </c>
      <c r="F567" s="15">
        <v>18</v>
      </c>
      <c r="G567" s="15" t="b">
        <v>0</v>
      </c>
      <c r="H567" s="15">
        <v>2</v>
      </c>
      <c r="I567" s="15">
        <v>2</v>
      </c>
      <c r="J567" s="15">
        <v>0.3</v>
      </c>
    </row>
    <row r="568" spans="1:10" x14ac:dyDescent="0.35">
      <c r="A568" s="15">
        <v>567</v>
      </c>
      <c r="B568" s="16">
        <v>40568</v>
      </c>
      <c r="C568" s="15">
        <v>1</v>
      </c>
      <c r="D568" s="15">
        <v>0</v>
      </c>
      <c r="E568" s="15">
        <v>1</v>
      </c>
      <c r="F568" s="15">
        <v>19</v>
      </c>
      <c r="G568" s="15" t="b">
        <v>0</v>
      </c>
      <c r="H568" s="15">
        <v>2</v>
      </c>
      <c r="I568" s="15">
        <v>2</v>
      </c>
      <c r="J568" s="15">
        <v>0.26</v>
      </c>
    </row>
    <row r="569" spans="1:10" x14ac:dyDescent="0.35">
      <c r="A569" s="15">
        <v>568</v>
      </c>
      <c r="B569" s="16">
        <v>40568</v>
      </c>
      <c r="C569" s="15">
        <v>1</v>
      </c>
      <c r="D569" s="15">
        <v>0</v>
      </c>
      <c r="E569" s="15">
        <v>1</v>
      </c>
      <c r="F569" s="15">
        <v>20</v>
      </c>
      <c r="G569" s="15" t="b">
        <v>0</v>
      </c>
      <c r="H569" s="15">
        <v>2</v>
      </c>
      <c r="I569" s="15">
        <v>1</v>
      </c>
      <c r="J569" s="15">
        <v>0.24</v>
      </c>
    </row>
    <row r="570" spans="1:10" x14ac:dyDescent="0.35">
      <c r="A570" s="15">
        <v>569</v>
      </c>
      <c r="B570" s="16">
        <v>40568</v>
      </c>
      <c r="C570" s="15">
        <v>1</v>
      </c>
      <c r="D570" s="15">
        <v>0</v>
      </c>
      <c r="E570" s="15">
        <v>1</v>
      </c>
      <c r="F570" s="15">
        <v>21</v>
      </c>
      <c r="G570" s="15" t="b">
        <v>0</v>
      </c>
      <c r="H570" s="15">
        <v>2</v>
      </c>
      <c r="I570" s="15">
        <v>1</v>
      </c>
      <c r="J570" s="15">
        <v>0.24</v>
      </c>
    </row>
    <row r="571" spans="1:10" x14ac:dyDescent="0.35">
      <c r="A571" s="15">
        <v>570</v>
      </c>
      <c r="B571" s="16">
        <v>40568</v>
      </c>
      <c r="C571" s="15">
        <v>1</v>
      </c>
      <c r="D571" s="15">
        <v>0</v>
      </c>
      <c r="E571" s="15">
        <v>1</v>
      </c>
      <c r="F571" s="15">
        <v>22</v>
      </c>
      <c r="G571" s="15" t="b">
        <v>0</v>
      </c>
      <c r="H571" s="15">
        <v>2</v>
      </c>
      <c r="I571" s="15">
        <v>1</v>
      </c>
      <c r="J571" s="15">
        <v>0.22</v>
      </c>
    </row>
    <row r="572" spans="1:10" x14ac:dyDescent="0.35">
      <c r="A572" s="15">
        <v>571</v>
      </c>
      <c r="B572" s="16">
        <v>40568</v>
      </c>
      <c r="C572" s="15">
        <v>1</v>
      </c>
      <c r="D572" s="15">
        <v>0</v>
      </c>
      <c r="E572" s="15">
        <v>1</v>
      </c>
      <c r="F572" s="15">
        <v>23</v>
      </c>
      <c r="G572" s="15" t="b">
        <v>0</v>
      </c>
      <c r="H572" s="15">
        <v>2</v>
      </c>
      <c r="I572" s="15">
        <v>2</v>
      </c>
      <c r="J572" s="15">
        <v>0.22</v>
      </c>
    </row>
    <row r="573" spans="1:10" x14ac:dyDescent="0.35">
      <c r="A573" s="15">
        <v>572</v>
      </c>
      <c r="B573" s="16">
        <v>40569</v>
      </c>
      <c r="C573" s="15">
        <v>1</v>
      </c>
      <c r="D573" s="15">
        <v>0</v>
      </c>
      <c r="E573" s="15">
        <v>1</v>
      </c>
      <c r="F573" s="15">
        <v>0</v>
      </c>
      <c r="G573" s="15" t="b">
        <v>0</v>
      </c>
      <c r="H573" s="15">
        <v>3</v>
      </c>
      <c r="I573" s="15">
        <v>2</v>
      </c>
      <c r="J573" s="15">
        <v>0.22</v>
      </c>
    </row>
    <row r="574" spans="1:10" x14ac:dyDescent="0.35">
      <c r="A574" s="15">
        <v>573</v>
      </c>
      <c r="B574" s="16">
        <v>40569</v>
      </c>
      <c r="C574" s="15">
        <v>1</v>
      </c>
      <c r="D574" s="15">
        <v>0</v>
      </c>
      <c r="E574" s="15">
        <v>1</v>
      </c>
      <c r="F574" s="15">
        <v>1</v>
      </c>
      <c r="G574" s="15" t="b">
        <v>0</v>
      </c>
      <c r="H574" s="15">
        <v>3</v>
      </c>
      <c r="I574" s="15">
        <v>2</v>
      </c>
      <c r="J574" s="15">
        <v>0.24</v>
      </c>
    </row>
    <row r="575" spans="1:10" x14ac:dyDescent="0.35">
      <c r="A575" s="15">
        <v>574</v>
      </c>
      <c r="B575" s="16">
        <v>40569</v>
      </c>
      <c r="C575" s="15">
        <v>1</v>
      </c>
      <c r="D575" s="15">
        <v>0</v>
      </c>
      <c r="E575" s="15">
        <v>1</v>
      </c>
      <c r="F575" s="15">
        <v>2</v>
      </c>
      <c r="G575" s="15" t="b">
        <v>0</v>
      </c>
      <c r="H575" s="15">
        <v>3</v>
      </c>
      <c r="I575" s="15">
        <v>3</v>
      </c>
      <c r="J575" s="15">
        <v>0.22</v>
      </c>
    </row>
    <row r="576" spans="1:10" x14ac:dyDescent="0.35">
      <c r="A576" s="15">
        <v>575</v>
      </c>
      <c r="B576" s="16">
        <v>40569</v>
      </c>
      <c r="C576" s="15">
        <v>1</v>
      </c>
      <c r="D576" s="15">
        <v>0</v>
      </c>
      <c r="E576" s="15">
        <v>1</v>
      </c>
      <c r="F576" s="15">
        <v>5</v>
      </c>
      <c r="G576" s="15" t="b">
        <v>0</v>
      </c>
      <c r="H576" s="15">
        <v>3</v>
      </c>
      <c r="I576" s="15">
        <v>3</v>
      </c>
      <c r="J576" s="15">
        <v>0.2</v>
      </c>
    </row>
    <row r="577" spans="1:10" x14ac:dyDescent="0.35">
      <c r="A577" s="15">
        <v>576</v>
      </c>
      <c r="B577" s="16">
        <v>40569</v>
      </c>
      <c r="C577" s="15">
        <v>1</v>
      </c>
      <c r="D577" s="15">
        <v>0</v>
      </c>
      <c r="E577" s="15">
        <v>1</v>
      </c>
      <c r="F577" s="15">
        <v>6</v>
      </c>
      <c r="G577" s="15" t="b">
        <v>0</v>
      </c>
      <c r="H577" s="15">
        <v>3</v>
      </c>
      <c r="I577" s="15">
        <v>3</v>
      </c>
      <c r="J577" s="15">
        <v>0.2</v>
      </c>
    </row>
    <row r="578" spans="1:10" x14ac:dyDescent="0.35">
      <c r="A578" s="15">
        <v>577</v>
      </c>
      <c r="B578" s="16">
        <v>40569</v>
      </c>
      <c r="C578" s="15">
        <v>1</v>
      </c>
      <c r="D578" s="15">
        <v>0</v>
      </c>
      <c r="E578" s="15">
        <v>1</v>
      </c>
      <c r="F578" s="15">
        <v>7</v>
      </c>
      <c r="G578" s="15" t="b">
        <v>0</v>
      </c>
      <c r="H578" s="15">
        <v>3</v>
      </c>
      <c r="I578" s="15">
        <v>3</v>
      </c>
      <c r="J578" s="15">
        <v>0.22</v>
      </c>
    </row>
    <row r="579" spans="1:10" x14ac:dyDescent="0.35">
      <c r="A579" s="15">
        <v>578</v>
      </c>
      <c r="B579" s="16">
        <v>40569</v>
      </c>
      <c r="C579" s="15">
        <v>1</v>
      </c>
      <c r="D579" s="15">
        <v>0</v>
      </c>
      <c r="E579" s="15">
        <v>1</v>
      </c>
      <c r="F579" s="15">
        <v>8</v>
      </c>
      <c r="G579" s="15" t="b">
        <v>0</v>
      </c>
      <c r="H579" s="15">
        <v>3</v>
      </c>
      <c r="I579" s="15">
        <v>3</v>
      </c>
      <c r="J579" s="15">
        <v>0.22</v>
      </c>
    </row>
    <row r="580" spans="1:10" x14ac:dyDescent="0.35">
      <c r="A580" s="15">
        <v>579</v>
      </c>
      <c r="B580" s="16">
        <v>40569</v>
      </c>
      <c r="C580" s="15">
        <v>1</v>
      </c>
      <c r="D580" s="15">
        <v>0</v>
      </c>
      <c r="E580" s="15">
        <v>1</v>
      </c>
      <c r="F580" s="15">
        <v>9</v>
      </c>
      <c r="G580" s="15" t="b">
        <v>0</v>
      </c>
      <c r="H580" s="15">
        <v>3</v>
      </c>
      <c r="I580" s="15">
        <v>3</v>
      </c>
      <c r="J580" s="15">
        <v>0.22</v>
      </c>
    </row>
    <row r="581" spans="1:10" x14ac:dyDescent="0.35">
      <c r="A581" s="15">
        <v>580</v>
      </c>
      <c r="B581" s="16">
        <v>40569</v>
      </c>
      <c r="C581" s="15">
        <v>1</v>
      </c>
      <c r="D581" s="15">
        <v>0</v>
      </c>
      <c r="E581" s="15">
        <v>1</v>
      </c>
      <c r="F581" s="15">
        <v>10</v>
      </c>
      <c r="G581" s="15" t="b">
        <v>0</v>
      </c>
      <c r="H581" s="15">
        <v>3</v>
      </c>
      <c r="I581" s="15">
        <v>3</v>
      </c>
      <c r="J581" s="15">
        <v>0.22</v>
      </c>
    </row>
    <row r="582" spans="1:10" x14ac:dyDescent="0.35">
      <c r="A582" s="15">
        <v>581</v>
      </c>
      <c r="B582" s="16">
        <v>40569</v>
      </c>
      <c r="C582" s="15">
        <v>1</v>
      </c>
      <c r="D582" s="15">
        <v>0</v>
      </c>
      <c r="E582" s="15">
        <v>1</v>
      </c>
      <c r="F582" s="15">
        <v>11</v>
      </c>
      <c r="G582" s="15" t="b">
        <v>0</v>
      </c>
      <c r="H582" s="15">
        <v>3</v>
      </c>
      <c r="I582" s="15">
        <v>3</v>
      </c>
      <c r="J582" s="15">
        <v>0.22</v>
      </c>
    </row>
    <row r="583" spans="1:10" x14ac:dyDescent="0.35">
      <c r="A583" s="15">
        <v>582</v>
      </c>
      <c r="B583" s="16">
        <v>40569</v>
      </c>
      <c r="C583" s="15">
        <v>1</v>
      </c>
      <c r="D583" s="15">
        <v>0</v>
      </c>
      <c r="E583" s="15">
        <v>1</v>
      </c>
      <c r="F583" s="15">
        <v>12</v>
      </c>
      <c r="G583" s="15" t="b">
        <v>0</v>
      </c>
      <c r="H583" s="15">
        <v>3</v>
      </c>
      <c r="I583" s="15">
        <v>3</v>
      </c>
      <c r="J583" s="15">
        <v>0.22</v>
      </c>
    </row>
    <row r="584" spans="1:10" x14ac:dyDescent="0.35">
      <c r="A584" s="15">
        <v>583</v>
      </c>
      <c r="B584" s="16">
        <v>40569</v>
      </c>
      <c r="C584" s="15">
        <v>1</v>
      </c>
      <c r="D584" s="15">
        <v>0</v>
      </c>
      <c r="E584" s="15">
        <v>1</v>
      </c>
      <c r="F584" s="15">
        <v>13</v>
      </c>
      <c r="G584" s="15" t="b">
        <v>0</v>
      </c>
      <c r="H584" s="15">
        <v>3</v>
      </c>
      <c r="I584" s="15">
        <v>3</v>
      </c>
      <c r="J584" s="15">
        <v>0.22</v>
      </c>
    </row>
    <row r="585" spans="1:10" x14ac:dyDescent="0.35">
      <c r="A585" s="15">
        <v>584</v>
      </c>
      <c r="B585" s="16">
        <v>40569</v>
      </c>
      <c r="C585" s="15">
        <v>1</v>
      </c>
      <c r="D585" s="15">
        <v>0</v>
      </c>
      <c r="E585" s="15">
        <v>1</v>
      </c>
      <c r="F585" s="15">
        <v>14</v>
      </c>
      <c r="G585" s="15" t="b">
        <v>0</v>
      </c>
      <c r="H585" s="15">
        <v>3</v>
      </c>
      <c r="I585" s="15">
        <v>3</v>
      </c>
      <c r="J585" s="15">
        <v>0.22</v>
      </c>
    </row>
    <row r="586" spans="1:10" x14ac:dyDescent="0.35">
      <c r="A586" s="15">
        <v>585</v>
      </c>
      <c r="B586" s="16">
        <v>40569</v>
      </c>
      <c r="C586" s="15">
        <v>1</v>
      </c>
      <c r="D586" s="15">
        <v>0</v>
      </c>
      <c r="E586" s="15">
        <v>1</v>
      </c>
      <c r="F586" s="15">
        <v>15</v>
      </c>
      <c r="G586" s="15" t="b">
        <v>0</v>
      </c>
      <c r="H586" s="15">
        <v>3</v>
      </c>
      <c r="I586" s="15">
        <v>3</v>
      </c>
      <c r="J586" s="15">
        <v>0.22</v>
      </c>
    </row>
    <row r="587" spans="1:10" x14ac:dyDescent="0.35">
      <c r="A587" s="15">
        <v>586</v>
      </c>
      <c r="B587" s="16">
        <v>40569</v>
      </c>
      <c r="C587" s="15">
        <v>1</v>
      </c>
      <c r="D587" s="15">
        <v>0</v>
      </c>
      <c r="E587" s="15">
        <v>1</v>
      </c>
      <c r="F587" s="15">
        <v>16</v>
      </c>
      <c r="G587" s="15" t="b">
        <v>0</v>
      </c>
      <c r="H587" s="15">
        <v>3</v>
      </c>
      <c r="I587" s="15">
        <v>4</v>
      </c>
      <c r="J587" s="15">
        <v>0.22</v>
      </c>
    </row>
    <row r="588" spans="1:10" x14ac:dyDescent="0.35">
      <c r="A588" s="15">
        <v>587</v>
      </c>
      <c r="B588" s="16">
        <v>40569</v>
      </c>
      <c r="C588" s="15">
        <v>1</v>
      </c>
      <c r="D588" s="15">
        <v>0</v>
      </c>
      <c r="E588" s="15">
        <v>1</v>
      </c>
      <c r="F588" s="15">
        <v>17</v>
      </c>
      <c r="G588" s="15" t="b">
        <v>0</v>
      </c>
      <c r="H588" s="15">
        <v>3</v>
      </c>
      <c r="I588" s="15">
        <v>3</v>
      </c>
      <c r="J588" s="15">
        <v>0.2</v>
      </c>
    </row>
    <row r="589" spans="1:10" x14ac:dyDescent="0.35">
      <c r="A589" s="15">
        <v>588</v>
      </c>
      <c r="B589" s="16">
        <v>40570</v>
      </c>
      <c r="C589" s="15">
        <v>1</v>
      </c>
      <c r="D589" s="15">
        <v>0</v>
      </c>
      <c r="E589" s="15">
        <v>1</v>
      </c>
      <c r="F589" s="15">
        <v>16</v>
      </c>
      <c r="G589" s="15" t="b">
        <v>0</v>
      </c>
      <c r="H589" s="15">
        <v>4</v>
      </c>
      <c r="I589" s="15">
        <v>1</v>
      </c>
      <c r="J589" s="15">
        <v>0.22</v>
      </c>
    </row>
    <row r="590" spans="1:10" x14ac:dyDescent="0.35">
      <c r="A590" s="15">
        <v>589</v>
      </c>
      <c r="B590" s="16">
        <v>40570</v>
      </c>
      <c r="C590" s="15">
        <v>1</v>
      </c>
      <c r="D590" s="15">
        <v>0</v>
      </c>
      <c r="E590" s="15">
        <v>1</v>
      </c>
      <c r="F590" s="15">
        <v>17</v>
      </c>
      <c r="G590" s="15" t="b">
        <v>0</v>
      </c>
      <c r="H590" s="15">
        <v>4</v>
      </c>
      <c r="I590" s="15">
        <v>1</v>
      </c>
      <c r="J590" s="15">
        <v>0.22</v>
      </c>
    </row>
    <row r="591" spans="1:10" x14ac:dyDescent="0.35">
      <c r="A591" s="15">
        <v>590</v>
      </c>
      <c r="B591" s="16">
        <v>40570</v>
      </c>
      <c r="C591" s="15">
        <v>1</v>
      </c>
      <c r="D591" s="15">
        <v>0</v>
      </c>
      <c r="E591" s="15">
        <v>1</v>
      </c>
      <c r="F591" s="15">
        <v>18</v>
      </c>
      <c r="G591" s="15" t="b">
        <v>0</v>
      </c>
      <c r="H591" s="15">
        <v>4</v>
      </c>
      <c r="I591" s="15">
        <v>1</v>
      </c>
      <c r="J591" s="15">
        <v>0.2</v>
      </c>
    </row>
    <row r="592" spans="1:10" x14ac:dyDescent="0.35">
      <c r="A592" s="15">
        <v>591</v>
      </c>
      <c r="B592" s="16">
        <v>40570</v>
      </c>
      <c r="C592" s="15">
        <v>1</v>
      </c>
      <c r="D592" s="15">
        <v>0</v>
      </c>
      <c r="E592" s="15">
        <v>1</v>
      </c>
      <c r="F592" s="15">
        <v>19</v>
      </c>
      <c r="G592" s="15" t="b">
        <v>0</v>
      </c>
      <c r="H592" s="15">
        <v>4</v>
      </c>
      <c r="I592" s="15">
        <v>1</v>
      </c>
      <c r="J592" s="15">
        <v>0.2</v>
      </c>
    </row>
    <row r="593" spans="1:10" x14ac:dyDescent="0.35">
      <c r="A593" s="15">
        <v>592</v>
      </c>
      <c r="B593" s="16">
        <v>40570</v>
      </c>
      <c r="C593" s="15">
        <v>1</v>
      </c>
      <c r="D593" s="15">
        <v>0</v>
      </c>
      <c r="E593" s="15">
        <v>1</v>
      </c>
      <c r="F593" s="15">
        <v>20</v>
      </c>
      <c r="G593" s="15" t="b">
        <v>0</v>
      </c>
      <c r="H593" s="15">
        <v>4</v>
      </c>
      <c r="I593" s="15">
        <v>1</v>
      </c>
      <c r="J593" s="15">
        <v>0.18</v>
      </c>
    </row>
    <row r="594" spans="1:10" x14ac:dyDescent="0.35">
      <c r="A594" s="15">
        <v>593</v>
      </c>
      <c r="B594" s="16">
        <v>40570</v>
      </c>
      <c r="C594" s="15">
        <v>1</v>
      </c>
      <c r="D594" s="15">
        <v>0</v>
      </c>
      <c r="E594" s="15">
        <v>1</v>
      </c>
      <c r="F594" s="15">
        <v>21</v>
      </c>
      <c r="G594" s="15" t="b">
        <v>0</v>
      </c>
      <c r="H594" s="15">
        <v>4</v>
      </c>
      <c r="I594" s="15">
        <v>1</v>
      </c>
      <c r="J594" s="15">
        <v>0.18</v>
      </c>
    </row>
    <row r="595" spans="1:10" x14ac:dyDescent="0.35">
      <c r="A595" s="15">
        <v>594</v>
      </c>
      <c r="B595" s="16">
        <v>40570</v>
      </c>
      <c r="C595" s="15">
        <v>1</v>
      </c>
      <c r="D595" s="15">
        <v>0</v>
      </c>
      <c r="E595" s="15">
        <v>1</v>
      </c>
      <c r="F595" s="15">
        <v>22</v>
      </c>
      <c r="G595" s="15" t="b">
        <v>0</v>
      </c>
      <c r="H595" s="15">
        <v>4</v>
      </c>
      <c r="I595" s="15">
        <v>1</v>
      </c>
      <c r="J595" s="15">
        <v>0.18</v>
      </c>
    </row>
    <row r="596" spans="1:10" x14ac:dyDescent="0.35">
      <c r="A596" s="15">
        <v>595</v>
      </c>
      <c r="B596" s="16">
        <v>40570</v>
      </c>
      <c r="C596" s="15">
        <v>1</v>
      </c>
      <c r="D596" s="15">
        <v>0</v>
      </c>
      <c r="E596" s="15">
        <v>1</v>
      </c>
      <c r="F596" s="15">
        <v>23</v>
      </c>
      <c r="G596" s="15" t="b">
        <v>0</v>
      </c>
      <c r="H596" s="15">
        <v>4</v>
      </c>
      <c r="I596" s="15">
        <v>1</v>
      </c>
      <c r="J596" s="15">
        <v>0.18</v>
      </c>
    </row>
    <row r="597" spans="1:10" x14ac:dyDescent="0.35">
      <c r="A597" s="15">
        <v>596</v>
      </c>
      <c r="B597" s="16">
        <v>40571</v>
      </c>
      <c r="C597" s="15">
        <v>1</v>
      </c>
      <c r="D597" s="15">
        <v>0</v>
      </c>
      <c r="E597" s="15">
        <v>1</v>
      </c>
      <c r="F597" s="15">
        <v>0</v>
      </c>
      <c r="G597" s="15" t="b">
        <v>0</v>
      </c>
      <c r="H597" s="15">
        <v>5</v>
      </c>
      <c r="I597" s="15">
        <v>2</v>
      </c>
      <c r="J597" s="15">
        <v>0.2</v>
      </c>
    </row>
    <row r="598" spans="1:10" x14ac:dyDescent="0.35">
      <c r="A598" s="15">
        <v>597</v>
      </c>
      <c r="B598" s="16">
        <v>40571</v>
      </c>
      <c r="C598" s="15">
        <v>1</v>
      </c>
      <c r="D598" s="15">
        <v>0</v>
      </c>
      <c r="E598" s="15">
        <v>1</v>
      </c>
      <c r="F598" s="15">
        <v>1</v>
      </c>
      <c r="G598" s="15" t="b">
        <v>0</v>
      </c>
      <c r="H598" s="15">
        <v>5</v>
      </c>
      <c r="I598" s="15">
        <v>2</v>
      </c>
      <c r="J598" s="15">
        <v>0.2</v>
      </c>
    </row>
    <row r="599" spans="1:10" x14ac:dyDescent="0.35">
      <c r="A599" s="15">
        <v>598</v>
      </c>
      <c r="B599" s="16">
        <v>40571</v>
      </c>
      <c r="C599" s="15">
        <v>1</v>
      </c>
      <c r="D599" s="15">
        <v>0</v>
      </c>
      <c r="E599" s="15">
        <v>1</v>
      </c>
      <c r="F599" s="15">
        <v>2</v>
      </c>
      <c r="G599" s="15" t="b">
        <v>0</v>
      </c>
      <c r="H599" s="15">
        <v>5</v>
      </c>
      <c r="I599" s="15">
        <v>2</v>
      </c>
      <c r="J599" s="15">
        <v>0.2</v>
      </c>
    </row>
    <row r="600" spans="1:10" x14ac:dyDescent="0.35">
      <c r="A600" s="15">
        <v>599</v>
      </c>
      <c r="B600" s="16">
        <v>40571</v>
      </c>
      <c r="C600" s="15">
        <v>1</v>
      </c>
      <c r="D600" s="15">
        <v>0</v>
      </c>
      <c r="E600" s="15">
        <v>1</v>
      </c>
      <c r="F600" s="15">
        <v>3</v>
      </c>
      <c r="G600" s="15" t="b">
        <v>0</v>
      </c>
      <c r="H600" s="15">
        <v>5</v>
      </c>
      <c r="I600" s="15">
        <v>2</v>
      </c>
      <c r="J600" s="15">
        <v>0.2</v>
      </c>
    </row>
    <row r="601" spans="1:10" x14ac:dyDescent="0.35">
      <c r="A601" s="15">
        <v>600</v>
      </c>
      <c r="B601" s="16">
        <v>40571</v>
      </c>
      <c r="C601" s="15">
        <v>1</v>
      </c>
      <c r="D601" s="15">
        <v>0</v>
      </c>
      <c r="E601" s="15">
        <v>1</v>
      </c>
      <c r="F601" s="15">
        <v>5</v>
      </c>
      <c r="G601" s="15" t="b">
        <v>0</v>
      </c>
      <c r="H601" s="15">
        <v>5</v>
      </c>
      <c r="I601" s="15">
        <v>2</v>
      </c>
      <c r="J601" s="15">
        <v>0.18</v>
      </c>
    </row>
    <row r="602" spans="1:10" x14ac:dyDescent="0.35">
      <c r="A602" s="15">
        <v>601</v>
      </c>
      <c r="B602" s="16">
        <v>40571</v>
      </c>
      <c r="C602" s="15">
        <v>1</v>
      </c>
      <c r="D602" s="15">
        <v>0</v>
      </c>
      <c r="E602" s="15">
        <v>1</v>
      </c>
      <c r="F602" s="15">
        <v>6</v>
      </c>
      <c r="G602" s="15" t="b">
        <v>0</v>
      </c>
      <c r="H602" s="15">
        <v>5</v>
      </c>
      <c r="I602" s="15">
        <v>2</v>
      </c>
      <c r="J602" s="15">
        <v>0.18</v>
      </c>
    </row>
    <row r="603" spans="1:10" x14ac:dyDescent="0.35">
      <c r="A603" s="15">
        <v>602</v>
      </c>
      <c r="B603" s="16">
        <v>40571</v>
      </c>
      <c r="C603" s="15">
        <v>1</v>
      </c>
      <c r="D603" s="15">
        <v>0</v>
      </c>
      <c r="E603" s="15">
        <v>1</v>
      </c>
      <c r="F603" s="15">
        <v>7</v>
      </c>
      <c r="G603" s="15" t="b">
        <v>0</v>
      </c>
      <c r="H603" s="15">
        <v>5</v>
      </c>
      <c r="I603" s="15">
        <v>2</v>
      </c>
      <c r="J603" s="15">
        <v>0.16</v>
      </c>
    </row>
    <row r="604" spans="1:10" x14ac:dyDescent="0.35">
      <c r="A604" s="15">
        <v>603</v>
      </c>
      <c r="B604" s="16">
        <v>40571</v>
      </c>
      <c r="C604" s="15">
        <v>1</v>
      </c>
      <c r="D604" s="15">
        <v>0</v>
      </c>
      <c r="E604" s="15">
        <v>1</v>
      </c>
      <c r="F604" s="15">
        <v>8</v>
      </c>
      <c r="G604" s="15" t="b">
        <v>0</v>
      </c>
      <c r="H604" s="15">
        <v>5</v>
      </c>
      <c r="I604" s="15">
        <v>2</v>
      </c>
      <c r="J604" s="15">
        <v>0.16</v>
      </c>
    </row>
    <row r="605" spans="1:10" x14ac:dyDescent="0.35">
      <c r="A605" s="15">
        <v>604</v>
      </c>
      <c r="B605" s="16">
        <v>40571</v>
      </c>
      <c r="C605" s="15">
        <v>1</v>
      </c>
      <c r="D605" s="15">
        <v>0</v>
      </c>
      <c r="E605" s="15">
        <v>1</v>
      </c>
      <c r="F605" s="15">
        <v>9</v>
      </c>
      <c r="G605" s="15" t="b">
        <v>0</v>
      </c>
      <c r="H605" s="15">
        <v>5</v>
      </c>
      <c r="I605" s="15">
        <v>3</v>
      </c>
      <c r="J605" s="15">
        <v>0.18</v>
      </c>
    </row>
    <row r="606" spans="1:10" x14ac:dyDescent="0.35">
      <c r="A606" s="15">
        <v>605</v>
      </c>
      <c r="B606" s="16">
        <v>40571</v>
      </c>
      <c r="C606" s="15">
        <v>1</v>
      </c>
      <c r="D606" s="15">
        <v>0</v>
      </c>
      <c r="E606" s="15">
        <v>1</v>
      </c>
      <c r="F606" s="15">
        <v>10</v>
      </c>
      <c r="G606" s="15" t="b">
        <v>0</v>
      </c>
      <c r="H606" s="15">
        <v>5</v>
      </c>
      <c r="I606" s="15">
        <v>3</v>
      </c>
      <c r="J606" s="15">
        <v>0.18</v>
      </c>
    </row>
    <row r="607" spans="1:10" x14ac:dyDescent="0.35">
      <c r="A607" s="15">
        <v>606</v>
      </c>
      <c r="B607" s="16">
        <v>40571</v>
      </c>
      <c r="C607" s="15">
        <v>1</v>
      </c>
      <c r="D607" s="15">
        <v>0</v>
      </c>
      <c r="E607" s="15">
        <v>1</v>
      </c>
      <c r="F607" s="15">
        <v>11</v>
      </c>
      <c r="G607" s="15" t="b">
        <v>0</v>
      </c>
      <c r="H607" s="15">
        <v>5</v>
      </c>
      <c r="I607" s="15">
        <v>3</v>
      </c>
      <c r="J607" s="15">
        <v>0.18</v>
      </c>
    </row>
    <row r="608" spans="1:10" x14ac:dyDescent="0.35">
      <c r="A608" s="15">
        <v>607</v>
      </c>
      <c r="B608" s="16">
        <v>40571</v>
      </c>
      <c r="C608" s="15">
        <v>1</v>
      </c>
      <c r="D608" s="15">
        <v>0</v>
      </c>
      <c r="E608" s="15">
        <v>1</v>
      </c>
      <c r="F608" s="15">
        <v>12</v>
      </c>
      <c r="G608" s="15" t="b">
        <v>0</v>
      </c>
      <c r="H608" s="15">
        <v>5</v>
      </c>
      <c r="I608" s="15">
        <v>3</v>
      </c>
      <c r="J608" s="15">
        <v>0.18</v>
      </c>
    </row>
    <row r="609" spans="1:10" x14ac:dyDescent="0.35">
      <c r="A609" s="15">
        <v>608</v>
      </c>
      <c r="B609" s="16">
        <v>40571</v>
      </c>
      <c r="C609" s="15">
        <v>1</v>
      </c>
      <c r="D609" s="15">
        <v>0</v>
      </c>
      <c r="E609" s="15">
        <v>1</v>
      </c>
      <c r="F609" s="15">
        <v>13</v>
      </c>
      <c r="G609" s="15" t="b">
        <v>0</v>
      </c>
      <c r="H609" s="15">
        <v>5</v>
      </c>
      <c r="I609" s="15">
        <v>3</v>
      </c>
      <c r="J609" s="15">
        <v>0.18</v>
      </c>
    </row>
    <row r="610" spans="1:10" x14ac:dyDescent="0.35">
      <c r="A610" s="15">
        <v>609</v>
      </c>
      <c r="B610" s="16">
        <v>40571</v>
      </c>
      <c r="C610" s="15">
        <v>1</v>
      </c>
      <c r="D610" s="15">
        <v>0</v>
      </c>
      <c r="E610" s="15">
        <v>1</v>
      </c>
      <c r="F610" s="15">
        <v>14</v>
      </c>
      <c r="G610" s="15" t="b">
        <v>0</v>
      </c>
      <c r="H610" s="15">
        <v>5</v>
      </c>
      <c r="I610" s="15">
        <v>3</v>
      </c>
      <c r="J610" s="15">
        <v>0.22</v>
      </c>
    </row>
    <row r="611" spans="1:10" x14ac:dyDescent="0.35">
      <c r="A611" s="15">
        <v>610</v>
      </c>
      <c r="B611" s="16">
        <v>40571</v>
      </c>
      <c r="C611" s="15">
        <v>1</v>
      </c>
      <c r="D611" s="15">
        <v>0</v>
      </c>
      <c r="E611" s="15">
        <v>1</v>
      </c>
      <c r="F611" s="15">
        <v>15</v>
      </c>
      <c r="G611" s="15" t="b">
        <v>0</v>
      </c>
      <c r="H611" s="15">
        <v>5</v>
      </c>
      <c r="I611" s="15">
        <v>2</v>
      </c>
      <c r="J611" s="15">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C5CB-9C06-4CB4-9684-C44FD979A1D0}">
  <dimension ref="A1:H611"/>
  <sheetViews>
    <sheetView workbookViewId="0">
      <selection activeCell="C2" sqref="C2"/>
    </sheetView>
  </sheetViews>
  <sheetFormatPr defaultRowHeight="14.5" x14ac:dyDescent="0.35"/>
  <cols>
    <col min="1" max="1" width="15.6328125" bestFit="1" customWidth="1"/>
    <col min="2" max="2" width="11.26953125" bestFit="1" customWidth="1"/>
    <col min="3" max="3" width="10.81640625" bestFit="1" customWidth="1"/>
    <col min="4" max="4" width="9.26953125" bestFit="1" customWidth="1"/>
    <col min="5" max="5" width="14.90625" bestFit="1" customWidth="1"/>
    <col min="6" max="6" width="11.1796875" bestFit="1" customWidth="1"/>
    <col min="7" max="7" width="14.6328125" bestFit="1" customWidth="1"/>
    <col min="8" max="8" width="8.36328125" bestFit="1" customWidth="1"/>
  </cols>
  <sheetData>
    <row r="1" spans="1:8" x14ac:dyDescent="0.35">
      <c r="A1" s="17" t="s">
        <v>10</v>
      </c>
      <c r="B1" s="18" t="s">
        <v>0</v>
      </c>
      <c r="C1" s="18" t="s">
        <v>11</v>
      </c>
      <c r="D1" s="18" t="s">
        <v>12</v>
      </c>
      <c r="E1" s="18" t="s">
        <v>13</v>
      </c>
      <c r="F1" s="18" t="s">
        <v>14</v>
      </c>
      <c r="G1" s="18" t="s">
        <v>15</v>
      </c>
      <c r="H1" s="19" t="s">
        <v>16</v>
      </c>
    </row>
    <row r="2" spans="1:8" x14ac:dyDescent="0.35">
      <c r="A2" s="20">
        <v>0</v>
      </c>
      <c r="B2" s="21">
        <v>1</v>
      </c>
      <c r="C2" s="21">
        <v>0.28789999999999999</v>
      </c>
      <c r="D2" s="21">
        <v>0.81</v>
      </c>
      <c r="E2" s="21">
        <v>0</v>
      </c>
      <c r="F2" s="21">
        <v>3</v>
      </c>
      <c r="G2" s="21">
        <v>13</v>
      </c>
      <c r="H2" s="22">
        <v>16</v>
      </c>
    </row>
    <row r="3" spans="1:8" x14ac:dyDescent="0.35">
      <c r="A3" s="20">
        <v>1</v>
      </c>
      <c r="B3" s="21">
        <v>2</v>
      </c>
      <c r="C3" s="21">
        <v>0.2727</v>
      </c>
      <c r="D3" s="21">
        <v>0.8</v>
      </c>
      <c r="E3" s="21">
        <v>0</v>
      </c>
      <c r="F3" s="21">
        <v>8</v>
      </c>
      <c r="G3" s="21">
        <v>32</v>
      </c>
      <c r="H3" s="22">
        <v>40</v>
      </c>
    </row>
    <row r="4" spans="1:8" x14ac:dyDescent="0.35">
      <c r="A4" s="20">
        <v>2</v>
      </c>
      <c r="B4" s="21">
        <v>3</v>
      </c>
      <c r="C4" s="21">
        <v>0.2727</v>
      </c>
      <c r="D4" s="21">
        <v>0.8</v>
      </c>
      <c r="E4" s="21">
        <v>0</v>
      </c>
      <c r="F4" s="21">
        <v>5</v>
      </c>
      <c r="G4" s="21">
        <v>27</v>
      </c>
      <c r="H4" s="22">
        <v>32</v>
      </c>
    </row>
    <row r="5" spans="1:8" x14ac:dyDescent="0.35">
      <c r="A5" s="20">
        <v>3</v>
      </c>
      <c r="B5" s="21">
        <v>4</v>
      </c>
      <c r="C5" s="21">
        <v>0.28789999999999999</v>
      </c>
      <c r="D5" s="21">
        <v>0.75</v>
      </c>
      <c r="E5" s="21">
        <v>0</v>
      </c>
      <c r="F5" s="21">
        <v>3</v>
      </c>
      <c r="G5" s="21">
        <v>10</v>
      </c>
      <c r="H5" s="22">
        <v>13</v>
      </c>
    </row>
    <row r="6" spans="1:8" x14ac:dyDescent="0.35">
      <c r="A6" s="20">
        <v>4</v>
      </c>
      <c r="B6" s="21">
        <v>5</v>
      </c>
      <c r="C6" s="21">
        <v>0.28789999999999999</v>
      </c>
      <c r="D6" s="21">
        <v>0.75</v>
      </c>
      <c r="E6" s="21">
        <v>0</v>
      </c>
      <c r="F6" s="21">
        <v>0</v>
      </c>
      <c r="G6" s="21">
        <v>1</v>
      </c>
      <c r="H6" s="22">
        <v>1</v>
      </c>
    </row>
    <row r="7" spans="1:8" x14ac:dyDescent="0.35">
      <c r="A7" s="20">
        <v>5</v>
      </c>
      <c r="B7" s="21">
        <v>6</v>
      </c>
      <c r="C7" s="21">
        <v>0.2576</v>
      </c>
      <c r="D7" s="21">
        <v>0.75</v>
      </c>
      <c r="E7" s="21">
        <v>8.9599999999999999E-2</v>
      </c>
      <c r="F7" s="21">
        <v>0</v>
      </c>
      <c r="G7" s="21">
        <v>1</v>
      </c>
      <c r="H7" s="22">
        <v>1</v>
      </c>
    </row>
    <row r="8" spans="1:8" x14ac:dyDescent="0.35">
      <c r="A8" s="20">
        <v>6</v>
      </c>
      <c r="B8" s="21">
        <v>7</v>
      </c>
      <c r="C8" s="21">
        <v>0.2727</v>
      </c>
      <c r="D8" s="21">
        <v>0.8</v>
      </c>
      <c r="E8" s="21">
        <v>0</v>
      </c>
      <c r="F8" s="21">
        <v>2</v>
      </c>
      <c r="G8" s="21">
        <v>0</v>
      </c>
      <c r="H8" s="22">
        <v>2</v>
      </c>
    </row>
    <row r="9" spans="1:8" x14ac:dyDescent="0.35">
      <c r="A9" s="20">
        <v>7</v>
      </c>
      <c r="B9" s="21">
        <v>8</v>
      </c>
      <c r="C9" s="21">
        <v>0.2576</v>
      </c>
      <c r="D9" s="21">
        <v>0.86</v>
      </c>
      <c r="E9" s="21">
        <v>0</v>
      </c>
      <c r="F9" s="21">
        <v>1</v>
      </c>
      <c r="G9" s="21">
        <v>2</v>
      </c>
      <c r="H9" s="22">
        <v>3</v>
      </c>
    </row>
    <row r="10" spans="1:8" x14ac:dyDescent="0.35">
      <c r="A10" s="20">
        <v>8</v>
      </c>
      <c r="B10" s="21">
        <v>9</v>
      </c>
      <c r="C10" s="21"/>
      <c r="D10" s="21">
        <v>0.75</v>
      </c>
      <c r="E10" s="21">
        <v>0</v>
      </c>
      <c r="F10" s="21">
        <v>1</v>
      </c>
      <c r="G10" s="21">
        <v>7</v>
      </c>
      <c r="H10" s="22">
        <v>8</v>
      </c>
    </row>
    <row r="11" spans="1:8" x14ac:dyDescent="0.35">
      <c r="A11" s="20">
        <v>9</v>
      </c>
      <c r="B11" s="21">
        <v>10</v>
      </c>
      <c r="C11" s="21">
        <v>0.34849999999999998</v>
      </c>
      <c r="D11" s="21">
        <v>0.76</v>
      </c>
      <c r="E11" s="21">
        <v>0</v>
      </c>
      <c r="F11" s="21">
        <v>8</v>
      </c>
      <c r="G11" s="21">
        <v>6</v>
      </c>
      <c r="H11" s="22">
        <v>14</v>
      </c>
    </row>
    <row r="12" spans="1:8" x14ac:dyDescent="0.35">
      <c r="A12" s="20">
        <v>10</v>
      </c>
      <c r="B12" s="21">
        <v>11</v>
      </c>
      <c r="C12" s="21">
        <v>0.39389999999999997</v>
      </c>
      <c r="D12" s="21">
        <v>0.76</v>
      </c>
      <c r="E12" s="21">
        <v>0.25369999999999998</v>
      </c>
      <c r="F12" s="21">
        <v>12</v>
      </c>
      <c r="G12" s="21">
        <v>24</v>
      </c>
      <c r="H12" s="22">
        <v>36</v>
      </c>
    </row>
    <row r="13" spans="1:8" x14ac:dyDescent="0.35">
      <c r="A13" s="20">
        <v>11</v>
      </c>
      <c r="B13" s="21">
        <v>12</v>
      </c>
      <c r="C13" s="21">
        <v>0.33329999999999999</v>
      </c>
      <c r="D13" s="21">
        <v>0.81</v>
      </c>
      <c r="E13" s="21">
        <v>0.28360000000000002</v>
      </c>
      <c r="F13" s="21">
        <v>26</v>
      </c>
      <c r="G13" s="21">
        <v>30</v>
      </c>
      <c r="H13" s="22">
        <v>56</v>
      </c>
    </row>
    <row r="14" spans="1:8" x14ac:dyDescent="0.35">
      <c r="A14" s="20">
        <v>12</v>
      </c>
      <c r="B14" s="21">
        <v>13</v>
      </c>
      <c r="C14" s="21">
        <v>0.42420000000000002</v>
      </c>
      <c r="D14" s="21">
        <v>0.77</v>
      </c>
      <c r="E14" s="21">
        <v>0.28360000000000002</v>
      </c>
      <c r="F14" s="21">
        <v>29</v>
      </c>
      <c r="G14" s="21">
        <v>55</v>
      </c>
      <c r="H14" s="22">
        <v>84</v>
      </c>
    </row>
    <row r="15" spans="1:8" x14ac:dyDescent="0.35">
      <c r="A15" s="20">
        <v>13</v>
      </c>
      <c r="B15" s="21">
        <v>14</v>
      </c>
      <c r="C15" s="21">
        <v>0.45450000000000002</v>
      </c>
      <c r="D15" s="21">
        <v>0.72</v>
      </c>
      <c r="E15" s="21">
        <v>0.29849999999999999</v>
      </c>
      <c r="F15" s="21">
        <v>47</v>
      </c>
      <c r="G15" s="21">
        <v>47</v>
      </c>
      <c r="H15" s="22">
        <v>94</v>
      </c>
    </row>
    <row r="16" spans="1:8" x14ac:dyDescent="0.35">
      <c r="A16" s="20">
        <v>14</v>
      </c>
      <c r="B16" s="21">
        <v>15</v>
      </c>
      <c r="C16" s="21">
        <v>0.45450000000000002</v>
      </c>
      <c r="D16" s="21">
        <v>0.72</v>
      </c>
      <c r="E16" s="21">
        <v>0.28360000000000002</v>
      </c>
      <c r="F16" s="21">
        <v>35</v>
      </c>
      <c r="G16" s="21">
        <v>71</v>
      </c>
      <c r="H16" s="22">
        <v>106</v>
      </c>
    </row>
    <row r="17" spans="1:8" x14ac:dyDescent="0.35">
      <c r="A17" s="20">
        <v>15</v>
      </c>
      <c r="B17" s="21">
        <v>16</v>
      </c>
      <c r="C17" s="21">
        <v>0.43940000000000001</v>
      </c>
      <c r="D17" s="21">
        <v>0.77</v>
      </c>
      <c r="E17" s="21">
        <v>0.29849999999999999</v>
      </c>
      <c r="F17" s="21">
        <v>40</v>
      </c>
      <c r="G17" s="21">
        <v>70</v>
      </c>
      <c r="H17" s="22">
        <v>110</v>
      </c>
    </row>
    <row r="18" spans="1:8" x14ac:dyDescent="0.35">
      <c r="A18" s="20">
        <v>16</v>
      </c>
      <c r="B18" s="21">
        <v>17</v>
      </c>
      <c r="C18" s="21">
        <v>0.42420000000000002</v>
      </c>
      <c r="D18" s="21">
        <v>0.82</v>
      </c>
      <c r="E18" s="21">
        <v>0.29849999999999999</v>
      </c>
      <c r="F18" s="21">
        <v>41</v>
      </c>
      <c r="G18" s="21">
        <v>52</v>
      </c>
      <c r="H18" s="22">
        <v>93</v>
      </c>
    </row>
    <row r="19" spans="1:8" x14ac:dyDescent="0.35">
      <c r="A19" s="20">
        <v>17</v>
      </c>
      <c r="B19" s="21">
        <v>18</v>
      </c>
      <c r="C19" s="21"/>
      <c r="D19" s="21">
        <v>0.82</v>
      </c>
      <c r="E19" s="21">
        <v>0.28360000000000002</v>
      </c>
      <c r="F19" s="21">
        <v>15</v>
      </c>
      <c r="G19" s="21">
        <v>52</v>
      </c>
      <c r="H19" s="22">
        <v>67</v>
      </c>
    </row>
    <row r="20" spans="1:8" x14ac:dyDescent="0.35">
      <c r="A20" s="20">
        <v>18</v>
      </c>
      <c r="B20" s="21">
        <v>19</v>
      </c>
      <c r="C20" s="21">
        <v>0.42420000000000002</v>
      </c>
      <c r="D20" s="21">
        <v>0.88</v>
      </c>
      <c r="E20" s="21">
        <v>0.25369999999999998</v>
      </c>
      <c r="F20" s="21">
        <v>9</v>
      </c>
      <c r="G20" s="21">
        <v>26</v>
      </c>
      <c r="H20" s="22">
        <v>35</v>
      </c>
    </row>
    <row r="21" spans="1:8" x14ac:dyDescent="0.35">
      <c r="A21" s="20">
        <v>19</v>
      </c>
      <c r="B21" s="21">
        <v>20</v>
      </c>
      <c r="C21" s="21">
        <v>0.42420000000000002</v>
      </c>
      <c r="D21" s="21">
        <v>0.88</v>
      </c>
      <c r="E21" s="21">
        <v>0.25369999999999998</v>
      </c>
      <c r="F21" s="21">
        <v>6</v>
      </c>
      <c r="G21" s="21">
        <v>31</v>
      </c>
      <c r="H21" s="22">
        <v>37</v>
      </c>
    </row>
    <row r="22" spans="1:8" x14ac:dyDescent="0.35">
      <c r="A22" s="20">
        <v>20</v>
      </c>
      <c r="B22" s="21">
        <v>21</v>
      </c>
      <c r="C22" s="21">
        <v>0.40910000000000002</v>
      </c>
      <c r="D22" s="21">
        <v>0.87</v>
      </c>
      <c r="E22" s="21">
        <v>0.25369999999999998</v>
      </c>
      <c r="F22" s="21">
        <v>11</v>
      </c>
      <c r="G22" s="21">
        <v>25</v>
      </c>
      <c r="H22" s="22">
        <v>36</v>
      </c>
    </row>
    <row r="23" spans="1:8" x14ac:dyDescent="0.35">
      <c r="A23" s="20">
        <v>21</v>
      </c>
      <c r="B23" s="21">
        <v>22</v>
      </c>
      <c r="C23" s="21">
        <v>0.40910000000000002</v>
      </c>
      <c r="D23" s="21">
        <v>0.87</v>
      </c>
      <c r="E23" s="21">
        <v>0.19400000000000001</v>
      </c>
      <c r="F23" s="21">
        <v>3</v>
      </c>
      <c r="G23" s="21">
        <v>31</v>
      </c>
      <c r="H23" s="22">
        <v>34</v>
      </c>
    </row>
    <row r="24" spans="1:8" x14ac:dyDescent="0.35">
      <c r="A24" s="20">
        <v>22</v>
      </c>
      <c r="B24" s="21">
        <v>23</v>
      </c>
      <c r="C24" s="21">
        <v>0.40910000000000002</v>
      </c>
      <c r="D24" s="21">
        <v>0.94</v>
      </c>
      <c r="E24" s="21">
        <v>0.22389999999999999</v>
      </c>
      <c r="F24" s="21">
        <v>11</v>
      </c>
      <c r="G24" s="21">
        <v>17</v>
      </c>
      <c r="H24" s="22">
        <v>28</v>
      </c>
    </row>
    <row r="25" spans="1:8" x14ac:dyDescent="0.35">
      <c r="A25" s="20">
        <v>23</v>
      </c>
      <c r="B25" s="21">
        <v>24</v>
      </c>
      <c r="C25" s="21"/>
      <c r="D25" s="21">
        <v>0.88</v>
      </c>
      <c r="E25" s="21">
        <v>0.29849999999999999</v>
      </c>
      <c r="F25" s="21">
        <v>15</v>
      </c>
      <c r="G25" s="21">
        <v>24</v>
      </c>
      <c r="H25" s="22">
        <v>39</v>
      </c>
    </row>
    <row r="26" spans="1:8" x14ac:dyDescent="0.35">
      <c r="A26" s="20">
        <v>24</v>
      </c>
      <c r="B26" s="21">
        <v>25</v>
      </c>
      <c r="C26" s="21">
        <v>0.45450000000000002</v>
      </c>
      <c r="D26" s="21">
        <v>0.88</v>
      </c>
      <c r="E26" s="21">
        <v>0.29849999999999999</v>
      </c>
      <c r="F26" s="21">
        <v>4</v>
      </c>
      <c r="G26" s="21">
        <v>13</v>
      </c>
      <c r="H26" s="22">
        <v>17</v>
      </c>
    </row>
    <row r="27" spans="1:8" x14ac:dyDescent="0.35">
      <c r="A27" s="20">
        <v>25</v>
      </c>
      <c r="B27" s="21">
        <v>26</v>
      </c>
      <c r="C27" s="21">
        <v>0.43940000000000001</v>
      </c>
      <c r="D27" s="21">
        <v>0.94</v>
      </c>
      <c r="E27" s="21">
        <v>0.25369999999999998</v>
      </c>
      <c r="F27" s="21">
        <v>1</v>
      </c>
      <c r="G27" s="21">
        <v>16</v>
      </c>
      <c r="H27" s="22">
        <v>17</v>
      </c>
    </row>
    <row r="28" spans="1:8" x14ac:dyDescent="0.35">
      <c r="A28" s="20">
        <v>26</v>
      </c>
      <c r="B28" s="21">
        <v>27</v>
      </c>
      <c r="C28" s="21">
        <v>0.42420000000000002</v>
      </c>
      <c r="D28" s="21">
        <v>1</v>
      </c>
      <c r="E28" s="21">
        <v>0.28360000000000002</v>
      </c>
      <c r="F28" s="21">
        <v>1</v>
      </c>
      <c r="G28" s="21">
        <v>8</v>
      </c>
      <c r="H28" s="22">
        <v>9</v>
      </c>
    </row>
    <row r="29" spans="1:8" x14ac:dyDescent="0.35">
      <c r="A29" s="20">
        <v>27</v>
      </c>
      <c r="B29" s="21">
        <v>28</v>
      </c>
      <c r="C29" s="21">
        <v>0.45450000000000002</v>
      </c>
      <c r="D29" s="21">
        <v>0.94</v>
      </c>
      <c r="E29" s="21">
        <v>0.19400000000000001</v>
      </c>
      <c r="F29" s="21">
        <v>2</v>
      </c>
      <c r="G29" s="21">
        <v>4</v>
      </c>
      <c r="H29" s="22">
        <v>6</v>
      </c>
    </row>
    <row r="30" spans="1:8" x14ac:dyDescent="0.35">
      <c r="A30" s="20">
        <v>28</v>
      </c>
      <c r="B30" s="21">
        <v>29</v>
      </c>
      <c r="C30" s="21"/>
      <c r="D30" s="21">
        <v>0.94</v>
      </c>
      <c r="E30" s="21">
        <v>0.19400000000000001</v>
      </c>
      <c r="F30" s="21">
        <v>2</v>
      </c>
      <c r="G30" s="21">
        <v>1</v>
      </c>
      <c r="H30" s="22">
        <v>3</v>
      </c>
    </row>
    <row r="31" spans="1:8" x14ac:dyDescent="0.35">
      <c r="A31" s="20">
        <v>29</v>
      </c>
      <c r="B31" s="21">
        <v>30</v>
      </c>
      <c r="C31" s="21">
        <v>0.42420000000000002</v>
      </c>
      <c r="D31" s="21">
        <v>0.77</v>
      </c>
      <c r="E31" s="21">
        <v>0.29849999999999999</v>
      </c>
      <c r="F31" s="21">
        <v>0</v>
      </c>
      <c r="G31" s="21">
        <v>2</v>
      </c>
      <c r="H31" s="22">
        <v>2</v>
      </c>
    </row>
    <row r="32" spans="1:8" x14ac:dyDescent="0.35">
      <c r="A32" s="20">
        <v>30</v>
      </c>
      <c r="B32" s="21">
        <v>31</v>
      </c>
      <c r="C32" s="21">
        <v>0.40910000000000002</v>
      </c>
      <c r="D32" s="21">
        <v>0.76</v>
      </c>
      <c r="E32" s="21">
        <v>0.19400000000000001</v>
      </c>
      <c r="F32" s="21">
        <v>0</v>
      </c>
      <c r="G32" s="21">
        <v>1</v>
      </c>
      <c r="H32" s="22">
        <v>1</v>
      </c>
    </row>
    <row r="33" spans="1:8" x14ac:dyDescent="0.35">
      <c r="A33" s="20">
        <v>31</v>
      </c>
      <c r="B33" s="21">
        <v>32</v>
      </c>
      <c r="C33" s="21">
        <v>0.40910000000000002</v>
      </c>
      <c r="D33" s="21">
        <v>0.71</v>
      </c>
      <c r="E33" s="21">
        <v>0.22389999999999999</v>
      </c>
      <c r="F33" s="21">
        <v>0</v>
      </c>
      <c r="G33" s="21">
        <v>8</v>
      </c>
      <c r="H33" s="22">
        <v>8</v>
      </c>
    </row>
    <row r="34" spans="1:8" x14ac:dyDescent="0.35">
      <c r="A34" s="20">
        <v>32</v>
      </c>
      <c r="B34" s="21">
        <v>33</v>
      </c>
      <c r="C34" s="21"/>
      <c r="D34" s="21">
        <v>0.76</v>
      </c>
      <c r="E34" s="21">
        <v>0.22389999999999999</v>
      </c>
      <c r="F34" s="21">
        <v>1</v>
      </c>
      <c r="G34" s="21">
        <v>19</v>
      </c>
      <c r="H34" s="22">
        <v>20</v>
      </c>
    </row>
    <row r="35" spans="1:8" x14ac:dyDescent="0.35">
      <c r="A35" s="20">
        <v>33</v>
      </c>
      <c r="B35" s="21">
        <v>34</v>
      </c>
      <c r="C35" s="21">
        <v>0.34849999999999998</v>
      </c>
      <c r="D35" s="21">
        <v>0.81</v>
      </c>
      <c r="E35" s="21">
        <v>0.22389999999999999</v>
      </c>
      <c r="F35" s="21">
        <v>7</v>
      </c>
      <c r="G35" s="21">
        <v>46</v>
      </c>
      <c r="H35" s="22">
        <v>53</v>
      </c>
    </row>
    <row r="36" spans="1:8" x14ac:dyDescent="0.35">
      <c r="A36" s="20">
        <v>34</v>
      </c>
      <c r="B36" s="21">
        <v>35</v>
      </c>
      <c r="C36" s="21">
        <v>0.33329999999999999</v>
      </c>
      <c r="D36" s="21">
        <v>0.71</v>
      </c>
      <c r="E36" s="21">
        <v>0.25369999999999998</v>
      </c>
      <c r="F36" s="21">
        <v>16</v>
      </c>
      <c r="G36" s="21">
        <v>54</v>
      </c>
      <c r="H36" s="22">
        <v>70</v>
      </c>
    </row>
    <row r="37" spans="1:8" x14ac:dyDescent="0.35">
      <c r="A37" s="20">
        <v>35</v>
      </c>
      <c r="B37" s="21">
        <v>36</v>
      </c>
      <c r="C37" s="21">
        <v>0.33329999999999999</v>
      </c>
      <c r="D37" s="21">
        <v>0.66</v>
      </c>
      <c r="E37" s="21">
        <v>0.29849999999999999</v>
      </c>
      <c r="F37" s="21">
        <v>20</v>
      </c>
      <c r="G37" s="21">
        <v>73</v>
      </c>
      <c r="H37" s="22">
        <v>93</v>
      </c>
    </row>
    <row r="38" spans="1:8" x14ac:dyDescent="0.35">
      <c r="A38" s="20">
        <v>36</v>
      </c>
      <c r="B38" s="21">
        <v>37</v>
      </c>
      <c r="C38" s="21">
        <v>0.34849999999999998</v>
      </c>
      <c r="D38" s="21">
        <v>0.66</v>
      </c>
      <c r="E38" s="21">
        <v>0.1343</v>
      </c>
      <c r="F38" s="21">
        <v>11</v>
      </c>
      <c r="G38" s="21">
        <v>64</v>
      </c>
      <c r="H38" s="22">
        <v>75</v>
      </c>
    </row>
    <row r="39" spans="1:8" x14ac:dyDescent="0.35">
      <c r="A39" s="20">
        <v>37</v>
      </c>
      <c r="B39" s="21">
        <v>38</v>
      </c>
      <c r="C39" s="21"/>
      <c r="D39" s="21">
        <v>0.76</v>
      </c>
      <c r="E39" s="21">
        <v>0.19400000000000001</v>
      </c>
      <c r="F39" s="21">
        <v>4</v>
      </c>
      <c r="G39" s="21">
        <v>55</v>
      </c>
      <c r="H39" s="22">
        <v>59</v>
      </c>
    </row>
    <row r="40" spans="1:8" x14ac:dyDescent="0.35">
      <c r="A40" s="20">
        <v>38</v>
      </c>
      <c r="B40" s="21">
        <v>39</v>
      </c>
      <c r="C40" s="21">
        <v>0.33329999999999999</v>
      </c>
      <c r="D40" s="21">
        <v>0.81</v>
      </c>
      <c r="E40" s="21">
        <v>0.16420000000000001</v>
      </c>
      <c r="F40" s="21">
        <v>19</v>
      </c>
      <c r="G40" s="21">
        <v>55</v>
      </c>
      <c r="H40" s="22">
        <v>74</v>
      </c>
    </row>
    <row r="41" spans="1:8" x14ac:dyDescent="0.35">
      <c r="A41" s="20">
        <v>39</v>
      </c>
      <c r="B41" s="21">
        <v>40</v>
      </c>
      <c r="C41" s="21">
        <v>0.33329999999999999</v>
      </c>
      <c r="D41" s="21">
        <v>0.71</v>
      </c>
      <c r="E41" s="21">
        <v>0.16420000000000001</v>
      </c>
      <c r="F41" s="21">
        <v>9</v>
      </c>
      <c r="G41" s="21">
        <v>67</v>
      </c>
      <c r="H41" s="22">
        <v>76</v>
      </c>
    </row>
    <row r="42" spans="1:8" x14ac:dyDescent="0.35">
      <c r="A42" s="20">
        <v>40</v>
      </c>
      <c r="B42" s="21">
        <v>41</v>
      </c>
      <c r="C42" s="21">
        <v>0.33329999999999999</v>
      </c>
      <c r="D42" s="21">
        <v>0.56999999999999995</v>
      </c>
      <c r="E42" s="21">
        <v>0.19400000000000001</v>
      </c>
      <c r="F42" s="21">
        <v>7</v>
      </c>
      <c r="G42" s="21">
        <v>58</v>
      </c>
      <c r="H42" s="22">
        <v>65</v>
      </c>
    </row>
    <row r="43" spans="1:8" x14ac:dyDescent="0.35">
      <c r="A43" s="20">
        <v>41</v>
      </c>
      <c r="B43" s="21">
        <v>42</v>
      </c>
      <c r="C43" s="21">
        <v>0.33329999999999999</v>
      </c>
      <c r="D43" s="21">
        <v>0.46</v>
      </c>
      <c r="E43" s="21">
        <v>0.32840000000000003</v>
      </c>
      <c r="F43" s="21">
        <v>10</v>
      </c>
      <c r="G43" s="21">
        <v>43</v>
      </c>
      <c r="H43" s="22">
        <v>53</v>
      </c>
    </row>
    <row r="44" spans="1:8" x14ac:dyDescent="0.35">
      <c r="A44" s="20">
        <v>42</v>
      </c>
      <c r="B44" s="21">
        <v>43</v>
      </c>
      <c r="C44" s="21">
        <v>0.28789999999999999</v>
      </c>
      <c r="D44" s="21">
        <v>0.42</v>
      </c>
      <c r="E44" s="21">
        <v>0.44779999999999998</v>
      </c>
      <c r="F44" s="21">
        <v>1</v>
      </c>
      <c r="G44" s="21">
        <v>29</v>
      </c>
      <c r="H44" s="22">
        <v>30</v>
      </c>
    </row>
    <row r="45" spans="1:8" x14ac:dyDescent="0.35">
      <c r="A45" s="20">
        <v>43</v>
      </c>
      <c r="B45" s="21">
        <v>44</v>
      </c>
      <c r="C45" s="21"/>
      <c r="D45" s="21">
        <v>0.39</v>
      </c>
      <c r="E45" s="21">
        <v>0.35820000000000002</v>
      </c>
      <c r="F45" s="21">
        <v>5</v>
      </c>
      <c r="G45" s="21">
        <v>17</v>
      </c>
      <c r="H45" s="22">
        <v>22</v>
      </c>
    </row>
    <row r="46" spans="1:8" x14ac:dyDescent="0.35">
      <c r="A46" s="20">
        <v>44</v>
      </c>
      <c r="B46" s="21">
        <v>45</v>
      </c>
      <c r="C46" s="21">
        <v>0.2273</v>
      </c>
      <c r="D46" s="21">
        <v>0.44</v>
      </c>
      <c r="E46" s="21">
        <v>0.32840000000000003</v>
      </c>
      <c r="F46" s="21">
        <v>11</v>
      </c>
      <c r="G46" s="21">
        <v>20</v>
      </c>
      <c r="H46" s="22">
        <v>31</v>
      </c>
    </row>
    <row r="47" spans="1:8" x14ac:dyDescent="0.35">
      <c r="A47" s="20">
        <v>45</v>
      </c>
      <c r="B47" s="21">
        <v>46</v>
      </c>
      <c r="C47" s="21">
        <v>0.21210000000000001</v>
      </c>
      <c r="D47" s="21">
        <v>0.44</v>
      </c>
      <c r="E47" s="21">
        <v>0.29849999999999999</v>
      </c>
      <c r="F47" s="21">
        <v>0</v>
      </c>
      <c r="G47" s="21">
        <v>9</v>
      </c>
      <c r="H47" s="22">
        <v>9</v>
      </c>
    </row>
    <row r="48" spans="1:8" x14ac:dyDescent="0.35">
      <c r="A48" s="20">
        <v>46</v>
      </c>
      <c r="B48" s="21">
        <v>47</v>
      </c>
      <c r="C48" s="21">
        <v>0.2273</v>
      </c>
      <c r="D48" s="21">
        <v>0.47</v>
      </c>
      <c r="E48" s="21">
        <v>0.16420000000000001</v>
      </c>
      <c r="F48" s="21">
        <v>0</v>
      </c>
      <c r="G48" s="21">
        <v>8</v>
      </c>
      <c r="H48" s="22">
        <v>8</v>
      </c>
    </row>
    <row r="49" spans="1:8" x14ac:dyDescent="0.35">
      <c r="A49" s="20">
        <v>47</v>
      </c>
      <c r="B49" s="21">
        <v>48</v>
      </c>
      <c r="C49" s="21">
        <v>0.19700000000000001</v>
      </c>
      <c r="D49" s="21">
        <v>0.44</v>
      </c>
      <c r="E49" s="21">
        <v>0.35820000000000002</v>
      </c>
      <c r="F49" s="21">
        <v>0</v>
      </c>
      <c r="G49" s="21">
        <v>5</v>
      </c>
      <c r="H49" s="22">
        <v>5</v>
      </c>
    </row>
    <row r="50" spans="1:8" x14ac:dyDescent="0.35">
      <c r="A50" s="20">
        <v>48</v>
      </c>
      <c r="B50" s="21">
        <v>49</v>
      </c>
      <c r="C50" s="21"/>
      <c r="D50" s="21">
        <v>0.44</v>
      </c>
      <c r="E50" s="21">
        <v>0.41789999999999999</v>
      </c>
      <c r="F50" s="21">
        <v>0</v>
      </c>
      <c r="G50" s="21">
        <v>2</v>
      </c>
      <c r="H50" s="22">
        <v>2</v>
      </c>
    </row>
    <row r="51" spans="1:8" x14ac:dyDescent="0.35">
      <c r="A51" s="20">
        <v>49</v>
      </c>
      <c r="B51" s="21">
        <v>50</v>
      </c>
      <c r="C51" s="21">
        <v>0.13639999999999999</v>
      </c>
      <c r="D51" s="21">
        <v>0.47</v>
      </c>
      <c r="E51" s="21">
        <v>0.3881</v>
      </c>
      <c r="F51" s="21">
        <v>0</v>
      </c>
      <c r="G51" s="21">
        <v>1</v>
      </c>
      <c r="H51" s="22">
        <v>1</v>
      </c>
    </row>
    <row r="52" spans="1:8" x14ac:dyDescent="0.35">
      <c r="A52" s="20">
        <v>50</v>
      </c>
      <c r="B52" s="21">
        <v>51</v>
      </c>
      <c r="C52" s="21">
        <v>0.13639999999999999</v>
      </c>
      <c r="D52" s="21">
        <v>0.47</v>
      </c>
      <c r="E52" s="21">
        <v>0.28360000000000002</v>
      </c>
      <c r="F52" s="21">
        <v>0</v>
      </c>
      <c r="G52" s="21">
        <v>3</v>
      </c>
      <c r="H52" s="22">
        <v>3</v>
      </c>
    </row>
    <row r="53" spans="1:8" x14ac:dyDescent="0.35">
      <c r="A53" s="20">
        <v>51</v>
      </c>
      <c r="B53" s="21">
        <v>52</v>
      </c>
      <c r="C53" s="21">
        <v>0.1061</v>
      </c>
      <c r="D53" s="21">
        <v>0.5</v>
      </c>
      <c r="E53" s="21">
        <v>0.3881</v>
      </c>
      <c r="F53" s="21">
        <v>0</v>
      </c>
      <c r="G53" s="21">
        <v>30</v>
      </c>
      <c r="H53" s="22">
        <v>30</v>
      </c>
    </row>
    <row r="54" spans="1:8" x14ac:dyDescent="0.35">
      <c r="A54" s="20">
        <v>52</v>
      </c>
      <c r="B54" s="21">
        <v>53</v>
      </c>
      <c r="C54" s="21">
        <v>0.13639999999999999</v>
      </c>
      <c r="D54" s="21">
        <v>0.5</v>
      </c>
      <c r="E54" s="21">
        <v>0.19400000000000001</v>
      </c>
      <c r="F54" s="21">
        <v>1</v>
      </c>
      <c r="G54" s="21">
        <v>63</v>
      </c>
      <c r="H54" s="22">
        <v>64</v>
      </c>
    </row>
    <row r="55" spans="1:8" x14ac:dyDescent="0.35">
      <c r="A55" s="20">
        <v>53</v>
      </c>
      <c r="B55" s="21">
        <v>54</v>
      </c>
      <c r="C55" s="21">
        <v>0.1212</v>
      </c>
      <c r="D55" s="21">
        <v>0.5</v>
      </c>
      <c r="E55" s="21">
        <v>0.28360000000000002</v>
      </c>
      <c r="F55" s="21">
        <v>1</v>
      </c>
      <c r="G55" s="21">
        <v>153</v>
      </c>
      <c r="H55" s="22">
        <v>154</v>
      </c>
    </row>
    <row r="56" spans="1:8" x14ac:dyDescent="0.35">
      <c r="A56" s="20">
        <v>54</v>
      </c>
      <c r="B56" s="21">
        <v>55</v>
      </c>
      <c r="C56" s="21">
        <v>0.13639999999999999</v>
      </c>
      <c r="D56" s="21">
        <v>0.43</v>
      </c>
      <c r="E56" s="21">
        <v>0.3881</v>
      </c>
      <c r="F56" s="21">
        <v>7</v>
      </c>
      <c r="G56" s="21">
        <v>81</v>
      </c>
      <c r="H56" s="22">
        <v>88</v>
      </c>
    </row>
    <row r="57" spans="1:8" x14ac:dyDescent="0.35">
      <c r="A57" s="20">
        <v>55</v>
      </c>
      <c r="B57" s="21">
        <v>56</v>
      </c>
      <c r="C57" s="21">
        <v>0.16669999999999999</v>
      </c>
      <c r="D57" s="21">
        <v>0.43</v>
      </c>
      <c r="E57" s="21">
        <v>0.25369999999999998</v>
      </c>
      <c r="F57" s="21">
        <v>11</v>
      </c>
      <c r="G57" s="21">
        <v>33</v>
      </c>
      <c r="H57" s="22">
        <v>44</v>
      </c>
    </row>
    <row r="58" spans="1:8" x14ac:dyDescent="0.35">
      <c r="A58" s="20">
        <v>56</v>
      </c>
      <c r="B58" s="21">
        <v>57</v>
      </c>
      <c r="C58" s="21">
        <v>0.18179999999999999</v>
      </c>
      <c r="D58" s="21">
        <v>0.4</v>
      </c>
      <c r="E58" s="21">
        <v>0.32840000000000003</v>
      </c>
      <c r="F58" s="21">
        <v>10</v>
      </c>
      <c r="G58" s="21">
        <v>41</v>
      </c>
      <c r="H58" s="22">
        <v>51</v>
      </c>
    </row>
    <row r="59" spans="1:8" x14ac:dyDescent="0.35">
      <c r="A59" s="20">
        <v>57</v>
      </c>
      <c r="B59" s="21">
        <v>58</v>
      </c>
      <c r="C59" s="21">
        <v>0.21210000000000001</v>
      </c>
      <c r="D59" s="21">
        <v>0.35</v>
      </c>
      <c r="E59" s="21">
        <v>0.29849999999999999</v>
      </c>
      <c r="F59" s="21">
        <v>13</v>
      </c>
      <c r="G59" s="21">
        <v>48</v>
      </c>
      <c r="H59" s="22">
        <v>61</v>
      </c>
    </row>
    <row r="60" spans="1:8" x14ac:dyDescent="0.35">
      <c r="A60" s="20">
        <v>58</v>
      </c>
      <c r="B60" s="21">
        <v>59</v>
      </c>
      <c r="C60" s="21"/>
      <c r="D60" s="21">
        <v>0.35</v>
      </c>
      <c r="E60" s="21">
        <v>0.28360000000000002</v>
      </c>
      <c r="F60" s="21">
        <v>8</v>
      </c>
      <c r="G60" s="21">
        <v>53</v>
      </c>
      <c r="H60" s="22">
        <v>61</v>
      </c>
    </row>
    <row r="61" spans="1:8" x14ac:dyDescent="0.35">
      <c r="A61" s="20">
        <v>59</v>
      </c>
      <c r="B61" s="21">
        <v>60</v>
      </c>
      <c r="C61" s="21">
        <v>0.2424</v>
      </c>
      <c r="D61" s="21">
        <v>0.3</v>
      </c>
      <c r="E61" s="21">
        <v>0.28360000000000002</v>
      </c>
      <c r="F61" s="21">
        <v>11</v>
      </c>
      <c r="G61" s="21">
        <v>66</v>
      </c>
      <c r="H61" s="22">
        <v>77</v>
      </c>
    </row>
    <row r="62" spans="1:8" x14ac:dyDescent="0.35">
      <c r="A62" s="20">
        <v>60</v>
      </c>
      <c r="B62" s="21">
        <v>61</v>
      </c>
      <c r="C62" s="21">
        <v>0.2424</v>
      </c>
      <c r="D62" s="21">
        <v>0.3</v>
      </c>
      <c r="E62" s="21">
        <v>0.25369999999999998</v>
      </c>
      <c r="F62" s="21">
        <v>14</v>
      </c>
      <c r="G62" s="21">
        <v>58</v>
      </c>
      <c r="H62" s="22">
        <v>72</v>
      </c>
    </row>
    <row r="63" spans="1:8" x14ac:dyDescent="0.35">
      <c r="A63" s="20">
        <v>61</v>
      </c>
      <c r="B63" s="21">
        <v>62</v>
      </c>
      <c r="C63" s="21">
        <v>0.2424</v>
      </c>
      <c r="D63" s="21">
        <v>0.3</v>
      </c>
      <c r="E63" s="21">
        <v>0.25369999999999998</v>
      </c>
      <c r="F63" s="21">
        <v>9</v>
      </c>
      <c r="G63" s="21">
        <v>67</v>
      </c>
      <c r="H63" s="22">
        <v>76</v>
      </c>
    </row>
    <row r="64" spans="1:8" x14ac:dyDescent="0.35">
      <c r="A64" s="20">
        <v>62</v>
      </c>
      <c r="B64" s="21">
        <v>63</v>
      </c>
      <c r="C64" s="21">
        <v>0.2273</v>
      </c>
      <c r="D64" s="21">
        <v>0.3</v>
      </c>
      <c r="E64" s="21">
        <v>0.22389999999999999</v>
      </c>
      <c r="F64" s="21">
        <v>11</v>
      </c>
      <c r="G64" s="21">
        <v>146</v>
      </c>
      <c r="H64" s="22">
        <v>157</v>
      </c>
    </row>
    <row r="65" spans="1:8" x14ac:dyDescent="0.35">
      <c r="A65" s="20">
        <v>63</v>
      </c>
      <c r="B65" s="21">
        <v>64</v>
      </c>
      <c r="C65" s="21">
        <v>0.2576</v>
      </c>
      <c r="D65" s="21">
        <v>0.32</v>
      </c>
      <c r="E65" s="21">
        <v>0.1045</v>
      </c>
      <c r="F65" s="21">
        <v>9</v>
      </c>
      <c r="G65" s="21">
        <v>148</v>
      </c>
      <c r="H65" s="22">
        <v>157</v>
      </c>
    </row>
    <row r="66" spans="1:8" x14ac:dyDescent="0.35">
      <c r="A66" s="20">
        <v>64</v>
      </c>
      <c r="B66" s="21">
        <v>65</v>
      </c>
      <c r="C66" s="21">
        <v>0.2576</v>
      </c>
      <c r="D66" s="21">
        <v>0.47</v>
      </c>
      <c r="E66" s="21">
        <v>0</v>
      </c>
      <c r="F66" s="21">
        <v>8</v>
      </c>
      <c r="G66" s="21">
        <v>102</v>
      </c>
      <c r="H66" s="22">
        <v>110</v>
      </c>
    </row>
    <row r="67" spans="1:8" x14ac:dyDescent="0.35">
      <c r="A67" s="20">
        <v>65</v>
      </c>
      <c r="B67" s="21">
        <v>66</v>
      </c>
      <c r="C67" s="21"/>
      <c r="D67" s="21">
        <v>0.47</v>
      </c>
      <c r="E67" s="21">
        <v>0.1045</v>
      </c>
      <c r="F67" s="21">
        <v>3</v>
      </c>
      <c r="G67" s="21">
        <v>49</v>
      </c>
      <c r="H67" s="22">
        <v>52</v>
      </c>
    </row>
    <row r="68" spans="1:8" x14ac:dyDescent="0.35">
      <c r="A68" s="20">
        <v>66</v>
      </c>
      <c r="B68" s="21">
        <v>67</v>
      </c>
      <c r="C68" s="21">
        <v>0.19700000000000001</v>
      </c>
      <c r="D68" s="21">
        <v>0.64</v>
      </c>
      <c r="E68" s="21">
        <v>0.1343</v>
      </c>
      <c r="F68" s="21">
        <v>3</v>
      </c>
      <c r="G68" s="21">
        <v>49</v>
      </c>
      <c r="H68" s="22">
        <v>52</v>
      </c>
    </row>
    <row r="69" spans="1:8" x14ac:dyDescent="0.35">
      <c r="A69" s="20">
        <v>67</v>
      </c>
      <c r="B69" s="21">
        <v>68</v>
      </c>
      <c r="C69" s="21">
        <v>0.1515</v>
      </c>
      <c r="D69" s="21">
        <v>0.69</v>
      </c>
      <c r="E69" s="21">
        <v>0.1343</v>
      </c>
      <c r="F69" s="21">
        <v>0</v>
      </c>
      <c r="G69" s="21">
        <v>20</v>
      </c>
      <c r="H69" s="22">
        <v>20</v>
      </c>
    </row>
    <row r="70" spans="1:8" x14ac:dyDescent="0.35">
      <c r="A70" s="20">
        <v>68</v>
      </c>
      <c r="B70" s="21">
        <v>69</v>
      </c>
      <c r="C70" s="21">
        <v>0.21210000000000001</v>
      </c>
      <c r="D70" s="21">
        <v>0.55000000000000004</v>
      </c>
      <c r="E70" s="21">
        <v>0.1045</v>
      </c>
      <c r="F70" s="21">
        <v>1</v>
      </c>
      <c r="G70" s="21">
        <v>11</v>
      </c>
      <c r="H70" s="22">
        <v>12</v>
      </c>
    </row>
    <row r="71" spans="1:8" x14ac:dyDescent="0.35">
      <c r="A71" s="20">
        <v>69</v>
      </c>
      <c r="B71" s="21">
        <v>70</v>
      </c>
      <c r="C71" s="21"/>
      <c r="D71" s="21">
        <v>0.55000000000000004</v>
      </c>
      <c r="E71" s="21">
        <v>0.1045</v>
      </c>
      <c r="F71" s="21">
        <v>0</v>
      </c>
      <c r="G71" s="21">
        <v>5</v>
      </c>
      <c r="H71" s="22">
        <v>5</v>
      </c>
    </row>
    <row r="72" spans="1:8" x14ac:dyDescent="0.35">
      <c r="A72" s="20">
        <v>70</v>
      </c>
      <c r="B72" s="21">
        <v>71</v>
      </c>
      <c r="C72" s="21">
        <v>0.18179999999999999</v>
      </c>
      <c r="D72" s="21">
        <v>0.59</v>
      </c>
      <c r="E72" s="21">
        <v>0.1045</v>
      </c>
      <c r="F72" s="21">
        <v>0</v>
      </c>
      <c r="G72" s="21">
        <v>2</v>
      </c>
      <c r="H72" s="22">
        <v>2</v>
      </c>
    </row>
    <row r="73" spans="1:8" x14ac:dyDescent="0.35">
      <c r="A73" s="20">
        <v>71</v>
      </c>
      <c r="B73" s="21">
        <v>72</v>
      </c>
      <c r="C73" s="21">
        <v>0.1515</v>
      </c>
      <c r="D73" s="21">
        <v>0.63</v>
      </c>
      <c r="E73" s="21">
        <v>0.1343</v>
      </c>
      <c r="F73" s="21">
        <v>0</v>
      </c>
      <c r="G73" s="21">
        <v>1</v>
      </c>
      <c r="H73" s="22">
        <v>1</v>
      </c>
    </row>
    <row r="74" spans="1:8" x14ac:dyDescent="0.35">
      <c r="A74" s="20">
        <v>72</v>
      </c>
      <c r="B74" s="21">
        <v>73</v>
      </c>
      <c r="C74" s="21">
        <v>0.18179999999999999</v>
      </c>
      <c r="D74" s="21">
        <v>0.63</v>
      </c>
      <c r="E74" s="21">
        <v>8.9599999999999999E-2</v>
      </c>
      <c r="F74" s="21">
        <v>0</v>
      </c>
      <c r="G74" s="21">
        <v>2</v>
      </c>
      <c r="H74" s="22">
        <v>2</v>
      </c>
    </row>
    <row r="75" spans="1:8" x14ac:dyDescent="0.35">
      <c r="A75" s="20">
        <v>73</v>
      </c>
      <c r="B75" s="21">
        <v>74</v>
      </c>
      <c r="C75" s="21">
        <v>0.1515</v>
      </c>
      <c r="D75" s="21">
        <v>0.68</v>
      </c>
      <c r="E75" s="21">
        <v>0.1045</v>
      </c>
      <c r="F75" s="21">
        <v>0</v>
      </c>
      <c r="G75" s="21">
        <v>4</v>
      </c>
      <c r="H75" s="22">
        <v>4</v>
      </c>
    </row>
    <row r="76" spans="1:8" x14ac:dyDescent="0.35">
      <c r="A76" s="20">
        <v>74</v>
      </c>
      <c r="B76" s="21">
        <v>75</v>
      </c>
      <c r="C76" s="21">
        <v>0.1515</v>
      </c>
      <c r="D76" s="21">
        <v>0.74</v>
      </c>
      <c r="E76" s="21">
        <v>0.1045</v>
      </c>
      <c r="F76" s="21">
        <v>0</v>
      </c>
      <c r="G76" s="21">
        <v>36</v>
      </c>
      <c r="H76" s="22">
        <v>36</v>
      </c>
    </row>
    <row r="77" spans="1:8" x14ac:dyDescent="0.35">
      <c r="A77" s="20">
        <v>75</v>
      </c>
      <c r="B77" s="21">
        <v>76</v>
      </c>
      <c r="C77" s="21">
        <v>0.1515</v>
      </c>
      <c r="D77" s="21">
        <v>0.74</v>
      </c>
      <c r="E77" s="21">
        <v>0.1343</v>
      </c>
      <c r="F77" s="21">
        <v>2</v>
      </c>
      <c r="G77" s="21">
        <v>92</v>
      </c>
      <c r="H77" s="22">
        <v>94</v>
      </c>
    </row>
    <row r="78" spans="1:8" x14ac:dyDescent="0.35">
      <c r="A78" s="20">
        <v>76</v>
      </c>
      <c r="B78" s="21">
        <v>77</v>
      </c>
      <c r="C78" s="21">
        <v>0.1515</v>
      </c>
      <c r="D78" s="21">
        <v>0.69</v>
      </c>
      <c r="E78" s="21">
        <v>0.16420000000000001</v>
      </c>
      <c r="F78" s="21">
        <v>2</v>
      </c>
      <c r="G78" s="21">
        <v>177</v>
      </c>
      <c r="H78" s="22">
        <v>179</v>
      </c>
    </row>
    <row r="79" spans="1:8" x14ac:dyDescent="0.35">
      <c r="A79" s="20">
        <v>77</v>
      </c>
      <c r="B79" s="21">
        <v>78</v>
      </c>
      <c r="C79" s="21">
        <v>0.1515</v>
      </c>
      <c r="D79" s="21">
        <v>0.64</v>
      </c>
      <c r="E79" s="21">
        <v>0.22389999999999999</v>
      </c>
      <c r="F79" s="21">
        <v>2</v>
      </c>
      <c r="G79" s="21">
        <v>98</v>
      </c>
      <c r="H79" s="22">
        <v>100</v>
      </c>
    </row>
    <row r="80" spans="1:8" x14ac:dyDescent="0.35">
      <c r="A80" s="20">
        <v>78</v>
      </c>
      <c r="B80" s="21">
        <v>79</v>
      </c>
      <c r="C80" s="21">
        <v>0.13639999999999999</v>
      </c>
      <c r="D80" s="21">
        <v>0.69</v>
      </c>
      <c r="E80" s="21">
        <v>0.32840000000000003</v>
      </c>
      <c r="F80" s="21">
        <v>5</v>
      </c>
      <c r="G80" s="21">
        <v>37</v>
      </c>
      <c r="H80" s="22">
        <v>42</v>
      </c>
    </row>
    <row r="81" spans="1:8" x14ac:dyDescent="0.35">
      <c r="A81" s="20">
        <v>79</v>
      </c>
      <c r="B81" s="21">
        <v>80</v>
      </c>
      <c r="C81" s="21">
        <v>0.21210000000000001</v>
      </c>
      <c r="D81" s="21">
        <v>0.51</v>
      </c>
      <c r="E81" s="21">
        <v>0.29849999999999999</v>
      </c>
      <c r="F81" s="21">
        <v>7</v>
      </c>
      <c r="G81" s="21">
        <v>50</v>
      </c>
      <c r="H81" s="22">
        <v>57</v>
      </c>
    </row>
    <row r="82" spans="1:8" x14ac:dyDescent="0.35">
      <c r="A82" s="20">
        <v>80</v>
      </c>
      <c r="B82" s="21">
        <v>81</v>
      </c>
      <c r="C82" s="21">
        <v>0.2273</v>
      </c>
      <c r="D82" s="21">
        <v>0.51</v>
      </c>
      <c r="E82" s="21">
        <v>0.16420000000000001</v>
      </c>
      <c r="F82" s="21">
        <v>12</v>
      </c>
      <c r="G82" s="21">
        <v>66</v>
      </c>
      <c r="H82" s="22">
        <v>78</v>
      </c>
    </row>
    <row r="83" spans="1:8" x14ac:dyDescent="0.35">
      <c r="A83" s="20">
        <v>81</v>
      </c>
      <c r="B83" s="21">
        <v>82</v>
      </c>
      <c r="C83" s="21">
        <v>0.2273</v>
      </c>
      <c r="D83" s="21">
        <v>0.56000000000000005</v>
      </c>
      <c r="E83" s="21">
        <v>0.19400000000000001</v>
      </c>
      <c r="F83" s="21">
        <v>18</v>
      </c>
      <c r="G83" s="21">
        <v>79</v>
      </c>
      <c r="H83" s="22">
        <v>97</v>
      </c>
    </row>
    <row r="84" spans="1:8" x14ac:dyDescent="0.35">
      <c r="A84" s="20">
        <v>82</v>
      </c>
      <c r="B84" s="21">
        <v>83</v>
      </c>
      <c r="C84" s="21">
        <v>0.2576</v>
      </c>
      <c r="D84" s="21">
        <v>0.52</v>
      </c>
      <c r="E84" s="21">
        <v>0.22389999999999999</v>
      </c>
      <c r="F84" s="21">
        <v>9</v>
      </c>
      <c r="G84" s="21">
        <v>54</v>
      </c>
      <c r="H84" s="22">
        <v>63</v>
      </c>
    </row>
    <row r="85" spans="1:8" x14ac:dyDescent="0.35">
      <c r="A85" s="20">
        <v>83</v>
      </c>
      <c r="B85" s="21">
        <v>84</v>
      </c>
      <c r="C85" s="21">
        <v>0.2727</v>
      </c>
      <c r="D85" s="21">
        <v>0.52</v>
      </c>
      <c r="E85" s="21">
        <v>0.25369999999999998</v>
      </c>
      <c r="F85" s="21">
        <v>17</v>
      </c>
      <c r="G85" s="21">
        <v>48</v>
      </c>
      <c r="H85" s="22">
        <v>65</v>
      </c>
    </row>
    <row r="86" spans="1:8" x14ac:dyDescent="0.35">
      <c r="A86" s="20">
        <v>84</v>
      </c>
      <c r="B86" s="21">
        <v>85</v>
      </c>
      <c r="C86" s="21">
        <v>0.28789999999999999</v>
      </c>
      <c r="D86" s="21">
        <v>0.49</v>
      </c>
      <c r="E86" s="21">
        <v>0.25369999999999998</v>
      </c>
      <c r="F86" s="21">
        <v>15</v>
      </c>
      <c r="G86" s="21">
        <v>68</v>
      </c>
      <c r="H86" s="22">
        <v>83</v>
      </c>
    </row>
    <row r="87" spans="1:8" x14ac:dyDescent="0.35">
      <c r="A87" s="20">
        <v>85</v>
      </c>
      <c r="B87" s="21">
        <v>86</v>
      </c>
      <c r="C87" s="21">
        <v>0.2727</v>
      </c>
      <c r="D87" s="21">
        <v>0.48</v>
      </c>
      <c r="E87" s="21">
        <v>0.22389999999999999</v>
      </c>
      <c r="F87" s="21">
        <v>10</v>
      </c>
      <c r="G87" s="21">
        <v>202</v>
      </c>
      <c r="H87" s="22">
        <v>212</v>
      </c>
    </row>
    <row r="88" spans="1:8" x14ac:dyDescent="0.35">
      <c r="A88" s="20">
        <v>86</v>
      </c>
      <c r="B88" s="21">
        <v>87</v>
      </c>
      <c r="C88" s="21">
        <v>0.2576</v>
      </c>
      <c r="D88" s="21">
        <v>0.48</v>
      </c>
      <c r="E88" s="21">
        <v>0.19400000000000001</v>
      </c>
      <c r="F88" s="21">
        <v>3</v>
      </c>
      <c r="G88" s="21">
        <v>179</v>
      </c>
      <c r="H88" s="22">
        <v>182</v>
      </c>
    </row>
    <row r="89" spans="1:8" x14ac:dyDescent="0.35">
      <c r="A89" s="20">
        <v>87</v>
      </c>
      <c r="B89" s="21">
        <v>88</v>
      </c>
      <c r="C89" s="21">
        <v>0.2576</v>
      </c>
      <c r="D89" s="21">
        <v>0.48</v>
      </c>
      <c r="E89" s="21">
        <v>0.1045</v>
      </c>
      <c r="F89" s="21">
        <v>2</v>
      </c>
      <c r="G89" s="21">
        <v>110</v>
      </c>
      <c r="H89" s="22">
        <v>112</v>
      </c>
    </row>
    <row r="90" spans="1:8" x14ac:dyDescent="0.35">
      <c r="A90" s="20">
        <v>88</v>
      </c>
      <c r="B90" s="21">
        <v>89</v>
      </c>
      <c r="C90" s="21">
        <v>0.2576</v>
      </c>
      <c r="D90" s="21">
        <v>0.48</v>
      </c>
      <c r="E90" s="21">
        <v>0.1045</v>
      </c>
      <c r="F90" s="21">
        <v>1</v>
      </c>
      <c r="G90" s="21">
        <v>53</v>
      </c>
      <c r="H90" s="22">
        <v>54</v>
      </c>
    </row>
    <row r="91" spans="1:8" x14ac:dyDescent="0.35">
      <c r="A91" s="20">
        <v>89</v>
      </c>
      <c r="B91" s="21">
        <v>90</v>
      </c>
      <c r="C91" s="21">
        <v>0.2727</v>
      </c>
      <c r="D91" s="21">
        <v>0.64</v>
      </c>
      <c r="E91" s="21">
        <v>0</v>
      </c>
      <c r="F91" s="21">
        <v>0</v>
      </c>
      <c r="G91" s="21">
        <v>48</v>
      </c>
      <c r="H91" s="22">
        <v>48</v>
      </c>
    </row>
    <row r="92" spans="1:8" x14ac:dyDescent="0.35">
      <c r="A92" s="20">
        <v>90</v>
      </c>
      <c r="B92" s="21">
        <v>91</v>
      </c>
      <c r="C92" s="21">
        <v>0.2576</v>
      </c>
      <c r="D92" s="21">
        <v>0.64</v>
      </c>
      <c r="E92" s="21">
        <v>8.9599999999999999E-2</v>
      </c>
      <c r="F92" s="21">
        <v>1</v>
      </c>
      <c r="G92" s="21">
        <v>34</v>
      </c>
      <c r="H92" s="22">
        <v>35</v>
      </c>
    </row>
    <row r="93" spans="1:8" x14ac:dyDescent="0.35">
      <c r="A93" s="20">
        <v>91</v>
      </c>
      <c r="B93" s="21">
        <v>92</v>
      </c>
      <c r="C93" s="21">
        <v>0.2273</v>
      </c>
      <c r="D93" s="21">
        <v>0.69</v>
      </c>
      <c r="E93" s="21">
        <v>8.9599999999999999E-2</v>
      </c>
      <c r="F93" s="21">
        <v>2</v>
      </c>
      <c r="G93" s="21">
        <v>9</v>
      </c>
      <c r="H93" s="22">
        <v>11</v>
      </c>
    </row>
    <row r="94" spans="1:8" x14ac:dyDescent="0.35">
      <c r="A94" s="20">
        <v>92</v>
      </c>
      <c r="B94" s="21">
        <v>93</v>
      </c>
      <c r="C94" s="21">
        <v>0.2576</v>
      </c>
      <c r="D94" s="21">
        <v>0.64</v>
      </c>
      <c r="E94" s="21">
        <v>0</v>
      </c>
      <c r="F94" s="21">
        <v>0</v>
      </c>
      <c r="G94" s="21">
        <v>6</v>
      </c>
      <c r="H94" s="22">
        <v>6</v>
      </c>
    </row>
    <row r="95" spans="1:8" x14ac:dyDescent="0.35">
      <c r="A95" s="20">
        <v>93</v>
      </c>
      <c r="B95" s="21">
        <v>94</v>
      </c>
      <c r="C95" s="21">
        <v>0.19700000000000001</v>
      </c>
      <c r="D95" s="21">
        <v>0.74</v>
      </c>
      <c r="E95" s="21">
        <v>8.9599999999999999E-2</v>
      </c>
      <c r="F95" s="21">
        <v>0</v>
      </c>
      <c r="G95" s="21">
        <v>6</v>
      </c>
      <c r="H95" s="22">
        <v>6</v>
      </c>
    </row>
    <row r="96" spans="1:8" x14ac:dyDescent="0.35">
      <c r="A96" s="20">
        <v>94</v>
      </c>
      <c r="B96" s="21">
        <v>95</v>
      </c>
      <c r="C96" s="21">
        <v>0.19700000000000001</v>
      </c>
      <c r="D96" s="21">
        <v>0.74</v>
      </c>
      <c r="E96" s="21">
        <v>8.9599999999999999E-2</v>
      </c>
      <c r="F96" s="21">
        <v>0</v>
      </c>
      <c r="G96" s="21">
        <v>2</v>
      </c>
      <c r="H96" s="22">
        <v>2</v>
      </c>
    </row>
    <row r="97" spans="1:8" x14ac:dyDescent="0.35">
      <c r="A97" s="20">
        <v>95</v>
      </c>
      <c r="B97" s="21">
        <v>96</v>
      </c>
      <c r="C97" s="21">
        <v>0.2273</v>
      </c>
      <c r="D97" s="21">
        <v>0.48</v>
      </c>
      <c r="E97" s="21">
        <v>0.22389999999999999</v>
      </c>
      <c r="F97" s="21">
        <v>0</v>
      </c>
      <c r="G97" s="21">
        <v>2</v>
      </c>
      <c r="H97" s="22">
        <v>2</v>
      </c>
    </row>
    <row r="98" spans="1:8" x14ac:dyDescent="0.35">
      <c r="A98" s="20">
        <v>96</v>
      </c>
      <c r="B98" s="21">
        <v>97</v>
      </c>
      <c r="C98" s="21">
        <v>0.2273</v>
      </c>
      <c r="D98" s="21">
        <v>0.47</v>
      </c>
      <c r="E98" s="21">
        <v>0.16420000000000001</v>
      </c>
      <c r="F98" s="21">
        <v>0</v>
      </c>
      <c r="G98" s="21">
        <v>3</v>
      </c>
      <c r="H98" s="22">
        <v>3</v>
      </c>
    </row>
    <row r="99" spans="1:8" x14ac:dyDescent="0.35">
      <c r="A99" s="20">
        <v>97</v>
      </c>
      <c r="B99" s="21">
        <v>98</v>
      </c>
      <c r="C99" s="21">
        <v>0.19700000000000001</v>
      </c>
      <c r="D99" s="21">
        <v>0.47</v>
      </c>
      <c r="E99" s="21">
        <v>0.22389999999999999</v>
      </c>
      <c r="F99" s="21">
        <v>0</v>
      </c>
      <c r="G99" s="21">
        <v>33</v>
      </c>
      <c r="H99" s="22">
        <v>33</v>
      </c>
    </row>
    <row r="100" spans="1:8" x14ac:dyDescent="0.35">
      <c r="A100" s="20">
        <v>98</v>
      </c>
      <c r="B100" s="21">
        <v>99</v>
      </c>
      <c r="C100" s="21">
        <v>0.18179999999999999</v>
      </c>
      <c r="D100" s="21">
        <v>0.43</v>
      </c>
      <c r="E100" s="21">
        <v>0.19400000000000001</v>
      </c>
      <c r="F100" s="21">
        <v>1</v>
      </c>
      <c r="G100" s="21">
        <v>87</v>
      </c>
      <c r="H100" s="22">
        <v>88</v>
      </c>
    </row>
    <row r="101" spans="1:8" x14ac:dyDescent="0.35">
      <c r="A101" s="20">
        <v>99</v>
      </c>
      <c r="B101" s="21">
        <v>100</v>
      </c>
      <c r="C101" s="21">
        <v>0.18179999999999999</v>
      </c>
      <c r="D101" s="21">
        <v>0.4</v>
      </c>
      <c r="E101" s="21">
        <v>0.29849999999999999</v>
      </c>
      <c r="F101" s="21">
        <v>3</v>
      </c>
      <c r="G101" s="21">
        <v>192</v>
      </c>
      <c r="H101" s="22">
        <v>195</v>
      </c>
    </row>
    <row r="102" spans="1:8" x14ac:dyDescent="0.35">
      <c r="A102" s="20">
        <v>100</v>
      </c>
      <c r="B102" s="21">
        <v>101</v>
      </c>
      <c r="C102" s="21">
        <v>0.19700000000000001</v>
      </c>
      <c r="D102" s="21">
        <v>0.37</v>
      </c>
      <c r="E102" s="21">
        <v>0.32840000000000003</v>
      </c>
      <c r="F102" s="21">
        <v>6</v>
      </c>
      <c r="G102" s="21">
        <v>109</v>
      </c>
      <c r="H102" s="22">
        <v>115</v>
      </c>
    </row>
    <row r="103" spans="1:8" x14ac:dyDescent="0.35">
      <c r="A103" s="20">
        <v>101</v>
      </c>
      <c r="B103" s="21">
        <v>102</v>
      </c>
      <c r="C103" s="21">
        <v>0.19700000000000001</v>
      </c>
      <c r="D103" s="21">
        <v>0.37</v>
      </c>
      <c r="E103" s="21">
        <v>0.32840000000000003</v>
      </c>
      <c r="F103" s="21">
        <v>4</v>
      </c>
      <c r="G103" s="21">
        <v>53</v>
      </c>
      <c r="H103" s="22">
        <v>57</v>
      </c>
    </row>
    <row r="104" spans="1:8" x14ac:dyDescent="0.35">
      <c r="A104" s="20">
        <v>102</v>
      </c>
      <c r="B104" s="21">
        <v>103</v>
      </c>
      <c r="C104" s="21">
        <v>0.2273</v>
      </c>
      <c r="D104" s="21">
        <v>0.33</v>
      </c>
      <c r="E104" s="21">
        <v>0.32840000000000003</v>
      </c>
      <c r="F104" s="21">
        <v>12</v>
      </c>
      <c r="G104" s="21">
        <v>34</v>
      </c>
      <c r="H104" s="22">
        <v>46</v>
      </c>
    </row>
    <row r="105" spans="1:8" x14ac:dyDescent="0.35">
      <c r="A105" s="20">
        <v>103</v>
      </c>
      <c r="B105" s="21">
        <v>104</v>
      </c>
      <c r="C105" s="21">
        <v>0.2273</v>
      </c>
      <c r="D105" s="21">
        <v>0.33</v>
      </c>
      <c r="E105" s="21">
        <v>0.32840000000000003</v>
      </c>
      <c r="F105" s="21">
        <v>5</v>
      </c>
      <c r="G105" s="21">
        <v>74</v>
      </c>
      <c r="H105" s="22">
        <v>79</v>
      </c>
    </row>
    <row r="106" spans="1:8" x14ac:dyDescent="0.35">
      <c r="A106" s="20">
        <v>104</v>
      </c>
      <c r="B106" s="21">
        <v>105</v>
      </c>
      <c r="C106" s="21">
        <v>0.2576</v>
      </c>
      <c r="D106" s="21">
        <v>0.3</v>
      </c>
      <c r="E106" s="21">
        <v>0.29849999999999999</v>
      </c>
      <c r="F106" s="21">
        <v>6</v>
      </c>
      <c r="G106" s="21">
        <v>65</v>
      </c>
      <c r="H106" s="22">
        <v>71</v>
      </c>
    </row>
    <row r="107" spans="1:8" x14ac:dyDescent="0.35">
      <c r="A107" s="20">
        <v>105</v>
      </c>
      <c r="B107" s="21">
        <v>106</v>
      </c>
      <c r="C107" s="21">
        <v>0.28789999999999999</v>
      </c>
      <c r="D107" s="21">
        <v>0.28000000000000003</v>
      </c>
      <c r="E107" s="21">
        <v>0.19400000000000001</v>
      </c>
      <c r="F107" s="21">
        <v>10</v>
      </c>
      <c r="G107" s="21">
        <v>52</v>
      </c>
      <c r="H107" s="22">
        <v>62</v>
      </c>
    </row>
    <row r="108" spans="1:8" x14ac:dyDescent="0.35">
      <c r="A108" s="20">
        <v>106</v>
      </c>
      <c r="B108" s="21">
        <v>107</v>
      </c>
      <c r="C108" s="21">
        <v>0.28789999999999999</v>
      </c>
      <c r="D108" s="21">
        <v>0.28000000000000003</v>
      </c>
      <c r="E108" s="21">
        <v>0.19400000000000001</v>
      </c>
      <c r="F108" s="21">
        <v>7</v>
      </c>
      <c r="G108" s="21">
        <v>55</v>
      </c>
      <c r="H108" s="22">
        <v>62</v>
      </c>
    </row>
    <row r="109" spans="1:8" x14ac:dyDescent="0.35">
      <c r="A109" s="20">
        <v>107</v>
      </c>
      <c r="B109" s="21">
        <v>108</v>
      </c>
      <c r="C109" s="21">
        <v>0.31819999999999998</v>
      </c>
      <c r="D109" s="21">
        <v>0.28000000000000003</v>
      </c>
      <c r="E109" s="21">
        <v>8.9599999999999999E-2</v>
      </c>
      <c r="F109" s="21">
        <v>4</v>
      </c>
      <c r="G109" s="21">
        <v>85</v>
      </c>
      <c r="H109" s="22">
        <v>89</v>
      </c>
    </row>
    <row r="110" spans="1:8" x14ac:dyDescent="0.35">
      <c r="A110" s="20">
        <v>108</v>
      </c>
      <c r="B110" s="21">
        <v>109</v>
      </c>
      <c r="C110" s="21">
        <v>0.2273</v>
      </c>
      <c r="D110" s="21">
        <v>0.38</v>
      </c>
      <c r="E110" s="21">
        <v>0.19400000000000001</v>
      </c>
      <c r="F110" s="21">
        <v>4</v>
      </c>
      <c r="G110" s="21">
        <v>186</v>
      </c>
      <c r="H110" s="22">
        <v>190</v>
      </c>
    </row>
    <row r="111" spans="1:8" x14ac:dyDescent="0.35">
      <c r="A111" s="20">
        <v>109</v>
      </c>
      <c r="B111" s="21">
        <v>110</v>
      </c>
      <c r="C111" s="21">
        <v>0.2424</v>
      </c>
      <c r="D111" s="21">
        <v>0.38</v>
      </c>
      <c r="E111" s="21">
        <v>0.1343</v>
      </c>
      <c r="F111" s="21">
        <v>3</v>
      </c>
      <c r="G111" s="21">
        <v>166</v>
      </c>
      <c r="H111" s="22">
        <v>169</v>
      </c>
    </row>
    <row r="112" spans="1:8" x14ac:dyDescent="0.35">
      <c r="A112" s="20">
        <v>110</v>
      </c>
      <c r="B112" s="21">
        <v>111</v>
      </c>
      <c r="C112" s="21">
        <v>0.2576</v>
      </c>
      <c r="D112" s="21">
        <v>0.38</v>
      </c>
      <c r="E112" s="21">
        <v>0.1045</v>
      </c>
      <c r="F112" s="21">
        <v>5</v>
      </c>
      <c r="G112" s="21">
        <v>127</v>
      </c>
      <c r="H112" s="22">
        <v>132</v>
      </c>
    </row>
    <row r="113" spans="1:8" x14ac:dyDescent="0.35">
      <c r="A113" s="20">
        <v>111</v>
      </c>
      <c r="B113" s="21">
        <v>112</v>
      </c>
      <c r="C113" s="21">
        <v>0.2273</v>
      </c>
      <c r="D113" s="21">
        <v>0.47</v>
      </c>
      <c r="E113" s="21">
        <v>0.16420000000000001</v>
      </c>
      <c r="F113" s="21">
        <v>7</v>
      </c>
      <c r="G113" s="21">
        <v>82</v>
      </c>
      <c r="H113" s="22">
        <v>89</v>
      </c>
    </row>
    <row r="114" spans="1:8" x14ac:dyDescent="0.35">
      <c r="A114" s="20">
        <v>112</v>
      </c>
      <c r="B114" s="21">
        <v>113</v>
      </c>
      <c r="C114" s="21">
        <v>0.19700000000000001</v>
      </c>
      <c r="D114" s="21">
        <v>0.51</v>
      </c>
      <c r="E114" s="21">
        <v>0.19400000000000001</v>
      </c>
      <c r="F114" s="21">
        <v>3</v>
      </c>
      <c r="G114" s="21">
        <v>40</v>
      </c>
      <c r="H114" s="22">
        <v>43</v>
      </c>
    </row>
    <row r="115" spans="1:8" x14ac:dyDescent="0.35">
      <c r="A115" s="20">
        <v>113</v>
      </c>
      <c r="B115" s="21">
        <v>114</v>
      </c>
      <c r="C115" s="21">
        <v>0.19700000000000001</v>
      </c>
      <c r="D115" s="21">
        <v>0.55000000000000004</v>
      </c>
      <c r="E115" s="21">
        <v>0.1343</v>
      </c>
      <c r="F115" s="21">
        <v>1</v>
      </c>
      <c r="G115" s="21">
        <v>41</v>
      </c>
      <c r="H115" s="22">
        <v>42</v>
      </c>
    </row>
    <row r="116" spans="1:8" x14ac:dyDescent="0.35">
      <c r="A116" s="20">
        <v>114</v>
      </c>
      <c r="B116" s="21">
        <v>115</v>
      </c>
      <c r="C116" s="21">
        <v>0.2576</v>
      </c>
      <c r="D116" s="21">
        <v>0.47</v>
      </c>
      <c r="E116" s="21">
        <v>0</v>
      </c>
      <c r="F116" s="21">
        <v>1</v>
      </c>
      <c r="G116" s="21">
        <v>18</v>
      </c>
      <c r="H116" s="22">
        <v>19</v>
      </c>
    </row>
    <row r="117" spans="1:8" x14ac:dyDescent="0.35">
      <c r="A117" s="20">
        <v>115</v>
      </c>
      <c r="B117" s="21">
        <v>116</v>
      </c>
      <c r="C117" s="21">
        <v>0.2424</v>
      </c>
      <c r="D117" s="21">
        <v>0.55000000000000004</v>
      </c>
      <c r="E117" s="21">
        <v>0</v>
      </c>
      <c r="F117" s="21">
        <v>0</v>
      </c>
      <c r="G117" s="21">
        <v>11</v>
      </c>
      <c r="H117" s="22">
        <v>11</v>
      </c>
    </row>
    <row r="118" spans="1:8" x14ac:dyDescent="0.35">
      <c r="A118" s="20">
        <v>116</v>
      </c>
      <c r="B118" s="21">
        <v>117</v>
      </c>
      <c r="C118" s="21">
        <v>0.2273</v>
      </c>
      <c r="D118" s="21">
        <v>0.64</v>
      </c>
      <c r="E118" s="21">
        <v>0</v>
      </c>
      <c r="F118" s="21">
        <v>0</v>
      </c>
      <c r="G118" s="21">
        <v>4</v>
      </c>
      <c r="H118" s="22">
        <v>4</v>
      </c>
    </row>
    <row r="119" spans="1:8" x14ac:dyDescent="0.35">
      <c r="A119" s="20">
        <v>117</v>
      </c>
      <c r="B119" s="21">
        <v>118</v>
      </c>
      <c r="C119" s="21">
        <v>0.2273</v>
      </c>
      <c r="D119" s="21">
        <v>0.64</v>
      </c>
      <c r="E119" s="21">
        <v>0</v>
      </c>
      <c r="F119" s="21">
        <v>0</v>
      </c>
      <c r="G119" s="21">
        <v>2</v>
      </c>
      <c r="H119" s="22">
        <v>2</v>
      </c>
    </row>
    <row r="120" spans="1:8" x14ac:dyDescent="0.35">
      <c r="A120" s="20">
        <v>118</v>
      </c>
      <c r="B120" s="21">
        <v>119</v>
      </c>
      <c r="C120" s="21">
        <v>0.19700000000000001</v>
      </c>
      <c r="D120" s="21">
        <v>0.64</v>
      </c>
      <c r="E120" s="21">
        <v>8.9599999999999999E-2</v>
      </c>
      <c r="F120" s="21">
        <v>0</v>
      </c>
      <c r="G120" s="21">
        <v>1</v>
      </c>
      <c r="H120" s="22">
        <v>1</v>
      </c>
    </row>
    <row r="121" spans="1:8" x14ac:dyDescent="0.35">
      <c r="A121" s="20">
        <v>119</v>
      </c>
      <c r="B121" s="21">
        <v>120</v>
      </c>
      <c r="C121" s="21">
        <v>0.18179999999999999</v>
      </c>
      <c r="D121" s="21">
        <v>0.69</v>
      </c>
      <c r="E121" s="21">
        <v>8.9599999999999999E-2</v>
      </c>
      <c r="F121" s="21">
        <v>0</v>
      </c>
      <c r="G121" s="21">
        <v>4</v>
      </c>
      <c r="H121" s="22">
        <v>4</v>
      </c>
    </row>
    <row r="122" spans="1:8" x14ac:dyDescent="0.35">
      <c r="A122" s="20">
        <v>120</v>
      </c>
      <c r="B122" s="21">
        <v>121</v>
      </c>
      <c r="C122" s="21">
        <v>0.16669999999999999</v>
      </c>
      <c r="D122" s="21">
        <v>0.63</v>
      </c>
      <c r="E122" s="21">
        <v>0.1045</v>
      </c>
      <c r="F122" s="21">
        <v>0</v>
      </c>
      <c r="G122" s="21">
        <v>36</v>
      </c>
      <c r="H122" s="22">
        <v>36</v>
      </c>
    </row>
    <row r="123" spans="1:8" x14ac:dyDescent="0.35">
      <c r="A123" s="20">
        <v>121</v>
      </c>
      <c r="B123" s="21">
        <v>122</v>
      </c>
      <c r="C123" s="21">
        <v>0.2273</v>
      </c>
      <c r="D123" s="21">
        <v>0.59</v>
      </c>
      <c r="E123" s="21">
        <v>0</v>
      </c>
      <c r="F123" s="21">
        <v>0</v>
      </c>
      <c r="G123" s="21">
        <v>95</v>
      </c>
      <c r="H123" s="22">
        <v>95</v>
      </c>
    </row>
    <row r="124" spans="1:8" x14ac:dyDescent="0.35">
      <c r="A124" s="20">
        <v>122</v>
      </c>
      <c r="B124" s="21">
        <v>123</v>
      </c>
      <c r="C124" s="21">
        <v>0.2273</v>
      </c>
      <c r="D124" s="21">
        <v>0.59</v>
      </c>
      <c r="E124" s="21">
        <v>0</v>
      </c>
      <c r="F124" s="21">
        <v>3</v>
      </c>
      <c r="G124" s="21">
        <v>216</v>
      </c>
      <c r="H124" s="22">
        <v>219</v>
      </c>
    </row>
    <row r="125" spans="1:8" x14ac:dyDescent="0.35">
      <c r="A125" s="20">
        <v>123</v>
      </c>
      <c r="B125" s="21">
        <v>124</v>
      </c>
      <c r="C125" s="21">
        <v>0.2424</v>
      </c>
      <c r="D125" s="21">
        <v>0.51</v>
      </c>
      <c r="E125" s="21">
        <v>0</v>
      </c>
      <c r="F125" s="21">
        <v>6</v>
      </c>
      <c r="G125" s="21">
        <v>116</v>
      </c>
      <c r="H125" s="22">
        <v>122</v>
      </c>
    </row>
    <row r="126" spans="1:8" x14ac:dyDescent="0.35">
      <c r="A126" s="20">
        <v>124</v>
      </c>
      <c r="B126" s="21">
        <v>125</v>
      </c>
      <c r="C126" s="21">
        <v>0.2576</v>
      </c>
      <c r="D126" s="21">
        <v>0.47</v>
      </c>
      <c r="E126" s="21">
        <v>0</v>
      </c>
      <c r="F126" s="21">
        <v>3</v>
      </c>
      <c r="G126" s="21">
        <v>42</v>
      </c>
      <c r="H126" s="22">
        <v>45</v>
      </c>
    </row>
    <row r="127" spans="1:8" x14ac:dyDescent="0.35">
      <c r="A127" s="20">
        <v>125</v>
      </c>
      <c r="B127" s="21">
        <v>126</v>
      </c>
      <c r="C127" s="21">
        <v>0.2576</v>
      </c>
      <c r="D127" s="21">
        <v>0.44</v>
      </c>
      <c r="E127" s="21">
        <v>8.9599999999999999E-2</v>
      </c>
      <c r="F127" s="21">
        <v>2</v>
      </c>
      <c r="G127" s="21">
        <v>57</v>
      </c>
      <c r="H127" s="22">
        <v>59</v>
      </c>
    </row>
    <row r="128" spans="1:8" x14ac:dyDescent="0.35">
      <c r="A128" s="20">
        <v>126</v>
      </c>
      <c r="B128" s="21">
        <v>127</v>
      </c>
      <c r="C128" s="21">
        <v>0.28789999999999999</v>
      </c>
      <c r="D128" s="21">
        <v>0.35</v>
      </c>
      <c r="E128" s="21">
        <v>0</v>
      </c>
      <c r="F128" s="21">
        <v>6</v>
      </c>
      <c r="G128" s="21">
        <v>78</v>
      </c>
      <c r="H128" s="22">
        <v>84</v>
      </c>
    </row>
    <row r="129" spans="1:8" x14ac:dyDescent="0.35">
      <c r="A129" s="20">
        <v>127</v>
      </c>
      <c r="B129" s="21">
        <v>128</v>
      </c>
      <c r="C129" s="21">
        <v>0.2727</v>
      </c>
      <c r="D129" s="21">
        <v>0.35</v>
      </c>
      <c r="E129" s="21">
        <v>0.1045</v>
      </c>
      <c r="F129" s="21">
        <v>12</v>
      </c>
      <c r="G129" s="21">
        <v>55</v>
      </c>
      <c r="H129" s="22">
        <v>67</v>
      </c>
    </row>
    <row r="130" spans="1:8" x14ac:dyDescent="0.35">
      <c r="A130" s="20">
        <v>128</v>
      </c>
      <c r="B130" s="21">
        <v>129</v>
      </c>
      <c r="C130" s="21">
        <v>0.2727</v>
      </c>
      <c r="D130" s="21">
        <v>0.36</v>
      </c>
      <c r="E130" s="21">
        <v>0.16420000000000001</v>
      </c>
      <c r="F130" s="21">
        <v>11</v>
      </c>
      <c r="G130" s="21">
        <v>59</v>
      </c>
      <c r="H130" s="22">
        <v>70</v>
      </c>
    </row>
    <row r="131" spans="1:8" x14ac:dyDescent="0.35">
      <c r="A131" s="20">
        <v>129</v>
      </c>
      <c r="B131" s="21">
        <v>130</v>
      </c>
      <c r="C131" s="21">
        <v>0.2727</v>
      </c>
      <c r="D131" s="21">
        <v>0.36</v>
      </c>
      <c r="E131" s="21">
        <v>0</v>
      </c>
      <c r="F131" s="21">
        <v>8</v>
      </c>
      <c r="G131" s="21">
        <v>54</v>
      </c>
      <c r="H131" s="22">
        <v>62</v>
      </c>
    </row>
    <row r="132" spans="1:8" x14ac:dyDescent="0.35">
      <c r="A132" s="20">
        <v>130</v>
      </c>
      <c r="B132" s="21">
        <v>131</v>
      </c>
      <c r="C132" s="21">
        <v>0.2576</v>
      </c>
      <c r="D132" s="21">
        <v>0.38</v>
      </c>
      <c r="E132" s="21">
        <v>0.16420000000000001</v>
      </c>
      <c r="F132" s="21">
        <v>12</v>
      </c>
      <c r="G132" s="21">
        <v>74</v>
      </c>
      <c r="H132" s="22">
        <v>86</v>
      </c>
    </row>
    <row r="133" spans="1:8" x14ac:dyDescent="0.35">
      <c r="A133" s="20">
        <v>131</v>
      </c>
      <c r="B133" s="21">
        <v>132</v>
      </c>
      <c r="C133" s="21">
        <v>0.2273</v>
      </c>
      <c r="D133" s="21">
        <v>0.51</v>
      </c>
      <c r="E133" s="21">
        <v>0.16420000000000001</v>
      </c>
      <c r="F133" s="21">
        <v>9</v>
      </c>
      <c r="G133" s="21">
        <v>163</v>
      </c>
      <c r="H133" s="22">
        <v>172</v>
      </c>
    </row>
    <row r="134" spans="1:8" x14ac:dyDescent="0.35">
      <c r="A134" s="20">
        <v>132</v>
      </c>
      <c r="B134" s="21">
        <v>133</v>
      </c>
      <c r="C134" s="21">
        <v>0.2273</v>
      </c>
      <c r="D134" s="21">
        <v>0.51</v>
      </c>
      <c r="E134" s="21">
        <v>0.1343</v>
      </c>
      <c r="F134" s="21">
        <v>5</v>
      </c>
      <c r="G134" s="21">
        <v>158</v>
      </c>
      <c r="H134" s="22">
        <v>163</v>
      </c>
    </row>
    <row r="135" spans="1:8" x14ac:dyDescent="0.35">
      <c r="A135" s="20">
        <v>133</v>
      </c>
      <c r="B135" s="21">
        <v>134</v>
      </c>
      <c r="C135" s="21">
        <v>0.2576</v>
      </c>
      <c r="D135" s="21">
        <v>0.55000000000000004</v>
      </c>
      <c r="E135" s="21">
        <v>8.9599999999999999E-2</v>
      </c>
      <c r="F135" s="21">
        <v>3</v>
      </c>
      <c r="G135" s="21">
        <v>109</v>
      </c>
      <c r="H135" s="22">
        <v>112</v>
      </c>
    </row>
    <row r="136" spans="1:8" x14ac:dyDescent="0.35">
      <c r="A136" s="20">
        <v>134</v>
      </c>
      <c r="B136" s="21">
        <v>135</v>
      </c>
      <c r="C136" s="21">
        <v>0.21210000000000001</v>
      </c>
      <c r="D136" s="21">
        <v>0.51</v>
      </c>
      <c r="E136" s="21">
        <v>0.16420000000000001</v>
      </c>
      <c r="F136" s="21">
        <v>3</v>
      </c>
      <c r="G136" s="21">
        <v>66</v>
      </c>
      <c r="H136" s="22">
        <v>69</v>
      </c>
    </row>
    <row r="137" spans="1:8" x14ac:dyDescent="0.35">
      <c r="A137" s="20">
        <v>135</v>
      </c>
      <c r="B137" s="21">
        <v>136</v>
      </c>
      <c r="C137" s="21">
        <v>0.21210000000000001</v>
      </c>
      <c r="D137" s="21">
        <v>0.55000000000000004</v>
      </c>
      <c r="E137" s="21">
        <v>0.22389999999999999</v>
      </c>
      <c r="F137" s="21">
        <v>0</v>
      </c>
      <c r="G137" s="21">
        <v>48</v>
      </c>
      <c r="H137" s="22">
        <v>48</v>
      </c>
    </row>
    <row r="138" spans="1:8" x14ac:dyDescent="0.35">
      <c r="A138" s="20">
        <v>136</v>
      </c>
      <c r="B138" s="21">
        <v>137</v>
      </c>
      <c r="C138" s="21">
        <v>0.21210000000000001</v>
      </c>
      <c r="D138" s="21">
        <v>0.51</v>
      </c>
      <c r="E138" s="21">
        <v>0.28360000000000002</v>
      </c>
      <c r="F138" s="21">
        <v>1</v>
      </c>
      <c r="G138" s="21">
        <v>51</v>
      </c>
      <c r="H138" s="22">
        <v>52</v>
      </c>
    </row>
    <row r="139" spans="1:8" x14ac:dyDescent="0.35">
      <c r="A139" s="20">
        <v>137</v>
      </c>
      <c r="B139" s="21">
        <v>138</v>
      </c>
      <c r="C139" s="21">
        <v>0.19700000000000001</v>
      </c>
      <c r="D139" s="21">
        <v>0.59</v>
      </c>
      <c r="E139" s="21">
        <v>0.19400000000000001</v>
      </c>
      <c r="F139" s="21">
        <v>4</v>
      </c>
      <c r="G139" s="21">
        <v>19</v>
      </c>
      <c r="H139" s="22">
        <v>23</v>
      </c>
    </row>
    <row r="140" spans="1:8" x14ac:dyDescent="0.35">
      <c r="A140" s="20">
        <v>138</v>
      </c>
      <c r="B140" s="21">
        <v>139</v>
      </c>
      <c r="C140" s="21">
        <v>0.19700000000000001</v>
      </c>
      <c r="D140" s="21">
        <v>0.64</v>
      </c>
      <c r="E140" s="21">
        <v>0.19400000000000001</v>
      </c>
      <c r="F140" s="21">
        <v>4</v>
      </c>
      <c r="G140" s="21">
        <v>13</v>
      </c>
      <c r="H140" s="22">
        <v>17</v>
      </c>
    </row>
    <row r="141" spans="1:8" x14ac:dyDescent="0.35">
      <c r="A141" s="20">
        <v>139</v>
      </c>
      <c r="B141" s="21">
        <v>140</v>
      </c>
      <c r="C141" s="21">
        <v>0.19700000000000001</v>
      </c>
      <c r="D141" s="21">
        <v>0.69</v>
      </c>
      <c r="E141" s="21">
        <v>0.22389999999999999</v>
      </c>
      <c r="F141" s="21">
        <v>2</v>
      </c>
      <c r="G141" s="21">
        <v>5</v>
      </c>
      <c r="H141" s="22">
        <v>7</v>
      </c>
    </row>
    <row r="142" spans="1:8" x14ac:dyDescent="0.35">
      <c r="A142" s="20">
        <v>140</v>
      </c>
      <c r="B142" s="21">
        <v>141</v>
      </c>
      <c r="C142" s="21">
        <v>0.19700000000000001</v>
      </c>
      <c r="D142" s="21">
        <v>0.69</v>
      </c>
      <c r="E142" s="21">
        <v>0.22389999999999999</v>
      </c>
      <c r="F142" s="21">
        <v>0</v>
      </c>
      <c r="G142" s="21">
        <v>1</v>
      </c>
      <c r="H142" s="22">
        <v>1</v>
      </c>
    </row>
    <row r="143" spans="1:8" x14ac:dyDescent="0.35">
      <c r="A143" s="20">
        <v>141</v>
      </c>
      <c r="B143" s="21">
        <v>142</v>
      </c>
      <c r="C143" s="21">
        <v>0.21210000000000001</v>
      </c>
      <c r="D143" s="21">
        <v>0.69</v>
      </c>
      <c r="E143" s="21">
        <v>0.1343</v>
      </c>
      <c r="F143" s="21">
        <v>0</v>
      </c>
      <c r="G143" s="21">
        <v>1</v>
      </c>
      <c r="H143" s="22">
        <v>1</v>
      </c>
    </row>
    <row r="144" spans="1:8" x14ac:dyDescent="0.35">
      <c r="A144" s="20">
        <v>142</v>
      </c>
      <c r="B144" s="21">
        <v>143</v>
      </c>
      <c r="C144" s="21">
        <v>0.2727</v>
      </c>
      <c r="D144" s="21">
        <v>0.55000000000000004</v>
      </c>
      <c r="E144" s="21">
        <v>0</v>
      </c>
      <c r="F144" s="21">
        <v>0</v>
      </c>
      <c r="G144" s="21">
        <v>5</v>
      </c>
      <c r="H144" s="22">
        <v>5</v>
      </c>
    </row>
    <row r="145" spans="1:8" x14ac:dyDescent="0.35">
      <c r="A145" s="20">
        <v>143</v>
      </c>
      <c r="B145" s="21">
        <v>144</v>
      </c>
      <c r="C145" s="21">
        <v>0.2576</v>
      </c>
      <c r="D145" s="21">
        <v>0.69</v>
      </c>
      <c r="E145" s="21">
        <v>0</v>
      </c>
      <c r="F145" s="21">
        <v>8</v>
      </c>
      <c r="G145" s="21">
        <v>26</v>
      </c>
      <c r="H145" s="22">
        <v>34</v>
      </c>
    </row>
    <row r="146" spans="1:8" x14ac:dyDescent="0.35">
      <c r="A146" s="20">
        <v>144</v>
      </c>
      <c r="B146" s="21">
        <v>145</v>
      </c>
      <c r="C146" s="21">
        <v>0.21210000000000001</v>
      </c>
      <c r="D146" s="21">
        <v>0.69</v>
      </c>
      <c r="E146" s="21">
        <v>0.1343</v>
      </c>
      <c r="F146" s="21">
        <v>8</v>
      </c>
      <c r="G146" s="21">
        <v>76</v>
      </c>
      <c r="H146" s="22">
        <v>84</v>
      </c>
    </row>
    <row r="147" spans="1:8" x14ac:dyDescent="0.35">
      <c r="A147" s="20">
        <v>145</v>
      </c>
      <c r="B147" s="21">
        <v>146</v>
      </c>
      <c r="C147" s="21">
        <v>0.19700000000000001</v>
      </c>
      <c r="D147" s="21">
        <v>0.51</v>
      </c>
      <c r="E147" s="21">
        <v>0.25369999999999998</v>
      </c>
      <c r="F147" s="21">
        <v>20</v>
      </c>
      <c r="G147" s="21">
        <v>190</v>
      </c>
      <c r="H147" s="22">
        <v>210</v>
      </c>
    </row>
    <row r="148" spans="1:8" x14ac:dyDescent="0.35">
      <c r="A148" s="20">
        <v>146</v>
      </c>
      <c r="B148" s="21">
        <v>147</v>
      </c>
      <c r="C148" s="21">
        <v>0.18179999999999999</v>
      </c>
      <c r="D148" s="21">
        <v>0.47</v>
      </c>
      <c r="E148" s="21">
        <v>0.29849999999999999</v>
      </c>
      <c r="F148" s="21">
        <v>9</v>
      </c>
      <c r="G148" s="21">
        <v>125</v>
      </c>
      <c r="H148" s="22">
        <v>134</v>
      </c>
    </row>
    <row r="149" spans="1:8" x14ac:dyDescent="0.35">
      <c r="A149" s="20">
        <v>147</v>
      </c>
      <c r="B149" s="21">
        <v>148</v>
      </c>
      <c r="C149" s="21">
        <v>0.19700000000000001</v>
      </c>
      <c r="D149" s="21">
        <v>0.37</v>
      </c>
      <c r="E149" s="21">
        <v>0.32840000000000003</v>
      </c>
      <c r="F149" s="21">
        <v>16</v>
      </c>
      <c r="G149" s="21">
        <v>47</v>
      </c>
      <c r="H149" s="22">
        <v>63</v>
      </c>
    </row>
    <row r="150" spans="1:8" x14ac:dyDescent="0.35">
      <c r="A150" s="20">
        <v>148</v>
      </c>
      <c r="B150" s="21">
        <v>149</v>
      </c>
      <c r="C150" s="21">
        <v>0.19700000000000001</v>
      </c>
      <c r="D150" s="21">
        <v>0.4</v>
      </c>
      <c r="E150" s="21">
        <v>0.22389999999999999</v>
      </c>
      <c r="F150" s="21">
        <v>19</v>
      </c>
      <c r="G150" s="21">
        <v>48</v>
      </c>
      <c r="H150" s="22">
        <v>67</v>
      </c>
    </row>
    <row r="151" spans="1:8" x14ac:dyDescent="0.35">
      <c r="A151" s="20">
        <v>149</v>
      </c>
      <c r="B151" s="21">
        <v>150</v>
      </c>
      <c r="C151" s="21">
        <v>0.19700000000000001</v>
      </c>
      <c r="D151" s="21">
        <v>0.37</v>
      </c>
      <c r="E151" s="21">
        <v>0.25369999999999998</v>
      </c>
      <c r="F151" s="21">
        <v>9</v>
      </c>
      <c r="G151" s="21">
        <v>50</v>
      </c>
      <c r="H151" s="22">
        <v>59</v>
      </c>
    </row>
    <row r="152" spans="1:8" x14ac:dyDescent="0.35">
      <c r="A152" s="20">
        <v>150</v>
      </c>
      <c r="B152" s="21">
        <v>151</v>
      </c>
      <c r="C152" s="21">
        <v>0.18179999999999999</v>
      </c>
      <c r="D152" s="21">
        <v>0.37</v>
      </c>
      <c r="E152" s="21">
        <v>0.28360000000000002</v>
      </c>
      <c r="F152" s="21">
        <v>9</v>
      </c>
      <c r="G152" s="21">
        <v>64</v>
      </c>
      <c r="H152" s="22">
        <v>73</v>
      </c>
    </row>
    <row r="153" spans="1:8" x14ac:dyDescent="0.35">
      <c r="A153" s="20">
        <v>151</v>
      </c>
      <c r="B153" s="21">
        <v>152</v>
      </c>
      <c r="C153" s="21">
        <v>0.19700000000000001</v>
      </c>
      <c r="D153" s="21">
        <v>0.4</v>
      </c>
      <c r="E153" s="21">
        <v>0.25369999999999998</v>
      </c>
      <c r="F153" s="21">
        <v>7</v>
      </c>
      <c r="G153" s="21">
        <v>43</v>
      </c>
      <c r="H153" s="22">
        <v>50</v>
      </c>
    </row>
    <row r="154" spans="1:8" x14ac:dyDescent="0.35">
      <c r="A154" s="20">
        <v>152</v>
      </c>
      <c r="B154" s="21">
        <v>153</v>
      </c>
      <c r="C154" s="21">
        <v>0.21210000000000001</v>
      </c>
      <c r="D154" s="21">
        <v>0.37</v>
      </c>
      <c r="E154" s="21">
        <v>0.16420000000000001</v>
      </c>
      <c r="F154" s="21">
        <v>9</v>
      </c>
      <c r="G154" s="21">
        <v>63</v>
      </c>
      <c r="H154" s="22">
        <v>72</v>
      </c>
    </row>
    <row r="155" spans="1:8" x14ac:dyDescent="0.35">
      <c r="A155" s="20">
        <v>153</v>
      </c>
      <c r="B155" s="21">
        <v>154</v>
      </c>
      <c r="C155" s="21">
        <v>0.21210000000000001</v>
      </c>
      <c r="D155" s="21">
        <v>0.37</v>
      </c>
      <c r="E155" s="21">
        <v>0.16420000000000001</v>
      </c>
      <c r="F155" s="21">
        <v>5</v>
      </c>
      <c r="G155" s="21">
        <v>82</v>
      </c>
      <c r="H155" s="22">
        <v>87</v>
      </c>
    </row>
    <row r="156" spans="1:8" x14ac:dyDescent="0.35">
      <c r="A156" s="20">
        <v>154</v>
      </c>
      <c r="B156" s="21">
        <v>155</v>
      </c>
      <c r="C156" s="21">
        <v>0.2576</v>
      </c>
      <c r="D156" s="21">
        <v>0.37</v>
      </c>
      <c r="E156" s="21">
        <v>0</v>
      </c>
      <c r="F156" s="21">
        <v>9</v>
      </c>
      <c r="G156" s="21">
        <v>178</v>
      </c>
      <c r="H156" s="22">
        <v>187</v>
      </c>
    </row>
    <row r="157" spans="1:8" x14ac:dyDescent="0.35">
      <c r="A157" s="20">
        <v>155</v>
      </c>
      <c r="B157" s="21">
        <v>156</v>
      </c>
      <c r="C157" s="21">
        <v>0.2273</v>
      </c>
      <c r="D157" s="21">
        <v>0.4</v>
      </c>
      <c r="E157" s="21">
        <v>8.9599999999999999E-2</v>
      </c>
      <c r="F157" s="21">
        <v>7</v>
      </c>
      <c r="G157" s="21">
        <v>116</v>
      </c>
      <c r="H157" s="22">
        <v>123</v>
      </c>
    </row>
    <row r="158" spans="1:8" x14ac:dyDescent="0.35">
      <c r="A158" s="20">
        <v>156</v>
      </c>
      <c r="B158" s="21">
        <v>157</v>
      </c>
      <c r="C158" s="21">
        <v>0.19700000000000001</v>
      </c>
      <c r="D158" s="21">
        <v>0.55000000000000004</v>
      </c>
      <c r="E158" s="21">
        <v>8.9599999999999999E-2</v>
      </c>
      <c r="F158" s="21">
        <v>3</v>
      </c>
      <c r="G158" s="21">
        <v>92</v>
      </c>
      <c r="H158" s="22">
        <v>95</v>
      </c>
    </row>
    <row r="159" spans="1:8" x14ac:dyDescent="0.35">
      <c r="A159" s="20">
        <v>157</v>
      </c>
      <c r="B159" s="21">
        <v>158</v>
      </c>
      <c r="C159" s="21">
        <v>0.21210000000000001</v>
      </c>
      <c r="D159" s="21">
        <v>0.47</v>
      </c>
      <c r="E159" s="21">
        <v>0.1045</v>
      </c>
      <c r="F159" s="21">
        <v>1</v>
      </c>
      <c r="G159" s="21">
        <v>50</v>
      </c>
      <c r="H159" s="22">
        <v>51</v>
      </c>
    </row>
    <row r="160" spans="1:8" x14ac:dyDescent="0.35">
      <c r="A160" s="20">
        <v>158</v>
      </c>
      <c r="B160" s="21">
        <v>159</v>
      </c>
      <c r="C160" s="21">
        <v>0.19700000000000001</v>
      </c>
      <c r="D160" s="21">
        <v>0.47</v>
      </c>
      <c r="E160" s="21">
        <v>0.1343</v>
      </c>
      <c r="F160" s="21">
        <v>0</v>
      </c>
      <c r="G160" s="21">
        <v>39</v>
      </c>
      <c r="H160" s="22">
        <v>39</v>
      </c>
    </row>
    <row r="161" spans="1:8" x14ac:dyDescent="0.35">
      <c r="A161" s="20">
        <v>159</v>
      </c>
      <c r="B161" s="21">
        <v>160</v>
      </c>
      <c r="C161" s="21">
        <v>0.19700000000000001</v>
      </c>
      <c r="D161" s="21">
        <v>0.43</v>
      </c>
      <c r="E161" s="21">
        <v>0.16420000000000001</v>
      </c>
      <c r="F161" s="21">
        <v>2</v>
      </c>
      <c r="G161" s="21">
        <v>34</v>
      </c>
      <c r="H161" s="22">
        <v>36</v>
      </c>
    </row>
    <row r="162" spans="1:8" x14ac:dyDescent="0.35">
      <c r="A162" s="20">
        <v>160</v>
      </c>
      <c r="B162" s="21">
        <v>161</v>
      </c>
      <c r="C162" s="21">
        <v>0.19700000000000001</v>
      </c>
      <c r="D162" s="21">
        <v>0.51</v>
      </c>
      <c r="E162" s="21">
        <v>0.16420000000000001</v>
      </c>
      <c r="F162" s="21">
        <v>1</v>
      </c>
      <c r="G162" s="21">
        <v>14</v>
      </c>
      <c r="H162" s="22">
        <v>15</v>
      </c>
    </row>
    <row r="163" spans="1:8" x14ac:dyDescent="0.35">
      <c r="A163" s="20">
        <v>161</v>
      </c>
      <c r="B163" s="21">
        <v>162</v>
      </c>
      <c r="C163" s="21">
        <v>0.19700000000000001</v>
      </c>
      <c r="D163" s="21">
        <v>0.51</v>
      </c>
      <c r="E163" s="21">
        <v>0.16420000000000001</v>
      </c>
      <c r="F163" s="21">
        <v>1</v>
      </c>
      <c r="G163" s="21">
        <v>24</v>
      </c>
      <c r="H163" s="22">
        <v>25</v>
      </c>
    </row>
    <row r="164" spans="1:8" x14ac:dyDescent="0.35">
      <c r="A164" s="20">
        <v>162</v>
      </c>
      <c r="B164" s="21">
        <v>163</v>
      </c>
      <c r="C164" s="21">
        <v>0.21210000000000001</v>
      </c>
      <c r="D164" s="21">
        <v>0.55000000000000004</v>
      </c>
      <c r="E164" s="21">
        <v>8.9599999999999999E-2</v>
      </c>
      <c r="F164" s="21">
        <v>1</v>
      </c>
      <c r="G164" s="21">
        <v>15</v>
      </c>
      <c r="H164" s="22">
        <v>16</v>
      </c>
    </row>
    <row r="165" spans="1:8" x14ac:dyDescent="0.35">
      <c r="A165" s="20">
        <v>163</v>
      </c>
      <c r="B165" s="21">
        <v>164</v>
      </c>
      <c r="C165" s="21">
        <v>0.2424</v>
      </c>
      <c r="D165" s="21">
        <v>0.55000000000000004</v>
      </c>
      <c r="E165" s="21">
        <v>0</v>
      </c>
      <c r="F165" s="21">
        <v>3</v>
      </c>
      <c r="G165" s="21">
        <v>13</v>
      </c>
      <c r="H165" s="22">
        <v>16</v>
      </c>
    </row>
    <row r="166" spans="1:8" x14ac:dyDescent="0.35">
      <c r="A166" s="20">
        <v>164</v>
      </c>
      <c r="B166" s="21">
        <v>165</v>
      </c>
      <c r="C166" s="21">
        <v>0.19700000000000001</v>
      </c>
      <c r="D166" s="21">
        <v>0.55000000000000004</v>
      </c>
      <c r="E166" s="21">
        <v>0.16420000000000001</v>
      </c>
      <c r="F166" s="21">
        <v>0</v>
      </c>
      <c r="G166" s="21">
        <v>7</v>
      </c>
      <c r="H166" s="22">
        <v>7</v>
      </c>
    </row>
    <row r="167" spans="1:8" x14ac:dyDescent="0.35">
      <c r="A167" s="20">
        <v>165</v>
      </c>
      <c r="B167" s="21">
        <v>166</v>
      </c>
      <c r="C167" s="21">
        <v>0.19700000000000001</v>
      </c>
      <c r="D167" s="21">
        <v>0.55000000000000004</v>
      </c>
      <c r="E167" s="21">
        <v>0.16420000000000001</v>
      </c>
      <c r="F167" s="21">
        <v>0</v>
      </c>
      <c r="G167" s="21">
        <v>1</v>
      </c>
      <c r="H167" s="22">
        <v>1</v>
      </c>
    </row>
    <row r="168" spans="1:8" x14ac:dyDescent="0.35">
      <c r="A168" s="20">
        <v>166</v>
      </c>
      <c r="B168" s="21">
        <v>167</v>
      </c>
      <c r="C168" s="21">
        <v>0.16669999999999999</v>
      </c>
      <c r="D168" s="21">
        <v>0.74</v>
      </c>
      <c r="E168" s="21">
        <v>0.16420000000000001</v>
      </c>
      <c r="F168" s="21">
        <v>0</v>
      </c>
      <c r="G168" s="21">
        <v>5</v>
      </c>
      <c r="H168" s="22">
        <v>5</v>
      </c>
    </row>
    <row r="169" spans="1:8" x14ac:dyDescent="0.35">
      <c r="A169" s="20">
        <v>167</v>
      </c>
      <c r="B169" s="21">
        <v>168</v>
      </c>
      <c r="C169" s="21">
        <v>0.16669999999999999</v>
      </c>
      <c r="D169" s="21">
        <v>0.74</v>
      </c>
      <c r="E169" s="21">
        <v>0.16420000000000001</v>
      </c>
      <c r="F169" s="21">
        <v>0</v>
      </c>
      <c r="G169" s="21">
        <v>2</v>
      </c>
      <c r="H169" s="22">
        <v>2</v>
      </c>
    </row>
    <row r="170" spans="1:8" x14ac:dyDescent="0.35">
      <c r="A170" s="20">
        <v>168</v>
      </c>
      <c r="B170" s="21">
        <v>169</v>
      </c>
      <c r="C170" s="21">
        <v>0.18179999999999999</v>
      </c>
      <c r="D170" s="21">
        <v>0.74</v>
      </c>
      <c r="E170" s="21">
        <v>0.1045</v>
      </c>
      <c r="F170" s="21">
        <v>1</v>
      </c>
      <c r="G170" s="21">
        <v>8</v>
      </c>
      <c r="H170" s="22">
        <v>9</v>
      </c>
    </row>
    <row r="171" spans="1:8" x14ac:dyDescent="0.35">
      <c r="A171" s="20">
        <v>169</v>
      </c>
      <c r="B171" s="21">
        <v>170</v>
      </c>
      <c r="C171" s="21">
        <v>0.18179999999999999</v>
      </c>
      <c r="D171" s="21">
        <v>0.93</v>
      </c>
      <c r="E171" s="21">
        <v>0.1045</v>
      </c>
      <c r="F171" s="21">
        <v>0</v>
      </c>
      <c r="G171" s="21">
        <v>15</v>
      </c>
      <c r="H171" s="22">
        <v>15</v>
      </c>
    </row>
    <row r="172" spans="1:8" x14ac:dyDescent="0.35">
      <c r="A172" s="20">
        <v>170</v>
      </c>
      <c r="B172" s="21">
        <v>171</v>
      </c>
      <c r="C172" s="21">
        <v>0.18179999999999999</v>
      </c>
      <c r="D172" s="21">
        <v>0.93</v>
      </c>
      <c r="E172" s="21">
        <v>0.1045</v>
      </c>
      <c r="F172" s="21">
        <v>0</v>
      </c>
      <c r="G172" s="21">
        <v>20</v>
      </c>
      <c r="H172" s="22">
        <v>20</v>
      </c>
    </row>
    <row r="173" spans="1:8" x14ac:dyDescent="0.35">
      <c r="A173" s="20">
        <v>171</v>
      </c>
      <c r="B173" s="21">
        <v>172</v>
      </c>
      <c r="C173" s="21">
        <v>0.19700000000000001</v>
      </c>
      <c r="D173" s="21">
        <v>0.8</v>
      </c>
      <c r="E173" s="21">
        <v>0.16420000000000001</v>
      </c>
      <c r="F173" s="21">
        <v>5</v>
      </c>
      <c r="G173" s="21">
        <v>56</v>
      </c>
      <c r="H173" s="22">
        <v>61</v>
      </c>
    </row>
    <row r="174" spans="1:8" x14ac:dyDescent="0.35">
      <c r="A174" s="20">
        <v>172</v>
      </c>
      <c r="B174" s="21">
        <v>173</v>
      </c>
      <c r="C174" s="21">
        <v>0.18179999999999999</v>
      </c>
      <c r="D174" s="21">
        <v>0.69</v>
      </c>
      <c r="E174" s="21">
        <v>0.3881</v>
      </c>
      <c r="F174" s="21">
        <v>2</v>
      </c>
      <c r="G174" s="21">
        <v>60</v>
      </c>
      <c r="H174" s="22">
        <v>62</v>
      </c>
    </row>
    <row r="175" spans="1:8" x14ac:dyDescent="0.35">
      <c r="A175" s="20">
        <v>173</v>
      </c>
      <c r="B175" s="21">
        <v>174</v>
      </c>
      <c r="C175" s="21">
        <v>0.18179999999999999</v>
      </c>
      <c r="D175" s="21">
        <v>0.59</v>
      </c>
      <c r="E175" s="21">
        <v>0.35820000000000002</v>
      </c>
      <c r="F175" s="21">
        <v>8</v>
      </c>
      <c r="G175" s="21">
        <v>90</v>
      </c>
      <c r="H175" s="22">
        <v>98</v>
      </c>
    </row>
    <row r="176" spans="1:8" x14ac:dyDescent="0.35">
      <c r="A176" s="20">
        <v>174</v>
      </c>
      <c r="B176" s="21">
        <v>175</v>
      </c>
      <c r="C176" s="21">
        <v>0.18179999999999999</v>
      </c>
      <c r="D176" s="21">
        <v>0.44</v>
      </c>
      <c r="E176" s="21">
        <v>0.32840000000000003</v>
      </c>
      <c r="F176" s="21">
        <v>7</v>
      </c>
      <c r="G176" s="21">
        <v>95</v>
      </c>
      <c r="H176" s="22">
        <v>102</v>
      </c>
    </row>
    <row r="177" spans="1:8" x14ac:dyDescent="0.35">
      <c r="A177" s="20">
        <v>175</v>
      </c>
      <c r="B177" s="21">
        <v>176</v>
      </c>
      <c r="C177" s="21">
        <v>0.16669999999999999</v>
      </c>
      <c r="D177" s="21">
        <v>0.32</v>
      </c>
      <c r="E177" s="21">
        <v>0.49249999999999999</v>
      </c>
      <c r="F177" s="21">
        <v>12</v>
      </c>
      <c r="G177" s="21">
        <v>83</v>
      </c>
      <c r="H177" s="22">
        <v>95</v>
      </c>
    </row>
    <row r="178" spans="1:8" x14ac:dyDescent="0.35">
      <c r="A178" s="20">
        <v>176</v>
      </c>
      <c r="B178" s="21">
        <v>177</v>
      </c>
      <c r="C178" s="21">
        <v>0.16669999999999999</v>
      </c>
      <c r="D178" s="21">
        <v>0.32</v>
      </c>
      <c r="E178" s="21">
        <v>0.44779999999999998</v>
      </c>
      <c r="F178" s="21">
        <v>5</v>
      </c>
      <c r="G178" s="21">
        <v>69</v>
      </c>
      <c r="H178" s="22">
        <v>74</v>
      </c>
    </row>
    <row r="179" spans="1:8" x14ac:dyDescent="0.35">
      <c r="A179" s="20">
        <v>177</v>
      </c>
      <c r="B179" s="21">
        <v>178</v>
      </c>
      <c r="C179" s="21">
        <v>0.13639999999999999</v>
      </c>
      <c r="D179" s="21">
        <v>0.28999999999999998</v>
      </c>
      <c r="E179" s="21">
        <v>0.44779999999999998</v>
      </c>
      <c r="F179" s="21">
        <v>8</v>
      </c>
      <c r="G179" s="21">
        <v>68</v>
      </c>
      <c r="H179" s="22">
        <v>76</v>
      </c>
    </row>
    <row r="180" spans="1:8" x14ac:dyDescent="0.35">
      <c r="A180" s="20">
        <v>178</v>
      </c>
      <c r="B180" s="21">
        <v>179</v>
      </c>
      <c r="C180" s="21">
        <v>0.1212</v>
      </c>
      <c r="D180" s="21">
        <v>0.37</v>
      </c>
      <c r="E180" s="21">
        <v>0.55220000000000002</v>
      </c>
      <c r="F180" s="21">
        <v>5</v>
      </c>
      <c r="G180" s="21">
        <v>64</v>
      </c>
      <c r="H180" s="22">
        <v>69</v>
      </c>
    </row>
    <row r="181" spans="1:8" x14ac:dyDescent="0.35">
      <c r="A181" s="20">
        <v>179</v>
      </c>
      <c r="B181" s="21">
        <v>180</v>
      </c>
      <c r="C181" s="21">
        <v>0.1212</v>
      </c>
      <c r="D181" s="21">
        <v>0.39</v>
      </c>
      <c r="E181" s="21">
        <v>0.29849999999999999</v>
      </c>
      <c r="F181" s="21">
        <v>3</v>
      </c>
      <c r="G181" s="21">
        <v>52</v>
      </c>
      <c r="H181" s="22">
        <v>55</v>
      </c>
    </row>
    <row r="182" spans="1:8" x14ac:dyDescent="0.35">
      <c r="A182" s="20">
        <v>180</v>
      </c>
      <c r="B182" s="21">
        <v>181</v>
      </c>
      <c r="C182" s="21">
        <v>0.1212</v>
      </c>
      <c r="D182" s="21">
        <v>0.36</v>
      </c>
      <c r="E182" s="21">
        <v>0.25369999999999998</v>
      </c>
      <c r="F182" s="21">
        <v>4</v>
      </c>
      <c r="G182" s="21">
        <v>26</v>
      </c>
      <c r="H182" s="22">
        <v>30</v>
      </c>
    </row>
    <row r="183" spans="1:8" x14ac:dyDescent="0.35">
      <c r="A183" s="20">
        <v>181</v>
      </c>
      <c r="B183" s="21">
        <v>182</v>
      </c>
      <c r="C183" s="21">
        <v>0.1212</v>
      </c>
      <c r="D183" s="21">
        <v>0.36</v>
      </c>
      <c r="E183" s="21">
        <v>0.25369999999999998</v>
      </c>
      <c r="F183" s="21">
        <v>0</v>
      </c>
      <c r="G183" s="21">
        <v>28</v>
      </c>
      <c r="H183" s="22">
        <v>28</v>
      </c>
    </row>
    <row r="184" spans="1:8" x14ac:dyDescent="0.35">
      <c r="A184" s="20">
        <v>182</v>
      </c>
      <c r="B184" s="21">
        <v>183</v>
      </c>
      <c r="C184" s="21">
        <v>0.1061</v>
      </c>
      <c r="D184" s="21">
        <v>0.39</v>
      </c>
      <c r="E184" s="21">
        <v>0.35820000000000002</v>
      </c>
      <c r="F184" s="21">
        <v>2</v>
      </c>
      <c r="G184" s="21">
        <v>35</v>
      </c>
      <c r="H184" s="22">
        <v>37</v>
      </c>
    </row>
    <row r="185" spans="1:8" x14ac:dyDescent="0.35">
      <c r="A185" s="20">
        <v>183</v>
      </c>
      <c r="B185" s="21">
        <v>184</v>
      </c>
      <c r="C185" s="21">
        <v>0.1061</v>
      </c>
      <c r="D185" s="21">
        <v>0.36</v>
      </c>
      <c r="E185" s="21">
        <v>0.3881</v>
      </c>
      <c r="F185" s="21">
        <v>1</v>
      </c>
      <c r="G185" s="21">
        <v>33</v>
      </c>
      <c r="H185" s="22">
        <v>34</v>
      </c>
    </row>
    <row r="186" spans="1:8" x14ac:dyDescent="0.35">
      <c r="A186" s="20">
        <v>184</v>
      </c>
      <c r="B186" s="21">
        <v>185</v>
      </c>
      <c r="C186" s="21">
        <v>6.0600000000000001E-2</v>
      </c>
      <c r="D186" s="21">
        <v>0.39</v>
      </c>
      <c r="E186" s="21">
        <v>0.44779999999999998</v>
      </c>
      <c r="F186" s="21">
        <v>0</v>
      </c>
      <c r="G186" s="21">
        <v>22</v>
      </c>
      <c r="H186" s="22">
        <v>22</v>
      </c>
    </row>
    <row r="187" spans="1:8" x14ac:dyDescent="0.35">
      <c r="A187" s="20">
        <v>185</v>
      </c>
      <c r="B187" s="21">
        <v>186</v>
      </c>
      <c r="C187" s="21">
        <v>7.5800000000000006E-2</v>
      </c>
      <c r="D187" s="21">
        <v>0.42</v>
      </c>
      <c r="E187" s="21">
        <v>0.3881</v>
      </c>
      <c r="F187" s="21">
        <v>1</v>
      </c>
      <c r="G187" s="21">
        <v>24</v>
      </c>
      <c r="H187" s="22">
        <v>25</v>
      </c>
    </row>
    <row r="188" spans="1:8" x14ac:dyDescent="0.35">
      <c r="A188" s="20">
        <v>186</v>
      </c>
      <c r="B188" s="21">
        <v>187</v>
      </c>
      <c r="C188" s="21">
        <v>6.0600000000000001E-2</v>
      </c>
      <c r="D188" s="21">
        <v>0.42</v>
      </c>
      <c r="E188" s="21">
        <v>0.4627</v>
      </c>
      <c r="F188" s="21">
        <v>0</v>
      </c>
      <c r="G188" s="21">
        <v>12</v>
      </c>
      <c r="H188" s="22">
        <v>12</v>
      </c>
    </row>
    <row r="189" spans="1:8" x14ac:dyDescent="0.35">
      <c r="A189" s="20">
        <v>187</v>
      </c>
      <c r="B189" s="21">
        <v>188</v>
      </c>
      <c r="C189" s="21">
        <v>6.0600000000000001E-2</v>
      </c>
      <c r="D189" s="21">
        <v>0.46</v>
      </c>
      <c r="E189" s="21">
        <v>0.4627</v>
      </c>
      <c r="F189" s="21">
        <v>0</v>
      </c>
      <c r="G189" s="21">
        <v>11</v>
      </c>
      <c r="H189" s="22">
        <v>11</v>
      </c>
    </row>
    <row r="190" spans="1:8" x14ac:dyDescent="0.35">
      <c r="A190" s="20">
        <v>188</v>
      </c>
      <c r="B190" s="21">
        <v>189</v>
      </c>
      <c r="C190" s="21">
        <v>7.5800000000000006E-2</v>
      </c>
      <c r="D190" s="21">
        <v>0.46</v>
      </c>
      <c r="E190" s="21">
        <v>0.41789999999999999</v>
      </c>
      <c r="F190" s="21">
        <v>0</v>
      </c>
      <c r="G190" s="21">
        <v>4</v>
      </c>
      <c r="H190" s="22">
        <v>4</v>
      </c>
    </row>
    <row r="191" spans="1:8" x14ac:dyDescent="0.35">
      <c r="A191" s="20">
        <v>189</v>
      </c>
      <c r="B191" s="21">
        <v>190</v>
      </c>
      <c r="C191" s="21">
        <v>9.0899999999999995E-2</v>
      </c>
      <c r="D191" s="21">
        <v>0.53</v>
      </c>
      <c r="E191" s="21">
        <v>0.19400000000000001</v>
      </c>
      <c r="F191" s="21">
        <v>0</v>
      </c>
      <c r="G191" s="21">
        <v>1</v>
      </c>
      <c r="H191" s="22">
        <v>1</v>
      </c>
    </row>
    <row r="192" spans="1:8" x14ac:dyDescent="0.35">
      <c r="A192" s="20">
        <v>190</v>
      </c>
      <c r="B192" s="21">
        <v>191</v>
      </c>
      <c r="C192" s="21">
        <v>9.0899999999999995E-2</v>
      </c>
      <c r="D192" s="21">
        <v>0.53</v>
      </c>
      <c r="E192" s="21">
        <v>0.19400000000000001</v>
      </c>
      <c r="F192" s="21">
        <v>0</v>
      </c>
      <c r="G192" s="21">
        <v>1</v>
      </c>
      <c r="H192" s="22">
        <v>1</v>
      </c>
    </row>
    <row r="193" spans="1:8" x14ac:dyDescent="0.35">
      <c r="A193" s="20">
        <v>191</v>
      </c>
      <c r="B193" s="21">
        <v>192</v>
      </c>
      <c r="C193" s="21">
        <v>9.0899999999999995E-2</v>
      </c>
      <c r="D193" s="21">
        <v>0.49</v>
      </c>
      <c r="E193" s="21">
        <v>0.28360000000000002</v>
      </c>
      <c r="F193" s="21">
        <v>0</v>
      </c>
      <c r="G193" s="21">
        <v>1</v>
      </c>
      <c r="H193" s="22">
        <v>1</v>
      </c>
    </row>
    <row r="194" spans="1:8" x14ac:dyDescent="0.35">
      <c r="A194" s="20">
        <v>192</v>
      </c>
      <c r="B194" s="21">
        <v>193</v>
      </c>
      <c r="C194" s="21">
        <v>9.0899999999999995E-2</v>
      </c>
      <c r="D194" s="21">
        <v>0.53</v>
      </c>
      <c r="E194" s="21">
        <v>0.19400000000000001</v>
      </c>
      <c r="F194" s="21">
        <v>1</v>
      </c>
      <c r="G194" s="21">
        <v>5</v>
      </c>
      <c r="H194" s="22">
        <v>6</v>
      </c>
    </row>
    <row r="195" spans="1:8" x14ac:dyDescent="0.35">
      <c r="A195" s="20">
        <v>193</v>
      </c>
      <c r="B195" s="21">
        <v>194</v>
      </c>
      <c r="C195" s="21">
        <v>9.0899999999999995E-2</v>
      </c>
      <c r="D195" s="21">
        <v>0.49</v>
      </c>
      <c r="E195" s="21">
        <v>0.28360000000000002</v>
      </c>
      <c r="F195" s="21">
        <v>0</v>
      </c>
      <c r="G195" s="21">
        <v>10</v>
      </c>
      <c r="H195" s="22">
        <v>10</v>
      </c>
    </row>
    <row r="196" spans="1:8" x14ac:dyDescent="0.35">
      <c r="A196" s="20">
        <v>194</v>
      </c>
      <c r="B196" s="21">
        <v>195</v>
      </c>
      <c r="C196" s="21">
        <v>7.5800000000000006E-2</v>
      </c>
      <c r="D196" s="21">
        <v>0.46</v>
      </c>
      <c r="E196" s="21">
        <v>0.52239999999999998</v>
      </c>
      <c r="F196" s="21">
        <v>0</v>
      </c>
      <c r="G196" s="21">
        <v>19</v>
      </c>
      <c r="H196" s="22">
        <v>19</v>
      </c>
    </row>
    <row r="197" spans="1:8" x14ac:dyDescent="0.35">
      <c r="A197" s="20">
        <v>195</v>
      </c>
      <c r="B197" s="21">
        <v>196</v>
      </c>
      <c r="C197" s="21">
        <v>0.1061</v>
      </c>
      <c r="D197" s="21">
        <v>0.43</v>
      </c>
      <c r="E197" s="21">
        <v>0.3881</v>
      </c>
      <c r="F197" s="21">
        <v>0</v>
      </c>
      <c r="G197" s="21">
        <v>49</v>
      </c>
      <c r="H197" s="22">
        <v>49</v>
      </c>
    </row>
    <row r="198" spans="1:8" x14ac:dyDescent="0.35">
      <c r="A198" s="20">
        <v>196</v>
      </c>
      <c r="B198" s="21">
        <v>197</v>
      </c>
      <c r="C198" s="21">
        <v>0.1212</v>
      </c>
      <c r="D198" s="21">
        <v>0.4</v>
      </c>
      <c r="E198" s="21">
        <v>0.52239999999999998</v>
      </c>
      <c r="F198" s="21">
        <v>2</v>
      </c>
      <c r="G198" s="21">
        <v>47</v>
      </c>
      <c r="H198" s="22">
        <v>49</v>
      </c>
    </row>
    <row r="199" spans="1:8" x14ac:dyDescent="0.35">
      <c r="A199" s="20">
        <v>197</v>
      </c>
      <c r="B199" s="21">
        <v>198</v>
      </c>
      <c r="C199" s="21">
        <v>0.13639999999999999</v>
      </c>
      <c r="D199" s="21">
        <v>0.37</v>
      </c>
      <c r="E199" s="21">
        <v>0.44779999999999998</v>
      </c>
      <c r="F199" s="21">
        <v>4</v>
      </c>
      <c r="G199" s="21">
        <v>79</v>
      </c>
      <c r="H199" s="22">
        <v>83</v>
      </c>
    </row>
    <row r="200" spans="1:8" x14ac:dyDescent="0.35">
      <c r="A200" s="20">
        <v>198</v>
      </c>
      <c r="B200" s="21">
        <v>199</v>
      </c>
      <c r="C200" s="21">
        <v>0.16669999999999999</v>
      </c>
      <c r="D200" s="21">
        <v>0.34</v>
      </c>
      <c r="E200" s="21">
        <v>0.44779999999999998</v>
      </c>
      <c r="F200" s="21">
        <v>6</v>
      </c>
      <c r="G200" s="21">
        <v>69</v>
      </c>
      <c r="H200" s="22">
        <v>75</v>
      </c>
    </row>
    <row r="201" spans="1:8" x14ac:dyDescent="0.35">
      <c r="A201" s="20">
        <v>199</v>
      </c>
      <c r="B201" s="21">
        <v>200</v>
      </c>
      <c r="C201" s="21">
        <v>0.18179999999999999</v>
      </c>
      <c r="D201" s="21">
        <v>0.32</v>
      </c>
      <c r="E201" s="21">
        <v>0.4627</v>
      </c>
      <c r="F201" s="21">
        <v>8</v>
      </c>
      <c r="G201" s="21">
        <v>64</v>
      </c>
      <c r="H201" s="22">
        <v>72</v>
      </c>
    </row>
    <row r="202" spans="1:8" x14ac:dyDescent="0.35">
      <c r="A202" s="20">
        <v>200</v>
      </c>
      <c r="B202" s="21">
        <v>201</v>
      </c>
      <c r="C202" s="21">
        <v>0.19700000000000001</v>
      </c>
      <c r="D202" s="21">
        <v>0.35</v>
      </c>
      <c r="E202" s="21">
        <v>0.35820000000000002</v>
      </c>
      <c r="F202" s="21">
        <v>5</v>
      </c>
      <c r="G202" s="21">
        <v>77</v>
      </c>
      <c r="H202" s="22">
        <v>82</v>
      </c>
    </row>
    <row r="203" spans="1:8" x14ac:dyDescent="0.35">
      <c r="A203" s="20">
        <v>201</v>
      </c>
      <c r="B203" s="21">
        <v>202</v>
      </c>
      <c r="C203" s="21">
        <v>0.16669999999999999</v>
      </c>
      <c r="D203" s="21">
        <v>0.34</v>
      </c>
      <c r="E203" s="21">
        <v>0.44779999999999998</v>
      </c>
      <c r="F203" s="21">
        <v>13</v>
      </c>
      <c r="G203" s="21">
        <v>79</v>
      </c>
      <c r="H203" s="22">
        <v>92</v>
      </c>
    </row>
    <row r="204" spans="1:8" x14ac:dyDescent="0.35">
      <c r="A204" s="20">
        <v>202</v>
      </c>
      <c r="B204" s="21">
        <v>203</v>
      </c>
      <c r="C204" s="21">
        <v>0.1515</v>
      </c>
      <c r="D204" s="21">
        <v>0.37</v>
      </c>
      <c r="E204" s="21">
        <v>0.3881</v>
      </c>
      <c r="F204" s="21">
        <v>3</v>
      </c>
      <c r="G204" s="21">
        <v>59</v>
      </c>
      <c r="H204" s="22">
        <v>62</v>
      </c>
    </row>
    <row r="205" spans="1:8" x14ac:dyDescent="0.35">
      <c r="A205" s="20">
        <v>203</v>
      </c>
      <c r="B205" s="21">
        <v>204</v>
      </c>
      <c r="C205" s="21">
        <v>0.13639999999999999</v>
      </c>
      <c r="D205" s="21">
        <v>0.4</v>
      </c>
      <c r="E205" s="21">
        <v>0.32840000000000003</v>
      </c>
      <c r="F205" s="21">
        <v>4</v>
      </c>
      <c r="G205" s="21">
        <v>44</v>
      </c>
      <c r="H205" s="22">
        <v>48</v>
      </c>
    </row>
    <row r="206" spans="1:8" x14ac:dyDescent="0.35">
      <c r="A206" s="20">
        <v>204</v>
      </c>
      <c r="B206" s="21">
        <v>205</v>
      </c>
      <c r="C206" s="21">
        <v>0.13639999999999999</v>
      </c>
      <c r="D206" s="21">
        <v>0.43</v>
      </c>
      <c r="E206" s="21">
        <v>0.32840000000000003</v>
      </c>
      <c r="F206" s="21">
        <v>1</v>
      </c>
      <c r="G206" s="21">
        <v>40</v>
      </c>
      <c r="H206" s="22">
        <v>41</v>
      </c>
    </row>
    <row r="207" spans="1:8" x14ac:dyDescent="0.35">
      <c r="A207" s="20">
        <v>205</v>
      </c>
      <c r="B207" s="21">
        <v>206</v>
      </c>
      <c r="C207" s="21">
        <v>0.1212</v>
      </c>
      <c r="D207" s="21">
        <v>0.46</v>
      </c>
      <c r="E207" s="21">
        <v>0.25369999999999998</v>
      </c>
      <c r="F207" s="21">
        <v>0</v>
      </c>
      <c r="G207" s="21">
        <v>38</v>
      </c>
      <c r="H207" s="22">
        <v>38</v>
      </c>
    </row>
    <row r="208" spans="1:8" x14ac:dyDescent="0.35">
      <c r="A208" s="20">
        <v>206</v>
      </c>
      <c r="B208" s="21">
        <v>207</v>
      </c>
      <c r="C208" s="21">
        <v>0.1061</v>
      </c>
      <c r="D208" s="21">
        <v>0.46</v>
      </c>
      <c r="E208" s="21">
        <v>0.41789999999999999</v>
      </c>
      <c r="F208" s="21">
        <v>1</v>
      </c>
      <c r="G208" s="21">
        <v>19</v>
      </c>
      <c r="H208" s="22">
        <v>20</v>
      </c>
    </row>
    <row r="209" spans="1:8" x14ac:dyDescent="0.35">
      <c r="A209" s="20">
        <v>207</v>
      </c>
      <c r="B209" s="21">
        <v>208</v>
      </c>
      <c r="C209" s="21">
        <v>0.1212</v>
      </c>
      <c r="D209" s="21">
        <v>0.46</v>
      </c>
      <c r="E209" s="21">
        <v>0.29849999999999999</v>
      </c>
      <c r="F209" s="21">
        <v>5</v>
      </c>
      <c r="G209" s="21">
        <v>10</v>
      </c>
      <c r="H209" s="22">
        <v>15</v>
      </c>
    </row>
    <row r="210" spans="1:8" x14ac:dyDescent="0.35">
      <c r="A210" s="20">
        <v>208</v>
      </c>
      <c r="B210" s="21">
        <v>209</v>
      </c>
      <c r="C210" s="21">
        <v>0.13639999999999999</v>
      </c>
      <c r="D210" s="21">
        <v>0.5</v>
      </c>
      <c r="E210" s="21">
        <v>0.19400000000000001</v>
      </c>
      <c r="F210" s="21">
        <v>0</v>
      </c>
      <c r="G210" s="21">
        <v>6</v>
      </c>
      <c r="H210" s="22">
        <v>6</v>
      </c>
    </row>
    <row r="211" spans="1:8" x14ac:dyDescent="0.35">
      <c r="A211" s="20">
        <v>209</v>
      </c>
      <c r="B211" s="21">
        <v>210</v>
      </c>
      <c r="C211" s="21">
        <v>0.1212</v>
      </c>
      <c r="D211" s="21">
        <v>0.5</v>
      </c>
      <c r="E211" s="21">
        <v>0.28360000000000002</v>
      </c>
      <c r="F211" s="21">
        <v>2</v>
      </c>
      <c r="G211" s="21">
        <v>3</v>
      </c>
      <c r="H211" s="22">
        <v>5</v>
      </c>
    </row>
    <row r="212" spans="1:8" x14ac:dyDescent="0.35">
      <c r="A212" s="20">
        <v>210</v>
      </c>
      <c r="B212" s="21">
        <v>211</v>
      </c>
      <c r="C212" s="21">
        <v>0.1212</v>
      </c>
      <c r="D212" s="21">
        <v>0.5</v>
      </c>
      <c r="E212" s="21">
        <v>0.28360000000000002</v>
      </c>
      <c r="F212" s="21">
        <v>1</v>
      </c>
      <c r="G212" s="21">
        <v>0</v>
      </c>
      <c r="H212" s="22">
        <v>1</v>
      </c>
    </row>
    <row r="213" spans="1:8" x14ac:dyDescent="0.35">
      <c r="A213" s="20">
        <v>211</v>
      </c>
      <c r="B213" s="21">
        <v>212</v>
      </c>
      <c r="C213" s="21">
        <v>0.1212</v>
      </c>
      <c r="D213" s="21">
        <v>0.5</v>
      </c>
      <c r="E213" s="21">
        <v>0.22389999999999999</v>
      </c>
      <c r="F213" s="21">
        <v>0</v>
      </c>
      <c r="G213" s="21">
        <v>3</v>
      </c>
      <c r="H213" s="22">
        <v>3</v>
      </c>
    </row>
    <row r="214" spans="1:8" x14ac:dyDescent="0.35">
      <c r="A214" s="20">
        <v>212</v>
      </c>
      <c r="B214" s="21">
        <v>213</v>
      </c>
      <c r="C214" s="21">
        <v>0.1212</v>
      </c>
      <c r="D214" s="21">
        <v>0.5</v>
      </c>
      <c r="E214" s="21">
        <v>0.22389999999999999</v>
      </c>
      <c r="F214" s="21">
        <v>0</v>
      </c>
      <c r="G214" s="21">
        <v>1</v>
      </c>
      <c r="H214" s="22">
        <v>1</v>
      </c>
    </row>
    <row r="215" spans="1:8" x14ac:dyDescent="0.35">
      <c r="A215" s="20">
        <v>213</v>
      </c>
      <c r="B215" s="21">
        <v>214</v>
      </c>
      <c r="C215" s="21">
        <v>0.1212</v>
      </c>
      <c r="D215" s="21">
        <v>0.54</v>
      </c>
      <c r="E215" s="21">
        <v>0.1343</v>
      </c>
      <c r="F215" s="21">
        <v>1</v>
      </c>
      <c r="G215" s="21">
        <v>2</v>
      </c>
      <c r="H215" s="22">
        <v>3</v>
      </c>
    </row>
    <row r="216" spans="1:8" x14ac:dyDescent="0.35">
      <c r="A216" s="20">
        <v>214</v>
      </c>
      <c r="B216" s="21">
        <v>215</v>
      </c>
      <c r="C216" s="21">
        <v>0.1061</v>
      </c>
      <c r="D216" s="21">
        <v>0.54</v>
      </c>
      <c r="E216" s="21">
        <v>0.25369999999999998</v>
      </c>
      <c r="F216" s="21">
        <v>0</v>
      </c>
      <c r="G216" s="21">
        <v>3</v>
      </c>
      <c r="H216" s="22">
        <v>3</v>
      </c>
    </row>
    <row r="217" spans="1:8" x14ac:dyDescent="0.35">
      <c r="A217" s="20">
        <v>215</v>
      </c>
      <c r="B217" s="21">
        <v>216</v>
      </c>
      <c r="C217" s="21">
        <v>0.1212</v>
      </c>
      <c r="D217" s="21">
        <v>0.5</v>
      </c>
      <c r="E217" s="21">
        <v>0.28360000000000002</v>
      </c>
      <c r="F217" s="21">
        <v>0</v>
      </c>
      <c r="G217" s="21">
        <v>31</v>
      </c>
      <c r="H217" s="22">
        <v>31</v>
      </c>
    </row>
    <row r="218" spans="1:8" x14ac:dyDescent="0.35">
      <c r="A218" s="20">
        <v>216</v>
      </c>
      <c r="B218" s="21">
        <v>217</v>
      </c>
      <c r="C218" s="21">
        <v>0.1212</v>
      </c>
      <c r="D218" s="21">
        <v>0.5</v>
      </c>
      <c r="E218" s="21">
        <v>0.22389999999999999</v>
      </c>
      <c r="F218" s="21">
        <v>2</v>
      </c>
      <c r="G218" s="21">
        <v>75</v>
      </c>
      <c r="H218" s="22">
        <v>77</v>
      </c>
    </row>
    <row r="219" spans="1:8" x14ac:dyDescent="0.35">
      <c r="A219" s="20">
        <v>217</v>
      </c>
      <c r="B219" s="21">
        <v>218</v>
      </c>
      <c r="C219" s="21">
        <v>0.1212</v>
      </c>
      <c r="D219" s="21">
        <v>0.5</v>
      </c>
      <c r="E219" s="21">
        <v>0.28360000000000002</v>
      </c>
      <c r="F219" s="21">
        <v>4</v>
      </c>
      <c r="G219" s="21">
        <v>184</v>
      </c>
      <c r="H219" s="22">
        <v>188</v>
      </c>
    </row>
    <row r="220" spans="1:8" x14ac:dyDescent="0.35">
      <c r="A220" s="20">
        <v>218</v>
      </c>
      <c r="B220" s="21">
        <v>219</v>
      </c>
      <c r="C220" s="21">
        <v>0.1212</v>
      </c>
      <c r="D220" s="21">
        <v>0.5</v>
      </c>
      <c r="E220" s="21">
        <v>0.25369999999999998</v>
      </c>
      <c r="F220" s="21">
        <v>2</v>
      </c>
      <c r="G220" s="21">
        <v>92</v>
      </c>
      <c r="H220" s="22">
        <v>94</v>
      </c>
    </row>
    <row r="221" spans="1:8" x14ac:dyDescent="0.35">
      <c r="A221" s="20">
        <v>219</v>
      </c>
      <c r="B221" s="21">
        <v>220</v>
      </c>
      <c r="C221" s="21">
        <v>0.1212</v>
      </c>
      <c r="D221" s="21">
        <v>0.5</v>
      </c>
      <c r="E221" s="21">
        <v>0.29849999999999999</v>
      </c>
      <c r="F221" s="21">
        <v>0</v>
      </c>
      <c r="G221" s="21">
        <v>31</v>
      </c>
      <c r="H221" s="22">
        <v>31</v>
      </c>
    </row>
    <row r="222" spans="1:8" x14ac:dyDescent="0.35">
      <c r="A222" s="20">
        <v>220</v>
      </c>
      <c r="B222" s="21">
        <v>221</v>
      </c>
      <c r="C222" s="21">
        <v>0.13639999999999999</v>
      </c>
      <c r="D222" s="21">
        <v>0.47</v>
      </c>
      <c r="E222" s="21">
        <v>0.28360000000000002</v>
      </c>
      <c r="F222" s="21">
        <v>2</v>
      </c>
      <c r="G222" s="21">
        <v>28</v>
      </c>
      <c r="H222" s="22">
        <v>30</v>
      </c>
    </row>
    <row r="223" spans="1:8" x14ac:dyDescent="0.35">
      <c r="A223" s="20">
        <v>221</v>
      </c>
      <c r="B223" s="21">
        <v>222</v>
      </c>
      <c r="C223" s="21">
        <v>0.18179999999999999</v>
      </c>
      <c r="D223" s="21">
        <v>0.4</v>
      </c>
      <c r="E223" s="21">
        <v>0.28360000000000002</v>
      </c>
      <c r="F223" s="21">
        <v>5</v>
      </c>
      <c r="G223" s="21">
        <v>47</v>
      </c>
      <c r="H223" s="22">
        <v>52</v>
      </c>
    </row>
    <row r="224" spans="1:8" x14ac:dyDescent="0.35">
      <c r="A224" s="20">
        <v>222</v>
      </c>
      <c r="B224" s="21">
        <v>223</v>
      </c>
      <c r="C224" s="21">
        <v>0.18179999999999999</v>
      </c>
      <c r="D224" s="21">
        <v>0.4</v>
      </c>
      <c r="E224" s="21">
        <v>0.28360000000000002</v>
      </c>
      <c r="F224" s="21">
        <v>4</v>
      </c>
      <c r="G224" s="21">
        <v>50</v>
      </c>
      <c r="H224" s="22">
        <v>54</v>
      </c>
    </row>
    <row r="225" spans="1:8" x14ac:dyDescent="0.35">
      <c r="A225" s="20">
        <v>223</v>
      </c>
      <c r="B225" s="21">
        <v>224</v>
      </c>
      <c r="C225" s="21">
        <v>0.19700000000000001</v>
      </c>
      <c r="D225" s="21">
        <v>0.4</v>
      </c>
      <c r="E225" s="21">
        <v>0.22389999999999999</v>
      </c>
      <c r="F225" s="21">
        <v>0</v>
      </c>
      <c r="G225" s="21">
        <v>47</v>
      </c>
      <c r="H225" s="22">
        <v>47</v>
      </c>
    </row>
    <row r="226" spans="1:8" x14ac:dyDescent="0.35">
      <c r="A226" s="20">
        <v>224</v>
      </c>
      <c r="B226" s="21">
        <v>225</v>
      </c>
      <c r="C226" s="21">
        <v>0.19700000000000001</v>
      </c>
      <c r="D226" s="21">
        <v>0.4</v>
      </c>
      <c r="E226" s="21">
        <v>0.22389999999999999</v>
      </c>
      <c r="F226" s="21">
        <v>2</v>
      </c>
      <c r="G226" s="21">
        <v>43</v>
      </c>
      <c r="H226" s="22">
        <v>45</v>
      </c>
    </row>
    <row r="227" spans="1:8" x14ac:dyDescent="0.35">
      <c r="A227" s="20">
        <v>225</v>
      </c>
      <c r="B227" s="21">
        <v>226</v>
      </c>
      <c r="C227" s="21">
        <v>0.21210000000000001</v>
      </c>
      <c r="D227" s="21">
        <v>0.4</v>
      </c>
      <c r="E227" s="21">
        <v>0.1343</v>
      </c>
      <c r="F227" s="21">
        <v>4</v>
      </c>
      <c r="G227" s="21">
        <v>70</v>
      </c>
      <c r="H227" s="22">
        <v>74</v>
      </c>
    </row>
    <row r="228" spans="1:8" x14ac:dyDescent="0.35">
      <c r="A228" s="20">
        <v>226</v>
      </c>
      <c r="B228" s="21">
        <v>227</v>
      </c>
      <c r="C228" s="21">
        <v>0.2273</v>
      </c>
      <c r="D228" s="21">
        <v>0.4</v>
      </c>
      <c r="E228" s="21">
        <v>0.1045</v>
      </c>
      <c r="F228" s="21">
        <v>4</v>
      </c>
      <c r="G228" s="21">
        <v>174</v>
      </c>
      <c r="H228" s="22">
        <v>178</v>
      </c>
    </row>
    <row r="229" spans="1:8" x14ac:dyDescent="0.35">
      <c r="A229" s="20">
        <v>227</v>
      </c>
      <c r="B229" s="21">
        <v>228</v>
      </c>
      <c r="C229" s="21">
        <v>0.19700000000000001</v>
      </c>
      <c r="D229" s="21">
        <v>0.4</v>
      </c>
      <c r="E229" s="21">
        <v>0.22389999999999999</v>
      </c>
      <c r="F229" s="21">
        <v>1</v>
      </c>
      <c r="G229" s="21">
        <v>154</v>
      </c>
      <c r="H229" s="22">
        <v>155</v>
      </c>
    </row>
    <row r="230" spans="1:8" x14ac:dyDescent="0.35">
      <c r="A230" s="20">
        <v>228</v>
      </c>
      <c r="B230" s="21">
        <v>229</v>
      </c>
      <c r="C230" s="21">
        <v>0.16669999999999999</v>
      </c>
      <c r="D230" s="21">
        <v>0.47</v>
      </c>
      <c r="E230" s="21">
        <v>0.16420000000000001</v>
      </c>
      <c r="F230" s="21">
        <v>3</v>
      </c>
      <c r="G230" s="21">
        <v>92</v>
      </c>
      <c r="H230" s="22">
        <v>95</v>
      </c>
    </row>
    <row r="231" spans="1:8" x14ac:dyDescent="0.35">
      <c r="A231" s="20">
        <v>229</v>
      </c>
      <c r="B231" s="21">
        <v>230</v>
      </c>
      <c r="C231" s="21">
        <v>0.16669999999999999</v>
      </c>
      <c r="D231" s="21">
        <v>0.5</v>
      </c>
      <c r="E231" s="21">
        <v>0.16420000000000001</v>
      </c>
      <c r="F231" s="21">
        <v>1</v>
      </c>
      <c r="G231" s="21">
        <v>73</v>
      </c>
      <c r="H231" s="22">
        <v>74</v>
      </c>
    </row>
    <row r="232" spans="1:8" x14ac:dyDescent="0.35">
      <c r="A232" s="20">
        <v>230</v>
      </c>
      <c r="B232" s="21">
        <v>231</v>
      </c>
      <c r="C232" s="21">
        <v>0.13639999999999999</v>
      </c>
      <c r="D232" s="21">
        <v>0.59</v>
      </c>
      <c r="E232" s="21">
        <v>0.19400000000000001</v>
      </c>
      <c r="F232" s="21">
        <v>1</v>
      </c>
      <c r="G232" s="21">
        <v>37</v>
      </c>
      <c r="H232" s="22">
        <v>38</v>
      </c>
    </row>
    <row r="233" spans="1:8" x14ac:dyDescent="0.35">
      <c r="A233" s="20">
        <v>231</v>
      </c>
      <c r="B233" s="21">
        <v>232</v>
      </c>
      <c r="C233" s="21">
        <v>0.1515</v>
      </c>
      <c r="D233" s="21">
        <v>0.59</v>
      </c>
      <c r="E233" s="21">
        <v>0.16420000000000001</v>
      </c>
      <c r="F233" s="21">
        <v>2</v>
      </c>
      <c r="G233" s="21">
        <v>22</v>
      </c>
      <c r="H233" s="22">
        <v>24</v>
      </c>
    </row>
    <row r="234" spans="1:8" x14ac:dyDescent="0.35">
      <c r="A234" s="20">
        <v>232</v>
      </c>
      <c r="B234" s="21">
        <v>233</v>
      </c>
      <c r="C234" s="21">
        <v>0.1515</v>
      </c>
      <c r="D234" s="21">
        <v>0.59</v>
      </c>
      <c r="E234" s="21">
        <v>0.16420000000000001</v>
      </c>
      <c r="F234" s="21">
        <v>0</v>
      </c>
      <c r="G234" s="21">
        <v>18</v>
      </c>
      <c r="H234" s="22">
        <v>18</v>
      </c>
    </row>
    <row r="235" spans="1:8" x14ac:dyDescent="0.35">
      <c r="A235" s="20">
        <v>233</v>
      </c>
      <c r="B235" s="21">
        <v>234</v>
      </c>
      <c r="C235" s="21">
        <v>0.16669999999999999</v>
      </c>
      <c r="D235" s="21">
        <v>0.59</v>
      </c>
      <c r="E235" s="21">
        <v>0.1045</v>
      </c>
      <c r="F235" s="21">
        <v>2</v>
      </c>
      <c r="G235" s="21">
        <v>10</v>
      </c>
      <c r="H235" s="22">
        <v>12</v>
      </c>
    </row>
    <row r="236" spans="1:8" x14ac:dyDescent="0.35">
      <c r="A236" s="20">
        <v>234</v>
      </c>
      <c r="B236" s="21">
        <v>235</v>
      </c>
      <c r="C236" s="21">
        <v>0.1515</v>
      </c>
      <c r="D236" s="21">
        <v>0.59</v>
      </c>
      <c r="E236" s="21">
        <v>0.16420000000000001</v>
      </c>
      <c r="F236" s="21">
        <v>0</v>
      </c>
      <c r="G236" s="21">
        <v>3</v>
      </c>
      <c r="H236" s="22">
        <v>3</v>
      </c>
    </row>
    <row r="237" spans="1:8" x14ac:dyDescent="0.35">
      <c r="A237" s="20">
        <v>235</v>
      </c>
      <c r="B237" s="21">
        <v>236</v>
      </c>
      <c r="C237" s="21">
        <v>0.1515</v>
      </c>
      <c r="D237" s="21">
        <v>0.55000000000000004</v>
      </c>
      <c r="E237" s="21">
        <v>0.19400000000000001</v>
      </c>
      <c r="F237" s="21">
        <v>0</v>
      </c>
      <c r="G237" s="21">
        <v>3</v>
      </c>
      <c r="H237" s="22">
        <v>3</v>
      </c>
    </row>
    <row r="238" spans="1:8" x14ac:dyDescent="0.35">
      <c r="A238" s="20">
        <v>236</v>
      </c>
      <c r="B238" s="21">
        <v>237</v>
      </c>
      <c r="C238" s="21">
        <v>0.18179999999999999</v>
      </c>
      <c r="D238" s="21">
        <v>0.55000000000000004</v>
      </c>
      <c r="E238" s="21">
        <v>0.1343</v>
      </c>
      <c r="F238" s="21">
        <v>0</v>
      </c>
      <c r="G238" s="21">
        <v>6</v>
      </c>
      <c r="H238" s="22">
        <v>6</v>
      </c>
    </row>
    <row r="239" spans="1:8" x14ac:dyDescent="0.35">
      <c r="A239" s="20">
        <v>237</v>
      </c>
      <c r="B239" s="21">
        <v>238</v>
      </c>
      <c r="C239" s="21">
        <v>0.18179999999999999</v>
      </c>
      <c r="D239" s="21">
        <v>0.55000000000000004</v>
      </c>
      <c r="E239" s="21">
        <v>0.1343</v>
      </c>
      <c r="F239" s="21">
        <v>0</v>
      </c>
      <c r="G239" s="21">
        <v>27</v>
      </c>
      <c r="H239" s="22">
        <v>27</v>
      </c>
    </row>
    <row r="240" spans="1:8" x14ac:dyDescent="0.35">
      <c r="A240" s="20">
        <v>238</v>
      </c>
      <c r="B240" s="21">
        <v>239</v>
      </c>
      <c r="C240" s="21">
        <v>0.2273</v>
      </c>
      <c r="D240" s="21">
        <v>0.55000000000000004</v>
      </c>
      <c r="E240" s="21">
        <v>0</v>
      </c>
      <c r="F240" s="21">
        <v>2</v>
      </c>
      <c r="G240" s="21">
        <v>97</v>
      </c>
      <c r="H240" s="22">
        <v>99</v>
      </c>
    </row>
    <row r="241" spans="1:8" x14ac:dyDescent="0.35">
      <c r="A241" s="20">
        <v>239</v>
      </c>
      <c r="B241" s="21">
        <v>240</v>
      </c>
      <c r="C241" s="21">
        <v>0.21210000000000001</v>
      </c>
      <c r="D241" s="21">
        <v>0.51</v>
      </c>
      <c r="E241" s="21">
        <v>8.9599999999999999E-2</v>
      </c>
      <c r="F241" s="21">
        <v>3</v>
      </c>
      <c r="G241" s="21">
        <v>214</v>
      </c>
      <c r="H241" s="22">
        <v>217</v>
      </c>
    </row>
    <row r="242" spans="1:8" x14ac:dyDescent="0.35">
      <c r="A242" s="20">
        <v>240</v>
      </c>
      <c r="B242" s="21">
        <v>241</v>
      </c>
      <c r="C242" s="21">
        <v>0.19700000000000001</v>
      </c>
      <c r="D242" s="21">
        <v>0.51</v>
      </c>
      <c r="E242" s="21">
        <v>0.16420000000000001</v>
      </c>
      <c r="F242" s="21">
        <v>3</v>
      </c>
      <c r="G242" s="21">
        <v>127</v>
      </c>
      <c r="H242" s="22">
        <v>130</v>
      </c>
    </row>
    <row r="243" spans="1:8" x14ac:dyDescent="0.35">
      <c r="A243" s="20">
        <v>241</v>
      </c>
      <c r="B243" s="21">
        <v>242</v>
      </c>
      <c r="C243" s="21">
        <v>0.21210000000000001</v>
      </c>
      <c r="D243" s="21">
        <v>0.51</v>
      </c>
      <c r="E243" s="21">
        <v>0.16420000000000001</v>
      </c>
      <c r="F243" s="21">
        <v>3</v>
      </c>
      <c r="G243" s="21">
        <v>51</v>
      </c>
      <c r="H243" s="22">
        <v>54</v>
      </c>
    </row>
    <row r="244" spans="1:8" x14ac:dyDescent="0.35">
      <c r="A244" s="20">
        <v>242</v>
      </c>
      <c r="B244" s="21">
        <v>243</v>
      </c>
      <c r="C244" s="21">
        <v>0.21210000000000001</v>
      </c>
      <c r="D244" s="21">
        <v>0.47</v>
      </c>
      <c r="E244" s="21">
        <v>0.1343</v>
      </c>
      <c r="F244" s="21">
        <v>4</v>
      </c>
      <c r="G244" s="21">
        <v>31</v>
      </c>
      <c r="H244" s="22">
        <v>35</v>
      </c>
    </row>
    <row r="245" spans="1:8" x14ac:dyDescent="0.35">
      <c r="A245" s="20">
        <v>243</v>
      </c>
      <c r="B245" s="21">
        <v>244</v>
      </c>
      <c r="C245" s="21">
        <v>0.2273</v>
      </c>
      <c r="D245" s="21">
        <v>0.51</v>
      </c>
      <c r="E245" s="21">
        <v>0.1045</v>
      </c>
      <c r="F245" s="21">
        <v>2</v>
      </c>
      <c r="G245" s="21">
        <v>55</v>
      </c>
      <c r="H245" s="22">
        <v>57</v>
      </c>
    </row>
    <row r="246" spans="1:8" x14ac:dyDescent="0.35">
      <c r="A246" s="20">
        <v>244</v>
      </c>
      <c r="B246" s="21">
        <v>245</v>
      </c>
      <c r="C246" s="21">
        <v>0.2273</v>
      </c>
      <c r="D246" s="21">
        <v>0.59</v>
      </c>
      <c r="E246" s="21">
        <v>8.9599999999999999E-2</v>
      </c>
      <c r="F246" s="21">
        <v>6</v>
      </c>
      <c r="G246" s="21">
        <v>46</v>
      </c>
      <c r="H246" s="22">
        <v>52</v>
      </c>
    </row>
    <row r="247" spans="1:8" x14ac:dyDescent="0.35">
      <c r="A247" s="20">
        <v>245</v>
      </c>
      <c r="B247" s="21">
        <v>246</v>
      </c>
      <c r="C247" s="21">
        <v>0.2273</v>
      </c>
      <c r="D247" s="21">
        <v>0.59</v>
      </c>
      <c r="E247" s="21">
        <v>8.9599999999999999E-2</v>
      </c>
      <c r="F247" s="21">
        <v>3</v>
      </c>
      <c r="G247" s="21">
        <v>60</v>
      </c>
      <c r="H247" s="22">
        <v>63</v>
      </c>
    </row>
    <row r="248" spans="1:8" x14ac:dyDescent="0.35">
      <c r="A248" s="20">
        <v>246</v>
      </c>
      <c r="B248" s="21">
        <v>247</v>
      </c>
      <c r="C248" s="21">
        <v>0.19700000000000001</v>
      </c>
      <c r="D248" s="21">
        <v>0.8</v>
      </c>
      <c r="E248" s="21">
        <v>8.9599999999999999E-2</v>
      </c>
      <c r="F248" s="21">
        <v>2</v>
      </c>
      <c r="G248" s="21">
        <v>45</v>
      </c>
      <c r="H248" s="22">
        <v>47</v>
      </c>
    </row>
    <row r="249" spans="1:8" x14ac:dyDescent="0.35">
      <c r="A249" s="20">
        <v>247</v>
      </c>
      <c r="B249" s="21">
        <v>248</v>
      </c>
      <c r="C249" s="21">
        <v>0.1515</v>
      </c>
      <c r="D249" s="21">
        <v>0.86</v>
      </c>
      <c r="E249" s="21">
        <v>0.22389999999999999</v>
      </c>
      <c r="F249" s="21">
        <v>4</v>
      </c>
      <c r="G249" s="21">
        <v>72</v>
      </c>
      <c r="H249" s="22">
        <v>76</v>
      </c>
    </row>
    <row r="250" spans="1:8" x14ac:dyDescent="0.35">
      <c r="A250" s="20">
        <v>248</v>
      </c>
      <c r="B250" s="21">
        <v>249</v>
      </c>
      <c r="C250" s="21">
        <v>0.1515</v>
      </c>
      <c r="D250" s="21">
        <v>0.86</v>
      </c>
      <c r="E250" s="21">
        <v>0.22389999999999999</v>
      </c>
      <c r="F250" s="21">
        <v>6</v>
      </c>
      <c r="G250" s="21">
        <v>130</v>
      </c>
      <c r="H250" s="22">
        <v>136</v>
      </c>
    </row>
    <row r="251" spans="1:8" x14ac:dyDescent="0.35">
      <c r="A251" s="20">
        <v>249</v>
      </c>
      <c r="B251" s="21">
        <v>250</v>
      </c>
      <c r="C251" s="21">
        <v>0.18179999999999999</v>
      </c>
      <c r="D251" s="21">
        <v>0.93</v>
      </c>
      <c r="E251" s="21">
        <v>0.1045</v>
      </c>
      <c r="F251" s="21">
        <v>1</v>
      </c>
      <c r="G251" s="21">
        <v>94</v>
      </c>
      <c r="H251" s="22">
        <v>95</v>
      </c>
    </row>
    <row r="252" spans="1:8" x14ac:dyDescent="0.35">
      <c r="A252" s="20">
        <v>250</v>
      </c>
      <c r="B252" s="21">
        <v>251</v>
      </c>
      <c r="C252" s="21">
        <v>0.2273</v>
      </c>
      <c r="D252" s="21">
        <v>0.93</v>
      </c>
      <c r="E252" s="21">
        <v>0</v>
      </c>
      <c r="F252" s="21">
        <v>0</v>
      </c>
      <c r="G252" s="21">
        <v>51</v>
      </c>
      <c r="H252" s="22">
        <v>51</v>
      </c>
    </row>
    <row r="253" spans="1:8" x14ac:dyDescent="0.35">
      <c r="A253" s="20">
        <v>251</v>
      </c>
      <c r="B253" s="21">
        <v>252</v>
      </c>
      <c r="C253" s="21">
        <v>0.1515</v>
      </c>
      <c r="D253" s="21">
        <v>0.93</v>
      </c>
      <c r="E253" s="21">
        <v>0.19400000000000001</v>
      </c>
      <c r="F253" s="21">
        <v>0</v>
      </c>
      <c r="G253" s="21">
        <v>32</v>
      </c>
      <c r="H253" s="22">
        <v>32</v>
      </c>
    </row>
    <row r="254" spans="1:8" x14ac:dyDescent="0.35">
      <c r="A254" s="20">
        <v>252</v>
      </c>
      <c r="B254" s="21">
        <v>253</v>
      </c>
      <c r="C254" s="21">
        <v>0.19700000000000001</v>
      </c>
      <c r="D254" s="21">
        <v>0.86</v>
      </c>
      <c r="E254" s="21">
        <v>8.9599999999999999E-2</v>
      </c>
      <c r="F254" s="21">
        <v>0</v>
      </c>
      <c r="G254" s="21">
        <v>20</v>
      </c>
      <c r="H254" s="22">
        <v>20</v>
      </c>
    </row>
    <row r="255" spans="1:8" x14ac:dyDescent="0.35">
      <c r="A255" s="20">
        <v>253</v>
      </c>
      <c r="B255" s="21">
        <v>254</v>
      </c>
      <c r="C255" s="21">
        <v>0.18179999999999999</v>
      </c>
      <c r="D255" s="21">
        <v>0.93</v>
      </c>
      <c r="E255" s="21">
        <v>0.1045</v>
      </c>
      <c r="F255" s="21">
        <v>1</v>
      </c>
      <c r="G255" s="21">
        <v>28</v>
      </c>
      <c r="H255" s="22">
        <v>29</v>
      </c>
    </row>
    <row r="256" spans="1:8" x14ac:dyDescent="0.35">
      <c r="A256" s="20">
        <v>254</v>
      </c>
      <c r="B256" s="21">
        <v>255</v>
      </c>
      <c r="C256" s="21">
        <v>0.19700000000000001</v>
      </c>
      <c r="D256" s="21">
        <v>0.93</v>
      </c>
      <c r="E256" s="21">
        <v>8.9599999999999999E-2</v>
      </c>
      <c r="F256" s="21">
        <v>1</v>
      </c>
      <c r="G256" s="21">
        <v>18</v>
      </c>
      <c r="H256" s="22">
        <v>19</v>
      </c>
    </row>
    <row r="257" spans="1:8" x14ac:dyDescent="0.35">
      <c r="A257" s="20">
        <v>255</v>
      </c>
      <c r="B257" s="21">
        <v>256</v>
      </c>
      <c r="C257" s="21">
        <v>0.19700000000000001</v>
      </c>
      <c r="D257" s="21">
        <v>0.86</v>
      </c>
      <c r="E257" s="21">
        <v>8.9599999999999999E-2</v>
      </c>
      <c r="F257" s="21">
        <v>0</v>
      </c>
      <c r="G257" s="21">
        <v>7</v>
      </c>
      <c r="H257" s="22">
        <v>7</v>
      </c>
    </row>
    <row r="258" spans="1:8" x14ac:dyDescent="0.35">
      <c r="A258" s="20">
        <v>256</v>
      </c>
      <c r="B258" s="21">
        <v>257</v>
      </c>
      <c r="C258" s="21">
        <v>0.18179999999999999</v>
      </c>
      <c r="D258" s="21">
        <v>0.86</v>
      </c>
      <c r="E258" s="21">
        <v>0.1045</v>
      </c>
      <c r="F258" s="21">
        <v>0</v>
      </c>
      <c r="G258" s="21">
        <v>6</v>
      </c>
      <c r="H258" s="22">
        <v>6</v>
      </c>
    </row>
    <row r="259" spans="1:8" x14ac:dyDescent="0.35">
      <c r="A259" s="20">
        <v>257</v>
      </c>
      <c r="B259" s="21">
        <v>258</v>
      </c>
      <c r="C259" s="21">
        <v>0.1515</v>
      </c>
      <c r="D259" s="21">
        <v>0.86</v>
      </c>
      <c r="E259" s="21">
        <v>0.1343</v>
      </c>
      <c r="F259" s="21">
        <v>0</v>
      </c>
      <c r="G259" s="21">
        <v>1</v>
      </c>
      <c r="H259" s="22">
        <v>1</v>
      </c>
    </row>
    <row r="260" spans="1:8" x14ac:dyDescent="0.35">
      <c r="A260" s="20">
        <v>258</v>
      </c>
      <c r="B260" s="21">
        <v>259</v>
      </c>
      <c r="C260" s="21">
        <v>0.1515</v>
      </c>
      <c r="D260" s="21">
        <v>0.86</v>
      </c>
      <c r="E260" s="21">
        <v>0.16420000000000001</v>
      </c>
      <c r="F260" s="21">
        <v>0</v>
      </c>
      <c r="G260" s="21">
        <v>5</v>
      </c>
      <c r="H260" s="22">
        <v>5</v>
      </c>
    </row>
    <row r="261" spans="1:8" x14ac:dyDescent="0.35">
      <c r="A261" s="20">
        <v>259</v>
      </c>
      <c r="B261" s="21">
        <v>260</v>
      </c>
      <c r="C261" s="21">
        <v>0.1515</v>
      </c>
      <c r="D261" s="21">
        <v>0.93</v>
      </c>
      <c r="E261" s="21">
        <v>0.1343</v>
      </c>
      <c r="F261" s="21">
        <v>0</v>
      </c>
      <c r="G261" s="21">
        <v>16</v>
      </c>
      <c r="H261" s="22">
        <v>16</v>
      </c>
    </row>
    <row r="262" spans="1:8" x14ac:dyDescent="0.35">
      <c r="A262" s="20">
        <v>260</v>
      </c>
      <c r="B262" s="21">
        <v>261</v>
      </c>
      <c r="C262" s="21">
        <v>0.1515</v>
      </c>
      <c r="D262" s="21">
        <v>0.69</v>
      </c>
      <c r="E262" s="21">
        <v>0.1343</v>
      </c>
      <c r="F262" s="21">
        <v>0</v>
      </c>
      <c r="G262" s="21">
        <v>54</v>
      </c>
      <c r="H262" s="22">
        <v>54</v>
      </c>
    </row>
    <row r="263" spans="1:8" x14ac:dyDescent="0.35">
      <c r="A263" s="20">
        <v>261</v>
      </c>
      <c r="B263" s="21">
        <v>262</v>
      </c>
      <c r="C263" s="21">
        <v>0.16669999999999999</v>
      </c>
      <c r="D263" s="21">
        <v>0.59</v>
      </c>
      <c r="E263" s="21">
        <v>0.16420000000000001</v>
      </c>
      <c r="F263" s="21">
        <v>3</v>
      </c>
      <c r="G263" s="21">
        <v>125</v>
      </c>
      <c r="H263" s="22">
        <v>128</v>
      </c>
    </row>
    <row r="264" spans="1:8" x14ac:dyDescent="0.35">
      <c r="A264" s="20">
        <v>262</v>
      </c>
      <c r="B264" s="21">
        <v>263</v>
      </c>
      <c r="C264" s="21">
        <v>0.13639999999999999</v>
      </c>
      <c r="D264" s="21">
        <v>0.59</v>
      </c>
      <c r="E264" s="21">
        <v>0.32840000000000003</v>
      </c>
      <c r="F264" s="21">
        <v>3</v>
      </c>
      <c r="G264" s="21">
        <v>78</v>
      </c>
      <c r="H264" s="22">
        <v>81</v>
      </c>
    </row>
    <row r="265" spans="1:8" x14ac:dyDescent="0.35">
      <c r="A265" s="20">
        <v>263</v>
      </c>
      <c r="B265" s="21">
        <v>264</v>
      </c>
      <c r="C265" s="21">
        <v>0.18179999999999999</v>
      </c>
      <c r="D265" s="21">
        <v>0.55000000000000004</v>
      </c>
      <c r="E265" s="21">
        <v>0.22389999999999999</v>
      </c>
      <c r="F265" s="21">
        <v>0</v>
      </c>
      <c r="G265" s="21">
        <v>39</v>
      </c>
      <c r="H265" s="22">
        <v>39</v>
      </c>
    </row>
    <row r="266" spans="1:8" x14ac:dyDescent="0.35">
      <c r="A266" s="20">
        <v>264</v>
      </c>
      <c r="B266" s="21">
        <v>265</v>
      </c>
      <c r="C266" s="21">
        <v>0.18179999999999999</v>
      </c>
      <c r="D266" s="21">
        <v>0.51</v>
      </c>
      <c r="E266" s="21">
        <v>0.3881</v>
      </c>
      <c r="F266" s="21">
        <v>3</v>
      </c>
      <c r="G266" s="21">
        <v>32</v>
      </c>
      <c r="H266" s="22">
        <v>35</v>
      </c>
    </row>
    <row r="267" spans="1:8" x14ac:dyDescent="0.35">
      <c r="A267" s="20">
        <v>265</v>
      </c>
      <c r="B267" s="21">
        <v>266</v>
      </c>
      <c r="C267" s="21">
        <v>0.1515</v>
      </c>
      <c r="D267" s="21">
        <v>0.47</v>
      </c>
      <c r="E267" s="21">
        <v>0.58209999999999995</v>
      </c>
      <c r="F267" s="21">
        <v>3</v>
      </c>
      <c r="G267" s="21">
        <v>52</v>
      </c>
      <c r="H267" s="22">
        <v>55</v>
      </c>
    </row>
    <row r="268" spans="1:8" x14ac:dyDescent="0.35">
      <c r="A268" s="20">
        <v>266</v>
      </c>
      <c r="B268" s="21">
        <v>267</v>
      </c>
      <c r="C268" s="21">
        <v>0.19700000000000001</v>
      </c>
      <c r="D268" s="21">
        <v>0.44</v>
      </c>
      <c r="E268" s="21">
        <v>0.35820000000000002</v>
      </c>
      <c r="F268" s="21">
        <v>0</v>
      </c>
      <c r="G268" s="21">
        <v>49</v>
      </c>
      <c r="H268" s="22">
        <v>49</v>
      </c>
    </row>
    <row r="269" spans="1:8" x14ac:dyDescent="0.35">
      <c r="A269" s="20">
        <v>267</v>
      </c>
      <c r="B269" s="21">
        <v>268</v>
      </c>
      <c r="C269" s="21">
        <v>0.18179999999999999</v>
      </c>
      <c r="D269" s="21">
        <v>0.47</v>
      </c>
      <c r="E269" s="21">
        <v>0.32840000000000003</v>
      </c>
      <c r="F269" s="21">
        <v>0</v>
      </c>
      <c r="G269" s="21">
        <v>44</v>
      </c>
      <c r="H269" s="22">
        <v>44</v>
      </c>
    </row>
    <row r="270" spans="1:8" x14ac:dyDescent="0.35">
      <c r="A270" s="20">
        <v>268</v>
      </c>
      <c r="B270" s="21">
        <v>269</v>
      </c>
      <c r="C270" s="21">
        <v>0.16669999999999999</v>
      </c>
      <c r="D270" s="21">
        <v>0.47</v>
      </c>
      <c r="E270" s="21">
        <v>0.41789999999999999</v>
      </c>
      <c r="F270" s="21">
        <v>1</v>
      </c>
      <c r="G270" s="21">
        <v>48</v>
      </c>
      <c r="H270" s="22">
        <v>49</v>
      </c>
    </row>
    <row r="271" spans="1:8" x14ac:dyDescent="0.35">
      <c r="A271" s="20">
        <v>269</v>
      </c>
      <c r="B271" s="21">
        <v>270</v>
      </c>
      <c r="C271" s="21">
        <v>0.19700000000000001</v>
      </c>
      <c r="D271" s="21">
        <v>0.44</v>
      </c>
      <c r="E271" s="21">
        <v>0.32840000000000003</v>
      </c>
      <c r="F271" s="21">
        <v>5</v>
      </c>
      <c r="G271" s="21">
        <v>63</v>
      </c>
      <c r="H271" s="22">
        <v>68</v>
      </c>
    </row>
    <row r="272" spans="1:8" x14ac:dyDescent="0.35">
      <c r="A272" s="20">
        <v>270</v>
      </c>
      <c r="B272" s="21">
        <v>271</v>
      </c>
      <c r="C272" s="21">
        <v>0.18179999999999999</v>
      </c>
      <c r="D272" s="21">
        <v>0.47</v>
      </c>
      <c r="E272" s="21">
        <v>0.35820000000000002</v>
      </c>
      <c r="F272" s="21">
        <v>0</v>
      </c>
      <c r="G272" s="21">
        <v>139</v>
      </c>
      <c r="H272" s="22">
        <v>139</v>
      </c>
    </row>
    <row r="273" spans="1:8" x14ac:dyDescent="0.35">
      <c r="A273" s="20">
        <v>271</v>
      </c>
      <c r="B273" s="21">
        <v>272</v>
      </c>
      <c r="C273" s="21">
        <v>0.1515</v>
      </c>
      <c r="D273" s="21">
        <v>0.47</v>
      </c>
      <c r="E273" s="21">
        <v>0.52239999999999998</v>
      </c>
      <c r="F273" s="21">
        <v>2</v>
      </c>
      <c r="G273" s="21">
        <v>135</v>
      </c>
      <c r="H273" s="22">
        <v>137</v>
      </c>
    </row>
    <row r="274" spans="1:8" x14ac:dyDescent="0.35">
      <c r="A274" s="20">
        <v>272</v>
      </c>
      <c r="B274" s="21">
        <v>273</v>
      </c>
      <c r="C274" s="21">
        <v>0.1515</v>
      </c>
      <c r="D274" s="21">
        <v>0.47</v>
      </c>
      <c r="E274" s="21">
        <v>0.41789999999999999</v>
      </c>
      <c r="F274" s="21">
        <v>1</v>
      </c>
      <c r="G274" s="21">
        <v>82</v>
      </c>
      <c r="H274" s="22">
        <v>83</v>
      </c>
    </row>
    <row r="275" spans="1:8" x14ac:dyDescent="0.35">
      <c r="A275" s="20">
        <v>273</v>
      </c>
      <c r="B275" s="21">
        <v>274</v>
      </c>
      <c r="C275" s="21">
        <v>0.13639999999999999</v>
      </c>
      <c r="D275" s="21">
        <v>0.5</v>
      </c>
      <c r="E275" s="21">
        <v>0.32840000000000003</v>
      </c>
      <c r="F275" s="21">
        <v>2</v>
      </c>
      <c r="G275" s="21">
        <v>54</v>
      </c>
      <c r="H275" s="22">
        <v>56</v>
      </c>
    </row>
    <row r="276" spans="1:8" x14ac:dyDescent="0.35">
      <c r="A276" s="20">
        <v>274</v>
      </c>
      <c r="B276" s="21">
        <v>275</v>
      </c>
      <c r="C276" s="21">
        <v>0.13639999999999999</v>
      </c>
      <c r="D276" s="21">
        <v>0.55000000000000004</v>
      </c>
      <c r="E276" s="21">
        <v>0.32840000000000003</v>
      </c>
      <c r="F276" s="21">
        <v>0</v>
      </c>
      <c r="G276" s="21">
        <v>57</v>
      </c>
      <c r="H276" s="22">
        <v>57</v>
      </c>
    </row>
    <row r="277" spans="1:8" x14ac:dyDescent="0.35">
      <c r="A277" s="20">
        <v>275</v>
      </c>
      <c r="B277" s="21">
        <v>276</v>
      </c>
      <c r="C277" s="21">
        <v>0.1212</v>
      </c>
      <c r="D277" s="21">
        <v>0.55000000000000004</v>
      </c>
      <c r="E277" s="21">
        <v>0.44779999999999998</v>
      </c>
      <c r="F277" s="21">
        <v>1</v>
      </c>
      <c r="G277" s="21">
        <v>32</v>
      </c>
      <c r="H277" s="22">
        <v>33</v>
      </c>
    </row>
    <row r="278" spans="1:8" x14ac:dyDescent="0.35">
      <c r="A278" s="20">
        <v>276</v>
      </c>
      <c r="B278" s="21">
        <v>277</v>
      </c>
      <c r="C278" s="21">
        <v>0.1061</v>
      </c>
      <c r="D278" s="21">
        <v>0.59</v>
      </c>
      <c r="E278" s="21">
        <v>0.41789999999999999</v>
      </c>
      <c r="F278" s="21">
        <v>1</v>
      </c>
      <c r="G278" s="21">
        <v>19</v>
      </c>
      <c r="H278" s="22">
        <v>20</v>
      </c>
    </row>
    <row r="279" spans="1:8" x14ac:dyDescent="0.35">
      <c r="A279" s="20">
        <v>277</v>
      </c>
      <c r="B279" s="21">
        <v>278</v>
      </c>
      <c r="C279" s="21">
        <v>0.1212</v>
      </c>
      <c r="D279" s="21">
        <v>0.59</v>
      </c>
      <c r="E279" s="21">
        <v>0.28360000000000002</v>
      </c>
      <c r="F279" s="21">
        <v>1</v>
      </c>
      <c r="G279" s="21">
        <v>6</v>
      </c>
      <c r="H279" s="22">
        <v>7</v>
      </c>
    </row>
    <row r="280" spans="1:8" x14ac:dyDescent="0.35">
      <c r="A280" s="20">
        <v>278</v>
      </c>
      <c r="B280" s="21">
        <v>279</v>
      </c>
      <c r="C280" s="21">
        <v>0.1212</v>
      </c>
      <c r="D280" s="21">
        <v>0.5</v>
      </c>
      <c r="E280" s="21">
        <v>0.28360000000000002</v>
      </c>
      <c r="F280" s="21">
        <v>0</v>
      </c>
      <c r="G280" s="21">
        <v>2</v>
      </c>
      <c r="H280" s="22">
        <v>2</v>
      </c>
    </row>
    <row r="281" spans="1:8" x14ac:dyDescent="0.35">
      <c r="A281" s="20">
        <v>279</v>
      </c>
      <c r="B281" s="21">
        <v>280</v>
      </c>
      <c r="C281" s="21">
        <v>0.1212</v>
      </c>
      <c r="D281" s="21">
        <v>0.5</v>
      </c>
      <c r="E281" s="21">
        <v>0.35820000000000002</v>
      </c>
      <c r="F281" s="21">
        <v>0</v>
      </c>
      <c r="G281" s="21">
        <v>2</v>
      </c>
      <c r="H281" s="22">
        <v>2</v>
      </c>
    </row>
    <row r="282" spans="1:8" x14ac:dyDescent="0.35">
      <c r="A282" s="20">
        <v>280</v>
      </c>
      <c r="B282" s="21">
        <v>281</v>
      </c>
      <c r="C282" s="21">
        <v>0.1212</v>
      </c>
      <c r="D282" s="21">
        <v>0.5</v>
      </c>
      <c r="E282" s="21">
        <v>0.32840000000000003</v>
      </c>
      <c r="F282" s="21">
        <v>0</v>
      </c>
      <c r="G282" s="21">
        <v>3</v>
      </c>
      <c r="H282" s="22">
        <v>3</v>
      </c>
    </row>
    <row r="283" spans="1:8" x14ac:dyDescent="0.35">
      <c r="A283" s="20">
        <v>281</v>
      </c>
      <c r="B283" s="21">
        <v>282</v>
      </c>
      <c r="C283" s="21">
        <v>0.1212</v>
      </c>
      <c r="D283" s="21">
        <v>0.5</v>
      </c>
      <c r="E283" s="21">
        <v>0.25369999999999998</v>
      </c>
      <c r="F283" s="21">
        <v>0</v>
      </c>
      <c r="G283" s="21">
        <v>4</v>
      </c>
      <c r="H283" s="22">
        <v>4</v>
      </c>
    </row>
    <row r="284" spans="1:8" x14ac:dyDescent="0.35">
      <c r="A284" s="20">
        <v>282</v>
      </c>
      <c r="B284" s="21">
        <v>283</v>
      </c>
      <c r="C284" s="21">
        <v>0.1212</v>
      </c>
      <c r="D284" s="21">
        <v>0.5</v>
      </c>
      <c r="E284" s="21">
        <v>0.29849999999999999</v>
      </c>
      <c r="F284" s="21">
        <v>0</v>
      </c>
      <c r="G284" s="21">
        <v>3</v>
      </c>
      <c r="H284" s="22">
        <v>3</v>
      </c>
    </row>
    <row r="285" spans="1:8" x14ac:dyDescent="0.35">
      <c r="A285" s="20">
        <v>283</v>
      </c>
      <c r="B285" s="21">
        <v>284</v>
      </c>
      <c r="C285" s="21">
        <v>0.1515</v>
      </c>
      <c r="D285" s="21">
        <v>0.54</v>
      </c>
      <c r="E285" s="21">
        <v>0.1343</v>
      </c>
      <c r="F285" s="21">
        <v>0</v>
      </c>
      <c r="G285" s="21">
        <v>28</v>
      </c>
      <c r="H285" s="22">
        <v>28</v>
      </c>
    </row>
    <row r="286" spans="1:8" x14ac:dyDescent="0.35">
      <c r="A286" s="20">
        <v>284</v>
      </c>
      <c r="B286" s="21">
        <v>285</v>
      </c>
      <c r="C286" s="21">
        <v>0.1515</v>
      </c>
      <c r="D286" s="21">
        <v>0.54</v>
      </c>
      <c r="E286" s="21">
        <v>0.1343</v>
      </c>
      <c r="F286" s="21">
        <v>0</v>
      </c>
      <c r="G286" s="21">
        <v>72</v>
      </c>
      <c r="H286" s="22">
        <v>72</v>
      </c>
    </row>
    <row r="287" spans="1:8" x14ac:dyDescent="0.35">
      <c r="A287" s="20">
        <v>285</v>
      </c>
      <c r="B287" s="21">
        <v>286</v>
      </c>
      <c r="C287" s="21">
        <v>0.13639999999999999</v>
      </c>
      <c r="D287" s="21">
        <v>0.5</v>
      </c>
      <c r="E287" s="21">
        <v>0.19400000000000001</v>
      </c>
      <c r="F287" s="21">
        <v>5</v>
      </c>
      <c r="G287" s="21">
        <v>197</v>
      </c>
      <c r="H287" s="22">
        <v>202</v>
      </c>
    </row>
    <row r="288" spans="1:8" x14ac:dyDescent="0.35">
      <c r="A288" s="20">
        <v>286</v>
      </c>
      <c r="B288" s="21">
        <v>287</v>
      </c>
      <c r="C288" s="21">
        <v>0.1212</v>
      </c>
      <c r="D288" s="21">
        <v>0.5</v>
      </c>
      <c r="E288" s="21">
        <v>0.32840000000000003</v>
      </c>
      <c r="F288" s="21">
        <v>2</v>
      </c>
      <c r="G288" s="21">
        <v>137</v>
      </c>
      <c r="H288" s="22">
        <v>139</v>
      </c>
    </row>
    <row r="289" spans="1:8" x14ac:dyDescent="0.35">
      <c r="A289" s="20">
        <v>287</v>
      </c>
      <c r="B289" s="21">
        <v>288</v>
      </c>
      <c r="C289" s="21">
        <v>0.13639999999999999</v>
      </c>
      <c r="D289" s="21">
        <v>0.5</v>
      </c>
      <c r="E289" s="21">
        <v>0.35820000000000002</v>
      </c>
      <c r="F289" s="21">
        <v>2</v>
      </c>
      <c r="G289" s="21">
        <v>36</v>
      </c>
      <c r="H289" s="22">
        <v>38</v>
      </c>
    </row>
    <row r="290" spans="1:8" x14ac:dyDescent="0.35">
      <c r="A290" s="20">
        <v>288</v>
      </c>
      <c r="B290" s="21">
        <v>289</v>
      </c>
      <c r="C290" s="21">
        <v>0.16669999999999999</v>
      </c>
      <c r="D290" s="21">
        <v>0.44</v>
      </c>
      <c r="E290" s="21">
        <v>0.44779999999999998</v>
      </c>
      <c r="F290" s="21">
        <v>4</v>
      </c>
      <c r="G290" s="21">
        <v>33</v>
      </c>
      <c r="H290" s="22">
        <v>37</v>
      </c>
    </row>
    <row r="291" spans="1:8" x14ac:dyDescent="0.35">
      <c r="A291" s="20">
        <v>289</v>
      </c>
      <c r="B291" s="21">
        <v>290</v>
      </c>
      <c r="C291" s="21">
        <v>0.16669999999999999</v>
      </c>
      <c r="D291" s="21">
        <v>0.44</v>
      </c>
      <c r="E291" s="21">
        <v>0.41789999999999999</v>
      </c>
      <c r="F291" s="21">
        <v>3</v>
      </c>
      <c r="G291" s="21">
        <v>49</v>
      </c>
      <c r="H291" s="22">
        <v>52</v>
      </c>
    </row>
    <row r="292" spans="1:8" x14ac:dyDescent="0.35">
      <c r="A292" s="20">
        <v>290</v>
      </c>
      <c r="B292" s="21">
        <v>291</v>
      </c>
      <c r="C292" s="21">
        <v>0.19700000000000001</v>
      </c>
      <c r="D292" s="21">
        <v>0.41</v>
      </c>
      <c r="E292" s="21">
        <v>0.44779999999999998</v>
      </c>
      <c r="F292" s="21">
        <v>2</v>
      </c>
      <c r="G292" s="21">
        <v>81</v>
      </c>
      <c r="H292" s="22">
        <v>83</v>
      </c>
    </row>
    <row r="293" spans="1:8" x14ac:dyDescent="0.35">
      <c r="A293" s="20">
        <v>291</v>
      </c>
      <c r="B293" s="21">
        <v>292</v>
      </c>
      <c r="C293" s="21">
        <v>0.19700000000000001</v>
      </c>
      <c r="D293" s="21">
        <v>0.41</v>
      </c>
      <c r="E293" s="21">
        <v>0.3881</v>
      </c>
      <c r="F293" s="21">
        <v>3</v>
      </c>
      <c r="G293" s="21">
        <v>39</v>
      </c>
      <c r="H293" s="22">
        <v>42</v>
      </c>
    </row>
    <row r="294" spans="1:8" x14ac:dyDescent="0.35">
      <c r="A294" s="20">
        <v>292</v>
      </c>
      <c r="B294" s="21">
        <v>293</v>
      </c>
      <c r="C294" s="21">
        <v>0.21210000000000001</v>
      </c>
      <c r="D294" s="21">
        <v>0.38</v>
      </c>
      <c r="E294" s="21">
        <v>0.29849999999999999</v>
      </c>
      <c r="F294" s="21">
        <v>5</v>
      </c>
      <c r="G294" s="21">
        <v>55</v>
      </c>
      <c r="H294" s="22">
        <v>60</v>
      </c>
    </row>
    <row r="295" spans="1:8" x14ac:dyDescent="0.35">
      <c r="A295" s="20">
        <v>293</v>
      </c>
      <c r="B295" s="21">
        <v>294</v>
      </c>
      <c r="C295" s="21">
        <v>0.21210000000000001</v>
      </c>
      <c r="D295" s="21">
        <v>0.38</v>
      </c>
      <c r="E295" s="21">
        <v>0.35820000000000002</v>
      </c>
      <c r="F295" s="21">
        <v>2</v>
      </c>
      <c r="G295" s="21">
        <v>76</v>
      </c>
      <c r="H295" s="22">
        <v>78</v>
      </c>
    </row>
    <row r="296" spans="1:8" x14ac:dyDescent="0.35">
      <c r="A296" s="20">
        <v>294</v>
      </c>
      <c r="B296" s="21">
        <v>295</v>
      </c>
      <c r="C296" s="21">
        <v>0.18179999999999999</v>
      </c>
      <c r="D296" s="21">
        <v>0.4</v>
      </c>
      <c r="E296" s="21">
        <v>0.28360000000000002</v>
      </c>
      <c r="F296" s="21">
        <v>4</v>
      </c>
      <c r="G296" s="21">
        <v>158</v>
      </c>
      <c r="H296" s="22">
        <v>162</v>
      </c>
    </row>
    <row r="297" spans="1:8" x14ac:dyDescent="0.35">
      <c r="A297" s="20">
        <v>295</v>
      </c>
      <c r="B297" s="21">
        <v>296</v>
      </c>
      <c r="C297" s="21">
        <v>0.18179999999999999</v>
      </c>
      <c r="D297" s="21">
        <v>0.4</v>
      </c>
      <c r="E297" s="21">
        <v>0.32840000000000003</v>
      </c>
      <c r="F297" s="21">
        <v>3</v>
      </c>
      <c r="G297" s="21">
        <v>141</v>
      </c>
      <c r="H297" s="22">
        <v>144</v>
      </c>
    </row>
    <row r="298" spans="1:8" x14ac:dyDescent="0.35">
      <c r="A298" s="20">
        <v>296</v>
      </c>
      <c r="B298" s="21">
        <v>297</v>
      </c>
      <c r="C298" s="21">
        <v>0.1515</v>
      </c>
      <c r="D298" s="21">
        <v>0.47</v>
      </c>
      <c r="E298" s="21">
        <v>0.25369999999999998</v>
      </c>
      <c r="F298" s="21">
        <v>1</v>
      </c>
      <c r="G298" s="21">
        <v>98</v>
      </c>
      <c r="H298" s="22">
        <v>99</v>
      </c>
    </row>
    <row r="299" spans="1:8" x14ac:dyDescent="0.35">
      <c r="A299" s="20">
        <v>297</v>
      </c>
      <c r="B299" s="21">
        <v>298</v>
      </c>
      <c r="C299" s="21">
        <v>0.1515</v>
      </c>
      <c r="D299" s="21">
        <v>0.47</v>
      </c>
      <c r="E299" s="21">
        <v>0.22389999999999999</v>
      </c>
      <c r="F299" s="21">
        <v>0</v>
      </c>
      <c r="G299" s="21">
        <v>64</v>
      </c>
      <c r="H299" s="22">
        <v>64</v>
      </c>
    </row>
    <row r="300" spans="1:8" x14ac:dyDescent="0.35">
      <c r="A300" s="20">
        <v>298</v>
      </c>
      <c r="B300" s="21">
        <v>299</v>
      </c>
      <c r="C300" s="21">
        <v>0.1212</v>
      </c>
      <c r="D300" s="21">
        <v>0.46</v>
      </c>
      <c r="E300" s="21">
        <v>0.29849999999999999</v>
      </c>
      <c r="F300" s="21">
        <v>0</v>
      </c>
      <c r="G300" s="21">
        <v>40</v>
      </c>
      <c r="H300" s="22">
        <v>40</v>
      </c>
    </row>
    <row r="301" spans="1:8" x14ac:dyDescent="0.35">
      <c r="A301" s="20">
        <v>299</v>
      </c>
      <c r="B301" s="21">
        <v>300</v>
      </c>
      <c r="C301" s="21">
        <v>0.1212</v>
      </c>
      <c r="D301" s="21">
        <v>0.46</v>
      </c>
      <c r="E301" s="21">
        <v>0.32840000000000003</v>
      </c>
      <c r="F301" s="21">
        <v>0</v>
      </c>
      <c r="G301" s="21">
        <v>30</v>
      </c>
      <c r="H301" s="22">
        <v>30</v>
      </c>
    </row>
    <row r="302" spans="1:8" x14ac:dyDescent="0.35">
      <c r="A302" s="20">
        <v>300</v>
      </c>
      <c r="B302" s="21">
        <v>301</v>
      </c>
      <c r="C302" s="21">
        <v>0.13639999999999999</v>
      </c>
      <c r="D302" s="21">
        <v>0.5</v>
      </c>
      <c r="E302" s="21">
        <v>0.19400000000000001</v>
      </c>
      <c r="F302" s="21">
        <v>1</v>
      </c>
      <c r="G302" s="21">
        <v>14</v>
      </c>
      <c r="H302" s="22">
        <v>15</v>
      </c>
    </row>
    <row r="303" spans="1:8" x14ac:dyDescent="0.35">
      <c r="A303" s="20">
        <v>301</v>
      </c>
      <c r="B303" s="21">
        <v>302</v>
      </c>
      <c r="C303" s="21">
        <v>0.13639999999999999</v>
      </c>
      <c r="D303" s="21">
        <v>0.5</v>
      </c>
      <c r="E303" s="21">
        <v>0.19400000000000001</v>
      </c>
      <c r="F303" s="21">
        <v>0</v>
      </c>
      <c r="G303" s="21">
        <v>14</v>
      </c>
      <c r="H303" s="22">
        <v>14</v>
      </c>
    </row>
    <row r="304" spans="1:8" x14ac:dyDescent="0.35">
      <c r="A304" s="20">
        <v>302</v>
      </c>
      <c r="B304" s="21">
        <v>303</v>
      </c>
      <c r="C304" s="21">
        <v>0.1212</v>
      </c>
      <c r="D304" s="21">
        <v>0.54</v>
      </c>
      <c r="E304" s="21">
        <v>0.16420000000000001</v>
      </c>
      <c r="F304" s="21">
        <v>0</v>
      </c>
      <c r="G304" s="21">
        <v>5</v>
      </c>
      <c r="H304" s="22">
        <v>5</v>
      </c>
    </row>
    <row r="305" spans="1:8" x14ac:dyDescent="0.35">
      <c r="A305" s="20">
        <v>303</v>
      </c>
      <c r="B305" s="21">
        <v>304</v>
      </c>
      <c r="C305" s="21">
        <v>0.1212</v>
      </c>
      <c r="D305" s="21">
        <v>0.54</v>
      </c>
      <c r="E305" s="21">
        <v>0.1343</v>
      </c>
      <c r="F305" s="21">
        <v>0</v>
      </c>
      <c r="G305" s="21">
        <v>1</v>
      </c>
      <c r="H305" s="22">
        <v>1</v>
      </c>
    </row>
    <row r="306" spans="1:8" x14ac:dyDescent="0.35">
      <c r="A306" s="20">
        <v>304</v>
      </c>
      <c r="B306" s="21">
        <v>305</v>
      </c>
      <c r="C306" s="21">
        <v>0.13639999999999999</v>
      </c>
      <c r="D306" s="21">
        <v>0.54</v>
      </c>
      <c r="E306" s="21">
        <v>0.1045</v>
      </c>
      <c r="F306" s="21">
        <v>0</v>
      </c>
      <c r="G306" s="21">
        <v>1</v>
      </c>
      <c r="H306" s="22">
        <v>1</v>
      </c>
    </row>
    <row r="307" spans="1:8" x14ac:dyDescent="0.35">
      <c r="A307" s="20">
        <v>305</v>
      </c>
      <c r="B307" s="21">
        <v>306</v>
      </c>
      <c r="C307" s="21">
        <v>0.13639999999999999</v>
      </c>
      <c r="D307" s="21">
        <v>0.54</v>
      </c>
      <c r="E307" s="21">
        <v>8.9599999999999999E-2</v>
      </c>
      <c r="F307" s="21">
        <v>0</v>
      </c>
      <c r="G307" s="21">
        <v>8</v>
      </c>
      <c r="H307" s="22">
        <v>8</v>
      </c>
    </row>
    <row r="308" spans="1:8" x14ac:dyDescent="0.35">
      <c r="A308" s="20">
        <v>306</v>
      </c>
      <c r="B308" s="21">
        <v>307</v>
      </c>
      <c r="C308" s="21">
        <v>0.18179999999999999</v>
      </c>
      <c r="D308" s="21">
        <v>0.54</v>
      </c>
      <c r="E308" s="21">
        <v>0</v>
      </c>
      <c r="F308" s="21">
        <v>0</v>
      </c>
      <c r="G308" s="21">
        <v>17</v>
      </c>
      <c r="H308" s="22">
        <v>17</v>
      </c>
    </row>
    <row r="309" spans="1:8" x14ac:dyDescent="0.35">
      <c r="A309" s="20">
        <v>307</v>
      </c>
      <c r="B309" s="21">
        <v>308</v>
      </c>
      <c r="C309" s="21">
        <v>0.1212</v>
      </c>
      <c r="D309" s="21">
        <v>0.74</v>
      </c>
      <c r="E309" s="21">
        <v>0.16420000000000001</v>
      </c>
      <c r="F309" s="21">
        <v>0</v>
      </c>
      <c r="G309" s="21">
        <v>70</v>
      </c>
      <c r="H309" s="22">
        <v>70</v>
      </c>
    </row>
    <row r="310" spans="1:8" x14ac:dyDescent="0.35">
      <c r="A310" s="20">
        <v>308</v>
      </c>
      <c r="B310" s="21">
        <v>309</v>
      </c>
      <c r="C310" s="21">
        <v>0.16669999999999999</v>
      </c>
      <c r="D310" s="21">
        <v>0.68</v>
      </c>
      <c r="E310" s="21">
        <v>0</v>
      </c>
      <c r="F310" s="21">
        <v>2</v>
      </c>
      <c r="G310" s="21">
        <v>156</v>
      </c>
      <c r="H310" s="22">
        <v>158</v>
      </c>
    </row>
    <row r="311" spans="1:8" x14ac:dyDescent="0.35">
      <c r="A311" s="20">
        <v>309</v>
      </c>
      <c r="B311" s="21">
        <v>310</v>
      </c>
      <c r="C311" s="21">
        <v>0.1515</v>
      </c>
      <c r="D311" s="21">
        <v>0.69</v>
      </c>
      <c r="E311" s="21">
        <v>0.1343</v>
      </c>
      <c r="F311" s="21">
        <v>0</v>
      </c>
      <c r="G311" s="21">
        <v>117</v>
      </c>
      <c r="H311" s="22">
        <v>117</v>
      </c>
    </row>
    <row r="312" spans="1:8" x14ac:dyDescent="0.35">
      <c r="A312" s="20">
        <v>310</v>
      </c>
      <c r="B312" s="21">
        <v>311</v>
      </c>
      <c r="C312" s="21">
        <v>0.18179999999999999</v>
      </c>
      <c r="D312" s="21">
        <v>0.55000000000000004</v>
      </c>
      <c r="E312" s="21">
        <v>0.19400000000000001</v>
      </c>
      <c r="F312" s="21">
        <v>4</v>
      </c>
      <c r="G312" s="21">
        <v>40</v>
      </c>
      <c r="H312" s="22">
        <v>44</v>
      </c>
    </row>
    <row r="313" spans="1:8" x14ac:dyDescent="0.35">
      <c r="A313" s="20">
        <v>311</v>
      </c>
      <c r="B313" s="21">
        <v>312</v>
      </c>
      <c r="C313" s="21">
        <v>0.16669999999999999</v>
      </c>
      <c r="D313" s="21">
        <v>0.51</v>
      </c>
      <c r="E313" s="21">
        <v>0.28360000000000002</v>
      </c>
      <c r="F313" s="21">
        <v>6</v>
      </c>
      <c r="G313" s="21">
        <v>47</v>
      </c>
      <c r="H313" s="22">
        <v>53</v>
      </c>
    </row>
    <row r="314" spans="1:8" x14ac:dyDescent="0.35">
      <c r="A314" s="20">
        <v>312</v>
      </c>
      <c r="B314" s="21">
        <v>313</v>
      </c>
      <c r="C314" s="21">
        <v>0.19700000000000001</v>
      </c>
      <c r="D314" s="21">
        <v>0.44</v>
      </c>
      <c r="E314" s="21">
        <v>0.25369999999999998</v>
      </c>
      <c r="F314" s="21">
        <v>2</v>
      </c>
      <c r="G314" s="21">
        <v>59</v>
      </c>
      <c r="H314" s="22">
        <v>61</v>
      </c>
    </row>
    <row r="315" spans="1:8" x14ac:dyDescent="0.35">
      <c r="A315" s="20">
        <v>313</v>
      </c>
      <c r="B315" s="21">
        <v>314</v>
      </c>
      <c r="C315" s="21">
        <v>0.19700000000000001</v>
      </c>
      <c r="D315" s="21">
        <v>0.37</v>
      </c>
      <c r="E315" s="21">
        <v>0.3881</v>
      </c>
      <c r="F315" s="21">
        <v>4</v>
      </c>
      <c r="G315" s="21">
        <v>73</v>
      </c>
      <c r="H315" s="22">
        <v>77</v>
      </c>
    </row>
    <row r="316" spans="1:8" x14ac:dyDescent="0.35">
      <c r="A316" s="20">
        <v>314</v>
      </c>
      <c r="B316" s="21">
        <v>315</v>
      </c>
      <c r="C316" s="21">
        <v>0.21210000000000001</v>
      </c>
      <c r="D316" s="21">
        <v>0.41</v>
      </c>
      <c r="E316" s="21">
        <v>0.28360000000000002</v>
      </c>
      <c r="F316" s="21">
        <v>5</v>
      </c>
      <c r="G316" s="21">
        <v>59</v>
      </c>
      <c r="H316" s="22">
        <v>64</v>
      </c>
    </row>
    <row r="317" spans="1:8" x14ac:dyDescent="0.35">
      <c r="A317" s="20">
        <v>315</v>
      </c>
      <c r="B317" s="21">
        <v>316</v>
      </c>
      <c r="C317" s="21">
        <v>0.2424</v>
      </c>
      <c r="D317" s="21">
        <v>0.38</v>
      </c>
      <c r="E317" s="21">
        <v>0.16420000000000001</v>
      </c>
      <c r="F317" s="21">
        <v>9</v>
      </c>
      <c r="G317" s="21">
        <v>59</v>
      </c>
      <c r="H317" s="22">
        <v>68</v>
      </c>
    </row>
    <row r="318" spans="1:8" x14ac:dyDescent="0.35">
      <c r="A318" s="20">
        <v>316</v>
      </c>
      <c r="B318" s="21">
        <v>317</v>
      </c>
      <c r="C318" s="21">
        <v>0.2424</v>
      </c>
      <c r="D318" s="21">
        <v>0.41</v>
      </c>
      <c r="E318" s="21">
        <v>0.1045</v>
      </c>
      <c r="F318" s="21">
        <v>3</v>
      </c>
      <c r="G318" s="21">
        <v>87</v>
      </c>
      <c r="H318" s="22">
        <v>90</v>
      </c>
    </row>
    <row r="319" spans="1:8" x14ac:dyDescent="0.35">
      <c r="A319" s="20">
        <v>317</v>
      </c>
      <c r="B319" s="21">
        <v>318</v>
      </c>
      <c r="C319" s="21">
        <v>0.2273</v>
      </c>
      <c r="D319" s="21">
        <v>0.41</v>
      </c>
      <c r="E319" s="21">
        <v>0.16420000000000001</v>
      </c>
      <c r="F319" s="21">
        <v>4</v>
      </c>
      <c r="G319" s="21">
        <v>155</v>
      </c>
      <c r="H319" s="22">
        <v>159</v>
      </c>
    </row>
    <row r="320" spans="1:8" x14ac:dyDescent="0.35">
      <c r="A320" s="20">
        <v>318</v>
      </c>
      <c r="B320" s="21">
        <v>319</v>
      </c>
      <c r="C320" s="21">
        <v>0.2576</v>
      </c>
      <c r="D320" s="21">
        <v>0.47</v>
      </c>
      <c r="E320" s="21">
        <v>0</v>
      </c>
      <c r="F320" s="21">
        <v>5</v>
      </c>
      <c r="G320" s="21">
        <v>134</v>
      </c>
      <c r="H320" s="22">
        <v>139</v>
      </c>
    </row>
    <row r="321" spans="1:8" x14ac:dyDescent="0.35">
      <c r="A321" s="20">
        <v>319</v>
      </c>
      <c r="B321" s="21">
        <v>320</v>
      </c>
      <c r="C321" s="21">
        <v>0.19700000000000001</v>
      </c>
      <c r="D321" s="21">
        <v>0.59</v>
      </c>
      <c r="E321" s="21">
        <v>8.9599999999999999E-2</v>
      </c>
      <c r="F321" s="21">
        <v>3</v>
      </c>
      <c r="G321" s="21">
        <v>89</v>
      </c>
      <c r="H321" s="22">
        <v>92</v>
      </c>
    </row>
    <row r="322" spans="1:8" x14ac:dyDescent="0.35">
      <c r="A322" s="20">
        <v>320</v>
      </c>
      <c r="B322" s="21">
        <v>321</v>
      </c>
      <c r="C322" s="21">
        <v>0.2424</v>
      </c>
      <c r="D322" s="21">
        <v>0.59</v>
      </c>
      <c r="E322" s="21">
        <v>0</v>
      </c>
      <c r="F322" s="21">
        <v>0</v>
      </c>
      <c r="G322" s="21">
        <v>68</v>
      </c>
      <c r="H322" s="22">
        <v>68</v>
      </c>
    </row>
    <row r="323" spans="1:8" x14ac:dyDescent="0.35">
      <c r="A323" s="20">
        <v>321</v>
      </c>
      <c r="B323" s="21">
        <v>322</v>
      </c>
      <c r="C323" s="21">
        <v>0.2273</v>
      </c>
      <c r="D323" s="21">
        <v>0.69</v>
      </c>
      <c r="E323" s="21">
        <v>0</v>
      </c>
      <c r="F323" s="21">
        <v>4</v>
      </c>
      <c r="G323" s="21">
        <v>48</v>
      </c>
      <c r="H323" s="22">
        <v>52</v>
      </c>
    </row>
    <row r="324" spans="1:8" x14ac:dyDescent="0.35">
      <c r="A324" s="20">
        <v>322</v>
      </c>
      <c r="B324" s="21">
        <v>323</v>
      </c>
      <c r="C324" s="21">
        <v>0.2273</v>
      </c>
      <c r="D324" s="21">
        <v>0.69</v>
      </c>
      <c r="E324" s="21">
        <v>0</v>
      </c>
      <c r="F324" s="21">
        <v>2</v>
      </c>
      <c r="G324" s="21">
        <v>34</v>
      </c>
      <c r="H324" s="22">
        <v>36</v>
      </c>
    </row>
    <row r="325" spans="1:8" x14ac:dyDescent="0.35">
      <c r="A325" s="20">
        <v>323</v>
      </c>
      <c r="B325" s="21">
        <v>324</v>
      </c>
      <c r="C325" s="21">
        <v>0.2424</v>
      </c>
      <c r="D325" s="21">
        <v>0.55000000000000004</v>
      </c>
      <c r="E325" s="21">
        <v>0</v>
      </c>
      <c r="F325" s="21">
        <v>1</v>
      </c>
      <c r="G325" s="21">
        <v>26</v>
      </c>
      <c r="H325" s="22">
        <v>27</v>
      </c>
    </row>
    <row r="326" spans="1:8" x14ac:dyDescent="0.35">
      <c r="A326" s="20">
        <v>324</v>
      </c>
      <c r="B326" s="21">
        <v>325</v>
      </c>
      <c r="C326" s="21">
        <v>0.2424</v>
      </c>
      <c r="D326" s="21">
        <v>0.55000000000000004</v>
      </c>
      <c r="E326" s="21">
        <v>0</v>
      </c>
      <c r="F326" s="21">
        <v>3</v>
      </c>
      <c r="G326" s="21">
        <v>25</v>
      </c>
      <c r="H326" s="22">
        <v>28</v>
      </c>
    </row>
    <row r="327" spans="1:8" x14ac:dyDescent="0.35">
      <c r="A327" s="20">
        <v>325</v>
      </c>
      <c r="B327" s="21">
        <v>326</v>
      </c>
      <c r="C327" s="21">
        <v>0.19700000000000001</v>
      </c>
      <c r="D327" s="21">
        <v>0.59</v>
      </c>
      <c r="E327" s="21">
        <v>8.9599999999999999E-2</v>
      </c>
      <c r="F327" s="21">
        <v>2</v>
      </c>
      <c r="G327" s="21">
        <v>18</v>
      </c>
      <c r="H327" s="22">
        <v>20</v>
      </c>
    </row>
    <row r="328" spans="1:8" x14ac:dyDescent="0.35">
      <c r="A328" s="20">
        <v>326</v>
      </c>
      <c r="B328" s="21">
        <v>327</v>
      </c>
      <c r="C328" s="21">
        <v>0.19700000000000001</v>
      </c>
      <c r="D328" s="21">
        <v>0.59</v>
      </c>
      <c r="E328" s="21">
        <v>8.9599999999999999E-2</v>
      </c>
      <c r="F328" s="21">
        <v>0</v>
      </c>
      <c r="G328" s="21">
        <v>12</v>
      </c>
      <c r="H328" s="22">
        <v>12</v>
      </c>
    </row>
    <row r="329" spans="1:8" x14ac:dyDescent="0.35">
      <c r="A329" s="20">
        <v>327</v>
      </c>
      <c r="B329" s="21">
        <v>328</v>
      </c>
      <c r="C329" s="21">
        <v>0.2273</v>
      </c>
      <c r="D329" s="21">
        <v>0.59</v>
      </c>
      <c r="E329" s="21">
        <v>0</v>
      </c>
      <c r="F329" s="21">
        <v>1</v>
      </c>
      <c r="G329" s="21">
        <v>7</v>
      </c>
      <c r="H329" s="22">
        <v>8</v>
      </c>
    </row>
    <row r="330" spans="1:8" x14ac:dyDescent="0.35">
      <c r="A330" s="20">
        <v>328</v>
      </c>
      <c r="B330" s="21">
        <v>329</v>
      </c>
      <c r="C330" s="21">
        <v>0.2273</v>
      </c>
      <c r="D330" s="21">
        <v>0.59</v>
      </c>
      <c r="E330" s="21">
        <v>0</v>
      </c>
      <c r="F330" s="21">
        <v>0</v>
      </c>
      <c r="G330" s="21">
        <v>5</v>
      </c>
      <c r="H330" s="22">
        <v>5</v>
      </c>
    </row>
    <row r="331" spans="1:8" x14ac:dyDescent="0.35">
      <c r="A331" s="20">
        <v>329</v>
      </c>
      <c r="B331" s="21">
        <v>330</v>
      </c>
      <c r="C331" s="21">
        <v>0.2273</v>
      </c>
      <c r="D331" s="21">
        <v>0.59</v>
      </c>
      <c r="E331" s="21">
        <v>0</v>
      </c>
      <c r="F331" s="21">
        <v>0</v>
      </c>
      <c r="G331" s="21">
        <v>1</v>
      </c>
      <c r="H331" s="22">
        <v>1</v>
      </c>
    </row>
    <row r="332" spans="1:8" x14ac:dyDescent="0.35">
      <c r="A332" s="20">
        <v>330</v>
      </c>
      <c r="B332" s="21">
        <v>331</v>
      </c>
      <c r="C332" s="21">
        <v>0.16669999999999999</v>
      </c>
      <c r="D332" s="21">
        <v>0.63</v>
      </c>
      <c r="E332" s="21">
        <v>0.1045</v>
      </c>
      <c r="F332" s="21">
        <v>1</v>
      </c>
      <c r="G332" s="21">
        <v>2</v>
      </c>
      <c r="H332" s="22">
        <v>3</v>
      </c>
    </row>
    <row r="333" spans="1:8" x14ac:dyDescent="0.35">
      <c r="A333" s="20">
        <v>331</v>
      </c>
      <c r="B333" s="21">
        <v>332</v>
      </c>
      <c r="C333" s="21">
        <v>0.21210000000000001</v>
      </c>
      <c r="D333" s="21">
        <v>0.63</v>
      </c>
      <c r="E333" s="21">
        <v>0</v>
      </c>
      <c r="F333" s="21">
        <v>1</v>
      </c>
      <c r="G333" s="21">
        <v>9</v>
      </c>
      <c r="H333" s="22">
        <v>10</v>
      </c>
    </row>
    <row r="334" spans="1:8" x14ac:dyDescent="0.35">
      <c r="A334" s="20">
        <v>332</v>
      </c>
      <c r="B334" s="21">
        <v>333</v>
      </c>
      <c r="C334" s="21">
        <v>0.1515</v>
      </c>
      <c r="D334" s="21">
        <v>0.63</v>
      </c>
      <c r="E334" s="21">
        <v>0.1343</v>
      </c>
      <c r="F334" s="21">
        <v>1</v>
      </c>
      <c r="G334" s="21">
        <v>22</v>
      </c>
      <c r="H334" s="22">
        <v>23</v>
      </c>
    </row>
    <row r="335" spans="1:8" x14ac:dyDescent="0.35">
      <c r="A335" s="20">
        <v>333</v>
      </c>
      <c r="B335" s="21">
        <v>334</v>
      </c>
      <c r="C335" s="21">
        <v>0.18179999999999999</v>
      </c>
      <c r="D335" s="21">
        <v>0.64</v>
      </c>
      <c r="E335" s="21">
        <v>0.1343</v>
      </c>
      <c r="F335" s="21">
        <v>2</v>
      </c>
      <c r="G335" s="21">
        <v>31</v>
      </c>
      <c r="H335" s="22">
        <v>33</v>
      </c>
    </row>
    <row r="336" spans="1:8" x14ac:dyDescent="0.35">
      <c r="A336" s="20">
        <v>334</v>
      </c>
      <c r="B336" s="21">
        <v>335</v>
      </c>
      <c r="C336" s="21">
        <v>0.19700000000000001</v>
      </c>
      <c r="D336" s="21">
        <v>0.59</v>
      </c>
      <c r="E336" s="21">
        <v>0.16420000000000001</v>
      </c>
      <c r="F336" s="21">
        <v>2</v>
      </c>
      <c r="G336" s="21">
        <v>57</v>
      </c>
      <c r="H336" s="22">
        <v>59</v>
      </c>
    </row>
    <row r="337" spans="1:8" x14ac:dyDescent="0.35">
      <c r="A337" s="20">
        <v>335</v>
      </c>
      <c r="B337" s="21">
        <v>336</v>
      </c>
      <c r="C337" s="21">
        <v>0.19700000000000001</v>
      </c>
      <c r="D337" s="21">
        <v>0.55000000000000004</v>
      </c>
      <c r="E337" s="21">
        <v>0.22389999999999999</v>
      </c>
      <c r="F337" s="21">
        <v>18</v>
      </c>
      <c r="G337" s="21">
        <v>54</v>
      </c>
      <c r="H337" s="22">
        <v>72</v>
      </c>
    </row>
    <row r="338" spans="1:8" x14ac:dyDescent="0.35">
      <c r="A338" s="20">
        <v>336</v>
      </c>
      <c r="B338" s="21">
        <v>337</v>
      </c>
      <c r="C338" s="21">
        <v>0.2273</v>
      </c>
      <c r="D338" s="21">
        <v>0.48</v>
      </c>
      <c r="E338" s="21">
        <v>0.22389999999999999</v>
      </c>
      <c r="F338" s="21">
        <v>15</v>
      </c>
      <c r="G338" s="21">
        <v>74</v>
      </c>
      <c r="H338" s="22">
        <v>89</v>
      </c>
    </row>
    <row r="339" spans="1:8" x14ac:dyDescent="0.35">
      <c r="A339" s="20">
        <v>337</v>
      </c>
      <c r="B339" s="21">
        <v>338</v>
      </c>
      <c r="C339" s="21">
        <v>0.2576</v>
      </c>
      <c r="D339" s="21">
        <v>0.38</v>
      </c>
      <c r="E339" s="21">
        <v>0.29849999999999999</v>
      </c>
      <c r="F339" s="21">
        <v>21</v>
      </c>
      <c r="G339" s="21">
        <v>80</v>
      </c>
      <c r="H339" s="22">
        <v>101</v>
      </c>
    </row>
    <row r="340" spans="1:8" x14ac:dyDescent="0.35">
      <c r="A340" s="20">
        <v>338</v>
      </c>
      <c r="B340" s="21">
        <v>339</v>
      </c>
      <c r="C340" s="21">
        <v>0.28789999999999999</v>
      </c>
      <c r="D340" s="21">
        <v>0.39</v>
      </c>
      <c r="E340" s="21">
        <v>0.28360000000000002</v>
      </c>
      <c r="F340" s="21">
        <v>26</v>
      </c>
      <c r="G340" s="21">
        <v>92</v>
      </c>
      <c r="H340" s="22">
        <v>118</v>
      </c>
    </row>
    <row r="341" spans="1:8" x14ac:dyDescent="0.35">
      <c r="A341" s="20">
        <v>339</v>
      </c>
      <c r="B341" s="21">
        <v>340</v>
      </c>
      <c r="C341" s="21">
        <v>0.31819999999999998</v>
      </c>
      <c r="D341" s="21">
        <v>0.36</v>
      </c>
      <c r="E341" s="21">
        <v>0.19400000000000001</v>
      </c>
      <c r="F341" s="21">
        <v>21</v>
      </c>
      <c r="G341" s="21">
        <v>108</v>
      </c>
      <c r="H341" s="22">
        <v>129</v>
      </c>
    </row>
    <row r="342" spans="1:8" x14ac:dyDescent="0.35">
      <c r="A342" s="20">
        <v>340</v>
      </c>
      <c r="B342" s="21">
        <v>341</v>
      </c>
      <c r="C342" s="21">
        <v>0.33329999999999999</v>
      </c>
      <c r="D342" s="21">
        <v>0.34</v>
      </c>
      <c r="E342" s="21">
        <v>0.19400000000000001</v>
      </c>
      <c r="F342" s="21">
        <v>33</v>
      </c>
      <c r="G342" s="21">
        <v>95</v>
      </c>
      <c r="H342" s="22">
        <v>128</v>
      </c>
    </row>
    <row r="343" spans="1:8" x14ac:dyDescent="0.35">
      <c r="A343" s="20">
        <v>341</v>
      </c>
      <c r="B343" s="21">
        <v>342</v>
      </c>
      <c r="C343" s="21">
        <v>0.30299999999999999</v>
      </c>
      <c r="D343" s="21">
        <v>0.36</v>
      </c>
      <c r="E343" s="21">
        <v>0.28360000000000002</v>
      </c>
      <c r="F343" s="21">
        <v>29</v>
      </c>
      <c r="G343" s="21">
        <v>54</v>
      </c>
      <c r="H343" s="22">
        <v>83</v>
      </c>
    </row>
    <row r="344" spans="1:8" x14ac:dyDescent="0.35">
      <c r="A344" s="20">
        <v>342</v>
      </c>
      <c r="B344" s="21">
        <v>343</v>
      </c>
      <c r="C344" s="21">
        <v>0.28789999999999999</v>
      </c>
      <c r="D344" s="21">
        <v>0.45</v>
      </c>
      <c r="E344" s="21">
        <v>0.25369999999999998</v>
      </c>
      <c r="F344" s="21">
        <v>15</v>
      </c>
      <c r="G344" s="21">
        <v>69</v>
      </c>
      <c r="H344" s="22">
        <v>84</v>
      </c>
    </row>
    <row r="345" spans="1:8" x14ac:dyDescent="0.35">
      <c r="A345" s="20">
        <v>343</v>
      </c>
      <c r="B345" s="21">
        <v>344</v>
      </c>
      <c r="C345" s="21">
        <v>0.30299999999999999</v>
      </c>
      <c r="D345" s="21">
        <v>0.39</v>
      </c>
      <c r="E345" s="21">
        <v>0.25369999999999998</v>
      </c>
      <c r="F345" s="21">
        <v>14</v>
      </c>
      <c r="G345" s="21">
        <v>60</v>
      </c>
      <c r="H345" s="22">
        <v>74</v>
      </c>
    </row>
    <row r="346" spans="1:8" x14ac:dyDescent="0.35">
      <c r="A346" s="20">
        <v>344</v>
      </c>
      <c r="B346" s="21">
        <v>345</v>
      </c>
      <c r="C346" s="21">
        <v>0.30299999999999999</v>
      </c>
      <c r="D346" s="21">
        <v>0.39</v>
      </c>
      <c r="E346" s="21">
        <v>0.25369999999999998</v>
      </c>
      <c r="F346" s="21">
        <v>6</v>
      </c>
      <c r="G346" s="21">
        <v>35</v>
      </c>
      <c r="H346" s="22">
        <v>41</v>
      </c>
    </row>
    <row r="347" spans="1:8" x14ac:dyDescent="0.35">
      <c r="A347" s="20">
        <v>345</v>
      </c>
      <c r="B347" s="21">
        <v>346</v>
      </c>
      <c r="C347" s="21">
        <v>0.30299999999999999</v>
      </c>
      <c r="D347" s="21">
        <v>0.39</v>
      </c>
      <c r="E347" s="21">
        <v>0.22389999999999999</v>
      </c>
      <c r="F347" s="21">
        <v>6</v>
      </c>
      <c r="G347" s="21">
        <v>51</v>
      </c>
      <c r="H347" s="22">
        <v>57</v>
      </c>
    </row>
    <row r="348" spans="1:8" x14ac:dyDescent="0.35">
      <c r="A348" s="20">
        <v>346</v>
      </c>
      <c r="B348" s="21">
        <v>347</v>
      </c>
      <c r="C348" s="21">
        <v>0.31819999999999998</v>
      </c>
      <c r="D348" s="21">
        <v>0.42</v>
      </c>
      <c r="E348" s="21">
        <v>0.1045</v>
      </c>
      <c r="F348" s="21">
        <v>0</v>
      </c>
      <c r="G348" s="21">
        <v>26</v>
      </c>
      <c r="H348" s="22">
        <v>26</v>
      </c>
    </row>
    <row r="349" spans="1:8" x14ac:dyDescent="0.35">
      <c r="A349" s="20">
        <v>347</v>
      </c>
      <c r="B349" s="21">
        <v>348</v>
      </c>
      <c r="C349" s="21">
        <v>0.28789999999999999</v>
      </c>
      <c r="D349" s="21">
        <v>0.45</v>
      </c>
      <c r="E349" s="21">
        <v>0.28360000000000002</v>
      </c>
      <c r="F349" s="21">
        <v>5</v>
      </c>
      <c r="G349" s="21">
        <v>39</v>
      </c>
      <c r="H349" s="22">
        <v>44</v>
      </c>
    </row>
    <row r="350" spans="1:8" x14ac:dyDescent="0.35">
      <c r="A350" s="20">
        <v>348</v>
      </c>
      <c r="B350" s="21">
        <v>349</v>
      </c>
      <c r="C350" s="21">
        <v>0.30299999999999999</v>
      </c>
      <c r="D350" s="21">
        <v>0.56000000000000005</v>
      </c>
      <c r="E350" s="21">
        <v>0</v>
      </c>
      <c r="F350" s="21">
        <v>6</v>
      </c>
      <c r="G350" s="21">
        <v>33</v>
      </c>
      <c r="H350" s="22">
        <v>39</v>
      </c>
    </row>
    <row r="351" spans="1:8" x14ac:dyDescent="0.35">
      <c r="A351" s="20">
        <v>349</v>
      </c>
      <c r="B351" s="21">
        <v>350</v>
      </c>
      <c r="C351" s="21">
        <v>0.2727</v>
      </c>
      <c r="D351" s="21">
        <v>0.56000000000000005</v>
      </c>
      <c r="E351" s="21">
        <v>0.1343</v>
      </c>
      <c r="F351" s="21">
        <v>4</v>
      </c>
      <c r="G351" s="21">
        <v>19</v>
      </c>
      <c r="H351" s="22">
        <v>23</v>
      </c>
    </row>
    <row r="352" spans="1:8" x14ac:dyDescent="0.35">
      <c r="A352" s="20">
        <v>350</v>
      </c>
      <c r="B352" s="21">
        <v>351</v>
      </c>
      <c r="C352" s="21">
        <v>0.28789999999999999</v>
      </c>
      <c r="D352" s="21">
        <v>0.56000000000000005</v>
      </c>
      <c r="E352" s="21">
        <v>8.9599999999999999E-2</v>
      </c>
      <c r="F352" s="21">
        <v>3</v>
      </c>
      <c r="G352" s="21">
        <v>13</v>
      </c>
      <c r="H352" s="22">
        <v>16</v>
      </c>
    </row>
    <row r="353" spans="1:8" x14ac:dyDescent="0.35">
      <c r="A353" s="20">
        <v>351</v>
      </c>
      <c r="B353" s="21">
        <v>352</v>
      </c>
      <c r="C353" s="21">
        <v>0.2727</v>
      </c>
      <c r="D353" s="21">
        <v>0.69</v>
      </c>
      <c r="E353" s="21">
        <v>0</v>
      </c>
      <c r="F353" s="21">
        <v>9</v>
      </c>
      <c r="G353" s="21">
        <v>6</v>
      </c>
      <c r="H353" s="22">
        <v>15</v>
      </c>
    </row>
    <row r="354" spans="1:8" x14ac:dyDescent="0.35">
      <c r="A354" s="20">
        <v>352</v>
      </c>
      <c r="B354" s="21">
        <v>353</v>
      </c>
      <c r="C354" s="21">
        <v>0.2576</v>
      </c>
      <c r="D354" s="21">
        <v>0.56000000000000005</v>
      </c>
      <c r="E354" s="21">
        <v>0.16420000000000001</v>
      </c>
      <c r="F354" s="21">
        <v>0</v>
      </c>
      <c r="G354" s="21">
        <v>1</v>
      </c>
      <c r="H354" s="22">
        <v>1</v>
      </c>
    </row>
    <row r="355" spans="1:8" x14ac:dyDescent="0.35">
      <c r="A355" s="20">
        <v>353</v>
      </c>
      <c r="B355" s="21">
        <v>354</v>
      </c>
      <c r="C355" s="21">
        <v>0.2576</v>
      </c>
      <c r="D355" s="21">
        <v>0.56000000000000005</v>
      </c>
      <c r="E355" s="21">
        <v>0.16420000000000001</v>
      </c>
      <c r="F355" s="21">
        <v>1</v>
      </c>
      <c r="G355" s="21">
        <v>1</v>
      </c>
      <c r="H355" s="22">
        <v>2</v>
      </c>
    </row>
    <row r="356" spans="1:8" x14ac:dyDescent="0.35">
      <c r="A356" s="20">
        <v>354</v>
      </c>
      <c r="B356" s="21">
        <v>355</v>
      </c>
      <c r="C356" s="21">
        <v>0.2576</v>
      </c>
      <c r="D356" s="21">
        <v>0.56000000000000005</v>
      </c>
      <c r="E356" s="21">
        <v>0.16420000000000001</v>
      </c>
      <c r="F356" s="21">
        <v>0</v>
      </c>
      <c r="G356" s="21">
        <v>1</v>
      </c>
      <c r="H356" s="22">
        <v>1</v>
      </c>
    </row>
    <row r="357" spans="1:8" x14ac:dyDescent="0.35">
      <c r="A357" s="20">
        <v>355</v>
      </c>
      <c r="B357" s="21">
        <v>356</v>
      </c>
      <c r="C357" s="21">
        <v>0.21210000000000001</v>
      </c>
      <c r="D357" s="21">
        <v>0.56000000000000005</v>
      </c>
      <c r="E357" s="21">
        <v>0.29849999999999999</v>
      </c>
      <c r="F357" s="21">
        <v>0</v>
      </c>
      <c r="G357" s="21">
        <v>3</v>
      </c>
      <c r="H357" s="22">
        <v>3</v>
      </c>
    </row>
    <row r="358" spans="1:8" x14ac:dyDescent="0.35">
      <c r="A358" s="20">
        <v>356</v>
      </c>
      <c r="B358" s="21">
        <v>357</v>
      </c>
      <c r="C358" s="21">
        <v>0.21210000000000001</v>
      </c>
      <c r="D358" s="21">
        <v>0.55000000000000004</v>
      </c>
      <c r="E358" s="21">
        <v>0.28360000000000002</v>
      </c>
      <c r="F358" s="21">
        <v>0</v>
      </c>
      <c r="G358" s="21">
        <v>18</v>
      </c>
      <c r="H358" s="22">
        <v>18</v>
      </c>
    </row>
    <row r="359" spans="1:8" x14ac:dyDescent="0.35">
      <c r="A359" s="20">
        <v>357</v>
      </c>
      <c r="B359" s="21">
        <v>358</v>
      </c>
      <c r="C359" s="21">
        <v>0.21210000000000001</v>
      </c>
      <c r="D359" s="21">
        <v>0.51</v>
      </c>
      <c r="E359" s="21">
        <v>0.25369999999999998</v>
      </c>
      <c r="F359" s="21">
        <v>3</v>
      </c>
      <c r="G359" s="21">
        <v>29</v>
      </c>
      <c r="H359" s="22">
        <v>32</v>
      </c>
    </row>
    <row r="360" spans="1:8" x14ac:dyDescent="0.35">
      <c r="A360" s="20">
        <v>358</v>
      </c>
      <c r="B360" s="21">
        <v>359</v>
      </c>
      <c r="C360" s="21">
        <v>0.21210000000000001</v>
      </c>
      <c r="D360" s="21">
        <v>0.51</v>
      </c>
      <c r="E360" s="21">
        <v>0.28360000000000002</v>
      </c>
      <c r="F360" s="21">
        <v>8</v>
      </c>
      <c r="G360" s="21">
        <v>71</v>
      </c>
      <c r="H360" s="22">
        <v>79</v>
      </c>
    </row>
    <row r="361" spans="1:8" x14ac:dyDescent="0.35">
      <c r="A361" s="20">
        <v>359</v>
      </c>
      <c r="B361" s="21">
        <v>360</v>
      </c>
      <c r="C361" s="21">
        <v>0.2273</v>
      </c>
      <c r="D361" s="21">
        <v>0.44</v>
      </c>
      <c r="E361" s="21">
        <v>0.25369999999999998</v>
      </c>
      <c r="F361" s="21">
        <v>23</v>
      </c>
      <c r="G361" s="21">
        <v>70</v>
      </c>
      <c r="H361" s="22">
        <v>93</v>
      </c>
    </row>
    <row r="362" spans="1:8" x14ac:dyDescent="0.35">
      <c r="A362" s="20">
        <v>360</v>
      </c>
      <c r="B362" s="21">
        <v>361</v>
      </c>
      <c r="C362" s="21">
        <v>0.21210000000000001</v>
      </c>
      <c r="D362" s="21">
        <v>0.41</v>
      </c>
      <c r="E362" s="21">
        <v>0.28360000000000002</v>
      </c>
      <c r="F362" s="21">
        <v>29</v>
      </c>
      <c r="G362" s="21">
        <v>75</v>
      </c>
      <c r="H362" s="22">
        <v>104</v>
      </c>
    </row>
    <row r="363" spans="1:8" x14ac:dyDescent="0.35">
      <c r="A363" s="20">
        <v>361</v>
      </c>
      <c r="B363" s="21">
        <v>362</v>
      </c>
      <c r="C363" s="21">
        <v>0.2273</v>
      </c>
      <c r="D363" s="21">
        <v>0.35</v>
      </c>
      <c r="E363" s="21">
        <v>0.29849999999999999</v>
      </c>
      <c r="F363" s="21">
        <v>23</v>
      </c>
      <c r="G363" s="21">
        <v>95</v>
      </c>
      <c r="H363" s="22">
        <v>118</v>
      </c>
    </row>
    <row r="364" spans="1:8" x14ac:dyDescent="0.35">
      <c r="A364" s="20">
        <v>362</v>
      </c>
      <c r="B364" s="21">
        <v>363</v>
      </c>
      <c r="C364" s="21">
        <v>0.2727</v>
      </c>
      <c r="D364" s="21">
        <v>0.36</v>
      </c>
      <c r="E364" s="21">
        <v>0.25369999999999998</v>
      </c>
      <c r="F364" s="21">
        <v>22</v>
      </c>
      <c r="G364" s="21">
        <v>69</v>
      </c>
      <c r="H364" s="22">
        <v>91</v>
      </c>
    </row>
    <row r="365" spans="1:8" x14ac:dyDescent="0.35">
      <c r="A365" s="20">
        <v>363</v>
      </c>
      <c r="B365" s="21">
        <v>364</v>
      </c>
      <c r="C365" s="21">
        <v>0.2424</v>
      </c>
      <c r="D365" s="21">
        <v>0.38</v>
      </c>
      <c r="E365" s="21">
        <v>0.25369999999999998</v>
      </c>
      <c r="F365" s="21">
        <v>35</v>
      </c>
      <c r="G365" s="21">
        <v>78</v>
      </c>
      <c r="H365" s="22">
        <v>113</v>
      </c>
    </row>
    <row r="366" spans="1:8" x14ac:dyDescent="0.35">
      <c r="A366" s="20">
        <v>364</v>
      </c>
      <c r="B366" s="21">
        <v>365</v>
      </c>
      <c r="C366" s="21">
        <v>0.2273</v>
      </c>
      <c r="D366" s="21">
        <v>0.38</v>
      </c>
      <c r="E366" s="21">
        <v>0.22389999999999999</v>
      </c>
      <c r="F366" s="21">
        <v>22</v>
      </c>
      <c r="G366" s="21">
        <v>77</v>
      </c>
      <c r="H366" s="22">
        <v>99</v>
      </c>
    </row>
    <row r="367" spans="1:8" x14ac:dyDescent="0.35">
      <c r="A367" s="20">
        <v>365</v>
      </c>
      <c r="B367" s="21">
        <v>366</v>
      </c>
      <c r="C367" s="21">
        <v>0.21210000000000001</v>
      </c>
      <c r="D367" s="21">
        <v>0.37</v>
      </c>
      <c r="E367" s="21">
        <v>0.25369999999999998</v>
      </c>
      <c r="F367" s="21">
        <v>23</v>
      </c>
      <c r="G367" s="21">
        <v>82</v>
      </c>
      <c r="H367" s="22">
        <v>105</v>
      </c>
    </row>
    <row r="368" spans="1:8" x14ac:dyDescent="0.35">
      <c r="A368" s="20">
        <v>366</v>
      </c>
      <c r="B368" s="21">
        <v>367</v>
      </c>
      <c r="C368" s="21">
        <v>0.21210000000000001</v>
      </c>
      <c r="D368" s="21">
        <v>0.4</v>
      </c>
      <c r="E368" s="21">
        <v>0.16420000000000001</v>
      </c>
      <c r="F368" s="21">
        <v>11</v>
      </c>
      <c r="G368" s="21">
        <v>56</v>
      </c>
      <c r="H368" s="22">
        <v>67</v>
      </c>
    </row>
    <row r="369" spans="1:8" x14ac:dyDescent="0.35">
      <c r="A369" s="20">
        <v>367</v>
      </c>
      <c r="B369" s="21">
        <v>368</v>
      </c>
      <c r="C369" s="21">
        <v>0.19700000000000001</v>
      </c>
      <c r="D369" s="21">
        <v>0.47</v>
      </c>
      <c r="E369" s="21">
        <v>0.1343</v>
      </c>
      <c r="F369" s="21">
        <v>14</v>
      </c>
      <c r="G369" s="21">
        <v>47</v>
      </c>
      <c r="H369" s="22">
        <v>61</v>
      </c>
    </row>
    <row r="370" spans="1:8" x14ac:dyDescent="0.35">
      <c r="A370" s="20">
        <v>368</v>
      </c>
      <c r="B370" s="21">
        <v>369</v>
      </c>
      <c r="C370" s="21">
        <v>0.19700000000000001</v>
      </c>
      <c r="D370" s="21">
        <v>0.47</v>
      </c>
      <c r="E370" s="21">
        <v>0.16420000000000001</v>
      </c>
      <c r="F370" s="21">
        <v>7</v>
      </c>
      <c r="G370" s="21">
        <v>50</v>
      </c>
      <c r="H370" s="22">
        <v>57</v>
      </c>
    </row>
    <row r="371" spans="1:8" x14ac:dyDescent="0.35">
      <c r="A371" s="20">
        <v>369</v>
      </c>
      <c r="B371" s="21">
        <v>370</v>
      </c>
      <c r="C371" s="21">
        <v>0.19700000000000001</v>
      </c>
      <c r="D371" s="21">
        <v>0.51</v>
      </c>
      <c r="E371" s="21">
        <v>0.16420000000000001</v>
      </c>
      <c r="F371" s="21">
        <v>6</v>
      </c>
      <c r="G371" s="21">
        <v>22</v>
      </c>
      <c r="H371" s="22">
        <v>28</v>
      </c>
    </row>
    <row r="372" spans="1:8" x14ac:dyDescent="0.35">
      <c r="A372" s="20">
        <v>370</v>
      </c>
      <c r="B372" s="21">
        <v>371</v>
      </c>
      <c r="C372" s="21">
        <v>0.21210000000000001</v>
      </c>
      <c r="D372" s="21">
        <v>0.49</v>
      </c>
      <c r="E372" s="21">
        <v>0.1343</v>
      </c>
      <c r="F372" s="21">
        <v>2</v>
      </c>
      <c r="G372" s="21">
        <v>19</v>
      </c>
      <c r="H372" s="22">
        <v>21</v>
      </c>
    </row>
    <row r="373" spans="1:8" x14ac:dyDescent="0.35">
      <c r="A373" s="20">
        <v>371</v>
      </c>
      <c r="B373" s="21">
        <v>372</v>
      </c>
      <c r="C373" s="21">
        <v>0.2273</v>
      </c>
      <c r="D373" s="21">
        <v>0.4</v>
      </c>
      <c r="E373" s="21">
        <v>0.1045</v>
      </c>
      <c r="F373" s="21">
        <v>0</v>
      </c>
      <c r="G373" s="21">
        <v>18</v>
      </c>
      <c r="H373" s="22">
        <v>18</v>
      </c>
    </row>
    <row r="374" spans="1:8" x14ac:dyDescent="0.35">
      <c r="A374" s="20">
        <v>372</v>
      </c>
      <c r="B374" s="21">
        <v>373</v>
      </c>
      <c r="C374" s="21">
        <v>0.19700000000000001</v>
      </c>
      <c r="D374" s="21">
        <v>0.47</v>
      </c>
      <c r="E374" s="21">
        <v>0.22389999999999999</v>
      </c>
      <c r="F374" s="21">
        <v>1</v>
      </c>
      <c r="G374" s="21">
        <v>16</v>
      </c>
      <c r="H374" s="22">
        <v>17</v>
      </c>
    </row>
    <row r="375" spans="1:8" x14ac:dyDescent="0.35">
      <c r="A375" s="20">
        <v>373</v>
      </c>
      <c r="B375" s="21">
        <v>374</v>
      </c>
      <c r="C375" s="21">
        <v>0.19700000000000001</v>
      </c>
      <c r="D375" s="21">
        <v>0.44</v>
      </c>
      <c r="E375" s="21">
        <v>0.19400000000000001</v>
      </c>
      <c r="F375" s="21">
        <v>1</v>
      </c>
      <c r="G375" s="21">
        <v>15</v>
      </c>
      <c r="H375" s="22">
        <v>16</v>
      </c>
    </row>
    <row r="376" spans="1:8" x14ac:dyDescent="0.35">
      <c r="A376" s="20">
        <v>374</v>
      </c>
      <c r="B376" s="21">
        <v>375</v>
      </c>
      <c r="C376" s="21">
        <v>0.16669999999999999</v>
      </c>
      <c r="D376" s="21">
        <v>0.43</v>
      </c>
      <c r="E376" s="21">
        <v>0.25369999999999998</v>
      </c>
      <c r="F376" s="21">
        <v>0</v>
      </c>
      <c r="G376" s="21">
        <v>8</v>
      </c>
      <c r="H376" s="22">
        <v>8</v>
      </c>
    </row>
    <row r="377" spans="1:8" x14ac:dyDescent="0.35">
      <c r="A377" s="20">
        <v>375</v>
      </c>
      <c r="B377" s="21">
        <v>376</v>
      </c>
      <c r="C377" s="21">
        <v>0.18179999999999999</v>
      </c>
      <c r="D377" s="21">
        <v>0.43</v>
      </c>
      <c r="E377" s="21">
        <v>0.19400000000000001</v>
      </c>
      <c r="F377" s="21">
        <v>0</v>
      </c>
      <c r="G377" s="21">
        <v>2</v>
      </c>
      <c r="H377" s="22">
        <v>2</v>
      </c>
    </row>
    <row r="378" spans="1:8" x14ac:dyDescent="0.35">
      <c r="A378" s="20">
        <v>376</v>
      </c>
      <c r="B378" s="21">
        <v>377</v>
      </c>
      <c r="C378" s="21">
        <v>0.19700000000000001</v>
      </c>
      <c r="D378" s="21">
        <v>0.43</v>
      </c>
      <c r="E378" s="21">
        <v>0.1343</v>
      </c>
      <c r="F378" s="21">
        <v>1</v>
      </c>
      <c r="G378" s="21">
        <v>2</v>
      </c>
      <c r="H378" s="22">
        <v>3</v>
      </c>
    </row>
    <row r="379" spans="1:8" x14ac:dyDescent="0.35">
      <c r="A379" s="20">
        <v>377</v>
      </c>
      <c r="B379" s="21">
        <v>378</v>
      </c>
      <c r="C379" s="21">
        <v>0.19700000000000001</v>
      </c>
      <c r="D379" s="21">
        <v>0.43</v>
      </c>
      <c r="E379" s="21">
        <v>0.16420000000000001</v>
      </c>
      <c r="F379" s="21">
        <v>0</v>
      </c>
      <c r="G379" s="21">
        <v>1</v>
      </c>
      <c r="H379" s="22">
        <v>1</v>
      </c>
    </row>
    <row r="380" spans="1:8" x14ac:dyDescent="0.35">
      <c r="A380" s="20">
        <v>378</v>
      </c>
      <c r="B380" s="21">
        <v>379</v>
      </c>
      <c r="C380" s="21">
        <v>0.18179999999999999</v>
      </c>
      <c r="D380" s="21">
        <v>0.43</v>
      </c>
      <c r="E380" s="21">
        <v>0.19400000000000001</v>
      </c>
      <c r="F380" s="21">
        <v>0</v>
      </c>
      <c r="G380" s="21">
        <v>5</v>
      </c>
      <c r="H380" s="22">
        <v>5</v>
      </c>
    </row>
    <row r="381" spans="1:8" x14ac:dyDescent="0.35">
      <c r="A381" s="20">
        <v>379</v>
      </c>
      <c r="B381" s="21">
        <v>380</v>
      </c>
      <c r="C381" s="21">
        <v>0.18179999999999999</v>
      </c>
      <c r="D381" s="21">
        <v>0.5</v>
      </c>
      <c r="E381" s="21">
        <v>0.1343</v>
      </c>
      <c r="F381" s="21">
        <v>4</v>
      </c>
      <c r="G381" s="21">
        <v>9</v>
      </c>
      <c r="H381" s="22">
        <v>13</v>
      </c>
    </row>
    <row r="382" spans="1:8" x14ac:dyDescent="0.35">
      <c r="A382" s="20">
        <v>380</v>
      </c>
      <c r="B382" s="21">
        <v>381</v>
      </c>
      <c r="C382" s="21">
        <v>0.1515</v>
      </c>
      <c r="D382" s="21">
        <v>0.47</v>
      </c>
      <c r="E382" s="21">
        <v>0.22389999999999999</v>
      </c>
      <c r="F382" s="21">
        <v>3</v>
      </c>
      <c r="G382" s="21">
        <v>30</v>
      </c>
      <c r="H382" s="22">
        <v>33</v>
      </c>
    </row>
    <row r="383" spans="1:8" x14ac:dyDescent="0.35">
      <c r="A383" s="20">
        <v>381</v>
      </c>
      <c r="B383" s="21">
        <v>382</v>
      </c>
      <c r="C383" s="21">
        <v>0.1515</v>
      </c>
      <c r="D383" s="21">
        <v>0.47</v>
      </c>
      <c r="E383" s="21">
        <v>0.22389999999999999</v>
      </c>
      <c r="F383" s="21">
        <v>8</v>
      </c>
      <c r="G383" s="21">
        <v>39</v>
      </c>
      <c r="H383" s="22">
        <v>47</v>
      </c>
    </row>
    <row r="384" spans="1:8" x14ac:dyDescent="0.35">
      <c r="A384" s="20">
        <v>382</v>
      </c>
      <c r="B384" s="21">
        <v>383</v>
      </c>
      <c r="C384" s="21">
        <v>0.1515</v>
      </c>
      <c r="D384" s="21">
        <v>0.5</v>
      </c>
      <c r="E384" s="21">
        <v>0.25369999999999998</v>
      </c>
      <c r="F384" s="21">
        <v>7</v>
      </c>
      <c r="G384" s="21">
        <v>50</v>
      </c>
      <c r="H384" s="22">
        <v>57</v>
      </c>
    </row>
    <row r="385" spans="1:8" x14ac:dyDescent="0.35">
      <c r="A385" s="20">
        <v>383</v>
      </c>
      <c r="B385" s="21">
        <v>384</v>
      </c>
      <c r="C385" s="21">
        <v>0.1515</v>
      </c>
      <c r="D385" s="21">
        <v>0.55000000000000004</v>
      </c>
      <c r="E385" s="21">
        <v>0.19400000000000001</v>
      </c>
      <c r="F385" s="21">
        <v>9</v>
      </c>
      <c r="G385" s="21">
        <v>55</v>
      </c>
      <c r="H385" s="22">
        <v>64</v>
      </c>
    </row>
    <row r="386" spans="1:8" x14ac:dyDescent="0.35">
      <c r="A386" s="20">
        <v>384</v>
      </c>
      <c r="B386" s="21">
        <v>385</v>
      </c>
      <c r="C386" s="21">
        <v>0.19700000000000001</v>
      </c>
      <c r="D386" s="21">
        <v>0.47</v>
      </c>
      <c r="E386" s="21">
        <v>0.1343</v>
      </c>
      <c r="F386" s="21">
        <v>10</v>
      </c>
      <c r="G386" s="21">
        <v>70</v>
      </c>
      <c r="H386" s="22">
        <v>80</v>
      </c>
    </row>
    <row r="387" spans="1:8" x14ac:dyDescent="0.35">
      <c r="A387" s="20">
        <v>385</v>
      </c>
      <c r="B387" s="21">
        <v>386</v>
      </c>
      <c r="C387" s="21">
        <v>0.19700000000000001</v>
      </c>
      <c r="D387" s="21">
        <v>0.47</v>
      </c>
      <c r="E387" s="21">
        <v>0.1343</v>
      </c>
      <c r="F387" s="21">
        <v>13</v>
      </c>
      <c r="G387" s="21">
        <v>80</v>
      </c>
      <c r="H387" s="22">
        <v>93</v>
      </c>
    </row>
    <row r="388" spans="1:8" x14ac:dyDescent="0.35">
      <c r="A388" s="20">
        <v>386</v>
      </c>
      <c r="B388" s="21">
        <v>387</v>
      </c>
      <c r="C388" s="21">
        <v>0.21210000000000001</v>
      </c>
      <c r="D388" s="21">
        <v>0.43</v>
      </c>
      <c r="E388" s="21">
        <v>0.1045</v>
      </c>
      <c r="F388" s="21">
        <v>12</v>
      </c>
      <c r="G388" s="21">
        <v>74</v>
      </c>
      <c r="H388" s="22">
        <v>86</v>
      </c>
    </row>
    <row r="389" spans="1:8" x14ac:dyDescent="0.35">
      <c r="A389" s="20">
        <v>387</v>
      </c>
      <c r="B389" s="21">
        <v>388</v>
      </c>
      <c r="C389" s="21">
        <v>0.21210000000000001</v>
      </c>
      <c r="D389" s="21">
        <v>0.47</v>
      </c>
      <c r="E389" s="21">
        <v>0.16420000000000001</v>
      </c>
      <c r="F389" s="21">
        <v>21</v>
      </c>
      <c r="G389" s="21">
        <v>72</v>
      </c>
      <c r="H389" s="22">
        <v>93</v>
      </c>
    </row>
    <row r="390" spans="1:8" x14ac:dyDescent="0.35">
      <c r="A390" s="20">
        <v>388</v>
      </c>
      <c r="B390" s="21">
        <v>389</v>
      </c>
      <c r="C390" s="21">
        <v>0.21210000000000001</v>
      </c>
      <c r="D390" s="21">
        <v>0.47</v>
      </c>
      <c r="E390" s="21">
        <v>0.16420000000000001</v>
      </c>
      <c r="F390" s="21">
        <v>6</v>
      </c>
      <c r="G390" s="21">
        <v>76</v>
      </c>
      <c r="H390" s="22">
        <v>82</v>
      </c>
    </row>
    <row r="391" spans="1:8" x14ac:dyDescent="0.35">
      <c r="A391" s="20">
        <v>389</v>
      </c>
      <c r="B391" s="21">
        <v>390</v>
      </c>
      <c r="C391" s="21">
        <v>0.19700000000000001</v>
      </c>
      <c r="D391" s="21">
        <v>0.51</v>
      </c>
      <c r="E391" s="21">
        <v>0.19400000000000001</v>
      </c>
      <c r="F391" s="21">
        <v>4</v>
      </c>
      <c r="G391" s="21">
        <v>67</v>
      </c>
      <c r="H391" s="22">
        <v>71</v>
      </c>
    </row>
    <row r="392" spans="1:8" x14ac:dyDescent="0.35">
      <c r="A392" s="20">
        <v>390</v>
      </c>
      <c r="B392" s="21">
        <v>391</v>
      </c>
      <c r="C392" s="21">
        <v>0.16669999999999999</v>
      </c>
      <c r="D392" s="21">
        <v>0.55000000000000004</v>
      </c>
      <c r="E392" s="21">
        <v>0.25369999999999998</v>
      </c>
      <c r="F392" s="21">
        <v>7</v>
      </c>
      <c r="G392" s="21">
        <v>85</v>
      </c>
      <c r="H392" s="22">
        <v>92</v>
      </c>
    </row>
    <row r="393" spans="1:8" x14ac:dyDescent="0.35">
      <c r="A393" s="20">
        <v>391</v>
      </c>
      <c r="B393" s="21">
        <v>392</v>
      </c>
      <c r="C393" s="21">
        <v>0.18179999999999999</v>
      </c>
      <c r="D393" s="21">
        <v>0.59</v>
      </c>
      <c r="E393" s="21">
        <v>0.19400000000000001</v>
      </c>
      <c r="F393" s="21">
        <v>2</v>
      </c>
      <c r="G393" s="21">
        <v>58</v>
      </c>
      <c r="H393" s="22">
        <v>60</v>
      </c>
    </row>
    <row r="394" spans="1:8" x14ac:dyDescent="0.35">
      <c r="A394" s="20">
        <v>392</v>
      </c>
      <c r="B394" s="21">
        <v>393</v>
      </c>
      <c r="C394" s="21">
        <v>0.1515</v>
      </c>
      <c r="D394" s="21">
        <v>0.8</v>
      </c>
      <c r="E394" s="21">
        <v>0.19400000000000001</v>
      </c>
      <c r="F394" s="21">
        <v>4</v>
      </c>
      <c r="G394" s="21">
        <v>29</v>
      </c>
      <c r="H394" s="22">
        <v>33</v>
      </c>
    </row>
    <row r="395" spans="1:8" x14ac:dyDescent="0.35">
      <c r="A395" s="20">
        <v>393</v>
      </c>
      <c r="B395" s="21">
        <v>394</v>
      </c>
      <c r="C395" s="21">
        <v>0.1515</v>
      </c>
      <c r="D395" s="21">
        <v>0.8</v>
      </c>
      <c r="E395" s="21">
        <v>0.19400000000000001</v>
      </c>
      <c r="F395" s="21">
        <v>3</v>
      </c>
      <c r="G395" s="21">
        <v>24</v>
      </c>
      <c r="H395" s="22">
        <v>27</v>
      </c>
    </row>
    <row r="396" spans="1:8" x14ac:dyDescent="0.35">
      <c r="A396" s="20">
        <v>394</v>
      </c>
      <c r="B396" s="21">
        <v>395</v>
      </c>
      <c r="C396" s="21">
        <v>0.1212</v>
      </c>
      <c r="D396" s="21">
        <v>0.93</v>
      </c>
      <c r="E396" s="21">
        <v>0.25369999999999998</v>
      </c>
      <c r="F396" s="21">
        <v>0</v>
      </c>
      <c r="G396" s="21">
        <v>13</v>
      </c>
      <c r="H396" s="22">
        <v>13</v>
      </c>
    </row>
    <row r="397" spans="1:8" x14ac:dyDescent="0.35">
      <c r="A397" s="20">
        <v>395</v>
      </c>
      <c r="B397" s="21">
        <v>396</v>
      </c>
      <c r="C397" s="21">
        <v>0.13639999999999999</v>
      </c>
      <c r="D397" s="21">
        <v>0.86</v>
      </c>
      <c r="E397" s="21">
        <v>0.28360000000000002</v>
      </c>
      <c r="F397" s="21">
        <v>1</v>
      </c>
      <c r="G397" s="21">
        <v>3</v>
      </c>
      <c r="H397" s="22">
        <v>4</v>
      </c>
    </row>
    <row r="398" spans="1:8" x14ac:dyDescent="0.35">
      <c r="A398" s="20">
        <v>396</v>
      </c>
      <c r="B398" s="21">
        <v>397</v>
      </c>
      <c r="C398" s="21">
        <v>0.18179999999999999</v>
      </c>
      <c r="D398" s="21">
        <v>0.86</v>
      </c>
      <c r="E398" s="21">
        <v>0.32840000000000003</v>
      </c>
      <c r="F398" s="21">
        <v>0</v>
      </c>
      <c r="G398" s="21">
        <v>3</v>
      </c>
      <c r="H398" s="22">
        <v>3</v>
      </c>
    </row>
    <row r="399" spans="1:8" x14ac:dyDescent="0.35">
      <c r="A399" s="20">
        <v>397</v>
      </c>
      <c r="B399" s="21">
        <v>398</v>
      </c>
      <c r="C399" s="21">
        <v>0.19700000000000001</v>
      </c>
      <c r="D399" s="21">
        <v>0.86</v>
      </c>
      <c r="E399" s="21">
        <v>0.22389999999999999</v>
      </c>
      <c r="F399" s="21">
        <v>0</v>
      </c>
      <c r="G399" s="21">
        <v>22</v>
      </c>
      <c r="H399" s="22">
        <v>22</v>
      </c>
    </row>
    <row r="400" spans="1:8" x14ac:dyDescent="0.35">
      <c r="A400" s="20">
        <v>398</v>
      </c>
      <c r="B400" s="21">
        <v>399</v>
      </c>
      <c r="C400" s="21">
        <v>0.2273</v>
      </c>
      <c r="D400" s="21">
        <v>0.8</v>
      </c>
      <c r="E400" s="21">
        <v>0.16420000000000001</v>
      </c>
      <c r="F400" s="21">
        <v>2</v>
      </c>
      <c r="G400" s="21">
        <v>26</v>
      </c>
      <c r="H400" s="22">
        <v>28</v>
      </c>
    </row>
    <row r="401" spans="1:8" x14ac:dyDescent="0.35">
      <c r="A401" s="20">
        <v>399</v>
      </c>
      <c r="B401" s="21">
        <v>400</v>
      </c>
      <c r="C401" s="21">
        <v>0.2273</v>
      </c>
      <c r="D401" s="21">
        <v>0.87</v>
      </c>
      <c r="E401" s="21">
        <v>0.16420000000000001</v>
      </c>
      <c r="F401" s="21">
        <v>3</v>
      </c>
      <c r="G401" s="21">
        <v>32</v>
      </c>
      <c r="H401" s="22">
        <v>35</v>
      </c>
    </row>
    <row r="402" spans="1:8" x14ac:dyDescent="0.35">
      <c r="A402" s="20">
        <v>400</v>
      </c>
      <c r="B402" s="21">
        <v>401</v>
      </c>
      <c r="C402" s="21">
        <v>0.2273</v>
      </c>
      <c r="D402" s="21">
        <v>0.87</v>
      </c>
      <c r="E402" s="21">
        <v>0.19400000000000001</v>
      </c>
      <c r="F402" s="21">
        <v>0</v>
      </c>
      <c r="G402" s="21">
        <v>61</v>
      </c>
      <c r="H402" s="22">
        <v>61</v>
      </c>
    </row>
    <row r="403" spans="1:8" x14ac:dyDescent="0.35">
      <c r="A403" s="20">
        <v>401</v>
      </c>
      <c r="B403" s="21">
        <v>402</v>
      </c>
      <c r="C403" s="21">
        <v>0.2273</v>
      </c>
      <c r="D403" s="21">
        <v>0.82</v>
      </c>
      <c r="E403" s="21">
        <v>0.19400000000000001</v>
      </c>
      <c r="F403" s="21">
        <v>1</v>
      </c>
      <c r="G403" s="21">
        <v>124</v>
      </c>
      <c r="H403" s="22">
        <v>125</v>
      </c>
    </row>
    <row r="404" spans="1:8" x14ac:dyDescent="0.35">
      <c r="A404" s="20">
        <v>402</v>
      </c>
      <c r="B404" s="21">
        <v>403</v>
      </c>
      <c r="C404" s="21">
        <v>0.2273</v>
      </c>
      <c r="D404" s="21">
        <v>0.8</v>
      </c>
      <c r="E404" s="21">
        <v>0.16420000000000001</v>
      </c>
      <c r="F404" s="21">
        <v>1</v>
      </c>
      <c r="G404" s="21">
        <v>132</v>
      </c>
      <c r="H404" s="22">
        <v>133</v>
      </c>
    </row>
    <row r="405" spans="1:8" x14ac:dyDescent="0.35">
      <c r="A405" s="20">
        <v>403</v>
      </c>
      <c r="B405" s="21">
        <v>404</v>
      </c>
      <c r="C405" s="21">
        <v>0.2273</v>
      </c>
      <c r="D405" s="21">
        <v>0.8</v>
      </c>
      <c r="E405" s="21">
        <v>0.1343</v>
      </c>
      <c r="F405" s="21">
        <v>1</v>
      </c>
      <c r="G405" s="21">
        <v>98</v>
      </c>
      <c r="H405" s="22">
        <v>99</v>
      </c>
    </row>
    <row r="406" spans="1:8" x14ac:dyDescent="0.35">
      <c r="A406" s="20">
        <v>404</v>
      </c>
      <c r="B406" s="21">
        <v>405</v>
      </c>
      <c r="C406" s="21">
        <v>0.2727</v>
      </c>
      <c r="D406" s="21">
        <v>0.87</v>
      </c>
      <c r="E406" s="21">
        <v>0</v>
      </c>
      <c r="F406" s="21">
        <v>0</v>
      </c>
      <c r="G406" s="21">
        <v>83</v>
      </c>
      <c r="H406" s="22">
        <v>83</v>
      </c>
    </row>
    <row r="407" spans="1:8" x14ac:dyDescent="0.35">
      <c r="A407" s="20">
        <v>405</v>
      </c>
      <c r="B407" s="21">
        <v>406</v>
      </c>
      <c r="C407" s="21">
        <v>0.2424</v>
      </c>
      <c r="D407" s="21">
        <v>0.93</v>
      </c>
      <c r="E407" s="21">
        <v>0.1045</v>
      </c>
      <c r="F407" s="21">
        <v>0</v>
      </c>
      <c r="G407" s="21">
        <v>41</v>
      </c>
      <c r="H407" s="22">
        <v>41</v>
      </c>
    </row>
    <row r="408" spans="1:8" x14ac:dyDescent="0.35">
      <c r="A408" s="20">
        <v>406</v>
      </c>
      <c r="B408" s="21">
        <v>407</v>
      </c>
      <c r="C408" s="21">
        <v>0.2576</v>
      </c>
      <c r="D408" s="21">
        <v>0.93</v>
      </c>
      <c r="E408" s="21">
        <v>8.9599999999999999E-2</v>
      </c>
      <c r="F408" s="21">
        <v>0</v>
      </c>
      <c r="G408" s="21">
        <v>33</v>
      </c>
      <c r="H408" s="22">
        <v>33</v>
      </c>
    </row>
    <row r="409" spans="1:8" x14ac:dyDescent="0.35">
      <c r="A409" s="20">
        <v>407</v>
      </c>
      <c r="B409" s="21">
        <v>408</v>
      </c>
      <c r="C409" s="21">
        <v>0.2727</v>
      </c>
      <c r="D409" s="21">
        <v>0.93</v>
      </c>
      <c r="E409" s="21">
        <v>0</v>
      </c>
      <c r="F409" s="21">
        <v>1</v>
      </c>
      <c r="G409" s="21">
        <v>19</v>
      </c>
      <c r="H409" s="22">
        <v>20</v>
      </c>
    </row>
    <row r="410" spans="1:8" x14ac:dyDescent="0.35">
      <c r="A410" s="20">
        <v>408</v>
      </c>
      <c r="B410" s="21">
        <v>409</v>
      </c>
      <c r="C410" s="21">
        <v>0.2727</v>
      </c>
      <c r="D410" s="21">
        <v>0.93</v>
      </c>
      <c r="E410" s="21">
        <v>0</v>
      </c>
      <c r="F410" s="21">
        <v>0</v>
      </c>
      <c r="G410" s="21">
        <v>3</v>
      </c>
      <c r="H410" s="22">
        <v>3</v>
      </c>
    </row>
    <row r="411" spans="1:8" x14ac:dyDescent="0.35">
      <c r="A411" s="20">
        <v>409</v>
      </c>
      <c r="B411" s="21">
        <v>410</v>
      </c>
      <c r="C411" s="21">
        <v>0.2273</v>
      </c>
      <c r="D411" s="21">
        <v>0.93</v>
      </c>
      <c r="E411" s="21">
        <v>0.1343</v>
      </c>
      <c r="F411" s="21">
        <v>1</v>
      </c>
      <c r="G411" s="21">
        <v>6</v>
      </c>
      <c r="H411" s="22">
        <v>7</v>
      </c>
    </row>
    <row r="412" spans="1:8" x14ac:dyDescent="0.35">
      <c r="A412" s="20">
        <v>410</v>
      </c>
      <c r="B412" s="21">
        <v>411</v>
      </c>
      <c r="C412" s="21">
        <v>0.2273</v>
      </c>
      <c r="D412" s="21">
        <v>0.93</v>
      </c>
      <c r="E412" s="21">
        <v>0.1343</v>
      </c>
      <c r="F412" s="21">
        <v>0</v>
      </c>
      <c r="G412" s="21">
        <v>3</v>
      </c>
      <c r="H412" s="22">
        <v>3</v>
      </c>
    </row>
    <row r="413" spans="1:8" x14ac:dyDescent="0.35">
      <c r="A413" s="20">
        <v>411</v>
      </c>
      <c r="B413" s="21">
        <v>412</v>
      </c>
      <c r="C413" s="21">
        <v>0.2273</v>
      </c>
      <c r="D413" s="21">
        <v>0.93</v>
      </c>
      <c r="E413" s="21">
        <v>0.1343</v>
      </c>
      <c r="F413" s="21">
        <v>1</v>
      </c>
      <c r="G413" s="21">
        <v>1</v>
      </c>
      <c r="H413" s="22">
        <v>2</v>
      </c>
    </row>
    <row r="414" spans="1:8" x14ac:dyDescent="0.35">
      <c r="A414" s="20">
        <v>412</v>
      </c>
      <c r="B414" s="21">
        <v>413</v>
      </c>
      <c r="C414" s="21">
        <v>0.2576</v>
      </c>
      <c r="D414" s="21">
        <v>0.93</v>
      </c>
      <c r="E414" s="21">
        <v>8.9599999999999999E-2</v>
      </c>
      <c r="F414" s="21">
        <v>0</v>
      </c>
      <c r="G414" s="21">
        <v>7</v>
      </c>
      <c r="H414" s="22">
        <v>7</v>
      </c>
    </row>
    <row r="415" spans="1:8" x14ac:dyDescent="0.35">
      <c r="A415" s="20">
        <v>413</v>
      </c>
      <c r="B415" s="21">
        <v>414</v>
      </c>
      <c r="C415" s="21">
        <v>0.2576</v>
      </c>
      <c r="D415" s="21">
        <v>0.93</v>
      </c>
      <c r="E415" s="21">
        <v>8.9599999999999999E-2</v>
      </c>
      <c r="F415" s="21">
        <v>0</v>
      </c>
      <c r="G415" s="21">
        <v>32</v>
      </c>
      <c r="H415" s="22">
        <v>32</v>
      </c>
    </row>
    <row r="416" spans="1:8" x14ac:dyDescent="0.35">
      <c r="A416" s="20">
        <v>414</v>
      </c>
      <c r="B416" s="21">
        <v>415</v>
      </c>
      <c r="C416" s="21">
        <v>0.2576</v>
      </c>
      <c r="D416" s="21">
        <v>0.92</v>
      </c>
      <c r="E416" s="21">
        <v>0.1045</v>
      </c>
      <c r="F416" s="21">
        <v>1</v>
      </c>
      <c r="G416" s="21">
        <v>89</v>
      </c>
      <c r="H416" s="22">
        <v>90</v>
      </c>
    </row>
    <row r="417" spans="1:8" x14ac:dyDescent="0.35">
      <c r="A417" s="20">
        <v>415</v>
      </c>
      <c r="B417" s="21">
        <v>416</v>
      </c>
      <c r="C417" s="21">
        <v>0.2576</v>
      </c>
      <c r="D417" s="21">
        <v>0.93</v>
      </c>
      <c r="E417" s="21">
        <v>0.1045</v>
      </c>
      <c r="F417" s="21">
        <v>1</v>
      </c>
      <c r="G417" s="21">
        <v>196</v>
      </c>
      <c r="H417" s="22">
        <v>197</v>
      </c>
    </row>
    <row r="418" spans="1:8" x14ac:dyDescent="0.35">
      <c r="A418" s="20">
        <v>416</v>
      </c>
      <c r="B418" s="21">
        <v>417</v>
      </c>
      <c r="C418" s="21">
        <v>0.2576</v>
      </c>
      <c r="D418" s="21">
        <v>0.93</v>
      </c>
      <c r="E418" s="21">
        <v>0.1045</v>
      </c>
      <c r="F418" s="21">
        <v>2</v>
      </c>
      <c r="G418" s="21">
        <v>107</v>
      </c>
      <c r="H418" s="22">
        <v>109</v>
      </c>
    </row>
    <row r="419" spans="1:8" x14ac:dyDescent="0.35">
      <c r="A419" s="20">
        <v>417</v>
      </c>
      <c r="B419" s="21">
        <v>418</v>
      </c>
      <c r="C419" s="21">
        <v>0.2727</v>
      </c>
      <c r="D419" s="21">
        <v>0.93</v>
      </c>
      <c r="E419" s="21">
        <v>0.1343</v>
      </c>
      <c r="F419" s="21">
        <v>1</v>
      </c>
      <c r="G419" s="21">
        <v>46</v>
      </c>
      <c r="H419" s="22">
        <v>47</v>
      </c>
    </row>
    <row r="420" spans="1:8" x14ac:dyDescent="0.35">
      <c r="A420" s="20">
        <v>418</v>
      </c>
      <c r="B420" s="21">
        <v>419</v>
      </c>
      <c r="C420" s="21">
        <v>0.30299999999999999</v>
      </c>
      <c r="D420" s="21">
        <v>0.87</v>
      </c>
      <c r="E420" s="21">
        <v>8.9599999999999999E-2</v>
      </c>
      <c r="F420" s="21">
        <v>5</v>
      </c>
      <c r="G420" s="21">
        <v>47</v>
      </c>
      <c r="H420" s="22">
        <v>52</v>
      </c>
    </row>
    <row r="421" spans="1:8" x14ac:dyDescent="0.35">
      <c r="A421" s="20">
        <v>419</v>
      </c>
      <c r="B421" s="21">
        <v>420</v>
      </c>
      <c r="C421" s="21">
        <v>0.31819999999999998</v>
      </c>
      <c r="D421" s="21">
        <v>0.81</v>
      </c>
      <c r="E421" s="21">
        <v>8.9599999999999999E-2</v>
      </c>
      <c r="F421" s="21">
        <v>5</v>
      </c>
      <c r="G421" s="21">
        <v>65</v>
      </c>
      <c r="H421" s="22">
        <v>70</v>
      </c>
    </row>
    <row r="422" spans="1:8" x14ac:dyDescent="0.35">
      <c r="A422" s="20">
        <v>420</v>
      </c>
      <c r="B422" s="21">
        <v>421</v>
      </c>
      <c r="C422" s="21">
        <v>0.40910000000000002</v>
      </c>
      <c r="D422" s="21">
        <v>0.62</v>
      </c>
      <c r="E422" s="21">
        <v>0.28360000000000002</v>
      </c>
      <c r="F422" s="21">
        <v>11</v>
      </c>
      <c r="G422" s="21">
        <v>67</v>
      </c>
      <c r="H422" s="22">
        <v>78</v>
      </c>
    </row>
    <row r="423" spans="1:8" x14ac:dyDescent="0.35">
      <c r="A423" s="20">
        <v>421</v>
      </c>
      <c r="B423" s="21">
        <v>422</v>
      </c>
      <c r="C423" s="21">
        <v>0.40910000000000002</v>
      </c>
      <c r="D423" s="21">
        <v>0.57999999999999996</v>
      </c>
      <c r="E423" s="21">
        <v>0.25369999999999998</v>
      </c>
      <c r="F423" s="21">
        <v>7</v>
      </c>
      <c r="G423" s="21">
        <v>68</v>
      </c>
      <c r="H423" s="22">
        <v>75</v>
      </c>
    </row>
    <row r="424" spans="1:8" x14ac:dyDescent="0.35">
      <c r="A424" s="20">
        <v>422</v>
      </c>
      <c r="B424" s="21">
        <v>423</v>
      </c>
      <c r="C424" s="21">
        <v>0.40910000000000002</v>
      </c>
      <c r="D424" s="21">
        <v>0.54</v>
      </c>
      <c r="E424" s="21">
        <v>0.28360000000000002</v>
      </c>
      <c r="F424" s="21">
        <v>4</v>
      </c>
      <c r="G424" s="21">
        <v>78</v>
      </c>
      <c r="H424" s="22">
        <v>82</v>
      </c>
    </row>
    <row r="425" spans="1:8" x14ac:dyDescent="0.35">
      <c r="A425" s="20">
        <v>423</v>
      </c>
      <c r="B425" s="21">
        <v>424</v>
      </c>
      <c r="C425" s="21">
        <v>0.39389999999999997</v>
      </c>
      <c r="D425" s="21">
        <v>0.57999999999999996</v>
      </c>
      <c r="E425" s="21">
        <v>0.3881</v>
      </c>
      <c r="F425" s="21">
        <v>10</v>
      </c>
      <c r="G425" s="21">
        <v>94</v>
      </c>
      <c r="H425" s="22">
        <v>104</v>
      </c>
    </row>
    <row r="426" spans="1:8" x14ac:dyDescent="0.35">
      <c r="A426" s="20">
        <v>424</v>
      </c>
      <c r="B426" s="21">
        <v>425</v>
      </c>
      <c r="C426" s="21">
        <v>0.33329999999999999</v>
      </c>
      <c r="D426" s="21">
        <v>0.56999999999999995</v>
      </c>
      <c r="E426" s="21">
        <v>0.32840000000000003</v>
      </c>
      <c r="F426" s="21">
        <v>7</v>
      </c>
      <c r="G426" s="21">
        <v>190</v>
      </c>
      <c r="H426" s="22">
        <v>197</v>
      </c>
    </row>
    <row r="427" spans="1:8" x14ac:dyDescent="0.35">
      <c r="A427" s="20">
        <v>425</v>
      </c>
      <c r="B427" s="21">
        <v>426</v>
      </c>
      <c r="C427" s="21">
        <v>0.31819999999999998</v>
      </c>
      <c r="D427" s="21">
        <v>0.61</v>
      </c>
      <c r="E427" s="21">
        <v>0.28360000000000002</v>
      </c>
      <c r="F427" s="21">
        <v>5</v>
      </c>
      <c r="G427" s="21">
        <v>156</v>
      </c>
      <c r="H427" s="22">
        <v>161</v>
      </c>
    </row>
    <row r="428" spans="1:8" x14ac:dyDescent="0.35">
      <c r="A428" s="20">
        <v>426</v>
      </c>
      <c r="B428" s="21">
        <v>427</v>
      </c>
      <c r="C428" s="21">
        <v>0.28789999999999999</v>
      </c>
      <c r="D428" s="21">
        <v>0.56999999999999995</v>
      </c>
      <c r="E428" s="21">
        <v>0.41789999999999999</v>
      </c>
      <c r="F428" s="21">
        <v>4</v>
      </c>
      <c r="G428" s="21">
        <v>108</v>
      </c>
      <c r="H428" s="22">
        <v>112</v>
      </c>
    </row>
    <row r="429" spans="1:8" x14ac:dyDescent="0.35">
      <c r="A429" s="20">
        <v>427</v>
      </c>
      <c r="B429" s="21">
        <v>428</v>
      </c>
      <c r="C429" s="21">
        <v>0.30299999999999999</v>
      </c>
      <c r="D429" s="21">
        <v>0.49</v>
      </c>
      <c r="E429" s="21">
        <v>0.29849999999999999</v>
      </c>
      <c r="F429" s="21">
        <v>2</v>
      </c>
      <c r="G429" s="21">
        <v>74</v>
      </c>
      <c r="H429" s="22">
        <v>76</v>
      </c>
    </row>
    <row r="430" spans="1:8" x14ac:dyDescent="0.35">
      <c r="A430" s="20">
        <v>428</v>
      </c>
      <c r="B430" s="21">
        <v>429</v>
      </c>
      <c r="C430" s="21">
        <v>0.28789999999999999</v>
      </c>
      <c r="D430" s="21">
        <v>0.49</v>
      </c>
      <c r="E430" s="21">
        <v>0.41789999999999999</v>
      </c>
      <c r="F430" s="21">
        <v>4</v>
      </c>
      <c r="G430" s="21">
        <v>55</v>
      </c>
      <c r="H430" s="22">
        <v>59</v>
      </c>
    </row>
    <row r="431" spans="1:8" x14ac:dyDescent="0.35">
      <c r="A431" s="20">
        <v>429</v>
      </c>
      <c r="B431" s="21">
        <v>430</v>
      </c>
      <c r="C431" s="21">
        <v>0.30299999999999999</v>
      </c>
      <c r="D431" s="21">
        <v>0.52</v>
      </c>
      <c r="E431" s="21">
        <v>0.16420000000000001</v>
      </c>
      <c r="F431" s="21">
        <v>6</v>
      </c>
      <c r="G431" s="21">
        <v>53</v>
      </c>
      <c r="H431" s="22">
        <v>59</v>
      </c>
    </row>
    <row r="432" spans="1:8" x14ac:dyDescent="0.35">
      <c r="A432" s="20">
        <v>430</v>
      </c>
      <c r="B432" s="21">
        <v>431</v>
      </c>
      <c r="C432" s="21">
        <v>0.2727</v>
      </c>
      <c r="D432" s="21">
        <v>0.52</v>
      </c>
      <c r="E432" s="21">
        <v>0.4627</v>
      </c>
      <c r="F432" s="21">
        <v>1</v>
      </c>
      <c r="G432" s="21">
        <v>27</v>
      </c>
      <c r="H432" s="22">
        <v>28</v>
      </c>
    </row>
    <row r="433" spans="1:8" x14ac:dyDescent="0.35">
      <c r="A433" s="20">
        <v>431</v>
      </c>
      <c r="B433" s="21">
        <v>432</v>
      </c>
      <c r="C433" s="21">
        <v>0.2273</v>
      </c>
      <c r="D433" s="21">
        <v>0.56000000000000005</v>
      </c>
      <c r="E433" s="21">
        <v>0.3881</v>
      </c>
      <c r="F433" s="21">
        <v>5</v>
      </c>
      <c r="G433" s="21">
        <v>8</v>
      </c>
      <c r="H433" s="22">
        <v>13</v>
      </c>
    </row>
    <row r="434" spans="1:8" x14ac:dyDescent="0.35">
      <c r="A434" s="20">
        <v>432</v>
      </c>
      <c r="B434" s="21">
        <v>433</v>
      </c>
      <c r="C434" s="21">
        <v>0.2727</v>
      </c>
      <c r="D434" s="21">
        <v>0.56000000000000005</v>
      </c>
      <c r="E434" s="21">
        <v>0</v>
      </c>
      <c r="F434" s="21">
        <v>2</v>
      </c>
      <c r="G434" s="21">
        <v>3</v>
      </c>
      <c r="H434" s="22">
        <v>5</v>
      </c>
    </row>
    <row r="435" spans="1:8" x14ac:dyDescent="0.35">
      <c r="A435" s="20">
        <v>433</v>
      </c>
      <c r="B435" s="21">
        <v>434</v>
      </c>
      <c r="C435" s="21">
        <v>0.2727</v>
      </c>
      <c r="D435" s="21">
        <v>0.56000000000000005</v>
      </c>
      <c r="E435" s="21">
        <v>0</v>
      </c>
      <c r="F435" s="21">
        <v>0</v>
      </c>
      <c r="G435" s="21">
        <v>2</v>
      </c>
      <c r="H435" s="22">
        <v>2</v>
      </c>
    </row>
    <row r="436" spans="1:8" x14ac:dyDescent="0.35">
      <c r="A436" s="20">
        <v>434</v>
      </c>
      <c r="B436" s="21">
        <v>435</v>
      </c>
      <c r="C436" s="21">
        <v>0.2576</v>
      </c>
      <c r="D436" s="21">
        <v>0.56000000000000005</v>
      </c>
      <c r="E436" s="21">
        <v>0.16420000000000001</v>
      </c>
      <c r="F436" s="21">
        <v>0</v>
      </c>
      <c r="G436" s="21">
        <v>1</v>
      </c>
      <c r="H436" s="22">
        <v>1</v>
      </c>
    </row>
    <row r="437" spans="1:8" x14ac:dyDescent="0.35">
      <c r="A437" s="20">
        <v>435</v>
      </c>
      <c r="B437" s="21">
        <v>436</v>
      </c>
      <c r="C437" s="21">
        <v>0.2576</v>
      </c>
      <c r="D437" s="21">
        <v>0.56000000000000005</v>
      </c>
      <c r="E437" s="21">
        <v>0.16420000000000001</v>
      </c>
      <c r="F437" s="21">
        <v>0</v>
      </c>
      <c r="G437" s="21">
        <v>1</v>
      </c>
      <c r="H437" s="22">
        <v>1</v>
      </c>
    </row>
    <row r="438" spans="1:8" x14ac:dyDescent="0.35">
      <c r="A438" s="20">
        <v>436</v>
      </c>
      <c r="B438" s="21">
        <v>437</v>
      </c>
      <c r="C438" s="21">
        <v>0.2273</v>
      </c>
      <c r="D438" s="21">
        <v>0.6</v>
      </c>
      <c r="E438" s="21">
        <v>0.22389999999999999</v>
      </c>
      <c r="F438" s="21">
        <v>0</v>
      </c>
      <c r="G438" s="21">
        <v>6</v>
      </c>
      <c r="H438" s="22">
        <v>6</v>
      </c>
    </row>
    <row r="439" spans="1:8" x14ac:dyDescent="0.35">
      <c r="A439" s="20">
        <v>437</v>
      </c>
      <c r="B439" s="21">
        <v>438</v>
      </c>
      <c r="C439" s="21">
        <v>0.21210000000000001</v>
      </c>
      <c r="D439" s="21">
        <v>0.6</v>
      </c>
      <c r="E439" s="21">
        <v>0.22389999999999999</v>
      </c>
      <c r="F439" s="21">
        <v>0</v>
      </c>
      <c r="G439" s="21">
        <v>35</v>
      </c>
      <c r="H439" s="22">
        <v>35</v>
      </c>
    </row>
    <row r="440" spans="1:8" x14ac:dyDescent="0.35">
      <c r="A440" s="20">
        <v>438</v>
      </c>
      <c r="B440" s="21">
        <v>439</v>
      </c>
      <c r="C440" s="21">
        <v>0.21210000000000001</v>
      </c>
      <c r="D440" s="21">
        <v>0.55000000000000004</v>
      </c>
      <c r="E440" s="21">
        <v>0.22389999999999999</v>
      </c>
      <c r="F440" s="21">
        <v>1</v>
      </c>
      <c r="G440" s="21">
        <v>100</v>
      </c>
      <c r="H440" s="22">
        <v>101</v>
      </c>
    </row>
    <row r="441" spans="1:8" x14ac:dyDescent="0.35">
      <c r="A441" s="20">
        <v>439</v>
      </c>
      <c r="B441" s="21">
        <v>440</v>
      </c>
      <c r="C441" s="21">
        <v>0.21210000000000001</v>
      </c>
      <c r="D441" s="21">
        <v>0.55000000000000004</v>
      </c>
      <c r="E441" s="21">
        <v>0.28360000000000002</v>
      </c>
      <c r="F441" s="21">
        <v>2</v>
      </c>
      <c r="G441" s="21">
        <v>247</v>
      </c>
      <c r="H441" s="22">
        <v>249</v>
      </c>
    </row>
    <row r="442" spans="1:8" x14ac:dyDescent="0.35">
      <c r="A442" s="20">
        <v>440</v>
      </c>
      <c r="B442" s="21">
        <v>441</v>
      </c>
      <c r="C442" s="21">
        <v>0.2273</v>
      </c>
      <c r="D442" s="21">
        <v>0.52</v>
      </c>
      <c r="E442" s="21">
        <v>0.22389999999999999</v>
      </c>
      <c r="F442" s="21">
        <v>3</v>
      </c>
      <c r="G442" s="21">
        <v>140</v>
      </c>
      <c r="H442" s="22">
        <v>143</v>
      </c>
    </row>
    <row r="443" spans="1:8" x14ac:dyDescent="0.35">
      <c r="A443" s="20">
        <v>441</v>
      </c>
      <c r="B443" s="21">
        <v>442</v>
      </c>
      <c r="C443" s="21">
        <v>0.2273</v>
      </c>
      <c r="D443" s="21">
        <v>0.48</v>
      </c>
      <c r="E443" s="21">
        <v>0.29849999999999999</v>
      </c>
      <c r="F443" s="21">
        <v>1</v>
      </c>
      <c r="G443" s="21">
        <v>56</v>
      </c>
      <c r="H443" s="22">
        <v>57</v>
      </c>
    </row>
    <row r="444" spans="1:8" x14ac:dyDescent="0.35">
      <c r="A444" s="20">
        <v>442</v>
      </c>
      <c r="B444" s="21">
        <v>443</v>
      </c>
      <c r="C444" s="21">
        <v>0.2727</v>
      </c>
      <c r="D444" s="21">
        <v>0.45</v>
      </c>
      <c r="E444" s="21">
        <v>0.16420000000000001</v>
      </c>
      <c r="F444" s="21">
        <v>5</v>
      </c>
      <c r="G444" s="21">
        <v>63</v>
      </c>
      <c r="H444" s="22">
        <v>68</v>
      </c>
    </row>
    <row r="445" spans="1:8" x14ac:dyDescent="0.35">
      <c r="A445" s="20">
        <v>443</v>
      </c>
      <c r="B445" s="21">
        <v>444</v>
      </c>
      <c r="C445" s="21">
        <v>0.33329999999999999</v>
      </c>
      <c r="D445" s="21">
        <v>0.42</v>
      </c>
      <c r="E445" s="21">
        <v>0</v>
      </c>
      <c r="F445" s="21">
        <v>7</v>
      </c>
      <c r="G445" s="21">
        <v>77</v>
      </c>
      <c r="H445" s="22">
        <v>84</v>
      </c>
    </row>
    <row r="446" spans="1:8" x14ac:dyDescent="0.35">
      <c r="A446" s="20">
        <v>444</v>
      </c>
      <c r="B446" s="21">
        <v>445</v>
      </c>
      <c r="C446" s="21">
        <v>0.28789999999999999</v>
      </c>
      <c r="D446" s="21">
        <v>0.45</v>
      </c>
      <c r="E446" s="21">
        <v>0.1045</v>
      </c>
      <c r="F446" s="21">
        <v>12</v>
      </c>
      <c r="G446" s="21">
        <v>86</v>
      </c>
      <c r="H446" s="22">
        <v>98</v>
      </c>
    </row>
    <row r="447" spans="1:8" x14ac:dyDescent="0.35">
      <c r="A447" s="20">
        <v>445</v>
      </c>
      <c r="B447" s="21">
        <v>446</v>
      </c>
      <c r="C447" s="21">
        <v>0.30299999999999999</v>
      </c>
      <c r="D447" s="21">
        <v>0.45</v>
      </c>
      <c r="E447" s="21">
        <v>0.1343</v>
      </c>
      <c r="F447" s="21">
        <v>6</v>
      </c>
      <c r="G447" s="21">
        <v>75</v>
      </c>
      <c r="H447" s="22">
        <v>81</v>
      </c>
    </row>
    <row r="448" spans="1:8" x14ac:dyDescent="0.35">
      <c r="A448" s="20">
        <v>446</v>
      </c>
      <c r="B448" s="21">
        <v>447</v>
      </c>
      <c r="C448" s="21">
        <v>0.31819999999999998</v>
      </c>
      <c r="D448" s="21">
        <v>0.45</v>
      </c>
      <c r="E448" s="21">
        <v>0.19400000000000001</v>
      </c>
      <c r="F448" s="21">
        <v>8</v>
      </c>
      <c r="G448" s="21">
        <v>62</v>
      </c>
      <c r="H448" s="22">
        <v>70</v>
      </c>
    </row>
    <row r="449" spans="1:8" x14ac:dyDescent="0.35">
      <c r="A449" s="20">
        <v>447</v>
      </c>
      <c r="B449" s="21">
        <v>448</v>
      </c>
      <c r="C449" s="21">
        <v>0.30299999999999999</v>
      </c>
      <c r="D449" s="21">
        <v>0.49</v>
      </c>
      <c r="E449" s="21">
        <v>0.1343</v>
      </c>
      <c r="F449" s="21">
        <v>8</v>
      </c>
      <c r="G449" s="21">
        <v>83</v>
      </c>
      <c r="H449" s="22">
        <v>91</v>
      </c>
    </row>
    <row r="450" spans="1:8" x14ac:dyDescent="0.35">
      <c r="A450" s="20">
        <v>448</v>
      </c>
      <c r="B450" s="21">
        <v>449</v>
      </c>
      <c r="C450" s="21">
        <v>0.31819999999999998</v>
      </c>
      <c r="D450" s="21">
        <v>0.49</v>
      </c>
      <c r="E450" s="21">
        <v>0.1045</v>
      </c>
      <c r="F450" s="21">
        <v>8</v>
      </c>
      <c r="G450" s="21">
        <v>207</v>
      </c>
      <c r="H450" s="22">
        <v>215</v>
      </c>
    </row>
    <row r="451" spans="1:8" x14ac:dyDescent="0.35">
      <c r="A451" s="20">
        <v>449</v>
      </c>
      <c r="B451" s="21">
        <v>450</v>
      </c>
      <c r="C451" s="21">
        <v>0.2576</v>
      </c>
      <c r="D451" s="21">
        <v>0.56000000000000005</v>
      </c>
      <c r="E451" s="21">
        <v>0.19400000000000001</v>
      </c>
      <c r="F451" s="21">
        <v>1</v>
      </c>
      <c r="G451" s="21">
        <v>184</v>
      </c>
      <c r="H451" s="22">
        <v>185</v>
      </c>
    </row>
    <row r="452" spans="1:8" x14ac:dyDescent="0.35">
      <c r="A452" s="20">
        <v>450</v>
      </c>
      <c r="B452" s="21">
        <v>451</v>
      </c>
      <c r="C452" s="21">
        <v>0.2273</v>
      </c>
      <c r="D452" s="21">
        <v>0.56000000000000005</v>
      </c>
      <c r="E452" s="21">
        <v>0.32840000000000003</v>
      </c>
      <c r="F452" s="21">
        <v>6</v>
      </c>
      <c r="G452" s="21">
        <v>146</v>
      </c>
      <c r="H452" s="22">
        <v>152</v>
      </c>
    </row>
    <row r="453" spans="1:8" x14ac:dyDescent="0.35">
      <c r="A453" s="20">
        <v>451</v>
      </c>
      <c r="B453" s="21">
        <v>452</v>
      </c>
      <c r="C453" s="21">
        <v>0.2424</v>
      </c>
      <c r="D453" s="21">
        <v>0.6</v>
      </c>
      <c r="E453" s="21">
        <v>0.28360000000000002</v>
      </c>
      <c r="F453" s="21">
        <v>2</v>
      </c>
      <c r="G453" s="21">
        <v>124</v>
      </c>
      <c r="H453" s="22">
        <v>126</v>
      </c>
    </row>
    <row r="454" spans="1:8" x14ac:dyDescent="0.35">
      <c r="A454" s="20">
        <v>452</v>
      </c>
      <c r="B454" s="21">
        <v>453</v>
      </c>
      <c r="C454" s="21">
        <v>0.2273</v>
      </c>
      <c r="D454" s="21">
        <v>0.6</v>
      </c>
      <c r="E454" s="21">
        <v>0.25369999999999998</v>
      </c>
      <c r="F454" s="21">
        <v>3</v>
      </c>
      <c r="G454" s="21">
        <v>54</v>
      </c>
      <c r="H454" s="22">
        <v>57</v>
      </c>
    </row>
    <row r="455" spans="1:8" x14ac:dyDescent="0.35">
      <c r="A455" s="20">
        <v>453</v>
      </c>
      <c r="B455" s="21">
        <v>454</v>
      </c>
      <c r="C455" s="21">
        <v>0.21210000000000001</v>
      </c>
      <c r="D455" s="21">
        <v>0.65</v>
      </c>
      <c r="E455" s="21">
        <v>0.28360000000000002</v>
      </c>
      <c r="F455" s="21">
        <v>0</v>
      </c>
      <c r="G455" s="21">
        <v>56</v>
      </c>
      <c r="H455" s="22">
        <v>56</v>
      </c>
    </row>
    <row r="456" spans="1:8" x14ac:dyDescent="0.35">
      <c r="A456" s="20">
        <v>454</v>
      </c>
      <c r="B456" s="21">
        <v>455</v>
      </c>
      <c r="C456" s="21">
        <v>0.21210000000000001</v>
      </c>
      <c r="D456" s="21">
        <v>0.65</v>
      </c>
      <c r="E456" s="21">
        <v>0.32840000000000003</v>
      </c>
      <c r="F456" s="21">
        <v>3</v>
      </c>
      <c r="G456" s="21">
        <v>28</v>
      </c>
      <c r="H456" s="22">
        <v>31</v>
      </c>
    </row>
    <row r="457" spans="1:8" x14ac:dyDescent="0.35">
      <c r="A457" s="20">
        <v>455</v>
      </c>
      <c r="B457" s="21">
        <v>456</v>
      </c>
      <c r="C457" s="21">
        <v>0.2273</v>
      </c>
      <c r="D457" s="21">
        <v>0.7</v>
      </c>
      <c r="E457" s="21">
        <v>0.25369999999999998</v>
      </c>
      <c r="F457" s="21">
        <v>1</v>
      </c>
      <c r="G457" s="21">
        <v>20</v>
      </c>
      <c r="H457" s="22">
        <v>21</v>
      </c>
    </row>
    <row r="458" spans="1:8" x14ac:dyDescent="0.35">
      <c r="A458" s="20">
        <v>456</v>
      </c>
      <c r="B458" s="21">
        <v>457</v>
      </c>
      <c r="C458" s="21">
        <v>0.2273</v>
      </c>
      <c r="D458" s="21">
        <v>0.7</v>
      </c>
      <c r="E458" s="21">
        <v>0.25369999999999998</v>
      </c>
      <c r="F458" s="21">
        <v>0</v>
      </c>
      <c r="G458" s="21">
        <v>6</v>
      </c>
      <c r="H458" s="22">
        <v>6</v>
      </c>
    </row>
    <row r="459" spans="1:8" x14ac:dyDescent="0.35">
      <c r="A459" s="20">
        <v>457</v>
      </c>
      <c r="B459" s="21">
        <v>458</v>
      </c>
      <c r="C459" s="21">
        <v>0.2424</v>
      </c>
      <c r="D459" s="21">
        <v>0.75</v>
      </c>
      <c r="E459" s="21">
        <v>0.16420000000000001</v>
      </c>
      <c r="F459" s="21">
        <v>0</v>
      </c>
      <c r="G459" s="21">
        <v>2</v>
      </c>
      <c r="H459" s="22">
        <v>2</v>
      </c>
    </row>
    <row r="460" spans="1:8" x14ac:dyDescent="0.35">
      <c r="A460" s="20">
        <v>458</v>
      </c>
      <c r="B460" s="21">
        <v>459</v>
      </c>
      <c r="C460" s="21">
        <v>0.21210000000000001</v>
      </c>
      <c r="D460" s="21">
        <v>0.8</v>
      </c>
      <c r="E460" s="21">
        <v>0.29849999999999999</v>
      </c>
      <c r="F460" s="21">
        <v>0</v>
      </c>
      <c r="G460" s="21">
        <v>1</v>
      </c>
      <c r="H460" s="22">
        <v>1</v>
      </c>
    </row>
    <row r="461" spans="1:8" x14ac:dyDescent="0.35">
      <c r="A461" s="20">
        <v>459</v>
      </c>
      <c r="B461" s="21">
        <v>460</v>
      </c>
      <c r="C461" s="21">
        <v>0.2576</v>
      </c>
      <c r="D461" s="21">
        <v>0.87</v>
      </c>
      <c r="E461" s="21">
        <v>8.9599999999999999E-2</v>
      </c>
      <c r="F461" s="21">
        <v>0</v>
      </c>
      <c r="G461" s="21">
        <v>1</v>
      </c>
      <c r="H461" s="22">
        <v>1</v>
      </c>
    </row>
    <row r="462" spans="1:8" x14ac:dyDescent="0.35">
      <c r="A462" s="20">
        <v>460</v>
      </c>
      <c r="B462" s="21">
        <v>461</v>
      </c>
      <c r="C462" s="21">
        <v>0.19700000000000001</v>
      </c>
      <c r="D462" s="21">
        <v>0.6</v>
      </c>
      <c r="E462" s="21">
        <v>0.41789999999999999</v>
      </c>
      <c r="F462" s="21">
        <v>1</v>
      </c>
      <c r="G462" s="21">
        <v>4</v>
      </c>
      <c r="H462" s="22">
        <v>5</v>
      </c>
    </row>
    <row r="463" spans="1:8" x14ac:dyDescent="0.35">
      <c r="A463" s="20">
        <v>461</v>
      </c>
      <c r="B463" s="21">
        <v>462</v>
      </c>
      <c r="C463" s="21">
        <v>0.21210000000000001</v>
      </c>
      <c r="D463" s="21">
        <v>0.55000000000000004</v>
      </c>
      <c r="E463" s="21">
        <v>0.25369999999999998</v>
      </c>
      <c r="F463" s="21">
        <v>0</v>
      </c>
      <c r="G463" s="21">
        <v>27</v>
      </c>
      <c r="H463" s="22">
        <v>27</v>
      </c>
    </row>
    <row r="464" spans="1:8" x14ac:dyDescent="0.35">
      <c r="A464" s="20">
        <v>462</v>
      </c>
      <c r="B464" s="21">
        <v>463</v>
      </c>
      <c r="C464" s="21">
        <v>0.18179999999999999</v>
      </c>
      <c r="D464" s="21">
        <v>0.51</v>
      </c>
      <c r="E464" s="21">
        <v>0.28360000000000002</v>
      </c>
      <c r="F464" s="21">
        <v>2</v>
      </c>
      <c r="G464" s="21">
        <v>66</v>
      </c>
      <c r="H464" s="22">
        <v>68</v>
      </c>
    </row>
    <row r="465" spans="1:8" x14ac:dyDescent="0.35">
      <c r="A465" s="20">
        <v>463</v>
      </c>
      <c r="B465" s="21">
        <v>464</v>
      </c>
      <c r="C465" s="21">
        <v>0.18179999999999999</v>
      </c>
      <c r="D465" s="21">
        <v>0.47</v>
      </c>
      <c r="E465" s="21">
        <v>0.32840000000000003</v>
      </c>
      <c r="F465" s="21">
        <v>7</v>
      </c>
      <c r="G465" s="21">
        <v>210</v>
      </c>
      <c r="H465" s="22">
        <v>217</v>
      </c>
    </row>
    <row r="466" spans="1:8" x14ac:dyDescent="0.35">
      <c r="A466" s="20">
        <v>464</v>
      </c>
      <c r="B466" s="21">
        <v>465</v>
      </c>
      <c r="C466" s="21">
        <v>0.18179999999999999</v>
      </c>
      <c r="D466" s="21">
        <v>0.51</v>
      </c>
      <c r="E466" s="21">
        <v>0.35820000000000002</v>
      </c>
      <c r="F466" s="21">
        <v>7</v>
      </c>
      <c r="G466" s="21">
        <v>159</v>
      </c>
      <c r="H466" s="22">
        <v>166</v>
      </c>
    </row>
    <row r="467" spans="1:8" x14ac:dyDescent="0.35">
      <c r="A467" s="20">
        <v>465</v>
      </c>
      <c r="B467" s="21">
        <v>466</v>
      </c>
      <c r="C467" s="21">
        <v>0.16669999999999999</v>
      </c>
      <c r="D467" s="21">
        <v>0.47</v>
      </c>
      <c r="E467" s="21">
        <v>0.4627</v>
      </c>
      <c r="F467" s="21">
        <v>6</v>
      </c>
      <c r="G467" s="21">
        <v>57</v>
      </c>
      <c r="H467" s="22">
        <v>63</v>
      </c>
    </row>
    <row r="468" spans="1:8" x14ac:dyDescent="0.35">
      <c r="A468" s="20">
        <v>466</v>
      </c>
      <c r="B468" s="21">
        <v>467</v>
      </c>
      <c r="C468" s="21">
        <v>0.18179999999999999</v>
      </c>
      <c r="D468" s="21">
        <v>0.41</v>
      </c>
      <c r="E468" s="21">
        <v>0.4627</v>
      </c>
      <c r="F468" s="21">
        <v>6</v>
      </c>
      <c r="G468" s="21">
        <v>53</v>
      </c>
      <c r="H468" s="22">
        <v>59</v>
      </c>
    </row>
    <row r="469" spans="1:8" x14ac:dyDescent="0.35">
      <c r="A469" s="20">
        <v>467</v>
      </c>
      <c r="B469" s="21">
        <v>468</v>
      </c>
      <c r="C469" s="21">
        <v>0.18179999999999999</v>
      </c>
      <c r="D469" s="21">
        <v>0.27</v>
      </c>
      <c r="E469" s="21">
        <v>0.58209999999999995</v>
      </c>
      <c r="F469" s="21">
        <v>11</v>
      </c>
      <c r="G469" s="21">
        <v>67</v>
      </c>
      <c r="H469" s="22">
        <v>78</v>
      </c>
    </row>
    <row r="470" spans="1:8" x14ac:dyDescent="0.35">
      <c r="A470" s="20">
        <v>468</v>
      </c>
      <c r="B470" s="21">
        <v>469</v>
      </c>
      <c r="C470" s="21">
        <v>0.1515</v>
      </c>
      <c r="D470" s="21">
        <v>0.21</v>
      </c>
      <c r="E470" s="21">
        <v>0.58209999999999995</v>
      </c>
      <c r="F470" s="21">
        <v>8</v>
      </c>
      <c r="G470" s="21">
        <v>65</v>
      </c>
      <c r="H470" s="22">
        <v>73</v>
      </c>
    </row>
    <row r="471" spans="1:8" x14ac:dyDescent="0.35">
      <c r="A471" s="20">
        <v>469</v>
      </c>
      <c r="B471" s="21">
        <v>470</v>
      </c>
      <c r="C471" s="21">
        <v>0.1515</v>
      </c>
      <c r="D471" s="21">
        <v>0.25</v>
      </c>
      <c r="E471" s="21">
        <v>0.52239999999999998</v>
      </c>
      <c r="F471" s="21">
        <v>6</v>
      </c>
      <c r="G471" s="21">
        <v>56</v>
      </c>
      <c r="H471" s="22">
        <v>62</v>
      </c>
    </row>
    <row r="472" spans="1:8" x14ac:dyDescent="0.35">
      <c r="A472" s="20">
        <v>470</v>
      </c>
      <c r="B472" s="21">
        <v>471</v>
      </c>
      <c r="C472" s="21">
        <v>0.1212</v>
      </c>
      <c r="D472" s="21">
        <v>0.26</v>
      </c>
      <c r="E472" s="21">
        <v>0.44779999999999998</v>
      </c>
      <c r="F472" s="21">
        <v>4</v>
      </c>
      <c r="G472" s="21">
        <v>61</v>
      </c>
      <c r="H472" s="22">
        <v>65</v>
      </c>
    </row>
    <row r="473" spans="1:8" x14ac:dyDescent="0.35">
      <c r="A473" s="20">
        <v>471</v>
      </c>
      <c r="B473" s="21">
        <v>472</v>
      </c>
      <c r="C473" s="21">
        <v>0.13639999999999999</v>
      </c>
      <c r="D473" s="21">
        <v>0.26</v>
      </c>
      <c r="E473" s="21">
        <v>0.35820000000000002</v>
      </c>
      <c r="F473" s="21">
        <v>0</v>
      </c>
      <c r="G473" s="21">
        <v>97</v>
      </c>
      <c r="H473" s="22">
        <v>97</v>
      </c>
    </row>
    <row r="474" spans="1:8" x14ac:dyDescent="0.35">
      <c r="A474" s="20">
        <v>472</v>
      </c>
      <c r="B474" s="21">
        <v>473</v>
      </c>
      <c r="C474" s="21">
        <v>0.1212</v>
      </c>
      <c r="D474" s="21">
        <v>0.28000000000000003</v>
      </c>
      <c r="E474" s="21">
        <v>0.35820000000000002</v>
      </c>
      <c r="F474" s="21">
        <v>10</v>
      </c>
      <c r="G474" s="21">
        <v>151</v>
      </c>
      <c r="H474" s="22">
        <v>161</v>
      </c>
    </row>
    <row r="475" spans="1:8" x14ac:dyDescent="0.35">
      <c r="A475" s="20">
        <v>473</v>
      </c>
      <c r="B475" s="21">
        <v>474</v>
      </c>
      <c r="C475" s="21">
        <v>0.1212</v>
      </c>
      <c r="D475" s="21">
        <v>0.3</v>
      </c>
      <c r="E475" s="21">
        <v>0.25369999999999998</v>
      </c>
      <c r="F475" s="21">
        <v>1</v>
      </c>
      <c r="G475" s="21">
        <v>119</v>
      </c>
      <c r="H475" s="22">
        <v>120</v>
      </c>
    </row>
    <row r="476" spans="1:8" x14ac:dyDescent="0.35">
      <c r="A476" s="20">
        <v>474</v>
      </c>
      <c r="B476" s="21">
        <v>475</v>
      </c>
      <c r="C476" s="21">
        <v>0.1061</v>
      </c>
      <c r="D476" s="21">
        <v>0.3</v>
      </c>
      <c r="E476" s="21">
        <v>0.32840000000000003</v>
      </c>
      <c r="F476" s="21">
        <v>3</v>
      </c>
      <c r="G476" s="21">
        <v>93</v>
      </c>
      <c r="H476" s="22">
        <v>96</v>
      </c>
    </row>
    <row r="477" spans="1:8" x14ac:dyDescent="0.35">
      <c r="A477" s="20">
        <v>475</v>
      </c>
      <c r="B477" s="21">
        <v>476</v>
      </c>
      <c r="C477" s="21">
        <v>7.5800000000000006E-2</v>
      </c>
      <c r="D477" s="21">
        <v>0.33</v>
      </c>
      <c r="E477" s="21">
        <v>0.41789999999999999</v>
      </c>
      <c r="F477" s="21">
        <v>1</v>
      </c>
      <c r="G477" s="21">
        <v>52</v>
      </c>
      <c r="H477" s="22">
        <v>53</v>
      </c>
    </row>
    <row r="478" spans="1:8" x14ac:dyDescent="0.35">
      <c r="A478" s="20">
        <v>476</v>
      </c>
      <c r="B478" s="21">
        <v>477</v>
      </c>
      <c r="C478" s="21">
        <v>7.5800000000000006E-2</v>
      </c>
      <c r="D478" s="21">
        <v>0.38</v>
      </c>
      <c r="E478" s="21">
        <v>0.28360000000000002</v>
      </c>
      <c r="F478" s="21">
        <v>0</v>
      </c>
      <c r="G478" s="21">
        <v>41</v>
      </c>
      <c r="H478" s="22">
        <v>41</v>
      </c>
    </row>
    <row r="479" spans="1:8" x14ac:dyDescent="0.35">
      <c r="A479" s="20">
        <v>477</v>
      </c>
      <c r="B479" s="21">
        <v>478</v>
      </c>
      <c r="C479" s="21">
        <v>3.0300000000000001E-2</v>
      </c>
      <c r="D479" s="21">
        <v>0.41</v>
      </c>
      <c r="E479" s="21">
        <v>0.3881</v>
      </c>
      <c r="F479" s="21">
        <v>1</v>
      </c>
      <c r="G479" s="21">
        <v>33</v>
      </c>
      <c r="H479" s="22">
        <v>34</v>
      </c>
    </row>
    <row r="480" spans="1:8" x14ac:dyDescent="0.35">
      <c r="A480" s="20">
        <v>478</v>
      </c>
      <c r="B480" s="21">
        <v>479</v>
      </c>
      <c r="C480" s="21">
        <v>4.5499999999999999E-2</v>
      </c>
      <c r="D480" s="21">
        <v>0.38</v>
      </c>
      <c r="E480" s="21">
        <v>0.32840000000000003</v>
      </c>
      <c r="F480" s="21">
        <v>0</v>
      </c>
      <c r="G480" s="21">
        <v>27</v>
      </c>
      <c r="H480" s="22">
        <v>27</v>
      </c>
    </row>
    <row r="481" spans="1:8" x14ac:dyDescent="0.35">
      <c r="A481" s="20">
        <v>479</v>
      </c>
      <c r="B481" s="21">
        <v>480</v>
      </c>
      <c r="C481" s="21">
        <v>3.0300000000000001E-2</v>
      </c>
      <c r="D481" s="21">
        <v>0.45</v>
      </c>
      <c r="E481" s="21">
        <v>0.25369999999999998</v>
      </c>
      <c r="F481" s="21">
        <v>0</v>
      </c>
      <c r="G481" s="21">
        <v>13</v>
      </c>
      <c r="H481" s="22">
        <v>13</v>
      </c>
    </row>
    <row r="482" spans="1:8" x14ac:dyDescent="0.35">
      <c r="A482" s="20">
        <v>480</v>
      </c>
      <c r="B482" s="21">
        <v>481</v>
      </c>
      <c r="C482" s="21">
        <v>0</v>
      </c>
      <c r="D482" s="21">
        <v>0.41</v>
      </c>
      <c r="E482" s="21">
        <v>0.3881</v>
      </c>
      <c r="F482" s="21">
        <v>3</v>
      </c>
      <c r="G482" s="21">
        <v>9</v>
      </c>
      <c r="H482" s="22">
        <v>12</v>
      </c>
    </row>
    <row r="483" spans="1:8" x14ac:dyDescent="0.35">
      <c r="A483" s="20">
        <v>481</v>
      </c>
      <c r="B483" s="21">
        <v>482</v>
      </c>
      <c r="C483" s="21">
        <v>3.0300000000000001E-2</v>
      </c>
      <c r="D483" s="21">
        <v>0.41</v>
      </c>
      <c r="E483" s="21">
        <v>0.25369999999999998</v>
      </c>
      <c r="F483" s="21">
        <v>0</v>
      </c>
      <c r="G483" s="21">
        <v>11</v>
      </c>
      <c r="H483" s="22">
        <v>11</v>
      </c>
    </row>
    <row r="484" spans="1:8" x14ac:dyDescent="0.35">
      <c r="A484" s="20">
        <v>482</v>
      </c>
      <c r="B484" s="21">
        <v>483</v>
      </c>
      <c r="C484" s="21">
        <v>3.0300000000000001E-2</v>
      </c>
      <c r="D484" s="21">
        <v>0.41</v>
      </c>
      <c r="E484" s="21">
        <v>0.28360000000000002</v>
      </c>
      <c r="F484" s="21">
        <v>1</v>
      </c>
      <c r="G484" s="21">
        <v>6</v>
      </c>
      <c r="H484" s="22">
        <v>7</v>
      </c>
    </row>
    <row r="485" spans="1:8" x14ac:dyDescent="0.35">
      <c r="A485" s="20">
        <v>483</v>
      </c>
      <c r="B485" s="21">
        <v>484</v>
      </c>
      <c r="C485" s="21">
        <v>1.52E-2</v>
      </c>
      <c r="D485" s="21">
        <v>0.48</v>
      </c>
      <c r="E485" s="21">
        <v>0.29849999999999999</v>
      </c>
      <c r="F485" s="21">
        <v>0</v>
      </c>
      <c r="G485" s="21">
        <v>3</v>
      </c>
      <c r="H485" s="22">
        <v>3</v>
      </c>
    </row>
    <row r="486" spans="1:8" x14ac:dyDescent="0.35">
      <c r="A486" s="20">
        <v>484</v>
      </c>
      <c r="B486" s="21">
        <v>485</v>
      </c>
      <c r="C486" s="21">
        <v>3.0300000000000001E-2</v>
      </c>
      <c r="D486" s="21">
        <v>0.44</v>
      </c>
      <c r="E486" s="21">
        <v>0.22389999999999999</v>
      </c>
      <c r="F486" s="21">
        <v>0</v>
      </c>
      <c r="G486" s="21">
        <v>2</v>
      </c>
      <c r="H486" s="22">
        <v>2</v>
      </c>
    </row>
    <row r="487" spans="1:8" x14ac:dyDescent="0.35">
      <c r="A487" s="20">
        <v>485</v>
      </c>
      <c r="B487" s="21">
        <v>486</v>
      </c>
      <c r="C487" s="21">
        <v>1.52E-2</v>
      </c>
      <c r="D487" s="21">
        <v>0.44</v>
      </c>
      <c r="E487" s="21">
        <v>0.28360000000000002</v>
      </c>
      <c r="F487" s="21">
        <v>0</v>
      </c>
      <c r="G487" s="21">
        <v>8</v>
      </c>
      <c r="H487" s="22">
        <v>8</v>
      </c>
    </row>
    <row r="488" spans="1:8" x14ac:dyDescent="0.35">
      <c r="A488" s="20">
        <v>486</v>
      </c>
      <c r="B488" s="21">
        <v>487</v>
      </c>
      <c r="C488" s="21">
        <v>0</v>
      </c>
      <c r="D488" s="21">
        <v>0.44</v>
      </c>
      <c r="E488" s="21">
        <v>0.32840000000000003</v>
      </c>
      <c r="F488" s="21">
        <v>1</v>
      </c>
      <c r="G488" s="21">
        <v>26</v>
      </c>
      <c r="H488" s="22">
        <v>27</v>
      </c>
    </row>
    <row r="489" spans="1:8" x14ac:dyDescent="0.35">
      <c r="A489" s="20">
        <v>487</v>
      </c>
      <c r="B489" s="21">
        <v>488</v>
      </c>
      <c r="C489" s="21">
        <v>3.0300000000000001E-2</v>
      </c>
      <c r="D489" s="21">
        <v>0.41</v>
      </c>
      <c r="E489" s="21">
        <v>0.25369999999999998</v>
      </c>
      <c r="F489" s="21">
        <v>3</v>
      </c>
      <c r="G489" s="21">
        <v>37</v>
      </c>
      <c r="H489" s="22">
        <v>40</v>
      </c>
    </row>
    <row r="490" spans="1:8" x14ac:dyDescent="0.35">
      <c r="A490" s="20">
        <v>488</v>
      </c>
      <c r="B490" s="21">
        <v>489</v>
      </c>
      <c r="C490" s="21">
        <v>6.0600000000000001E-2</v>
      </c>
      <c r="D490" s="21">
        <v>0.41</v>
      </c>
      <c r="E490" s="21">
        <v>0.16420000000000001</v>
      </c>
      <c r="F490" s="21">
        <v>3</v>
      </c>
      <c r="G490" s="21">
        <v>50</v>
      </c>
      <c r="H490" s="22">
        <v>53</v>
      </c>
    </row>
    <row r="491" spans="1:8" x14ac:dyDescent="0.35">
      <c r="A491" s="20">
        <v>489</v>
      </c>
      <c r="B491" s="21">
        <v>490</v>
      </c>
      <c r="C491" s="21">
        <v>7.5800000000000006E-2</v>
      </c>
      <c r="D491" s="21">
        <v>0.38</v>
      </c>
      <c r="E491" s="21">
        <v>0.1343</v>
      </c>
      <c r="F491" s="21">
        <v>4</v>
      </c>
      <c r="G491" s="21">
        <v>59</v>
      </c>
      <c r="H491" s="22">
        <v>63</v>
      </c>
    </row>
    <row r="492" spans="1:8" x14ac:dyDescent="0.35">
      <c r="A492" s="20">
        <v>490</v>
      </c>
      <c r="B492" s="21">
        <v>491</v>
      </c>
      <c r="C492" s="21">
        <v>0.1061</v>
      </c>
      <c r="D492" s="21">
        <v>0.38</v>
      </c>
      <c r="E492" s="21">
        <v>0.1045</v>
      </c>
      <c r="F492" s="21">
        <v>10</v>
      </c>
      <c r="G492" s="21">
        <v>60</v>
      </c>
      <c r="H492" s="22">
        <v>70</v>
      </c>
    </row>
    <row r="493" spans="1:8" x14ac:dyDescent="0.35">
      <c r="A493" s="20">
        <v>491</v>
      </c>
      <c r="B493" s="21">
        <v>492</v>
      </c>
      <c r="C493" s="21">
        <v>0.16669999999999999</v>
      </c>
      <c r="D493" s="21">
        <v>0.35</v>
      </c>
      <c r="E493" s="21">
        <v>0</v>
      </c>
      <c r="F493" s="21">
        <v>12</v>
      </c>
      <c r="G493" s="21">
        <v>72</v>
      </c>
      <c r="H493" s="22">
        <v>84</v>
      </c>
    </row>
    <row r="494" spans="1:8" x14ac:dyDescent="0.35">
      <c r="A494" s="20">
        <v>492</v>
      </c>
      <c r="B494" s="21">
        <v>493</v>
      </c>
      <c r="C494" s="21">
        <v>0.13639999999999999</v>
      </c>
      <c r="D494" s="21">
        <v>0.33</v>
      </c>
      <c r="E494" s="21">
        <v>0.1045</v>
      </c>
      <c r="F494" s="21">
        <v>11</v>
      </c>
      <c r="G494" s="21">
        <v>64</v>
      </c>
      <c r="H494" s="22">
        <v>75</v>
      </c>
    </row>
    <row r="495" spans="1:8" x14ac:dyDescent="0.35">
      <c r="A495" s="20">
        <v>493</v>
      </c>
      <c r="B495" s="21">
        <v>494</v>
      </c>
      <c r="C495" s="21">
        <v>0.1515</v>
      </c>
      <c r="D495" s="21">
        <v>0.28000000000000003</v>
      </c>
      <c r="E495" s="21">
        <v>0</v>
      </c>
      <c r="F495" s="21">
        <v>10</v>
      </c>
      <c r="G495" s="21">
        <v>93</v>
      </c>
      <c r="H495" s="22">
        <v>103</v>
      </c>
    </row>
    <row r="496" spans="1:8" x14ac:dyDescent="0.35">
      <c r="A496" s="20">
        <v>494</v>
      </c>
      <c r="B496" s="21">
        <v>495</v>
      </c>
      <c r="C496" s="21">
        <v>0.13639999999999999</v>
      </c>
      <c r="D496" s="21">
        <v>0.28000000000000003</v>
      </c>
      <c r="E496" s="21">
        <v>0.19400000000000001</v>
      </c>
      <c r="F496" s="21">
        <v>11</v>
      </c>
      <c r="G496" s="21">
        <v>72</v>
      </c>
      <c r="H496" s="22">
        <v>83</v>
      </c>
    </row>
    <row r="497" spans="1:8" x14ac:dyDescent="0.35">
      <c r="A497" s="20">
        <v>495</v>
      </c>
      <c r="B497" s="21">
        <v>496</v>
      </c>
      <c r="C497" s="21">
        <v>0.19700000000000001</v>
      </c>
      <c r="D497" s="21">
        <v>0.28000000000000003</v>
      </c>
      <c r="E497" s="21">
        <v>0</v>
      </c>
      <c r="F497" s="21">
        <v>8</v>
      </c>
      <c r="G497" s="21">
        <v>59</v>
      </c>
      <c r="H497" s="22">
        <v>67</v>
      </c>
    </row>
    <row r="498" spans="1:8" x14ac:dyDescent="0.35">
      <c r="A498" s="20">
        <v>496</v>
      </c>
      <c r="B498" s="21">
        <v>497</v>
      </c>
      <c r="C498" s="21">
        <v>9.0899999999999995E-2</v>
      </c>
      <c r="D498" s="21">
        <v>0.35</v>
      </c>
      <c r="E498" s="21">
        <v>0.19400000000000001</v>
      </c>
      <c r="F498" s="21">
        <v>0</v>
      </c>
      <c r="G498" s="21">
        <v>54</v>
      </c>
      <c r="H498" s="22">
        <v>54</v>
      </c>
    </row>
    <row r="499" spans="1:8" x14ac:dyDescent="0.35">
      <c r="A499" s="20">
        <v>497</v>
      </c>
      <c r="B499" s="21">
        <v>498</v>
      </c>
      <c r="C499" s="21">
        <v>0.1061</v>
      </c>
      <c r="D499" s="21">
        <v>0.35</v>
      </c>
      <c r="E499" s="21">
        <v>0.1343</v>
      </c>
      <c r="F499" s="21">
        <v>6</v>
      </c>
      <c r="G499" s="21">
        <v>53</v>
      </c>
      <c r="H499" s="22">
        <v>59</v>
      </c>
    </row>
    <row r="500" spans="1:8" x14ac:dyDescent="0.35">
      <c r="A500" s="20">
        <v>498</v>
      </c>
      <c r="B500" s="21">
        <v>499</v>
      </c>
      <c r="C500" s="21">
        <v>7.5800000000000006E-2</v>
      </c>
      <c r="D500" s="21">
        <v>0.45</v>
      </c>
      <c r="E500" s="21">
        <v>0.16420000000000001</v>
      </c>
      <c r="F500" s="21">
        <v>1</v>
      </c>
      <c r="G500" s="21">
        <v>44</v>
      </c>
      <c r="H500" s="22">
        <v>45</v>
      </c>
    </row>
    <row r="501" spans="1:8" x14ac:dyDescent="0.35">
      <c r="A501" s="20">
        <v>499</v>
      </c>
      <c r="B501" s="21">
        <v>500</v>
      </c>
      <c r="C501" s="21">
        <v>0.1061</v>
      </c>
      <c r="D501" s="21">
        <v>0.41</v>
      </c>
      <c r="E501" s="21">
        <v>8.9599999999999999E-2</v>
      </c>
      <c r="F501" s="21">
        <v>0</v>
      </c>
      <c r="G501" s="21">
        <v>39</v>
      </c>
      <c r="H501" s="22">
        <v>39</v>
      </c>
    </row>
    <row r="502" spans="1:8" x14ac:dyDescent="0.35">
      <c r="A502" s="20">
        <v>500</v>
      </c>
      <c r="B502" s="21">
        <v>501</v>
      </c>
      <c r="C502" s="21">
        <v>0.1515</v>
      </c>
      <c r="D502" s="21">
        <v>0.49</v>
      </c>
      <c r="E502" s="21">
        <v>0</v>
      </c>
      <c r="F502" s="21">
        <v>7</v>
      </c>
      <c r="G502" s="21">
        <v>23</v>
      </c>
      <c r="H502" s="22">
        <v>30</v>
      </c>
    </row>
    <row r="503" spans="1:8" x14ac:dyDescent="0.35">
      <c r="A503" s="20">
        <v>501</v>
      </c>
      <c r="B503" s="21">
        <v>502</v>
      </c>
      <c r="C503" s="21">
        <v>7.5800000000000006E-2</v>
      </c>
      <c r="D503" s="21">
        <v>0.56999999999999995</v>
      </c>
      <c r="E503" s="21">
        <v>0.1045</v>
      </c>
      <c r="F503" s="21">
        <v>2</v>
      </c>
      <c r="G503" s="21">
        <v>31</v>
      </c>
      <c r="H503" s="22">
        <v>33</v>
      </c>
    </row>
    <row r="504" spans="1:8" x14ac:dyDescent="0.35">
      <c r="A504" s="20">
        <v>502</v>
      </c>
      <c r="B504" s="21">
        <v>503</v>
      </c>
      <c r="C504" s="21">
        <v>7.5800000000000006E-2</v>
      </c>
      <c r="D504" s="21">
        <v>0.56999999999999995</v>
      </c>
      <c r="E504" s="21">
        <v>0.1045</v>
      </c>
      <c r="F504" s="21">
        <v>2</v>
      </c>
      <c r="G504" s="21">
        <v>20</v>
      </c>
      <c r="H504" s="22">
        <v>22</v>
      </c>
    </row>
    <row r="505" spans="1:8" x14ac:dyDescent="0.35">
      <c r="A505" s="20">
        <v>503</v>
      </c>
      <c r="B505" s="21">
        <v>504</v>
      </c>
      <c r="C505" s="21">
        <v>7.5800000000000006E-2</v>
      </c>
      <c r="D505" s="21">
        <v>0.56999999999999995</v>
      </c>
      <c r="E505" s="21">
        <v>0.1045</v>
      </c>
      <c r="F505" s="21">
        <v>1</v>
      </c>
      <c r="G505" s="21">
        <v>12</v>
      </c>
      <c r="H505" s="22">
        <v>13</v>
      </c>
    </row>
    <row r="506" spans="1:8" x14ac:dyDescent="0.35">
      <c r="A506" s="20">
        <v>504</v>
      </c>
      <c r="B506" s="21">
        <v>505</v>
      </c>
      <c r="C506" s="21">
        <v>6.0600000000000001E-2</v>
      </c>
      <c r="D506" s="21">
        <v>0.62</v>
      </c>
      <c r="E506" s="21">
        <v>0.1343</v>
      </c>
      <c r="F506" s="21">
        <v>3</v>
      </c>
      <c r="G506" s="21">
        <v>15</v>
      </c>
      <c r="H506" s="22">
        <v>18</v>
      </c>
    </row>
    <row r="507" spans="1:8" x14ac:dyDescent="0.35">
      <c r="A507" s="20">
        <v>505</v>
      </c>
      <c r="B507" s="21">
        <v>506</v>
      </c>
      <c r="C507" s="21">
        <v>6.0600000000000001E-2</v>
      </c>
      <c r="D507" s="21">
        <v>0.62</v>
      </c>
      <c r="E507" s="21">
        <v>0.1343</v>
      </c>
      <c r="F507" s="21">
        <v>1</v>
      </c>
      <c r="G507" s="21">
        <v>4</v>
      </c>
      <c r="H507" s="22">
        <v>5</v>
      </c>
    </row>
    <row r="508" spans="1:8" x14ac:dyDescent="0.35">
      <c r="A508" s="20">
        <v>506</v>
      </c>
      <c r="B508" s="21">
        <v>507</v>
      </c>
      <c r="C508" s="21">
        <v>7.5800000000000006E-2</v>
      </c>
      <c r="D508" s="21">
        <v>0.56999999999999995</v>
      </c>
      <c r="E508" s="21">
        <v>0.1045</v>
      </c>
      <c r="F508" s="21">
        <v>0</v>
      </c>
      <c r="G508" s="21">
        <v>3</v>
      </c>
      <c r="H508" s="22">
        <v>3</v>
      </c>
    </row>
    <row r="509" spans="1:8" x14ac:dyDescent="0.35">
      <c r="A509" s="20">
        <v>507</v>
      </c>
      <c r="B509" s="21">
        <v>508</v>
      </c>
      <c r="C509" s="21">
        <v>7.5800000000000006E-2</v>
      </c>
      <c r="D509" s="21">
        <v>0.56999999999999995</v>
      </c>
      <c r="E509" s="21">
        <v>0.1045</v>
      </c>
      <c r="F509" s="21">
        <v>0</v>
      </c>
      <c r="G509" s="21">
        <v>1</v>
      </c>
      <c r="H509" s="22">
        <v>1</v>
      </c>
    </row>
    <row r="510" spans="1:8" x14ac:dyDescent="0.35">
      <c r="A510" s="20">
        <v>508</v>
      </c>
      <c r="B510" s="21">
        <v>509</v>
      </c>
      <c r="C510" s="21">
        <v>0.1061</v>
      </c>
      <c r="D510" s="21">
        <v>0.57999999999999996</v>
      </c>
      <c r="E510" s="21">
        <v>0.16420000000000001</v>
      </c>
      <c r="F510" s="21">
        <v>1</v>
      </c>
      <c r="G510" s="21">
        <v>1</v>
      </c>
      <c r="H510" s="22">
        <v>2</v>
      </c>
    </row>
    <row r="511" spans="1:8" x14ac:dyDescent="0.35">
      <c r="A511" s="20">
        <v>509</v>
      </c>
      <c r="B511" s="21">
        <v>510</v>
      </c>
      <c r="C511" s="21">
        <v>7.5800000000000006E-2</v>
      </c>
      <c r="D511" s="21">
        <v>0.62</v>
      </c>
      <c r="E511" s="21">
        <v>0.16420000000000001</v>
      </c>
      <c r="F511" s="21">
        <v>2</v>
      </c>
      <c r="G511" s="21">
        <v>17</v>
      </c>
      <c r="H511" s="22">
        <v>19</v>
      </c>
    </row>
    <row r="512" spans="1:8" x14ac:dyDescent="0.35">
      <c r="A512" s="20">
        <v>510</v>
      </c>
      <c r="B512" s="21">
        <v>511</v>
      </c>
      <c r="C512" s="21">
        <v>7.5800000000000006E-2</v>
      </c>
      <c r="D512" s="21">
        <v>0.54</v>
      </c>
      <c r="E512" s="21">
        <v>0.35820000000000002</v>
      </c>
      <c r="F512" s="21">
        <v>3</v>
      </c>
      <c r="G512" s="21">
        <v>25</v>
      </c>
      <c r="H512" s="22">
        <v>28</v>
      </c>
    </row>
    <row r="513" spans="1:8" x14ac:dyDescent="0.35">
      <c r="A513" s="20">
        <v>511</v>
      </c>
      <c r="B513" s="21">
        <v>512</v>
      </c>
      <c r="C513" s="21">
        <v>0.1061</v>
      </c>
      <c r="D513" s="21">
        <v>0.46</v>
      </c>
      <c r="E513" s="21">
        <v>0.3881</v>
      </c>
      <c r="F513" s="21">
        <v>7</v>
      </c>
      <c r="G513" s="21">
        <v>51</v>
      </c>
      <c r="H513" s="22">
        <v>58</v>
      </c>
    </row>
    <row r="514" spans="1:8" x14ac:dyDescent="0.35">
      <c r="A514" s="20">
        <v>512</v>
      </c>
      <c r="B514" s="21">
        <v>513</v>
      </c>
      <c r="C514" s="21">
        <v>0.13639999999999999</v>
      </c>
      <c r="D514" s="21">
        <v>0.43</v>
      </c>
      <c r="E514" s="21">
        <v>0.22389999999999999</v>
      </c>
      <c r="F514" s="21">
        <v>22</v>
      </c>
      <c r="G514" s="21">
        <v>77</v>
      </c>
      <c r="H514" s="22">
        <v>99</v>
      </c>
    </row>
    <row r="515" spans="1:8" x14ac:dyDescent="0.35">
      <c r="A515" s="20">
        <v>513</v>
      </c>
      <c r="B515" s="21">
        <v>514</v>
      </c>
      <c r="C515" s="21">
        <v>0.1212</v>
      </c>
      <c r="D515" s="21">
        <v>0.37</v>
      </c>
      <c r="E515" s="21">
        <v>0.4627</v>
      </c>
      <c r="F515" s="21">
        <v>24</v>
      </c>
      <c r="G515" s="21">
        <v>92</v>
      </c>
      <c r="H515" s="22">
        <v>116</v>
      </c>
    </row>
    <row r="516" spans="1:8" x14ac:dyDescent="0.35">
      <c r="A516" s="20">
        <v>514</v>
      </c>
      <c r="B516" s="21">
        <v>515</v>
      </c>
      <c r="C516" s="21">
        <v>0.1061</v>
      </c>
      <c r="D516" s="21">
        <v>0.33</v>
      </c>
      <c r="E516" s="21">
        <v>0.3881</v>
      </c>
      <c r="F516" s="21">
        <v>12</v>
      </c>
      <c r="G516" s="21">
        <v>75</v>
      </c>
      <c r="H516" s="22">
        <v>87</v>
      </c>
    </row>
    <row r="517" spans="1:8" x14ac:dyDescent="0.35">
      <c r="A517" s="20">
        <v>515</v>
      </c>
      <c r="B517" s="21">
        <v>516</v>
      </c>
      <c r="C517" s="21">
        <v>0.13639999999999999</v>
      </c>
      <c r="D517" s="21">
        <v>0.28000000000000003</v>
      </c>
      <c r="E517" s="21">
        <v>0.35820000000000002</v>
      </c>
      <c r="F517" s="21">
        <v>17</v>
      </c>
      <c r="G517" s="21">
        <v>93</v>
      </c>
      <c r="H517" s="22">
        <v>110</v>
      </c>
    </row>
    <row r="518" spans="1:8" x14ac:dyDescent="0.35">
      <c r="A518" s="20">
        <v>516</v>
      </c>
      <c r="B518" s="21">
        <v>517</v>
      </c>
      <c r="C518" s="21">
        <v>0.13639999999999999</v>
      </c>
      <c r="D518" s="21">
        <v>0.28000000000000003</v>
      </c>
      <c r="E518" s="21">
        <v>0.35820000000000002</v>
      </c>
      <c r="F518" s="21">
        <v>13</v>
      </c>
      <c r="G518" s="21">
        <v>64</v>
      </c>
      <c r="H518" s="22">
        <v>77</v>
      </c>
    </row>
    <row r="519" spans="1:8" x14ac:dyDescent="0.35">
      <c r="A519" s="20">
        <v>517</v>
      </c>
      <c r="B519" s="21">
        <v>518</v>
      </c>
      <c r="C519" s="21">
        <v>0.13639999999999999</v>
      </c>
      <c r="D519" s="21">
        <v>0.26</v>
      </c>
      <c r="E519" s="21">
        <v>0.32840000000000003</v>
      </c>
      <c r="F519" s="21">
        <v>9</v>
      </c>
      <c r="G519" s="21">
        <v>56</v>
      </c>
      <c r="H519" s="22">
        <v>65</v>
      </c>
    </row>
    <row r="520" spans="1:8" x14ac:dyDescent="0.35">
      <c r="A520" s="20">
        <v>518</v>
      </c>
      <c r="B520" s="21">
        <v>519</v>
      </c>
      <c r="C520" s="21">
        <v>0.1061</v>
      </c>
      <c r="D520" s="21">
        <v>0.26</v>
      </c>
      <c r="E520" s="21">
        <v>0.3881</v>
      </c>
      <c r="F520" s="21">
        <v>5</v>
      </c>
      <c r="G520" s="21">
        <v>50</v>
      </c>
      <c r="H520" s="22">
        <v>55</v>
      </c>
    </row>
    <row r="521" spans="1:8" x14ac:dyDescent="0.35">
      <c r="A521" s="20">
        <v>519</v>
      </c>
      <c r="B521" s="21">
        <v>520</v>
      </c>
      <c r="C521" s="21">
        <v>0.1212</v>
      </c>
      <c r="D521" s="21">
        <v>0.3</v>
      </c>
      <c r="E521" s="21">
        <v>0.25369999999999998</v>
      </c>
      <c r="F521" s="21">
        <v>5</v>
      </c>
      <c r="G521" s="21">
        <v>44</v>
      </c>
      <c r="H521" s="22">
        <v>49</v>
      </c>
    </row>
    <row r="522" spans="1:8" x14ac:dyDescent="0.35">
      <c r="A522" s="20">
        <v>520</v>
      </c>
      <c r="B522" s="21">
        <v>521</v>
      </c>
      <c r="C522" s="21">
        <v>0.1212</v>
      </c>
      <c r="D522" s="21">
        <v>0.3</v>
      </c>
      <c r="E522" s="21">
        <v>0.28360000000000002</v>
      </c>
      <c r="F522" s="21">
        <v>5</v>
      </c>
      <c r="G522" s="21">
        <v>45</v>
      </c>
      <c r="H522" s="22">
        <v>50</v>
      </c>
    </row>
    <row r="523" spans="1:8" x14ac:dyDescent="0.35">
      <c r="A523" s="20">
        <v>521</v>
      </c>
      <c r="B523" s="21">
        <v>522</v>
      </c>
      <c r="C523" s="21">
        <v>0.1061</v>
      </c>
      <c r="D523" s="21">
        <v>0.36</v>
      </c>
      <c r="E523" s="21">
        <v>0.25369999999999998</v>
      </c>
      <c r="F523" s="21">
        <v>4</v>
      </c>
      <c r="G523" s="21">
        <v>31</v>
      </c>
      <c r="H523" s="22">
        <v>35</v>
      </c>
    </row>
    <row r="524" spans="1:8" x14ac:dyDescent="0.35">
      <c r="A524" s="20">
        <v>522</v>
      </c>
      <c r="B524" s="21">
        <v>523</v>
      </c>
      <c r="C524" s="21">
        <v>0.1061</v>
      </c>
      <c r="D524" s="21">
        <v>0.36</v>
      </c>
      <c r="E524" s="21">
        <v>0.19400000000000001</v>
      </c>
      <c r="F524" s="21">
        <v>5</v>
      </c>
      <c r="G524" s="21">
        <v>20</v>
      </c>
      <c r="H524" s="22">
        <v>25</v>
      </c>
    </row>
    <row r="525" spans="1:8" x14ac:dyDescent="0.35">
      <c r="A525" s="20">
        <v>523</v>
      </c>
      <c r="B525" s="21">
        <v>524</v>
      </c>
      <c r="C525" s="21">
        <v>9.0899999999999995E-2</v>
      </c>
      <c r="D525" s="21">
        <v>0.38</v>
      </c>
      <c r="E525" s="21">
        <v>0.19400000000000001</v>
      </c>
      <c r="F525" s="21">
        <v>5</v>
      </c>
      <c r="G525" s="21">
        <v>23</v>
      </c>
      <c r="H525" s="22">
        <v>28</v>
      </c>
    </row>
    <row r="526" spans="1:8" x14ac:dyDescent="0.35">
      <c r="A526" s="20">
        <v>524</v>
      </c>
      <c r="B526" s="21">
        <v>525</v>
      </c>
      <c r="C526" s="21">
        <v>6.0600000000000001E-2</v>
      </c>
      <c r="D526" s="21">
        <v>0.41</v>
      </c>
      <c r="E526" s="21">
        <v>0.22389999999999999</v>
      </c>
      <c r="F526" s="21">
        <v>4</v>
      </c>
      <c r="G526" s="21">
        <v>17</v>
      </c>
      <c r="H526" s="22">
        <v>21</v>
      </c>
    </row>
    <row r="527" spans="1:8" x14ac:dyDescent="0.35">
      <c r="A527" s="20">
        <v>525</v>
      </c>
      <c r="B527" s="21">
        <v>526</v>
      </c>
      <c r="C527" s="21">
        <v>6.0600000000000001E-2</v>
      </c>
      <c r="D527" s="21">
        <v>0.41</v>
      </c>
      <c r="E527" s="21">
        <v>0.19400000000000001</v>
      </c>
      <c r="F527" s="21">
        <v>0</v>
      </c>
      <c r="G527" s="21">
        <v>7</v>
      </c>
      <c r="H527" s="22">
        <v>7</v>
      </c>
    </row>
    <row r="528" spans="1:8" x14ac:dyDescent="0.35">
      <c r="A528" s="20">
        <v>526</v>
      </c>
      <c r="B528" s="21">
        <v>527</v>
      </c>
      <c r="C528" s="21">
        <v>4.5499999999999999E-2</v>
      </c>
      <c r="D528" s="21">
        <v>0.45</v>
      </c>
      <c r="E528" s="21">
        <v>0.19400000000000001</v>
      </c>
      <c r="F528" s="21">
        <v>0</v>
      </c>
      <c r="G528" s="21">
        <v>1</v>
      </c>
      <c r="H528" s="22">
        <v>1</v>
      </c>
    </row>
    <row r="529" spans="1:8" x14ac:dyDescent="0.35">
      <c r="A529" s="20">
        <v>527</v>
      </c>
      <c r="B529" s="21">
        <v>528</v>
      </c>
      <c r="C529" s="21">
        <v>3.0300000000000001E-2</v>
      </c>
      <c r="D529" s="21">
        <v>0.45</v>
      </c>
      <c r="E529" s="21">
        <v>0.25369999999999998</v>
      </c>
      <c r="F529" s="21">
        <v>0</v>
      </c>
      <c r="G529" s="21">
        <v>1</v>
      </c>
      <c r="H529" s="22">
        <v>1</v>
      </c>
    </row>
    <row r="530" spans="1:8" x14ac:dyDescent="0.35">
      <c r="A530" s="20">
        <v>528</v>
      </c>
      <c r="B530" s="21">
        <v>529</v>
      </c>
      <c r="C530" s="21">
        <v>6.0600000000000001E-2</v>
      </c>
      <c r="D530" s="21">
        <v>0.48</v>
      </c>
      <c r="E530" s="21">
        <v>0.1343</v>
      </c>
      <c r="F530" s="21">
        <v>0</v>
      </c>
      <c r="G530" s="21">
        <v>1</v>
      </c>
      <c r="H530" s="22">
        <v>1</v>
      </c>
    </row>
    <row r="531" spans="1:8" x14ac:dyDescent="0.35">
      <c r="A531" s="20">
        <v>529</v>
      </c>
      <c r="B531" s="21">
        <v>530</v>
      </c>
      <c r="C531" s="21">
        <v>6.0600000000000001E-2</v>
      </c>
      <c r="D531" s="21">
        <v>0.48</v>
      </c>
      <c r="E531" s="21">
        <v>0.1343</v>
      </c>
      <c r="F531" s="21">
        <v>0</v>
      </c>
      <c r="G531" s="21">
        <v>5</v>
      </c>
      <c r="H531" s="22">
        <v>5</v>
      </c>
    </row>
    <row r="532" spans="1:8" x14ac:dyDescent="0.35">
      <c r="A532" s="20">
        <v>530</v>
      </c>
      <c r="B532" s="21">
        <v>531</v>
      </c>
      <c r="C532" s="21">
        <v>7.5800000000000006E-2</v>
      </c>
      <c r="D532" s="21">
        <v>0.48</v>
      </c>
      <c r="E532" s="21">
        <v>8.9599999999999999E-2</v>
      </c>
      <c r="F532" s="21">
        <v>0</v>
      </c>
      <c r="G532" s="21">
        <v>15</v>
      </c>
      <c r="H532" s="22">
        <v>15</v>
      </c>
    </row>
    <row r="533" spans="1:8" x14ac:dyDescent="0.35">
      <c r="A533" s="20">
        <v>531</v>
      </c>
      <c r="B533" s="21">
        <v>532</v>
      </c>
      <c r="C533" s="21">
        <v>0.1212</v>
      </c>
      <c r="D533" s="21">
        <v>0.48</v>
      </c>
      <c r="E533" s="21">
        <v>0</v>
      </c>
      <c r="F533" s="21">
        <v>5</v>
      </c>
      <c r="G533" s="21">
        <v>79</v>
      </c>
      <c r="H533" s="22">
        <v>84</v>
      </c>
    </row>
    <row r="534" spans="1:8" x14ac:dyDescent="0.35">
      <c r="A534" s="20">
        <v>532</v>
      </c>
      <c r="B534" s="21">
        <v>533</v>
      </c>
      <c r="C534" s="21">
        <v>0.13639999999999999</v>
      </c>
      <c r="D534" s="21">
        <v>0.49</v>
      </c>
      <c r="E534" s="21">
        <v>0</v>
      </c>
      <c r="F534" s="21">
        <v>6</v>
      </c>
      <c r="G534" s="21">
        <v>171</v>
      </c>
      <c r="H534" s="22">
        <v>177</v>
      </c>
    </row>
    <row r="535" spans="1:8" x14ac:dyDescent="0.35">
      <c r="A535" s="20">
        <v>533</v>
      </c>
      <c r="B535" s="21">
        <v>534</v>
      </c>
      <c r="C535" s="21">
        <v>0.1515</v>
      </c>
      <c r="D535" s="21">
        <v>0.41</v>
      </c>
      <c r="E535" s="21">
        <v>0</v>
      </c>
      <c r="F535" s="21">
        <v>4</v>
      </c>
      <c r="G535" s="21">
        <v>98</v>
      </c>
      <c r="H535" s="22">
        <v>102</v>
      </c>
    </row>
    <row r="536" spans="1:8" x14ac:dyDescent="0.35">
      <c r="A536" s="20">
        <v>534</v>
      </c>
      <c r="B536" s="21">
        <v>535</v>
      </c>
      <c r="C536" s="21">
        <v>0.13639999999999999</v>
      </c>
      <c r="D536" s="21">
        <v>0.42</v>
      </c>
      <c r="E536" s="21">
        <v>0</v>
      </c>
      <c r="F536" s="21">
        <v>6</v>
      </c>
      <c r="G536" s="21">
        <v>34</v>
      </c>
      <c r="H536" s="22">
        <v>40</v>
      </c>
    </row>
    <row r="537" spans="1:8" x14ac:dyDescent="0.35">
      <c r="A537" s="20">
        <v>535</v>
      </c>
      <c r="B537" s="21">
        <v>536</v>
      </c>
      <c r="C537" s="21">
        <v>0.1212</v>
      </c>
      <c r="D537" s="21">
        <v>0.46</v>
      </c>
      <c r="E537" s="21">
        <v>0.1343</v>
      </c>
      <c r="F537" s="21">
        <v>3</v>
      </c>
      <c r="G537" s="21">
        <v>43</v>
      </c>
      <c r="H537" s="22">
        <v>46</v>
      </c>
    </row>
    <row r="538" spans="1:8" x14ac:dyDescent="0.35">
      <c r="A538" s="20">
        <v>536</v>
      </c>
      <c r="B538" s="21">
        <v>537</v>
      </c>
      <c r="C538" s="21">
        <v>0.13639999999999999</v>
      </c>
      <c r="D538" s="21">
        <v>0.42</v>
      </c>
      <c r="E538" s="21">
        <v>0.19400000000000001</v>
      </c>
      <c r="F538" s="21">
        <v>11</v>
      </c>
      <c r="G538" s="21">
        <v>52</v>
      </c>
      <c r="H538" s="22">
        <v>63</v>
      </c>
    </row>
    <row r="539" spans="1:8" x14ac:dyDescent="0.35">
      <c r="A539" s="20">
        <v>537</v>
      </c>
      <c r="B539" s="21">
        <v>538</v>
      </c>
      <c r="C539" s="21">
        <v>0.13639999999999999</v>
      </c>
      <c r="D539" s="21">
        <v>0.43</v>
      </c>
      <c r="E539" s="21">
        <v>0.22389999999999999</v>
      </c>
      <c r="F539" s="21">
        <v>6</v>
      </c>
      <c r="G539" s="21">
        <v>54</v>
      </c>
      <c r="H539" s="22">
        <v>60</v>
      </c>
    </row>
    <row r="540" spans="1:8" x14ac:dyDescent="0.35">
      <c r="A540" s="20">
        <v>538</v>
      </c>
      <c r="B540" s="21">
        <v>539</v>
      </c>
      <c r="C540" s="21">
        <v>0.13639999999999999</v>
      </c>
      <c r="D540" s="21">
        <v>0.46</v>
      </c>
      <c r="E540" s="21">
        <v>0.22389999999999999</v>
      </c>
      <c r="F540" s="21">
        <v>2</v>
      </c>
      <c r="G540" s="21">
        <v>43</v>
      </c>
      <c r="H540" s="22">
        <v>45</v>
      </c>
    </row>
    <row r="541" spans="1:8" x14ac:dyDescent="0.35">
      <c r="A541" s="20">
        <v>539</v>
      </c>
      <c r="B541" s="21">
        <v>540</v>
      </c>
      <c r="C541" s="21">
        <v>0.16669999999999999</v>
      </c>
      <c r="D541" s="21">
        <v>0.4</v>
      </c>
      <c r="E541" s="21">
        <v>0.16420000000000001</v>
      </c>
      <c r="F541" s="21">
        <v>7</v>
      </c>
      <c r="G541" s="21">
        <v>50</v>
      </c>
      <c r="H541" s="22">
        <v>57</v>
      </c>
    </row>
    <row r="542" spans="1:8" x14ac:dyDescent="0.35">
      <c r="A542" s="20">
        <v>540</v>
      </c>
      <c r="B542" s="21">
        <v>541</v>
      </c>
      <c r="C542" s="21">
        <v>0.1515</v>
      </c>
      <c r="D542" s="21">
        <v>0.47</v>
      </c>
      <c r="E542" s="21">
        <v>0.25369999999999998</v>
      </c>
      <c r="F542" s="21">
        <v>4</v>
      </c>
      <c r="G542" s="21">
        <v>66</v>
      </c>
      <c r="H542" s="22">
        <v>70</v>
      </c>
    </row>
    <row r="543" spans="1:8" x14ac:dyDescent="0.35">
      <c r="A543" s="20">
        <v>541</v>
      </c>
      <c r="B543" s="21">
        <v>542</v>
      </c>
      <c r="C543" s="21">
        <v>0.1212</v>
      </c>
      <c r="D543" s="21">
        <v>0.5</v>
      </c>
      <c r="E543" s="21">
        <v>0.25369999999999998</v>
      </c>
      <c r="F543" s="21">
        <v>6</v>
      </c>
      <c r="G543" s="21">
        <v>178</v>
      </c>
      <c r="H543" s="22">
        <v>184</v>
      </c>
    </row>
    <row r="544" spans="1:8" x14ac:dyDescent="0.35">
      <c r="A544" s="20">
        <v>542</v>
      </c>
      <c r="B544" s="21">
        <v>543</v>
      </c>
      <c r="C544" s="21">
        <v>0.13639999999999999</v>
      </c>
      <c r="D544" s="21">
        <v>0.59</v>
      </c>
      <c r="E544" s="21">
        <v>0.19400000000000001</v>
      </c>
      <c r="F544" s="21">
        <v>8</v>
      </c>
      <c r="G544" s="21">
        <v>145</v>
      </c>
      <c r="H544" s="22">
        <v>153</v>
      </c>
    </row>
    <row r="545" spans="1:8" x14ac:dyDescent="0.35">
      <c r="A545" s="20">
        <v>543</v>
      </c>
      <c r="B545" s="21">
        <v>544</v>
      </c>
      <c r="C545" s="21">
        <v>0.1515</v>
      </c>
      <c r="D545" s="21">
        <v>0.54</v>
      </c>
      <c r="E545" s="21">
        <v>0.16420000000000001</v>
      </c>
      <c r="F545" s="21">
        <v>5</v>
      </c>
      <c r="G545" s="21">
        <v>101</v>
      </c>
      <c r="H545" s="22">
        <v>106</v>
      </c>
    </row>
    <row r="546" spans="1:8" x14ac:dyDescent="0.35">
      <c r="A546" s="20">
        <v>544</v>
      </c>
      <c r="B546" s="21">
        <v>545</v>
      </c>
      <c r="C546" s="21">
        <v>0.13639999999999999</v>
      </c>
      <c r="D546" s="21">
        <v>0.59</v>
      </c>
      <c r="E546" s="21">
        <v>0.19400000000000001</v>
      </c>
      <c r="F546" s="21">
        <v>1</v>
      </c>
      <c r="G546" s="21">
        <v>80</v>
      </c>
      <c r="H546" s="22">
        <v>81</v>
      </c>
    </row>
    <row r="547" spans="1:8" x14ac:dyDescent="0.35">
      <c r="A547" s="20">
        <v>545</v>
      </c>
      <c r="B547" s="21">
        <v>546</v>
      </c>
      <c r="C547" s="21">
        <v>0.1515</v>
      </c>
      <c r="D547" s="21">
        <v>0.63</v>
      </c>
      <c r="E547" s="21">
        <v>0.16420000000000001</v>
      </c>
      <c r="F547" s="21">
        <v>6</v>
      </c>
      <c r="G547" s="21">
        <v>53</v>
      </c>
      <c r="H547" s="22">
        <v>59</v>
      </c>
    </row>
    <row r="548" spans="1:8" x14ac:dyDescent="0.35">
      <c r="A548" s="20">
        <v>546</v>
      </c>
      <c r="B548" s="21">
        <v>547</v>
      </c>
      <c r="C548" s="21">
        <v>0.13639999999999999</v>
      </c>
      <c r="D548" s="21">
        <v>0.63</v>
      </c>
      <c r="E548" s="21">
        <v>0.22389999999999999</v>
      </c>
      <c r="F548" s="21">
        <v>3</v>
      </c>
      <c r="G548" s="21">
        <v>32</v>
      </c>
      <c r="H548" s="22">
        <v>35</v>
      </c>
    </row>
    <row r="549" spans="1:8" x14ac:dyDescent="0.35">
      <c r="A549" s="20">
        <v>547</v>
      </c>
      <c r="B549" s="21">
        <v>548</v>
      </c>
      <c r="C549" s="21">
        <v>0.1515</v>
      </c>
      <c r="D549" s="21">
        <v>0.64</v>
      </c>
      <c r="E549" s="21">
        <v>0.25369999999999998</v>
      </c>
      <c r="F549" s="21">
        <v>3</v>
      </c>
      <c r="G549" s="21">
        <v>21</v>
      </c>
      <c r="H549" s="22">
        <v>24</v>
      </c>
    </row>
    <row r="550" spans="1:8" x14ac:dyDescent="0.35">
      <c r="A550" s="20">
        <v>548</v>
      </c>
      <c r="B550" s="21">
        <v>549</v>
      </c>
      <c r="C550" s="21">
        <v>0.13639999999999999</v>
      </c>
      <c r="D550" s="21">
        <v>0.69</v>
      </c>
      <c r="E550" s="21">
        <v>0.28360000000000002</v>
      </c>
      <c r="F550" s="21">
        <v>3</v>
      </c>
      <c r="G550" s="21">
        <v>6</v>
      </c>
      <c r="H550" s="22">
        <v>9</v>
      </c>
    </row>
    <row r="551" spans="1:8" x14ac:dyDescent="0.35">
      <c r="A551" s="20">
        <v>549</v>
      </c>
      <c r="B551" s="21">
        <v>550</v>
      </c>
      <c r="C551" s="21">
        <v>0.16669999999999999</v>
      </c>
      <c r="D551" s="21">
        <v>0.69</v>
      </c>
      <c r="E551" s="21">
        <v>0.16420000000000001</v>
      </c>
      <c r="F551" s="21">
        <v>0</v>
      </c>
      <c r="G551" s="21">
        <v>5</v>
      </c>
      <c r="H551" s="22">
        <v>5</v>
      </c>
    </row>
    <row r="552" spans="1:8" x14ac:dyDescent="0.35">
      <c r="A552" s="20">
        <v>550</v>
      </c>
      <c r="B552" s="21">
        <v>551</v>
      </c>
      <c r="C552" s="21">
        <v>0.1515</v>
      </c>
      <c r="D552" s="21">
        <v>0.69</v>
      </c>
      <c r="E552" s="21">
        <v>0.22389999999999999</v>
      </c>
      <c r="F552" s="21">
        <v>0</v>
      </c>
      <c r="G552" s="21">
        <v>2</v>
      </c>
      <c r="H552" s="22">
        <v>2</v>
      </c>
    </row>
    <row r="553" spans="1:8" x14ac:dyDescent="0.35">
      <c r="A553" s="20">
        <v>551</v>
      </c>
      <c r="B553" s="21">
        <v>552</v>
      </c>
      <c r="C553" s="21">
        <v>0.16669999999999999</v>
      </c>
      <c r="D553" s="21">
        <v>0.74</v>
      </c>
      <c r="E553" s="21">
        <v>0.1045</v>
      </c>
      <c r="F553" s="21">
        <v>0</v>
      </c>
      <c r="G553" s="21">
        <v>1</v>
      </c>
      <c r="H553" s="22">
        <v>1</v>
      </c>
    </row>
    <row r="554" spans="1:8" x14ac:dyDescent="0.35">
      <c r="A554" s="20">
        <v>552</v>
      </c>
      <c r="B554" s="21">
        <v>553</v>
      </c>
      <c r="C554" s="21">
        <v>0.13639999999999999</v>
      </c>
      <c r="D554" s="21">
        <v>0.74</v>
      </c>
      <c r="E554" s="21">
        <v>0.22389999999999999</v>
      </c>
      <c r="F554" s="21">
        <v>0</v>
      </c>
      <c r="G554" s="21">
        <v>9</v>
      </c>
      <c r="H554" s="22">
        <v>9</v>
      </c>
    </row>
    <row r="555" spans="1:8" x14ac:dyDescent="0.35">
      <c r="A555" s="20">
        <v>553</v>
      </c>
      <c r="B555" s="21">
        <v>554</v>
      </c>
      <c r="C555" s="21">
        <v>0.18179999999999999</v>
      </c>
      <c r="D555" s="21">
        <v>0.74</v>
      </c>
      <c r="E555" s="21">
        <v>0.1045</v>
      </c>
      <c r="F555" s="21">
        <v>1</v>
      </c>
      <c r="G555" s="21">
        <v>35</v>
      </c>
      <c r="H555" s="22">
        <v>36</v>
      </c>
    </row>
    <row r="556" spans="1:8" x14ac:dyDescent="0.35">
      <c r="A556" s="20">
        <v>554</v>
      </c>
      <c r="B556" s="21">
        <v>555</v>
      </c>
      <c r="C556" s="21">
        <v>0.1515</v>
      </c>
      <c r="D556" s="21">
        <v>0.74</v>
      </c>
      <c r="E556" s="21">
        <v>0.22389999999999999</v>
      </c>
      <c r="F556" s="21">
        <v>5</v>
      </c>
      <c r="G556" s="21">
        <v>103</v>
      </c>
      <c r="H556" s="22">
        <v>108</v>
      </c>
    </row>
    <row r="557" spans="1:8" x14ac:dyDescent="0.35">
      <c r="A557" s="20">
        <v>555</v>
      </c>
      <c r="B557" s="21">
        <v>556</v>
      </c>
      <c r="C557" s="21">
        <v>0.18179999999999999</v>
      </c>
      <c r="D557" s="21">
        <v>0.74</v>
      </c>
      <c r="E557" s="21">
        <v>0.1343</v>
      </c>
      <c r="F557" s="21">
        <v>5</v>
      </c>
      <c r="G557" s="21">
        <v>233</v>
      </c>
      <c r="H557" s="22">
        <v>238</v>
      </c>
    </row>
    <row r="558" spans="1:8" x14ac:dyDescent="0.35">
      <c r="A558" s="20">
        <v>556</v>
      </c>
      <c r="B558" s="21">
        <v>557</v>
      </c>
      <c r="C558" s="21">
        <v>0.2273</v>
      </c>
      <c r="D558" s="21">
        <v>0.64</v>
      </c>
      <c r="E558" s="21">
        <v>8.9599999999999999E-2</v>
      </c>
      <c r="F558" s="21">
        <v>10</v>
      </c>
      <c r="G558" s="21">
        <v>134</v>
      </c>
      <c r="H558" s="22">
        <v>144</v>
      </c>
    </row>
    <row r="559" spans="1:8" x14ac:dyDescent="0.35">
      <c r="A559" s="20">
        <v>557</v>
      </c>
      <c r="B559" s="21">
        <v>558</v>
      </c>
      <c r="C559" s="21">
        <v>0.2424</v>
      </c>
      <c r="D559" s="21">
        <v>0.6</v>
      </c>
      <c r="E559" s="21">
        <v>0.1045</v>
      </c>
      <c r="F559" s="21">
        <v>6</v>
      </c>
      <c r="G559" s="21">
        <v>49</v>
      </c>
      <c r="H559" s="22">
        <v>55</v>
      </c>
    </row>
    <row r="560" spans="1:8" x14ac:dyDescent="0.35">
      <c r="A560" s="20">
        <v>558</v>
      </c>
      <c r="B560" s="21">
        <v>559</v>
      </c>
      <c r="C560" s="21">
        <v>0.2424</v>
      </c>
      <c r="D560" s="21">
        <v>0.6</v>
      </c>
      <c r="E560" s="21">
        <v>0.1343</v>
      </c>
      <c r="F560" s="21">
        <v>6</v>
      </c>
      <c r="G560" s="21">
        <v>55</v>
      </c>
      <c r="H560" s="22">
        <v>61</v>
      </c>
    </row>
    <row r="561" spans="1:8" x14ac:dyDescent="0.35">
      <c r="A561" s="20">
        <v>559</v>
      </c>
      <c r="B561" s="21">
        <v>560</v>
      </c>
      <c r="C561" s="21">
        <v>0.28789999999999999</v>
      </c>
      <c r="D561" s="21">
        <v>0.56000000000000005</v>
      </c>
      <c r="E561" s="21">
        <v>8.9599999999999999E-2</v>
      </c>
      <c r="F561" s="21">
        <v>21</v>
      </c>
      <c r="G561" s="21">
        <v>85</v>
      </c>
      <c r="H561" s="22">
        <v>106</v>
      </c>
    </row>
    <row r="562" spans="1:8" x14ac:dyDescent="0.35">
      <c r="A562" s="20">
        <v>560</v>
      </c>
      <c r="B562" s="21">
        <v>561</v>
      </c>
      <c r="C562" s="21">
        <v>0.2727</v>
      </c>
      <c r="D562" s="21">
        <v>0.56000000000000005</v>
      </c>
      <c r="E562" s="21">
        <v>0.1343</v>
      </c>
      <c r="F562" s="21">
        <v>21</v>
      </c>
      <c r="G562" s="21">
        <v>72</v>
      </c>
      <c r="H562" s="22">
        <v>93</v>
      </c>
    </row>
    <row r="563" spans="1:8" x14ac:dyDescent="0.35">
      <c r="A563" s="20">
        <v>561</v>
      </c>
      <c r="B563" s="21">
        <v>562</v>
      </c>
      <c r="C563" s="21">
        <v>0.33329999999999999</v>
      </c>
      <c r="D563" s="21">
        <v>0.45</v>
      </c>
      <c r="E563" s="21">
        <v>0</v>
      </c>
      <c r="F563" s="21">
        <v>11</v>
      </c>
      <c r="G563" s="21">
        <v>57</v>
      </c>
      <c r="H563" s="22">
        <v>68</v>
      </c>
    </row>
    <row r="564" spans="1:8" x14ac:dyDescent="0.35">
      <c r="A564" s="20">
        <v>562</v>
      </c>
      <c r="B564" s="21">
        <v>563</v>
      </c>
      <c r="C564" s="21">
        <v>0.34849999999999998</v>
      </c>
      <c r="D564" s="21">
        <v>0.42</v>
      </c>
      <c r="E564" s="21">
        <v>0</v>
      </c>
      <c r="F564" s="21">
        <v>21</v>
      </c>
      <c r="G564" s="21">
        <v>63</v>
      </c>
      <c r="H564" s="22">
        <v>84</v>
      </c>
    </row>
    <row r="565" spans="1:8" x14ac:dyDescent="0.35">
      <c r="A565" s="20">
        <v>563</v>
      </c>
      <c r="B565" s="21">
        <v>564</v>
      </c>
      <c r="C565" s="21">
        <v>0.34849999999999998</v>
      </c>
      <c r="D565" s="21">
        <v>0.42</v>
      </c>
      <c r="E565" s="21">
        <v>0</v>
      </c>
      <c r="F565" s="21">
        <v>14</v>
      </c>
      <c r="G565" s="21">
        <v>102</v>
      </c>
      <c r="H565" s="22">
        <v>116</v>
      </c>
    </row>
    <row r="566" spans="1:8" x14ac:dyDescent="0.35">
      <c r="A566" s="20">
        <v>564</v>
      </c>
      <c r="B566" s="21">
        <v>565</v>
      </c>
      <c r="C566" s="21">
        <v>0.33329999999999999</v>
      </c>
      <c r="D566" s="21">
        <v>0.45</v>
      </c>
      <c r="E566" s="21">
        <v>0</v>
      </c>
      <c r="F566" s="21">
        <v>14</v>
      </c>
      <c r="G566" s="21">
        <v>208</v>
      </c>
      <c r="H566" s="22">
        <v>222</v>
      </c>
    </row>
    <row r="567" spans="1:8" x14ac:dyDescent="0.35">
      <c r="A567" s="20">
        <v>565</v>
      </c>
      <c r="B567" s="21">
        <v>566</v>
      </c>
      <c r="C567" s="21">
        <v>0.31819999999999998</v>
      </c>
      <c r="D567" s="21">
        <v>0.49</v>
      </c>
      <c r="E567" s="21">
        <v>8.9599999999999999E-2</v>
      </c>
      <c r="F567" s="21">
        <v>7</v>
      </c>
      <c r="G567" s="21">
        <v>218</v>
      </c>
      <c r="H567" s="22">
        <v>225</v>
      </c>
    </row>
    <row r="568" spans="1:8" x14ac:dyDescent="0.35">
      <c r="A568" s="20">
        <v>566</v>
      </c>
      <c r="B568" s="21">
        <v>567</v>
      </c>
      <c r="C568" s="21">
        <v>0.2576</v>
      </c>
      <c r="D568" s="21">
        <v>0.65</v>
      </c>
      <c r="E568" s="21">
        <v>0.16420000000000001</v>
      </c>
      <c r="F568" s="21">
        <v>13</v>
      </c>
      <c r="G568" s="21">
        <v>133</v>
      </c>
      <c r="H568" s="22">
        <v>146</v>
      </c>
    </row>
    <row r="569" spans="1:8" x14ac:dyDescent="0.35">
      <c r="A569" s="20">
        <v>567</v>
      </c>
      <c r="B569" s="21">
        <v>568</v>
      </c>
      <c r="C569" s="21">
        <v>0.2273</v>
      </c>
      <c r="D569" s="21">
        <v>0.65</v>
      </c>
      <c r="E569" s="21">
        <v>0.19400000000000001</v>
      </c>
      <c r="F569" s="21">
        <v>16</v>
      </c>
      <c r="G569" s="21">
        <v>103</v>
      </c>
      <c r="H569" s="22">
        <v>119</v>
      </c>
    </row>
    <row r="570" spans="1:8" x14ac:dyDescent="0.35">
      <c r="A570" s="20">
        <v>568</v>
      </c>
      <c r="B570" s="21">
        <v>569</v>
      </c>
      <c r="C570" s="21">
        <v>0.2273</v>
      </c>
      <c r="D570" s="21">
        <v>0.65</v>
      </c>
      <c r="E570" s="21">
        <v>0.19400000000000001</v>
      </c>
      <c r="F570" s="21">
        <v>5</v>
      </c>
      <c r="G570" s="21">
        <v>40</v>
      </c>
      <c r="H570" s="22">
        <v>45</v>
      </c>
    </row>
    <row r="571" spans="1:8" x14ac:dyDescent="0.35">
      <c r="A571" s="20">
        <v>569</v>
      </c>
      <c r="B571" s="21">
        <v>570</v>
      </c>
      <c r="C571" s="21">
        <v>0.2273</v>
      </c>
      <c r="D571" s="21">
        <v>0.64</v>
      </c>
      <c r="E571" s="21">
        <v>0.16420000000000001</v>
      </c>
      <c r="F571" s="21">
        <v>4</v>
      </c>
      <c r="G571" s="21">
        <v>49</v>
      </c>
      <c r="H571" s="22">
        <v>53</v>
      </c>
    </row>
    <row r="572" spans="1:8" x14ac:dyDescent="0.35">
      <c r="A572" s="20">
        <v>570</v>
      </c>
      <c r="B572" s="21">
        <v>571</v>
      </c>
      <c r="C572" s="21">
        <v>0.2273</v>
      </c>
      <c r="D572" s="21">
        <v>0.64</v>
      </c>
      <c r="E572" s="21">
        <v>0.16420000000000001</v>
      </c>
      <c r="F572" s="21">
        <v>3</v>
      </c>
      <c r="G572" s="21">
        <v>37</v>
      </c>
      <c r="H572" s="22">
        <v>40</v>
      </c>
    </row>
    <row r="573" spans="1:8" x14ac:dyDescent="0.35">
      <c r="A573" s="20">
        <v>571</v>
      </c>
      <c r="B573" s="21">
        <v>572</v>
      </c>
      <c r="C573" s="21">
        <v>0.2273</v>
      </c>
      <c r="D573" s="21">
        <v>0.69</v>
      </c>
      <c r="E573" s="21">
        <v>0.1343</v>
      </c>
      <c r="F573" s="21">
        <v>3</v>
      </c>
      <c r="G573" s="21">
        <v>14</v>
      </c>
      <c r="H573" s="22">
        <v>17</v>
      </c>
    </row>
    <row r="574" spans="1:8" x14ac:dyDescent="0.35">
      <c r="A574" s="20">
        <v>572</v>
      </c>
      <c r="B574" s="21">
        <v>573</v>
      </c>
      <c r="C574" s="21">
        <v>0.2424</v>
      </c>
      <c r="D574" s="21">
        <v>0.65</v>
      </c>
      <c r="E574" s="21">
        <v>0.1343</v>
      </c>
      <c r="F574" s="21">
        <v>0</v>
      </c>
      <c r="G574" s="21">
        <v>5</v>
      </c>
      <c r="H574" s="22">
        <v>5</v>
      </c>
    </row>
    <row r="575" spans="1:8" x14ac:dyDescent="0.35">
      <c r="A575" s="20">
        <v>573</v>
      </c>
      <c r="B575" s="21">
        <v>574</v>
      </c>
      <c r="C575" s="21">
        <v>0.2273</v>
      </c>
      <c r="D575" s="21">
        <v>0.69</v>
      </c>
      <c r="E575" s="21">
        <v>0.19400000000000001</v>
      </c>
      <c r="F575" s="21">
        <v>3</v>
      </c>
      <c r="G575" s="21">
        <v>7</v>
      </c>
      <c r="H575" s="22">
        <v>10</v>
      </c>
    </row>
    <row r="576" spans="1:8" x14ac:dyDescent="0.35">
      <c r="A576" s="20">
        <v>574</v>
      </c>
      <c r="B576" s="21">
        <v>575</v>
      </c>
      <c r="C576" s="21">
        <v>0.18179999999999999</v>
      </c>
      <c r="D576" s="21">
        <v>0.86</v>
      </c>
      <c r="E576" s="21">
        <v>0.28360000000000002</v>
      </c>
      <c r="F576" s="21">
        <v>0</v>
      </c>
      <c r="G576" s="21">
        <v>1</v>
      </c>
      <c r="H576" s="22">
        <v>1</v>
      </c>
    </row>
    <row r="577" spans="1:8" x14ac:dyDescent="0.35">
      <c r="A577" s="20">
        <v>575</v>
      </c>
      <c r="B577" s="21">
        <v>576</v>
      </c>
      <c r="C577" s="21">
        <v>0.18179999999999999</v>
      </c>
      <c r="D577" s="21">
        <v>0.86</v>
      </c>
      <c r="E577" s="21">
        <v>0.28360000000000002</v>
      </c>
      <c r="F577" s="21">
        <v>0</v>
      </c>
      <c r="G577" s="21">
        <v>8</v>
      </c>
      <c r="H577" s="22">
        <v>8</v>
      </c>
    </row>
    <row r="578" spans="1:8" x14ac:dyDescent="0.35">
      <c r="A578" s="20">
        <v>576</v>
      </c>
      <c r="B578" s="21">
        <v>577</v>
      </c>
      <c r="C578" s="21">
        <v>0.21210000000000001</v>
      </c>
      <c r="D578" s="21">
        <v>0.87</v>
      </c>
      <c r="E578" s="21">
        <v>0.29849999999999999</v>
      </c>
      <c r="F578" s="21">
        <v>1</v>
      </c>
      <c r="G578" s="21">
        <v>29</v>
      </c>
      <c r="H578" s="22">
        <v>30</v>
      </c>
    </row>
    <row r="579" spans="1:8" x14ac:dyDescent="0.35">
      <c r="A579" s="20">
        <v>577</v>
      </c>
      <c r="B579" s="21">
        <v>578</v>
      </c>
      <c r="C579" s="21">
        <v>0.21210000000000001</v>
      </c>
      <c r="D579" s="21">
        <v>0.87</v>
      </c>
      <c r="E579" s="21">
        <v>0.29849999999999999</v>
      </c>
      <c r="F579" s="21">
        <v>3</v>
      </c>
      <c r="G579" s="21">
        <v>69</v>
      </c>
      <c r="H579" s="22">
        <v>72</v>
      </c>
    </row>
    <row r="580" spans="1:8" x14ac:dyDescent="0.35">
      <c r="A580" s="20">
        <v>578</v>
      </c>
      <c r="B580" s="21">
        <v>579</v>
      </c>
      <c r="C580" s="21">
        <v>0.21210000000000001</v>
      </c>
      <c r="D580" s="21">
        <v>0.87</v>
      </c>
      <c r="E580" s="21">
        <v>0.29849999999999999</v>
      </c>
      <c r="F580" s="21">
        <v>3</v>
      </c>
      <c r="G580" s="21">
        <v>55</v>
      </c>
      <c r="H580" s="22">
        <v>58</v>
      </c>
    </row>
    <row r="581" spans="1:8" x14ac:dyDescent="0.35">
      <c r="A581" s="20">
        <v>579</v>
      </c>
      <c r="B581" s="21">
        <v>580</v>
      </c>
      <c r="C581" s="21">
        <v>0.21210000000000001</v>
      </c>
      <c r="D581" s="21">
        <v>0.93</v>
      </c>
      <c r="E581" s="21">
        <v>0.28360000000000002</v>
      </c>
      <c r="F581" s="21">
        <v>2</v>
      </c>
      <c r="G581" s="21">
        <v>26</v>
      </c>
      <c r="H581" s="22">
        <v>28</v>
      </c>
    </row>
    <row r="582" spans="1:8" x14ac:dyDescent="0.35">
      <c r="A582" s="20">
        <v>580</v>
      </c>
      <c r="B582" s="21">
        <v>581</v>
      </c>
      <c r="C582" s="21">
        <v>0.19700000000000001</v>
      </c>
      <c r="D582" s="21">
        <v>0.93</v>
      </c>
      <c r="E582" s="21">
        <v>0.32840000000000003</v>
      </c>
      <c r="F582" s="21">
        <v>6</v>
      </c>
      <c r="G582" s="21">
        <v>35</v>
      </c>
      <c r="H582" s="22">
        <v>41</v>
      </c>
    </row>
    <row r="583" spans="1:8" x14ac:dyDescent="0.35">
      <c r="A583" s="20">
        <v>581</v>
      </c>
      <c r="B583" s="21">
        <v>582</v>
      </c>
      <c r="C583" s="21">
        <v>0.19700000000000001</v>
      </c>
      <c r="D583" s="21">
        <v>0.93</v>
      </c>
      <c r="E583" s="21">
        <v>0.32840000000000003</v>
      </c>
      <c r="F583" s="21">
        <v>7</v>
      </c>
      <c r="G583" s="21">
        <v>41</v>
      </c>
      <c r="H583" s="22">
        <v>48</v>
      </c>
    </row>
    <row r="584" spans="1:8" x14ac:dyDescent="0.35">
      <c r="A584" s="20">
        <v>582</v>
      </c>
      <c r="B584" s="21">
        <v>583</v>
      </c>
      <c r="C584" s="21">
        <v>0.19700000000000001</v>
      </c>
      <c r="D584" s="21">
        <v>0.93</v>
      </c>
      <c r="E584" s="21">
        <v>0.32840000000000003</v>
      </c>
      <c r="F584" s="21">
        <v>4</v>
      </c>
      <c r="G584" s="21">
        <v>43</v>
      </c>
      <c r="H584" s="22">
        <v>47</v>
      </c>
    </row>
    <row r="585" spans="1:8" x14ac:dyDescent="0.35">
      <c r="A585" s="20">
        <v>583</v>
      </c>
      <c r="B585" s="21">
        <v>584</v>
      </c>
      <c r="C585" s="21">
        <v>0.19700000000000001</v>
      </c>
      <c r="D585" s="21">
        <v>0.93</v>
      </c>
      <c r="E585" s="21">
        <v>0.35820000000000002</v>
      </c>
      <c r="F585" s="21">
        <v>0</v>
      </c>
      <c r="G585" s="21">
        <v>36</v>
      </c>
      <c r="H585" s="22">
        <v>36</v>
      </c>
    </row>
    <row r="586" spans="1:8" x14ac:dyDescent="0.35">
      <c r="A586" s="20">
        <v>584</v>
      </c>
      <c r="B586" s="21">
        <v>585</v>
      </c>
      <c r="C586" s="21">
        <v>0.18179999999999999</v>
      </c>
      <c r="D586" s="21">
        <v>0.93</v>
      </c>
      <c r="E586" s="21">
        <v>0.4627</v>
      </c>
      <c r="F586" s="21">
        <v>1</v>
      </c>
      <c r="G586" s="21">
        <v>42</v>
      </c>
      <c r="H586" s="22">
        <v>43</v>
      </c>
    </row>
    <row r="587" spans="1:8" x14ac:dyDescent="0.35">
      <c r="A587" s="20">
        <v>585</v>
      </c>
      <c r="B587" s="21">
        <v>586</v>
      </c>
      <c r="C587" s="21">
        <v>0.19700000000000001</v>
      </c>
      <c r="D587" s="21">
        <v>0.93</v>
      </c>
      <c r="E587" s="21">
        <v>0.32840000000000003</v>
      </c>
      <c r="F587" s="21">
        <v>1</v>
      </c>
      <c r="G587" s="21">
        <v>35</v>
      </c>
      <c r="H587" s="22">
        <v>36</v>
      </c>
    </row>
    <row r="588" spans="1:8" x14ac:dyDescent="0.35">
      <c r="A588" s="20">
        <v>586</v>
      </c>
      <c r="B588" s="21">
        <v>587</v>
      </c>
      <c r="C588" s="21">
        <v>0.18179999999999999</v>
      </c>
      <c r="D588" s="21">
        <v>0.93</v>
      </c>
      <c r="E588" s="21">
        <v>0.35820000000000002</v>
      </c>
      <c r="F588" s="21">
        <v>0</v>
      </c>
      <c r="G588" s="21">
        <v>26</v>
      </c>
      <c r="H588" s="22">
        <v>26</v>
      </c>
    </row>
    <row r="589" spans="1:8" x14ac:dyDescent="0.35">
      <c r="A589" s="20">
        <v>587</v>
      </c>
      <c r="B589" s="21">
        <v>588</v>
      </c>
      <c r="C589" s="21">
        <v>0.2273</v>
      </c>
      <c r="D589" s="21">
        <v>0.55000000000000004</v>
      </c>
      <c r="E589" s="21">
        <v>0.19400000000000001</v>
      </c>
      <c r="F589" s="21">
        <v>1</v>
      </c>
      <c r="G589" s="21">
        <v>23</v>
      </c>
      <c r="H589" s="22">
        <v>24</v>
      </c>
    </row>
    <row r="590" spans="1:8" x14ac:dyDescent="0.35">
      <c r="A590" s="20">
        <v>588</v>
      </c>
      <c r="B590" s="21">
        <v>589</v>
      </c>
      <c r="C590" s="21">
        <v>0.2424</v>
      </c>
      <c r="D590" s="21">
        <v>0.55000000000000004</v>
      </c>
      <c r="E590" s="21">
        <v>0.1045</v>
      </c>
      <c r="F590" s="21">
        <v>2</v>
      </c>
      <c r="G590" s="21">
        <v>82</v>
      </c>
      <c r="H590" s="22">
        <v>84</v>
      </c>
    </row>
    <row r="591" spans="1:8" x14ac:dyDescent="0.35">
      <c r="A591" s="20">
        <v>589</v>
      </c>
      <c r="B591" s="21">
        <v>590</v>
      </c>
      <c r="C591" s="21">
        <v>0.2273</v>
      </c>
      <c r="D591" s="21">
        <v>0.69</v>
      </c>
      <c r="E591" s="21">
        <v>8.9599999999999999E-2</v>
      </c>
      <c r="F591" s="21">
        <v>3</v>
      </c>
      <c r="G591" s="21">
        <v>101</v>
      </c>
      <c r="H591" s="22">
        <v>104</v>
      </c>
    </row>
    <row r="592" spans="1:8" x14ac:dyDescent="0.35">
      <c r="A592" s="20">
        <v>590</v>
      </c>
      <c r="B592" s="21">
        <v>591</v>
      </c>
      <c r="C592" s="21">
        <v>0.2273</v>
      </c>
      <c r="D592" s="21">
        <v>0.69</v>
      </c>
      <c r="E592" s="21">
        <v>8.9599999999999999E-2</v>
      </c>
      <c r="F592" s="21">
        <v>3</v>
      </c>
      <c r="G592" s="21">
        <v>76</v>
      </c>
      <c r="H592" s="22">
        <v>79</v>
      </c>
    </row>
    <row r="593" spans="1:8" x14ac:dyDescent="0.35">
      <c r="A593" s="20">
        <v>591</v>
      </c>
      <c r="B593" s="21">
        <v>592</v>
      </c>
      <c r="C593" s="21">
        <v>0.21210000000000001</v>
      </c>
      <c r="D593" s="21">
        <v>0.74</v>
      </c>
      <c r="E593" s="21">
        <v>8.9599999999999999E-2</v>
      </c>
      <c r="F593" s="21">
        <v>4</v>
      </c>
      <c r="G593" s="21">
        <v>55</v>
      </c>
      <c r="H593" s="22">
        <v>59</v>
      </c>
    </row>
    <row r="594" spans="1:8" x14ac:dyDescent="0.35">
      <c r="A594" s="20">
        <v>592</v>
      </c>
      <c r="B594" s="21">
        <v>593</v>
      </c>
      <c r="C594" s="21">
        <v>0.21210000000000001</v>
      </c>
      <c r="D594" s="21">
        <v>0.74</v>
      </c>
      <c r="E594" s="21">
        <v>8.9599999999999999E-2</v>
      </c>
      <c r="F594" s="21">
        <v>2</v>
      </c>
      <c r="G594" s="21">
        <v>36</v>
      </c>
      <c r="H594" s="22">
        <v>38</v>
      </c>
    </row>
    <row r="595" spans="1:8" x14ac:dyDescent="0.35">
      <c r="A595" s="20">
        <v>593</v>
      </c>
      <c r="B595" s="21">
        <v>594</v>
      </c>
      <c r="C595" s="21">
        <v>0.21210000000000001</v>
      </c>
      <c r="D595" s="21">
        <v>0.74</v>
      </c>
      <c r="E595" s="21">
        <v>8.9599999999999999E-2</v>
      </c>
      <c r="F595" s="21">
        <v>0</v>
      </c>
      <c r="G595" s="21">
        <v>27</v>
      </c>
      <c r="H595" s="22">
        <v>27</v>
      </c>
    </row>
    <row r="596" spans="1:8" x14ac:dyDescent="0.35">
      <c r="A596" s="20">
        <v>594</v>
      </c>
      <c r="B596" s="21">
        <v>595</v>
      </c>
      <c r="C596" s="21">
        <v>0.19700000000000001</v>
      </c>
      <c r="D596" s="21">
        <v>0.8</v>
      </c>
      <c r="E596" s="21">
        <v>0.16420000000000001</v>
      </c>
      <c r="F596" s="21">
        <v>0</v>
      </c>
      <c r="G596" s="21">
        <v>16</v>
      </c>
      <c r="H596" s="22">
        <v>16</v>
      </c>
    </row>
    <row r="597" spans="1:8" x14ac:dyDescent="0.35">
      <c r="A597" s="20">
        <v>595</v>
      </c>
      <c r="B597" s="21">
        <v>596</v>
      </c>
      <c r="C597" s="21">
        <v>0.21210000000000001</v>
      </c>
      <c r="D597" s="21">
        <v>0.75</v>
      </c>
      <c r="E597" s="21">
        <v>0.1343</v>
      </c>
      <c r="F597" s="21">
        <v>0</v>
      </c>
      <c r="G597" s="21">
        <v>9</v>
      </c>
      <c r="H597" s="22">
        <v>9</v>
      </c>
    </row>
    <row r="598" spans="1:8" x14ac:dyDescent="0.35">
      <c r="A598" s="20">
        <v>596</v>
      </c>
      <c r="B598" s="21">
        <v>597</v>
      </c>
      <c r="C598" s="21">
        <v>0.21210000000000001</v>
      </c>
      <c r="D598" s="21">
        <v>0.75</v>
      </c>
      <c r="E598" s="21">
        <v>0.1343</v>
      </c>
      <c r="F598" s="21">
        <v>1</v>
      </c>
      <c r="G598" s="21">
        <v>2</v>
      </c>
      <c r="H598" s="22">
        <v>3</v>
      </c>
    </row>
    <row r="599" spans="1:8" x14ac:dyDescent="0.35">
      <c r="A599" s="20">
        <v>597</v>
      </c>
      <c r="B599" s="21">
        <v>598</v>
      </c>
      <c r="C599" s="21">
        <v>0.21210000000000001</v>
      </c>
      <c r="D599" s="21">
        <v>0.75</v>
      </c>
      <c r="E599" s="21">
        <v>0.16420000000000001</v>
      </c>
      <c r="F599" s="21">
        <v>0</v>
      </c>
      <c r="G599" s="21">
        <v>2</v>
      </c>
      <c r="H599" s="22">
        <v>2</v>
      </c>
    </row>
    <row r="600" spans="1:8" x14ac:dyDescent="0.35">
      <c r="A600" s="20">
        <v>598</v>
      </c>
      <c r="B600" s="21">
        <v>599</v>
      </c>
      <c r="C600" s="21">
        <v>0.2273</v>
      </c>
      <c r="D600" s="21">
        <v>0.75</v>
      </c>
      <c r="E600" s="21">
        <v>0.1045</v>
      </c>
      <c r="F600" s="21">
        <v>1</v>
      </c>
      <c r="G600" s="21">
        <v>0</v>
      </c>
      <c r="H600" s="22">
        <v>1</v>
      </c>
    </row>
    <row r="601" spans="1:8" x14ac:dyDescent="0.35">
      <c r="A601" s="20">
        <v>599</v>
      </c>
      <c r="B601" s="21">
        <v>600</v>
      </c>
      <c r="C601" s="21">
        <v>0.21210000000000001</v>
      </c>
      <c r="D601" s="21">
        <v>0.8</v>
      </c>
      <c r="E601" s="21">
        <v>0.1045</v>
      </c>
      <c r="F601" s="21">
        <v>0</v>
      </c>
      <c r="G601" s="21">
        <v>4</v>
      </c>
      <c r="H601" s="22">
        <v>4</v>
      </c>
    </row>
    <row r="602" spans="1:8" x14ac:dyDescent="0.35">
      <c r="A602" s="20">
        <v>600</v>
      </c>
      <c r="B602" s="21">
        <v>601</v>
      </c>
      <c r="C602" s="21">
        <v>0.19700000000000001</v>
      </c>
      <c r="D602" s="21">
        <v>0.8</v>
      </c>
      <c r="E602" s="21">
        <v>0.1343</v>
      </c>
      <c r="F602" s="21">
        <v>0</v>
      </c>
      <c r="G602" s="21">
        <v>16</v>
      </c>
      <c r="H602" s="22">
        <v>16</v>
      </c>
    </row>
    <row r="603" spans="1:8" x14ac:dyDescent="0.35">
      <c r="A603" s="20">
        <v>601</v>
      </c>
      <c r="B603" s="21">
        <v>602</v>
      </c>
      <c r="C603" s="21">
        <v>0.19700000000000001</v>
      </c>
      <c r="D603" s="21">
        <v>0.86</v>
      </c>
      <c r="E603" s="21">
        <v>8.9599999999999999E-2</v>
      </c>
      <c r="F603" s="21">
        <v>2</v>
      </c>
      <c r="G603" s="21">
        <v>58</v>
      </c>
      <c r="H603" s="22">
        <v>60</v>
      </c>
    </row>
    <row r="604" spans="1:8" x14ac:dyDescent="0.35">
      <c r="A604" s="20">
        <v>602</v>
      </c>
      <c r="B604" s="21">
        <v>603</v>
      </c>
      <c r="C604" s="21">
        <v>0.19700000000000001</v>
      </c>
      <c r="D604" s="21">
        <v>0.86</v>
      </c>
      <c r="E604" s="21">
        <v>8.9599999999999999E-2</v>
      </c>
      <c r="F604" s="21">
        <v>2</v>
      </c>
      <c r="G604" s="21">
        <v>155</v>
      </c>
      <c r="H604" s="22">
        <v>157</v>
      </c>
    </row>
    <row r="605" spans="1:8" x14ac:dyDescent="0.35">
      <c r="A605" s="20">
        <v>603</v>
      </c>
      <c r="B605" s="21">
        <v>604</v>
      </c>
      <c r="C605" s="21">
        <v>0.21210000000000001</v>
      </c>
      <c r="D605" s="21">
        <v>0.86</v>
      </c>
      <c r="E605" s="21">
        <v>8.9599999999999999E-2</v>
      </c>
      <c r="F605" s="21">
        <v>6</v>
      </c>
      <c r="G605" s="21">
        <v>95</v>
      </c>
      <c r="H605" s="22">
        <v>101</v>
      </c>
    </row>
    <row r="606" spans="1:8" x14ac:dyDescent="0.35">
      <c r="A606" s="20">
        <v>604</v>
      </c>
      <c r="B606" s="21">
        <v>605</v>
      </c>
      <c r="C606" s="21">
        <v>0.21210000000000001</v>
      </c>
      <c r="D606" s="21">
        <v>0.86</v>
      </c>
      <c r="E606" s="21">
        <v>0.1045</v>
      </c>
      <c r="F606" s="21">
        <v>0</v>
      </c>
      <c r="G606" s="21">
        <v>49</v>
      </c>
      <c r="H606" s="22">
        <v>49</v>
      </c>
    </row>
    <row r="607" spans="1:8" x14ac:dyDescent="0.35">
      <c r="A607" s="20">
        <v>605</v>
      </c>
      <c r="B607" s="21">
        <v>606</v>
      </c>
      <c r="C607" s="21">
        <v>0.21210000000000001</v>
      </c>
      <c r="D607" s="21">
        <v>0.93</v>
      </c>
      <c r="E607" s="21">
        <v>0.1045</v>
      </c>
      <c r="F607" s="21">
        <v>0</v>
      </c>
      <c r="G607" s="21">
        <v>30</v>
      </c>
      <c r="H607" s="22">
        <v>30</v>
      </c>
    </row>
    <row r="608" spans="1:8" x14ac:dyDescent="0.35">
      <c r="A608" s="20">
        <v>606</v>
      </c>
      <c r="B608" s="21">
        <v>607</v>
      </c>
      <c r="C608" s="21">
        <v>0.21210000000000001</v>
      </c>
      <c r="D608" s="21">
        <v>0.93</v>
      </c>
      <c r="E608" s="21">
        <v>0.1045</v>
      </c>
      <c r="F608" s="21">
        <v>1</v>
      </c>
      <c r="G608" s="21">
        <v>28</v>
      </c>
      <c r="H608" s="22">
        <v>29</v>
      </c>
    </row>
    <row r="609" spans="1:8" x14ac:dyDescent="0.35">
      <c r="A609" s="20">
        <v>607</v>
      </c>
      <c r="B609" s="21">
        <v>608</v>
      </c>
      <c r="C609" s="21">
        <v>0.21210000000000001</v>
      </c>
      <c r="D609" s="21">
        <v>0.93</v>
      </c>
      <c r="E609" s="21">
        <v>0.1045</v>
      </c>
      <c r="F609" s="21">
        <v>0</v>
      </c>
      <c r="G609" s="21">
        <v>31</v>
      </c>
      <c r="H609" s="22">
        <v>31</v>
      </c>
    </row>
    <row r="610" spans="1:8" x14ac:dyDescent="0.35">
      <c r="A610" s="20">
        <v>608</v>
      </c>
      <c r="B610" s="21">
        <v>609</v>
      </c>
      <c r="C610" s="21">
        <v>0.2727</v>
      </c>
      <c r="D610" s="21">
        <v>0.8</v>
      </c>
      <c r="E610" s="21">
        <v>0</v>
      </c>
      <c r="F610" s="21">
        <v>2</v>
      </c>
      <c r="G610" s="21">
        <v>36</v>
      </c>
      <c r="H610" s="22">
        <v>38</v>
      </c>
    </row>
    <row r="611" spans="1:8" x14ac:dyDescent="0.35">
      <c r="A611" s="23">
        <v>609</v>
      </c>
      <c r="B611" s="24">
        <v>610</v>
      </c>
      <c r="C611" s="24">
        <v>0.2576</v>
      </c>
      <c r="D611" s="24">
        <v>0.86</v>
      </c>
      <c r="E611" s="24">
        <v>0</v>
      </c>
      <c r="F611" s="24">
        <v>1</v>
      </c>
      <c r="G611" s="24">
        <v>40</v>
      </c>
      <c r="H611" s="25">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554D-BBFC-4A5A-85C0-484ADBDA63B4}">
  <dimension ref="A1:P391"/>
  <sheetViews>
    <sheetView topLeftCell="A372" workbookViewId="0">
      <selection activeCell="A2" sqref="A2:P391"/>
    </sheetView>
  </sheetViews>
  <sheetFormatPr defaultRowHeight="14.5" x14ac:dyDescent="0.35"/>
  <cols>
    <col min="1" max="1" width="9" bestFit="1" customWidth="1"/>
    <col min="2" max="2" width="9.08984375" bestFit="1" customWidth="1"/>
    <col min="3" max="3" width="9.453125" bestFit="1" customWidth="1"/>
    <col min="4" max="4" width="5" bestFit="1" customWidth="1"/>
    <col min="5" max="5" width="7.453125" bestFit="1" customWidth="1"/>
    <col min="6" max="6" width="5.08984375" bestFit="1" customWidth="1"/>
    <col min="7" max="7" width="9.453125" bestFit="1" customWidth="1"/>
    <col min="8" max="8" width="10.90625" bestFit="1" customWidth="1"/>
    <col min="9" max="9" width="12.36328125" bestFit="1" customWidth="1"/>
    <col min="10" max="10" width="7.90625" bestFit="1" customWidth="1"/>
    <col min="11" max="11" width="8.54296875" bestFit="1" customWidth="1"/>
    <col min="12" max="12" width="7" bestFit="1" customWidth="1"/>
    <col min="13" max="13" width="12.6328125" bestFit="1" customWidth="1"/>
    <col min="14" max="14" width="8.90625" bestFit="1" customWidth="1"/>
    <col min="15" max="15" width="12.36328125" bestFit="1" customWidth="1"/>
    <col min="16" max="16" width="6.08984375" bestFit="1" customWidth="1"/>
  </cols>
  <sheetData>
    <row r="1" spans="1:16" x14ac:dyDescent="0.35">
      <c r="A1" s="26" t="s">
        <v>0</v>
      </c>
      <c r="B1" s="27" t="s">
        <v>1</v>
      </c>
      <c r="C1" s="27" t="s">
        <v>2</v>
      </c>
      <c r="D1" s="27" t="s">
        <v>3</v>
      </c>
      <c r="E1" s="27" t="s">
        <v>4</v>
      </c>
      <c r="F1" s="27" t="s">
        <v>5</v>
      </c>
      <c r="G1" s="27" t="s">
        <v>6</v>
      </c>
      <c r="H1" s="27" t="s">
        <v>7</v>
      </c>
      <c r="I1" s="27" t="s">
        <v>8</v>
      </c>
      <c r="J1" s="27" t="s">
        <v>9</v>
      </c>
      <c r="K1" s="27" t="s">
        <v>11</v>
      </c>
      <c r="L1" s="27" t="s">
        <v>12</v>
      </c>
      <c r="M1" s="27" t="s">
        <v>13</v>
      </c>
      <c r="N1" s="27" t="s">
        <v>14</v>
      </c>
      <c r="O1" s="27" t="s">
        <v>15</v>
      </c>
      <c r="P1" s="28" t="s">
        <v>16</v>
      </c>
    </row>
    <row r="2" spans="1:16" x14ac:dyDescent="0.35">
      <c r="A2" s="29">
        <v>620</v>
      </c>
      <c r="B2" s="16">
        <v>40572</v>
      </c>
      <c r="C2" s="15">
        <v>1</v>
      </c>
      <c r="D2" s="15">
        <v>0</v>
      </c>
      <c r="E2" s="15">
        <v>1</v>
      </c>
      <c r="F2" s="15">
        <v>1</v>
      </c>
      <c r="G2" s="15" t="b">
        <v>0</v>
      </c>
      <c r="H2" s="15">
        <v>6</v>
      </c>
      <c r="I2" s="15">
        <v>1</v>
      </c>
      <c r="J2" s="15">
        <v>0.22</v>
      </c>
      <c r="K2" s="15">
        <v>0.2273</v>
      </c>
      <c r="L2" s="15">
        <v>0.64</v>
      </c>
      <c r="M2" s="15">
        <v>0.19400000000000001</v>
      </c>
      <c r="N2" s="15">
        <v>0</v>
      </c>
      <c r="O2" s="15">
        <v>20</v>
      </c>
      <c r="P2" s="30">
        <v>20</v>
      </c>
    </row>
    <row r="3" spans="1:16" x14ac:dyDescent="0.35">
      <c r="A3" s="29">
        <v>621</v>
      </c>
      <c r="B3" s="16">
        <v>40572</v>
      </c>
      <c r="C3" s="15">
        <v>1</v>
      </c>
      <c r="D3" s="15">
        <v>0</v>
      </c>
      <c r="E3" s="15">
        <v>1</v>
      </c>
      <c r="F3" s="15">
        <v>2</v>
      </c>
      <c r="G3" s="15" t="b">
        <v>0</v>
      </c>
      <c r="H3" s="15">
        <v>6</v>
      </c>
      <c r="I3" s="15">
        <v>1</v>
      </c>
      <c r="J3" s="15">
        <v>0.22</v>
      </c>
      <c r="K3" s="15">
        <v>0.2273</v>
      </c>
      <c r="L3" s="15">
        <v>0.64</v>
      </c>
      <c r="M3" s="15">
        <v>0.16420000000000001</v>
      </c>
      <c r="N3" s="15">
        <v>0</v>
      </c>
      <c r="O3" s="15">
        <v>15</v>
      </c>
      <c r="P3" s="30">
        <v>15</v>
      </c>
    </row>
    <row r="4" spans="1:16" x14ac:dyDescent="0.35">
      <c r="A4" s="29">
        <v>622</v>
      </c>
      <c r="B4" s="16">
        <v>40572</v>
      </c>
      <c r="C4" s="15">
        <v>1</v>
      </c>
      <c r="D4" s="15">
        <v>0</v>
      </c>
      <c r="E4" s="15">
        <v>1</v>
      </c>
      <c r="F4" s="15">
        <v>3</v>
      </c>
      <c r="G4" s="15" t="b">
        <v>0</v>
      </c>
      <c r="H4" s="15">
        <v>6</v>
      </c>
      <c r="I4" s="15">
        <v>1</v>
      </c>
      <c r="J4" s="15">
        <v>0.2</v>
      </c>
      <c r="K4" s="15">
        <v>0.21210000000000001</v>
      </c>
      <c r="L4" s="15">
        <v>0.64</v>
      </c>
      <c r="M4" s="15">
        <v>0.1343</v>
      </c>
      <c r="N4" s="15">
        <v>3</v>
      </c>
      <c r="O4" s="15">
        <v>5</v>
      </c>
      <c r="P4" s="30">
        <v>8</v>
      </c>
    </row>
    <row r="5" spans="1:16" x14ac:dyDescent="0.35">
      <c r="A5" s="29">
        <v>623</v>
      </c>
      <c r="B5" s="16">
        <v>40572</v>
      </c>
      <c r="C5" s="15">
        <v>1</v>
      </c>
      <c r="D5" s="15">
        <v>0</v>
      </c>
      <c r="E5" s="15">
        <v>1</v>
      </c>
      <c r="F5" s="15">
        <v>4</v>
      </c>
      <c r="G5" s="15" t="b">
        <v>0</v>
      </c>
      <c r="H5" s="15">
        <v>6</v>
      </c>
      <c r="I5" s="15">
        <v>1</v>
      </c>
      <c r="J5" s="15">
        <v>0.16</v>
      </c>
      <c r="K5" s="15">
        <v>0.18179999999999999</v>
      </c>
      <c r="L5" s="15">
        <v>0.69</v>
      </c>
      <c r="M5" s="15">
        <v>0.1045</v>
      </c>
      <c r="N5" s="15">
        <v>1</v>
      </c>
      <c r="O5" s="15">
        <v>2</v>
      </c>
      <c r="P5" s="30">
        <v>3</v>
      </c>
    </row>
    <row r="6" spans="1:16" x14ac:dyDescent="0.35">
      <c r="A6" s="29">
        <v>624</v>
      </c>
      <c r="B6" s="16">
        <v>40572</v>
      </c>
      <c r="C6" s="15">
        <v>1</v>
      </c>
      <c r="D6" s="15">
        <v>0</v>
      </c>
      <c r="E6" s="15">
        <v>1</v>
      </c>
      <c r="F6" s="15">
        <v>6</v>
      </c>
      <c r="G6" s="15" t="b">
        <v>0</v>
      </c>
      <c r="H6" s="15">
        <v>6</v>
      </c>
      <c r="I6" s="15">
        <v>1</v>
      </c>
      <c r="J6" s="15">
        <v>0.16</v>
      </c>
      <c r="K6" s="15">
        <v>0.18179999999999999</v>
      </c>
      <c r="L6" s="15">
        <v>0.64</v>
      </c>
      <c r="M6" s="15">
        <v>0.1343</v>
      </c>
      <c r="N6" s="15">
        <v>0</v>
      </c>
      <c r="O6" s="15">
        <v>2</v>
      </c>
      <c r="P6" s="30">
        <v>2</v>
      </c>
    </row>
    <row r="7" spans="1:16" x14ac:dyDescent="0.35">
      <c r="A7" s="29">
        <v>625</v>
      </c>
      <c r="B7" s="16">
        <v>40572</v>
      </c>
      <c r="C7" s="15">
        <v>1</v>
      </c>
      <c r="D7" s="15">
        <v>0</v>
      </c>
      <c r="E7" s="15">
        <v>1</v>
      </c>
      <c r="F7" s="15">
        <v>7</v>
      </c>
      <c r="G7" s="15" t="b">
        <v>0</v>
      </c>
      <c r="H7" s="15">
        <v>6</v>
      </c>
      <c r="I7" s="15">
        <v>1</v>
      </c>
      <c r="J7" s="15">
        <v>0.16</v>
      </c>
      <c r="K7" s="15">
        <v>0.18179999999999999</v>
      </c>
      <c r="L7" s="15">
        <v>0.59</v>
      </c>
      <c r="M7" s="15">
        <v>0.1045</v>
      </c>
      <c r="N7" s="15">
        <v>1</v>
      </c>
      <c r="O7" s="15">
        <v>4</v>
      </c>
      <c r="P7" s="30">
        <v>5</v>
      </c>
    </row>
    <row r="8" spans="1:16" x14ac:dyDescent="0.35">
      <c r="A8" s="29">
        <v>626</v>
      </c>
      <c r="B8" s="16">
        <v>40572</v>
      </c>
      <c r="C8" s="15">
        <v>1</v>
      </c>
      <c r="D8" s="15">
        <v>0</v>
      </c>
      <c r="E8" s="15">
        <v>1</v>
      </c>
      <c r="F8" s="15">
        <v>8</v>
      </c>
      <c r="G8" s="15" t="b">
        <v>0</v>
      </c>
      <c r="H8" s="15">
        <v>6</v>
      </c>
      <c r="I8" s="15">
        <v>1</v>
      </c>
      <c r="J8" s="15">
        <v>0.18</v>
      </c>
      <c r="K8" s="15">
        <v>0.19700000000000001</v>
      </c>
      <c r="L8" s="15">
        <v>0.55000000000000004</v>
      </c>
      <c r="M8" s="15">
        <v>0.16420000000000001</v>
      </c>
      <c r="N8" s="15">
        <v>3</v>
      </c>
      <c r="O8" s="15">
        <v>31</v>
      </c>
      <c r="P8" s="30">
        <v>34</v>
      </c>
    </row>
    <row r="9" spans="1:16" x14ac:dyDescent="0.35">
      <c r="A9" s="29">
        <v>627</v>
      </c>
      <c r="B9" s="16">
        <v>40572</v>
      </c>
      <c r="C9" s="15">
        <v>1</v>
      </c>
      <c r="D9" s="15">
        <v>0</v>
      </c>
      <c r="E9" s="15">
        <v>1</v>
      </c>
      <c r="F9" s="15">
        <v>9</v>
      </c>
      <c r="G9" s="15" t="b">
        <v>0</v>
      </c>
      <c r="H9" s="15">
        <v>6</v>
      </c>
      <c r="I9" s="15">
        <v>1</v>
      </c>
      <c r="J9" s="15">
        <v>0.18</v>
      </c>
      <c r="K9" s="15">
        <v>0.21210000000000001</v>
      </c>
      <c r="L9" s="15">
        <v>0.59</v>
      </c>
      <c r="M9" s="15">
        <v>8.9599999999999999E-2</v>
      </c>
      <c r="N9" s="15">
        <v>0</v>
      </c>
      <c r="O9" s="15">
        <v>34</v>
      </c>
      <c r="P9" s="30">
        <v>34</v>
      </c>
    </row>
    <row r="10" spans="1:16" x14ac:dyDescent="0.35">
      <c r="A10" s="29">
        <v>628</v>
      </c>
      <c r="B10" s="16">
        <v>40572</v>
      </c>
      <c r="C10" s="15">
        <v>1</v>
      </c>
      <c r="D10" s="15">
        <v>0</v>
      </c>
      <c r="E10" s="15">
        <v>1</v>
      </c>
      <c r="F10" s="15">
        <v>10</v>
      </c>
      <c r="G10" s="15" t="b">
        <v>0</v>
      </c>
      <c r="H10" s="15">
        <v>6</v>
      </c>
      <c r="I10" s="15">
        <v>2</v>
      </c>
      <c r="J10" s="15">
        <v>0.18</v>
      </c>
      <c r="K10" s="15">
        <v>0.21210000000000001</v>
      </c>
      <c r="L10" s="15">
        <v>0.64</v>
      </c>
      <c r="M10" s="15">
        <v>0.1045</v>
      </c>
      <c r="N10" s="15">
        <v>4</v>
      </c>
      <c r="O10" s="15">
        <v>51</v>
      </c>
      <c r="P10" s="30">
        <v>55</v>
      </c>
    </row>
    <row r="11" spans="1:16" x14ac:dyDescent="0.35">
      <c r="A11" s="29">
        <v>629</v>
      </c>
      <c r="B11" s="16">
        <v>40572</v>
      </c>
      <c r="C11" s="15">
        <v>1</v>
      </c>
      <c r="D11" s="15">
        <v>0</v>
      </c>
      <c r="E11" s="15">
        <v>1</v>
      </c>
      <c r="F11" s="15">
        <v>11</v>
      </c>
      <c r="G11" s="15" t="b">
        <v>0</v>
      </c>
      <c r="H11" s="15">
        <v>6</v>
      </c>
      <c r="I11" s="15">
        <v>2</v>
      </c>
      <c r="J11" s="15">
        <v>0.18</v>
      </c>
      <c r="K11" s="15">
        <v>0.19700000000000001</v>
      </c>
      <c r="L11" s="15">
        <v>0.64</v>
      </c>
      <c r="M11" s="15">
        <v>0.1343</v>
      </c>
      <c r="N11" s="15">
        <v>4</v>
      </c>
      <c r="O11" s="15">
        <v>60</v>
      </c>
      <c r="P11" s="30">
        <v>64</v>
      </c>
    </row>
    <row r="12" spans="1:16" x14ac:dyDescent="0.35">
      <c r="A12" s="29">
        <v>630</v>
      </c>
      <c r="B12" s="16">
        <v>40572</v>
      </c>
      <c r="C12" s="15">
        <v>1</v>
      </c>
      <c r="D12" s="15">
        <v>0</v>
      </c>
      <c r="E12" s="15">
        <v>1</v>
      </c>
      <c r="F12" s="15">
        <v>12</v>
      </c>
      <c r="G12" s="15" t="b">
        <v>0</v>
      </c>
      <c r="H12" s="15">
        <v>6</v>
      </c>
      <c r="I12" s="15">
        <v>2</v>
      </c>
      <c r="J12" s="15">
        <v>0.2</v>
      </c>
      <c r="K12" s="15">
        <v>0.19700000000000001</v>
      </c>
      <c r="L12" s="15">
        <v>0.59</v>
      </c>
      <c r="M12" s="15">
        <v>0.19400000000000001</v>
      </c>
      <c r="N12" s="15">
        <v>12</v>
      </c>
      <c r="O12" s="15">
        <v>66</v>
      </c>
      <c r="P12" s="30">
        <v>78</v>
      </c>
    </row>
    <row r="13" spans="1:16" x14ac:dyDescent="0.35">
      <c r="A13" s="29">
        <v>631</v>
      </c>
      <c r="B13" s="16">
        <v>40572</v>
      </c>
      <c r="C13" s="15">
        <v>1</v>
      </c>
      <c r="D13" s="15">
        <v>0</v>
      </c>
      <c r="E13" s="15">
        <v>1</v>
      </c>
      <c r="F13" s="15">
        <v>13</v>
      </c>
      <c r="G13" s="15" t="b">
        <v>0</v>
      </c>
      <c r="H13" s="15">
        <v>6</v>
      </c>
      <c r="I13" s="15">
        <v>2</v>
      </c>
      <c r="J13" s="15">
        <v>0.22</v>
      </c>
      <c r="K13" s="15">
        <v>0.2273</v>
      </c>
      <c r="L13" s="15">
        <v>0.55000000000000004</v>
      </c>
      <c r="M13" s="15">
        <v>0.16420000000000001</v>
      </c>
      <c r="N13" s="15">
        <v>9</v>
      </c>
      <c r="O13" s="15">
        <v>56</v>
      </c>
      <c r="P13" s="30">
        <v>65</v>
      </c>
    </row>
    <row r="14" spans="1:16" x14ac:dyDescent="0.35">
      <c r="A14" s="29">
        <v>632</v>
      </c>
      <c r="B14" s="16">
        <v>40572</v>
      </c>
      <c r="C14" s="15">
        <v>1</v>
      </c>
      <c r="D14" s="15">
        <v>0</v>
      </c>
      <c r="E14" s="15">
        <v>1</v>
      </c>
      <c r="F14" s="15">
        <v>14</v>
      </c>
      <c r="G14" s="15" t="b">
        <v>0</v>
      </c>
      <c r="H14" s="15">
        <v>6</v>
      </c>
      <c r="I14" s="15">
        <v>2</v>
      </c>
      <c r="J14" s="15">
        <v>0.22</v>
      </c>
      <c r="K14" s="15">
        <v>0.2273</v>
      </c>
      <c r="L14" s="15">
        <v>0.6</v>
      </c>
      <c r="M14" s="15">
        <v>0.1343</v>
      </c>
      <c r="N14" s="15">
        <v>10</v>
      </c>
      <c r="O14" s="15">
        <v>89</v>
      </c>
      <c r="P14" s="30">
        <v>99</v>
      </c>
    </row>
    <row r="15" spans="1:16" x14ac:dyDescent="0.35">
      <c r="A15" s="29">
        <v>633</v>
      </c>
      <c r="B15" s="16">
        <v>40572</v>
      </c>
      <c r="C15" s="15">
        <v>1</v>
      </c>
      <c r="D15" s="15">
        <v>0</v>
      </c>
      <c r="E15" s="15">
        <v>1</v>
      </c>
      <c r="F15" s="15">
        <v>15</v>
      </c>
      <c r="G15" s="15" t="b">
        <v>0</v>
      </c>
      <c r="H15" s="15">
        <v>6</v>
      </c>
      <c r="I15" s="15">
        <v>1</v>
      </c>
      <c r="J15" s="15">
        <v>0.22</v>
      </c>
      <c r="K15" s="15">
        <v>0.21210000000000001</v>
      </c>
      <c r="L15" s="15">
        <v>0.69</v>
      </c>
      <c r="M15" s="15">
        <v>0.25369999999999998</v>
      </c>
      <c r="N15" s="15">
        <v>22</v>
      </c>
      <c r="O15" s="15">
        <v>98</v>
      </c>
      <c r="P15" s="30">
        <v>120</v>
      </c>
    </row>
    <row r="16" spans="1:16" x14ac:dyDescent="0.35">
      <c r="A16" s="29">
        <v>634</v>
      </c>
      <c r="B16" s="16">
        <v>40572</v>
      </c>
      <c r="C16" s="15">
        <v>1</v>
      </c>
      <c r="D16" s="15">
        <v>0</v>
      </c>
      <c r="E16" s="15">
        <v>1</v>
      </c>
      <c r="F16" s="15">
        <v>16</v>
      </c>
      <c r="G16" s="15" t="b">
        <v>0</v>
      </c>
      <c r="H16" s="15">
        <v>6</v>
      </c>
      <c r="I16" s="15">
        <v>1</v>
      </c>
      <c r="J16" s="15">
        <v>0.24</v>
      </c>
      <c r="K16" s="15">
        <v>0.2424</v>
      </c>
      <c r="L16" s="15">
        <v>0.6</v>
      </c>
      <c r="M16" s="15">
        <v>0.16420000000000001</v>
      </c>
      <c r="N16" s="15">
        <v>19</v>
      </c>
      <c r="O16" s="15">
        <v>88</v>
      </c>
      <c r="P16" s="30">
        <v>107</v>
      </c>
    </row>
    <row r="17" spans="1:16" x14ac:dyDescent="0.35">
      <c r="A17" s="29">
        <v>635</v>
      </c>
      <c r="B17" s="16">
        <v>40572</v>
      </c>
      <c r="C17" s="15">
        <v>1</v>
      </c>
      <c r="D17" s="15">
        <v>0</v>
      </c>
      <c r="E17" s="15">
        <v>1</v>
      </c>
      <c r="F17" s="15">
        <v>17</v>
      </c>
      <c r="G17" s="15" t="b">
        <v>0</v>
      </c>
      <c r="H17" s="15">
        <v>6</v>
      </c>
      <c r="I17" s="15">
        <v>1</v>
      </c>
      <c r="J17" s="15">
        <v>0.24</v>
      </c>
      <c r="K17" s="15">
        <v>0.28789999999999999</v>
      </c>
      <c r="L17" s="15">
        <v>0.6</v>
      </c>
      <c r="M17" s="15">
        <v>0</v>
      </c>
      <c r="N17" s="15">
        <v>9</v>
      </c>
      <c r="O17" s="15">
        <v>82</v>
      </c>
      <c r="P17" s="30">
        <v>91</v>
      </c>
    </row>
    <row r="18" spans="1:16" x14ac:dyDescent="0.35">
      <c r="A18" s="29">
        <v>636</v>
      </c>
      <c r="B18" s="16">
        <v>40572</v>
      </c>
      <c r="C18" s="15">
        <v>1</v>
      </c>
      <c r="D18" s="15">
        <v>0</v>
      </c>
      <c r="E18" s="15">
        <v>1</v>
      </c>
      <c r="F18" s="15">
        <v>18</v>
      </c>
      <c r="G18" s="15" t="b">
        <v>0</v>
      </c>
      <c r="H18" s="15">
        <v>6</v>
      </c>
      <c r="I18" s="15">
        <v>1</v>
      </c>
      <c r="J18" s="15">
        <v>0.22</v>
      </c>
      <c r="K18" s="15">
        <v>0.2273</v>
      </c>
      <c r="L18" s="15">
        <v>0.69</v>
      </c>
      <c r="M18" s="15">
        <v>0.1343</v>
      </c>
      <c r="N18" s="15">
        <v>9</v>
      </c>
      <c r="O18" s="15">
        <v>59</v>
      </c>
      <c r="P18" s="30">
        <v>68</v>
      </c>
    </row>
    <row r="19" spans="1:16" x14ac:dyDescent="0.35">
      <c r="A19" s="29">
        <v>637</v>
      </c>
      <c r="B19" s="16">
        <v>40572</v>
      </c>
      <c r="C19" s="15">
        <v>1</v>
      </c>
      <c r="D19" s="15">
        <v>0</v>
      </c>
      <c r="E19" s="15">
        <v>1</v>
      </c>
      <c r="F19" s="15">
        <v>19</v>
      </c>
      <c r="G19" s="15" t="b">
        <v>0</v>
      </c>
      <c r="H19" s="15">
        <v>6</v>
      </c>
      <c r="I19" s="15">
        <v>2</v>
      </c>
      <c r="J19" s="15">
        <v>0.22</v>
      </c>
      <c r="K19" s="15">
        <v>0.21210000000000001</v>
      </c>
      <c r="L19" s="15">
        <v>0.69</v>
      </c>
      <c r="M19" s="15">
        <v>0.25369999999999998</v>
      </c>
      <c r="N19" s="15">
        <v>6</v>
      </c>
      <c r="O19" s="15">
        <v>52</v>
      </c>
      <c r="P19" s="30">
        <v>58</v>
      </c>
    </row>
    <row r="20" spans="1:16" x14ac:dyDescent="0.35">
      <c r="A20" s="29">
        <v>638</v>
      </c>
      <c r="B20" s="16">
        <v>40572</v>
      </c>
      <c r="C20" s="15">
        <v>1</v>
      </c>
      <c r="D20" s="15">
        <v>0</v>
      </c>
      <c r="E20" s="15">
        <v>1</v>
      </c>
      <c r="F20" s="15">
        <v>20</v>
      </c>
      <c r="G20" s="15" t="b">
        <v>0</v>
      </c>
      <c r="H20" s="15">
        <v>6</v>
      </c>
      <c r="I20" s="15">
        <v>1</v>
      </c>
      <c r="J20" s="15">
        <v>0.18</v>
      </c>
      <c r="K20" s="15">
        <v>0.21210000000000001</v>
      </c>
      <c r="L20" s="15">
        <v>0.74</v>
      </c>
      <c r="M20" s="15">
        <v>8.9599999999999999E-2</v>
      </c>
      <c r="N20" s="15">
        <v>1</v>
      </c>
      <c r="O20" s="15">
        <v>42</v>
      </c>
      <c r="P20" s="30">
        <v>43</v>
      </c>
    </row>
    <row r="21" spans="1:16" x14ac:dyDescent="0.35">
      <c r="A21" s="29">
        <v>639</v>
      </c>
      <c r="B21" s="16">
        <v>40572</v>
      </c>
      <c r="C21" s="15">
        <v>1</v>
      </c>
      <c r="D21" s="15">
        <v>0</v>
      </c>
      <c r="E21" s="15">
        <v>1</v>
      </c>
      <c r="F21" s="15">
        <v>21</v>
      </c>
      <c r="G21" s="15" t="b">
        <v>0</v>
      </c>
      <c r="H21" s="15">
        <v>6</v>
      </c>
      <c r="I21" s="15">
        <v>1</v>
      </c>
      <c r="J21" s="15">
        <v>0.18</v>
      </c>
      <c r="K21" s="15">
        <v>0.21210000000000001</v>
      </c>
      <c r="L21" s="15">
        <v>0.74</v>
      </c>
      <c r="M21" s="15">
        <v>8.9599999999999999E-2</v>
      </c>
      <c r="N21" s="15">
        <v>1</v>
      </c>
      <c r="O21" s="15">
        <v>35</v>
      </c>
      <c r="P21" s="30">
        <v>36</v>
      </c>
    </row>
    <row r="22" spans="1:16" x14ac:dyDescent="0.35">
      <c r="A22" s="29">
        <v>640</v>
      </c>
      <c r="B22" s="16">
        <v>40572</v>
      </c>
      <c r="C22" s="15">
        <v>1</v>
      </c>
      <c r="D22" s="15">
        <v>0</v>
      </c>
      <c r="E22" s="15">
        <v>1</v>
      </c>
      <c r="F22" s="15">
        <v>22</v>
      </c>
      <c r="G22" s="15" t="b">
        <v>0</v>
      </c>
      <c r="H22" s="15">
        <v>6</v>
      </c>
      <c r="I22" s="15">
        <v>1</v>
      </c>
      <c r="J22" s="15">
        <v>0.16</v>
      </c>
      <c r="K22" s="15">
        <v>0.19700000000000001</v>
      </c>
      <c r="L22" s="15">
        <v>0.8</v>
      </c>
      <c r="M22" s="15">
        <v>8.9599999999999999E-2</v>
      </c>
      <c r="N22" s="15">
        <v>4</v>
      </c>
      <c r="O22" s="15">
        <v>28</v>
      </c>
      <c r="P22" s="30">
        <v>32</v>
      </c>
    </row>
    <row r="23" spans="1:16" x14ac:dyDescent="0.35">
      <c r="A23" s="29">
        <v>641</v>
      </c>
      <c r="B23" s="16">
        <v>40572</v>
      </c>
      <c r="C23" s="15">
        <v>1</v>
      </c>
      <c r="D23" s="15">
        <v>0</v>
      </c>
      <c r="E23" s="15">
        <v>1</v>
      </c>
      <c r="F23" s="15">
        <v>23</v>
      </c>
      <c r="G23" s="15" t="b">
        <v>0</v>
      </c>
      <c r="H23" s="15">
        <v>6</v>
      </c>
      <c r="I23" s="15">
        <v>1</v>
      </c>
      <c r="J23" s="15">
        <v>0.16</v>
      </c>
      <c r="K23" s="15">
        <v>0.19700000000000001</v>
      </c>
      <c r="L23" s="15">
        <v>0.8</v>
      </c>
      <c r="M23" s="15">
        <v>8.9599999999999999E-2</v>
      </c>
      <c r="N23" s="15">
        <v>3</v>
      </c>
      <c r="O23" s="15">
        <v>30</v>
      </c>
      <c r="P23" s="30">
        <v>33</v>
      </c>
    </row>
    <row r="24" spans="1:16" x14ac:dyDescent="0.35">
      <c r="A24" s="29">
        <v>642</v>
      </c>
      <c r="B24" s="16">
        <v>40573</v>
      </c>
      <c r="C24" s="15">
        <v>1</v>
      </c>
      <c r="D24" s="15">
        <v>0</v>
      </c>
      <c r="E24" s="15">
        <v>1</v>
      </c>
      <c r="F24" s="15">
        <v>0</v>
      </c>
      <c r="G24" s="15" t="b">
        <v>0</v>
      </c>
      <c r="H24" s="15">
        <v>0</v>
      </c>
      <c r="I24" s="15">
        <v>1</v>
      </c>
      <c r="J24" s="15">
        <v>0.16</v>
      </c>
      <c r="K24" s="15">
        <v>0.18179999999999999</v>
      </c>
      <c r="L24" s="15">
        <v>0.8</v>
      </c>
      <c r="M24" s="15">
        <v>0.1045</v>
      </c>
      <c r="N24" s="15">
        <v>0</v>
      </c>
      <c r="O24" s="15">
        <v>33</v>
      </c>
      <c r="P24" s="30">
        <v>33</v>
      </c>
    </row>
    <row r="25" spans="1:16" x14ac:dyDescent="0.35">
      <c r="A25" s="29">
        <v>643</v>
      </c>
      <c r="B25" s="16">
        <v>40573</v>
      </c>
      <c r="C25" s="15">
        <v>1</v>
      </c>
      <c r="D25" s="15">
        <v>0</v>
      </c>
      <c r="E25" s="15">
        <v>1</v>
      </c>
      <c r="F25" s="15">
        <v>1</v>
      </c>
      <c r="G25" s="15" t="b">
        <v>0</v>
      </c>
      <c r="H25" s="15">
        <v>0</v>
      </c>
      <c r="I25" s="15">
        <v>1</v>
      </c>
      <c r="J25" s="15">
        <v>0.14000000000000001</v>
      </c>
      <c r="K25" s="15">
        <v>0.21210000000000001</v>
      </c>
      <c r="L25" s="15">
        <v>0.8</v>
      </c>
      <c r="M25" s="15">
        <v>0</v>
      </c>
      <c r="N25" s="15">
        <v>7</v>
      </c>
      <c r="O25" s="15">
        <v>22</v>
      </c>
      <c r="P25" s="30">
        <v>29</v>
      </c>
    </row>
    <row r="26" spans="1:16" x14ac:dyDescent="0.35">
      <c r="A26" s="29">
        <v>644</v>
      </c>
      <c r="B26" s="16">
        <v>40573</v>
      </c>
      <c r="C26" s="15">
        <v>1</v>
      </c>
      <c r="D26" s="15">
        <v>0</v>
      </c>
      <c r="E26" s="15">
        <v>1</v>
      </c>
      <c r="F26" s="15">
        <v>2</v>
      </c>
      <c r="G26" s="15" t="b">
        <v>0</v>
      </c>
      <c r="H26" s="15">
        <v>0</v>
      </c>
      <c r="I26" s="15">
        <v>1</v>
      </c>
      <c r="J26" s="15">
        <v>0.16</v>
      </c>
      <c r="K26" s="15">
        <v>0.2273</v>
      </c>
      <c r="L26" s="15">
        <v>0.8</v>
      </c>
      <c r="M26" s="15">
        <v>0</v>
      </c>
      <c r="N26" s="15">
        <v>1</v>
      </c>
      <c r="O26" s="15">
        <v>10</v>
      </c>
      <c r="P26" s="30">
        <v>11</v>
      </c>
    </row>
    <row r="27" spans="1:16" x14ac:dyDescent="0.35">
      <c r="A27" s="29">
        <v>645</v>
      </c>
      <c r="B27" s="16">
        <v>40573</v>
      </c>
      <c r="C27" s="15">
        <v>1</v>
      </c>
      <c r="D27" s="15">
        <v>0</v>
      </c>
      <c r="E27" s="15">
        <v>1</v>
      </c>
      <c r="F27" s="15">
        <v>3</v>
      </c>
      <c r="G27" s="15" t="b">
        <v>0</v>
      </c>
      <c r="H27" s="15">
        <v>0</v>
      </c>
      <c r="I27" s="15">
        <v>1</v>
      </c>
      <c r="J27" s="15">
        <v>0.14000000000000001</v>
      </c>
      <c r="K27" s="15">
        <v>0.21210000000000001</v>
      </c>
      <c r="L27" s="15">
        <v>0.93</v>
      </c>
      <c r="M27" s="15">
        <v>0</v>
      </c>
      <c r="N27" s="15">
        <v>1</v>
      </c>
      <c r="O27" s="15">
        <v>7</v>
      </c>
      <c r="P27" s="30">
        <v>8</v>
      </c>
    </row>
    <row r="28" spans="1:16" x14ac:dyDescent="0.35">
      <c r="A28" s="29">
        <v>646</v>
      </c>
      <c r="B28" s="16">
        <v>40573</v>
      </c>
      <c r="C28" s="15">
        <v>1</v>
      </c>
      <c r="D28" s="15">
        <v>0</v>
      </c>
      <c r="E28" s="15">
        <v>1</v>
      </c>
      <c r="F28" s="15">
        <v>4</v>
      </c>
      <c r="G28" s="15" t="b">
        <v>0</v>
      </c>
      <c r="H28" s="15">
        <v>0</v>
      </c>
      <c r="I28" s="15">
        <v>1</v>
      </c>
      <c r="J28" s="15">
        <v>0.14000000000000001</v>
      </c>
      <c r="K28" s="15">
        <v>0.21210000000000001</v>
      </c>
      <c r="L28" s="15">
        <v>0.93</v>
      </c>
      <c r="M28" s="15">
        <v>0</v>
      </c>
      <c r="N28" s="15">
        <v>0</v>
      </c>
      <c r="O28" s="15">
        <v>1</v>
      </c>
      <c r="P28" s="30">
        <v>1</v>
      </c>
    </row>
    <row r="29" spans="1:16" x14ac:dyDescent="0.35">
      <c r="A29" s="29">
        <v>647</v>
      </c>
      <c r="B29" s="16">
        <v>40573</v>
      </c>
      <c r="C29" s="15">
        <v>1</v>
      </c>
      <c r="D29" s="15">
        <v>0</v>
      </c>
      <c r="E29" s="15">
        <v>1</v>
      </c>
      <c r="F29" s="15">
        <v>5</v>
      </c>
      <c r="G29" s="15" t="b">
        <v>0</v>
      </c>
      <c r="H29" s="15">
        <v>0</v>
      </c>
      <c r="I29" s="15">
        <v>1</v>
      </c>
      <c r="J29" s="15">
        <v>0.14000000000000001</v>
      </c>
      <c r="K29" s="15">
        <v>0.21210000000000001</v>
      </c>
      <c r="L29" s="15">
        <v>0.86</v>
      </c>
      <c r="M29" s="15">
        <v>0</v>
      </c>
      <c r="N29" s="15">
        <v>0</v>
      </c>
      <c r="O29" s="15">
        <v>3</v>
      </c>
      <c r="P29" s="30">
        <v>3</v>
      </c>
    </row>
    <row r="30" spans="1:16" x14ac:dyDescent="0.35">
      <c r="A30" s="29">
        <v>648</v>
      </c>
      <c r="B30" s="16">
        <v>40573</v>
      </c>
      <c r="C30" s="15">
        <v>1</v>
      </c>
      <c r="D30" s="15">
        <v>0</v>
      </c>
      <c r="E30" s="15">
        <v>1</v>
      </c>
      <c r="F30" s="15">
        <v>7</v>
      </c>
      <c r="G30" s="15" t="b">
        <v>0</v>
      </c>
      <c r="H30" s="15">
        <v>0</v>
      </c>
      <c r="I30" s="15">
        <v>1</v>
      </c>
      <c r="J30" s="15">
        <v>0.14000000000000001</v>
      </c>
      <c r="K30" s="15">
        <v>0.21210000000000001</v>
      </c>
      <c r="L30" s="15">
        <v>0.86</v>
      </c>
      <c r="M30" s="15">
        <v>0</v>
      </c>
      <c r="N30" s="15">
        <v>0</v>
      </c>
      <c r="O30" s="15">
        <v>3</v>
      </c>
      <c r="P30" s="30">
        <v>3</v>
      </c>
    </row>
    <row r="31" spans="1:16" x14ac:dyDescent="0.35">
      <c r="A31" s="29">
        <v>649</v>
      </c>
      <c r="B31" s="16">
        <v>40573</v>
      </c>
      <c r="C31" s="15">
        <v>1</v>
      </c>
      <c r="D31" s="15">
        <v>0</v>
      </c>
      <c r="E31" s="15">
        <v>1</v>
      </c>
      <c r="F31" s="15">
        <v>8</v>
      </c>
      <c r="G31" s="15" t="b">
        <v>0</v>
      </c>
      <c r="H31" s="15">
        <v>0</v>
      </c>
      <c r="I31" s="15">
        <v>2</v>
      </c>
      <c r="J31" s="15">
        <v>0.14000000000000001</v>
      </c>
      <c r="K31" s="15">
        <v>0.21210000000000001</v>
      </c>
      <c r="L31" s="15">
        <v>0.86</v>
      </c>
      <c r="M31" s="15">
        <v>0</v>
      </c>
      <c r="N31" s="15">
        <v>1</v>
      </c>
      <c r="O31" s="15">
        <v>11</v>
      </c>
      <c r="P31" s="30">
        <v>12</v>
      </c>
    </row>
    <row r="32" spans="1:16" x14ac:dyDescent="0.35">
      <c r="A32" s="29">
        <v>650</v>
      </c>
      <c r="B32" s="16">
        <v>40573</v>
      </c>
      <c r="C32" s="15">
        <v>1</v>
      </c>
      <c r="D32" s="15">
        <v>0</v>
      </c>
      <c r="E32" s="15">
        <v>1</v>
      </c>
      <c r="F32" s="15">
        <v>9</v>
      </c>
      <c r="G32" s="15" t="b">
        <v>0</v>
      </c>
      <c r="H32" s="15">
        <v>0</v>
      </c>
      <c r="I32" s="15">
        <v>2</v>
      </c>
      <c r="J32" s="15">
        <v>0.16</v>
      </c>
      <c r="K32" s="15">
        <v>0.2273</v>
      </c>
      <c r="L32" s="15">
        <v>0.8</v>
      </c>
      <c r="M32" s="15">
        <v>0</v>
      </c>
      <c r="N32" s="15">
        <v>4</v>
      </c>
      <c r="O32" s="15">
        <v>34</v>
      </c>
      <c r="P32" s="30">
        <v>38</v>
      </c>
    </row>
    <row r="33" spans="1:16" x14ac:dyDescent="0.35">
      <c r="A33" s="29">
        <v>651</v>
      </c>
      <c r="B33" s="16">
        <v>40573</v>
      </c>
      <c r="C33" s="15">
        <v>1</v>
      </c>
      <c r="D33" s="15">
        <v>0</v>
      </c>
      <c r="E33" s="15">
        <v>1</v>
      </c>
      <c r="F33" s="15">
        <v>10</v>
      </c>
      <c r="G33" s="15" t="b">
        <v>0</v>
      </c>
      <c r="H33" s="15">
        <v>0</v>
      </c>
      <c r="I33" s="15">
        <v>2</v>
      </c>
      <c r="J33" s="15">
        <v>0.18</v>
      </c>
      <c r="K33" s="15">
        <v>0.2424</v>
      </c>
      <c r="L33" s="15">
        <v>0.8</v>
      </c>
      <c r="M33" s="15">
        <v>0</v>
      </c>
      <c r="N33" s="15">
        <v>7</v>
      </c>
      <c r="O33" s="15">
        <v>57</v>
      </c>
      <c r="P33" s="30">
        <v>64</v>
      </c>
    </row>
    <row r="34" spans="1:16" x14ac:dyDescent="0.35">
      <c r="A34" s="29">
        <v>652</v>
      </c>
      <c r="B34" s="16">
        <v>40573</v>
      </c>
      <c r="C34" s="15">
        <v>1</v>
      </c>
      <c r="D34" s="15">
        <v>0</v>
      </c>
      <c r="E34" s="15">
        <v>1</v>
      </c>
      <c r="F34" s="15">
        <v>11</v>
      </c>
      <c r="G34" s="15" t="b">
        <v>0</v>
      </c>
      <c r="H34" s="15">
        <v>0</v>
      </c>
      <c r="I34" s="15">
        <v>1</v>
      </c>
      <c r="J34" s="15">
        <v>0.22</v>
      </c>
      <c r="K34" s="15">
        <v>0.2727</v>
      </c>
      <c r="L34" s="15">
        <v>0.75</v>
      </c>
      <c r="M34" s="15">
        <v>0</v>
      </c>
      <c r="N34" s="15">
        <v>9</v>
      </c>
      <c r="O34" s="15">
        <v>50</v>
      </c>
      <c r="P34" s="30">
        <v>59</v>
      </c>
    </row>
    <row r="35" spans="1:16" x14ac:dyDescent="0.35">
      <c r="A35" s="29">
        <v>653</v>
      </c>
      <c r="B35" s="16">
        <v>40573</v>
      </c>
      <c r="C35" s="15">
        <v>1</v>
      </c>
      <c r="D35" s="15">
        <v>0</v>
      </c>
      <c r="E35" s="15">
        <v>1</v>
      </c>
      <c r="F35" s="15">
        <v>12</v>
      </c>
      <c r="G35" s="15" t="b">
        <v>0</v>
      </c>
      <c r="H35" s="15">
        <v>0</v>
      </c>
      <c r="I35" s="15">
        <v>1</v>
      </c>
      <c r="J35" s="15">
        <v>0.3</v>
      </c>
      <c r="K35" s="15">
        <v>0.31819999999999998</v>
      </c>
      <c r="L35" s="15">
        <v>0.52</v>
      </c>
      <c r="M35" s="15">
        <v>0.1045</v>
      </c>
      <c r="N35" s="15">
        <v>10</v>
      </c>
      <c r="O35" s="15">
        <v>87</v>
      </c>
      <c r="P35" s="30">
        <v>97</v>
      </c>
    </row>
    <row r="36" spans="1:16" x14ac:dyDescent="0.35">
      <c r="A36" s="29">
        <v>654</v>
      </c>
      <c r="B36" s="16">
        <v>40573</v>
      </c>
      <c r="C36" s="15">
        <v>1</v>
      </c>
      <c r="D36" s="15">
        <v>0</v>
      </c>
      <c r="E36" s="15">
        <v>1</v>
      </c>
      <c r="F36" s="15">
        <v>13</v>
      </c>
      <c r="G36" s="15" t="b">
        <v>0</v>
      </c>
      <c r="H36" s="15">
        <v>0</v>
      </c>
      <c r="I36" s="15">
        <v>1</v>
      </c>
      <c r="J36" s="15">
        <v>0.28000000000000003</v>
      </c>
      <c r="K36" s="15">
        <v>0.28789999999999999</v>
      </c>
      <c r="L36" s="15">
        <v>0.61</v>
      </c>
      <c r="M36" s="15">
        <v>0.1045</v>
      </c>
      <c r="N36" s="15">
        <v>13</v>
      </c>
      <c r="O36" s="15">
        <v>71</v>
      </c>
      <c r="P36" s="30">
        <v>84</v>
      </c>
    </row>
    <row r="37" spans="1:16" x14ac:dyDescent="0.35">
      <c r="A37" s="29">
        <v>655</v>
      </c>
      <c r="B37" s="16">
        <v>40573</v>
      </c>
      <c r="C37" s="15">
        <v>1</v>
      </c>
      <c r="D37" s="15">
        <v>0</v>
      </c>
      <c r="E37" s="15">
        <v>1</v>
      </c>
      <c r="F37" s="15">
        <v>14</v>
      </c>
      <c r="G37" s="15" t="b">
        <v>0</v>
      </c>
      <c r="H37" s="15">
        <v>0</v>
      </c>
      <c r="I37" s="15">
        <v>1</v>
      </c>
      <c r="J37" s="15">
        <v>0.28000000000000003</v>
      </c>
      <c r="K37" s="15">
        <v>0.30299999999999999</v>
      </c>
      <c r="L37" s="15">
        <v>0.61</v>
      </c>
      <c r="M37" s="15">
        <v>8.9599999999999999E-2</v>
      </c>
      <c r="N37" s="15">
        <v>18</v>
      </c>
      <c r="O37" s="15">
        <v>104</v>
      </c>
      <c r="P37" s="30">
        <v>122</v>
      </c>
    </row>
    <row r="38" spans="1:16" x14ac:dyDescent="0.35">
      <c r="A38" s="29">
        <v>656</v>
      </c>
      <c r="B38" s="16">
        <v>40573</v>
      </c>
      <c r="C38" s="15">
        <v>1</v>
      </c>
      <c r="D38" s="15">
        <v>0</v>
      </c>
      <c r="E38" s="15">
        <v>1</v>
      </c>
      <c r="F38" s="15">
        <v>15</v>
      </c>
      <c r="G38" s="15" t="b">
        <v>0</v>
      </c>
      <c r="H38" s="15">
        <v>0</v>
      </c>
      <c r="I38" s="15">
        <v>1</v>
      </c>
      <c r="J38" s="15">
        <v>0.3</v>
      </c>
      <c r="K38" s="15">
        <v>0.33329999999999999</v>
      </c>
      <c r="L38" s="15">
        <v>0.56000000000000005</v>
      </c>
      <c r="M38" s="15">
        <v>0</v>
      </c>
      <c r="N38" s="15">
        <v>14</v>
      </c>
      <c r="O38" s="15">
        <v>95</v>
      </c>
      <c r="P38" s="30">
        <v>109</v>
      </c>
    </row>
    <row r="39" spans="1:16" x14ac:dyDescent="0.35">
      <c r="A39" s="29">
        <v>657</v>
      </c>
      <c r="B39" s="16">
        <v>40573</v>
      </c>
      <c r="C39" s="15">
        <v>1</v>
      </c>
      <c r="D39" s="15">
        <v>0</v>
      </c>
      <c r="E39" s="15">
        <v>1</v>
      </c>
      <c r="F39" s="15">
        <v>16</v>
      </c>
      <c r="G39" s="15" t="b">
        <v>0</v>
      </c>
      <c r="H39" s="15">
        <v>0</v>
      </c>
      <c r="I39" s="15">
        <v>1</v>
      </c>
      <c r="J39" s="15">
        <v>0.3</v>
      </c>
      <c r="K39" s="15">
        <v>0.33329999999999999</v>
      </c>
      <c r="L39" s="15">
        <v>0.56000000000000005</v>
      </c>
      <c r="M39" s="15">
        <v>0</v>
      </c>
      <c r="N39" s="15">
        <v>19</v>
      </c>
      <c r="O39" s="15">
        <v>104</v>
      </c>
      <c r="P39" s="30">
        <v>123</v>
      </c>
    </row>
    <row r="40" spans="1:16" x14ac:dyDescent="0.35">
      <c r="A40" s="29">
        <v>658</v>
      </c>
      <c r="B40" s="16">
        <v>40573</v>
      </c>
      <c r="C40" s="15">
        <v>1</v>
      </c>
      <c r="D40" s="15">
        <v>0</v>
      </c>
      <c r="E40" s="15">
        <v>1</v>
      </c>
      <c r="F40" s="15">
        <v>17</v>
      </c>
      <c r="G40" s="15" t="b">
        <v>0</v>
      </c>
      <c r="H40" s="15">
        <v>0</v>
      </c>
      <c r="I40" s="15">
        <v>1</v>
      </c>
      <c r="J40" s="15">
        <v>0.3</v>
      </c>
      <c r="K40" s="15">
        <v>0.28789999999999999</v>
      </c>
      <c r="L40" s="15">
        <v>0.56000000000000005</v>
      </c>
      <c r="M40" s="15">
        <v>0.19400000000000001</v>
      </c>
      <c r="N40" s="15">
        <v>6</v>
      </c>
      <c r="O40" s="15">
        <v>71</v>
      </c>
      <c r="P40" s="30">
        <v>77</v>
      </c>
    </row>
    <row r="41" spans="1:16" x14ac:dyDescent="0.35">
      <c r="A41" s="29">
        <v>659</v>
      </c>
      <c r="B41" s="16">
        <v>40573</v>
      </c>
      <c r="C41" s="15">
        <v>1</v>
      </c>
      <c r="D41" s="15">
        <v>0</v>
      </c>
      <c r="E41" s="15">
        <v>1</v>
      </c>
      <c r="F41" s="15">
        <v>18</v>
      </c>
      <c r="G41" s="15" t="b">
        <v>0</v>
      </c>
      <c r="H41" s="15">
        <v>0</v>
      </c>
      <c r="I41" s="15">
        <v>1</v>
      </c>
      <c r="J41" s="15">
        <v>0.26</v>
      </c>
      <c r="K41" s="15">
        <v>0.2576</v>
      </c>
      <c r="L41" s="15">
        <v>0.65</v>
      </c>
      <c r="M41" s="15">
        <v>0.16420000000000001</v>
      </c>
      <c r="N41" s="15">
        <v>8</v>
      </c>
      <c r="O41" s="15">
        <v>57</v>
      </c>
      <c r="P41" s="30">
        <v>65</v>
      </c>
    </row>
    <row r="42" spans="1:16" x14ac:dyDescent="0.35">
      <c r="A42" s="29">
        <v>660</v>
      </c>
      <c r="B42" s="16">
        <v>40573</v>
      </c>
      <c r="C42" s="15">
        <v>1</v>
      </c>
      <c r="D42" s="15">
        <v>0</v>
      </c>
      <c r="E42" s="15">
        <v>1</v>
      </c>
      <c r="F42" s="15">
        <v>19</v>
      </c>
      <c r="G42" s="15" t="b">
        <v>0</v>
      </c>
      <c r="H42" s="15">
        <v>0</v>
      </c>
      <c r="I42" s="15">
        <v>1</v>
      </c>
      <c r="J42" s="15">
        <v>0.26</v>
      </c>
      <c r="K42" s="15">
        <v>0.2576</v>
      </c>
      <c r="L42" s="15">
        <v>0.65</v>
      </c>
      <c r="M42" s="15">
        <v>0.19400000000000001</v>
      </c>
      <c r="N42" s="15">
        <v>9</v>
      </c>
      <c r="O42" s="15">
        <v>46</v>
      </c>
      <c r="P42" s="30">
        <v>55</v>
      </c>
    </row>
    <row r="43" spans="1:16" x14ac:dyDescent="0.35">
      <c r="A43" s="29">
        <v>661</v>
      </c>
      <c r="B43" s="16">
        <v>40573</v>
      </c>
      <c r="C43" s="15">
        <v>1</v>
      </c>
      <c r="D43" s="15">
        <v>0</v>
      </c>
      <c r="E43" s="15">
        <v>1</v>
      </c>
      <c r="F43" s="15">
        <v>20</v>
      </c>
      <c r="G43" s="15" t="b">
        <v>0</v>
      </c>
      <c r="H43" s="15">
        <v>0</v>
      </c>
      <c r="I43" s="15">
        <v>2</v>
      </c>
      <c r="J43" s="15">
        <v>0.26</v>
      </c>
      <c r="K43" s="15">
        <v>0.2727</v>
      </c>
      <c r="L43" s="15">
        <v>0.65</v>
      </c>
      <c r="M43" s="15">
        <v>0.1045</v>
      </c>
      <c r="N43" s="15">
        <v>3</v>
      </c>
      <c r="O43" s="15">
        <v>30</v>
      </c>
      <c r="P43" s="30">
        <v>33</v>
      </c>
    </row>
    <row r="44" spans="1:16" x14ac:dyDescent="0.35">
      <c r="A44" s="29">
        <v>662</v>
      </c>
      <c r="B44" s="16">
        <v>40573</v>
      </c>
      <c r="C44" s="15">
        <v>1</v>
      </c>
      <c r="D44" s="15">
        <v>0</v>
      </c>
      <c r="E44" s="15">
        <v>1</v>
      </c>
      <c r="F44" s="15">
        <v>21</v>
      </c>
      <c r="G44" s="15" t="b">
        <v>0</v>
      </c>
      <c r="H44" s="15">
        <v>0</v>
      </c>
      <c r="I44" s="15">
        <v>2</v>
      </c>
      <c r="J44" s="15">
        <v>0.24</v>
      </c>
      <c r="K44" s="15">
        <v>0.2424</v>
      </c>
      <c r="L44" s="15">
        <v>0.7</v>
      </c>
      <c r="M44" s="15">
        <v>0.16420000000000001</v>
      </c>
      <c r="N44" s="15">
        <v>3</v>
      </c>
      <c r="O44" s="15">
        <v>25</v>
      </c>
      <c r="P44" s="30">
        <v>28</v>
      </c>
    </row>
    <row r="45" spans="1:16" x14ac:dyDescent="0.35">
      <c r="A45" s="29">
        <v>663</v>
      </c>
      <c r="B45" s="16">
        <v>40573</v>
      </c>
      <c r="C45" s="15">
        <v>1</v>
      </c>
      <c r="D45" s="15">
        <v>0</v>
      </c>
      <c r="E45" s="15">
        <v>1</v>
      </c>
      <c r="F45" s="15">
        <v>22</v>
      </c>
      <c r="G45" s="15" t="b">
        <v>0</v>
      </c>
      <c r="H45" s="15">
        <v>0</v>
      </c>
      <c r="I45" s="15">
        <v>2</v>
      </c>
      <c r="J45" s="15">
        <v>0.24</v>
      </c>
      <c r="K45" s="15">
        <v>0.2273</v>
      </c>
      <c r="L45" s="15">
        <v>0.7</v>
      </c>
      <c r="M45" s="15">
        <v>0.19400000000000001</v>
      </c>
      <c r="N45" s="15">
        <v>2</v>
      </c>
      <c r="O45" s="15">
        <v>19</v>
      </c>
      <c r="P45" s="30">
        <v>21</v>
      </c>
    </row>
    <row r="46" spans="1:16" x14ac:dyDescent="0.35">
      <c r="A46" s="29">
        <v>664</v>
      </c>
      <c r="B46" s="16">
        <v>40573</v>
      </c>
      <c r="C46" s="15">
        <v>1</v>
      </c>
      <c r="D46" s="15">
        <v>0</v>
      </c>
      <c r="E46" s="15">
        <v>1</v>
      </c>
      <c r="F46" s="15">
        <v>23</v>
      </c>
      <c r="G46" s="15" t="b">
        <v>0</v>
      </c>
      <c r="H46" s="15">
        <v>0</v>
      </c>
      <c r="I46" s="15">
        <v>2</v>
      </c>
      <c r="J46" s="15">
        <v>0.24</v>
      </c>
      <c r="K46" s="15">
        <v>0.21210000000000001</v>
      </c>
      <c r="L46" s="15">
        <v>0.65</v>
      </c>
      <c r="M46" s="15">
        <v>0.28360000000000002</v>
      </c>
      <c r="N46" s="15">
        <v>5</v>
      </c>
      <c r="O46" s="15">
        <v>16</v>
      </c>
      <c r="P46" s="30">
        <v>21</v>
      </c>
    </row>
    <row r="47" spans="1:16" x14ac:dyDescent="0.35">
      <c r="A47" s="29">
        <v>665</v>
      </c>
      <c r="B47" s="16">
        <v>40574</v>
      </c>
      <c r="C47" s="15">
        <v>1</v>
      </c>
      <c r="D47" s="15">
        <v>0</v>
      </c>
      <c r="E47" s="15">
        <v>1</v>
      </c>
      <c r="F47" s="15">
        <v>0</v>
      </c>
      <c r="G47" s="15" t="b">
        <v>0</v>
      </c>
      <c r="H47" s="15">
        <v>1</v>
      </c>
      <c r="I47" s="15">
        <v>2</v>
      </c>
      <c r="J47" s="15">
        <v>0.24</v>
      </c>
      <c r="K47" s="15">
        <v>0.2273</v>
      </c>
      <c r="L47" s="15">
        <v>0.65</v>
      </c>
      <c r="M47" s="15">
        <v>0.22389999999999999</v>
      </c>
      <c r="N47" s="15">
        <v>1</v>
      </c>
      <c r="O47" s="15">
        <v>6</v>
      </c>
      <c r="P47" s="30">
        <v>7</v>
      </c>
    </row>
    <row r="48" spans="1:16" x14ac:dyDescent="0.35">
      <c r="A48" s="29">
        <v>666</v>
      </c>
      <c r="B48" s="16">
        <v>40574</v>
      </c>
      <c r="C48" s="15">
        <v>1</v>
      </c>
      <c r="D48" s="15">
        <v>0</v>
      </c>
      <c r="E48" s="15">
        <v>1</v>
      </c>
      <c r="F48" s="15">
        <v>1</v>
      </c>
      <c r="G48" s="15" t="b">
        <v>0</v>
      </c>
      <c r="H48" s="15">
        <v>1</v>
      </c>
      <c r="I48" s="15">
        <v>1</v>
      </c>
      <c r="J48" s="15">
        <v>0.22</v>
      </c>
      <c r="K48" s="15">
        <v>0.21210000000000001</v>
      </c>
      <c r="L48" s="15">
        <v>0.64</v>
      </c>
      <c r="M48" s="15">
        <v>0.25369999999999998</v>
      </c>
      <c r="N48" s="15">
        <v>2</v>
      </c>
      <c r="O48" s="15">
        <v>5</v>
      </c>
      <c r="P48" s="30">
        <v>7</v>
      </c>
    </row>
    <row r="49" spans="1:16" x14ac:dyDescent="0.35">
      <c r="A49" s="29">
        <v>667</v>
      </c>
      <c r="B49" s="16">
        <v>40574</v>
      </c>
      <c r="C49" s="15">
        <v>1</v>
      </c>
      <c r="D49" s="15">
        <v>0</v>
      </c>
      <c r="E49" s="15">
        <v>1</v>
      </c>
      <c r="F49" s="15">
        <v>2</v>
      </c>
      <c r="G49" s="15" t="b">
        <v>0</v>
      </c>
      <c r="H49" s="15">
        <v>1</v>
      </c>
      <c r="I49" s="15">
        <v>1</v>
      </c>
      <c r="J49" s="15">
        <v>0.22</v>
      </c>
      <c r="K49" s="15">
        <v>0.2273</v>
      </c>
      <c r="L49" s="15">
        <v>0.64</v>
      </c>
      <c r="M49" s="15">
        <v>0.19400000000000001</v>
      </c>
      <c r="N49" s="15">
        <v>0</v>
      </c>
      <c r="O49" s="15">
        <v>1</v>
      </c>
      <c r="P49" s="30">
        <v>1</v>
      </c>
    </row>
    <row r="50" spans="1:16" x14ac:dyDescent="0.35">
      <c r="A50" s="29">
        <v>668</v>
      </c>
      <c r="B50" s="16">
        <v>40574</v>
      </c>
      <c r="C50" s="15">
        <v>1</v>
      </c>
      <c r="D50" s="15">
        <v>0</v>
      </c>
      <c r="E50" s="15">
        <v>1</v>
      </c>
      <c r="F50" s="15">
        <v>3</v>
      </c>
      <c r="G50" s="15" t="b">
        <v>0</v>
      </c>
      <c r="H50" s="15">
        <v>1</v>
      </c>
      <c r="I50" s="15">
        <v>1</v>
      </c>
      <c r="J50" s="15">
        <v>0.22</v>
      </c>
      <c r="K50" s="15">
        <v>0.2273</v>
      </c>
      <c r="L50" s="15">
        <v>0.64</v>
      </c>
      <c r="M50" s="15">
        <v>0.19400000000000001</v>
      </c>
      <c r="N50" s="15">
        <v>0</v>
      </c>
      <c r="O50" s="15">
        <v>2</v>
      </c>
      <c r="P50" s="30">
        <v>2</v>
      </c>
    </row>
    <row r="51" spans="1:16" x14ac:dyDescent="0.35">
      <c r="A51" s="29">
        <v>669</v>
      </c>
      <c r="B51" s="16">
        <v>40574</v>
      </c>
      <c r="C51" s="15">
        <v>1</v>
      </c>
      <c r="D51" s="15">
        <v>0</v>
      </c>
      <c r="E51" s="15">
        <v>1</v>
      </c>
      <c r="F51" s="15">
        <v>4</v>
      </c>
      <c r="G51" s="15" t="b">
        <v>0</v>
      </c>
      <c r="H51" s="15">
        <v>1</v>
      </c>
      <c r="I51" s="15">
        <v>1</v>
      </c>
      <c r="J51" s="15">
        <v>0.2</v>
      </c>
      <c r="K51" s="15">
        <v>0.19700000000000001</v>
      </c>
      <c r="L51" s="15">
        <v>0.59</v>
      </c>
      <c r="M51" s="15">
        <v>0.22389999999999999</v>
      </c>
      <c r="N51" s="15">
        <v>0</v>
      </c>
      <c r="O51" s="15">
        <v>2</v>
      </c>
      <c r="P51" s="30">
        <v>2</v>
      </c>
    </row>
    <row r="52" spans="1:16" x14ac:dyDescent="0.35">
      <c r="A52" s="29">
        <v>670</v>
      </c>
      <c r="B52" s="16">
        <v>40574</v>
      </c>
      <c r="C52" s="15">
        <v>1</v>
      </c>
      <c r="D52" s="15">
        <v>0</v>
      </c>
      <c r="E52" s="15">
        <v>1</v>
      </c>
      <c r="F52" s="15">
        <v>5</v>
      </c>
      <c r="G52" s="15" t="b">
        <v>0</v>
      </c>
      <c r="H52" s="15">
        <v>1</v>
      </c>
      <c r="I52" s="15">
        <v>1</v>
      </c>
      <c r="J52" s="15">
        <v>0.18</v>
      </c>
      <c r="K52" s="15">
        <v>0.16669999999999999</v>
      </c>
      <c r="L52" s="15">
        <v>0.64</v>
      </c>
      <c r="M52" s="15">
        <v>0.28360000000000002</v>
      </c>
      <c r="N52" s="15">
        <v>0</v>
      </c>
      <c r="O52" s="15">
        <v>8</v>
      </c>
      <c r="P52" s="30">
        <v>8</v>
      </c>
    </row>
    <row r="53" spans="1:16" x14ac:dyDescent="0.35">
      <c r="A53" s="29">
        <v>671</v>
      </c>
      <c r="B53" s="16">
        <v>40574</v>
      </c>
      <c r="C53" s="15">
        <v>1</v>
      </c>
      <c r="D53" s="15">
        <v>0</v>
      </c>
      <c r="E53" s="15">
        <v>1</v>
      </c>
      <c r="F53" s="15">
        <v>6</v>
      </c>
      <c r="G53" s="15" t="b">
        <v>0</v>
      </c>
      <c r="H53" s="15">
        <v>1</v>
      </c>
      <c r="I53" s="15">
        <v>1</v>
      </c>
      <c r="J53" s="15">
        <v>0.16</v>
      </c>
      <c r="K53" s="15">
        <v>0.13639999999999999</v>
      </c>
      <c r="L53" s="15">
        <v>0.69</v>
      </c>
      <c r="M53" s="15">
        <v>0.32840000000000003</v>
      </c>
      <c r="N53" s="15">
        <v>0</v>
      </c>
      <c r="O53" s="15">
        <v>37</v>
      </c>
      <c r="P53" s="30">
        <v>37</v>
      </c>
    </row>
    <row r="54" spans="1:16" x14ac:dyDescent="0.35">
      <c r="A54" s="29">
        <v>672</v>
      </c>
      <c r="B54" s="16">
        <v>40574</v>
      </c>
      <c r="C54" s="15">
        <v>1</v>
      </c>
      <c r="D54" s="15">
        <v>0</v>
      </c>
      <c r="E54" s="15">
        <v>1</v>
      </c>
      <c r="F54" s="15">
        <v>7</v>
      </c>
      <c r="G54" s="15" t="b">
        <v>0</v>
      </c>
      <c r="H54" s="15">
        <v>1</v>
      </c>
      <c r="I54" s="15">
        <v>2</v>
      </c>
      <c r="J54" s="15">
        <v>0.16</v>
      </c>
      <c r="K54" s="15">
        <v>0.13639999999999999</v>
      </c>
      <c r="L54" s="15">
        <v>0.64</v>
      </c>
      <c r="M54" s="15">
        <v>0.28360000000000002</v>
      </c>
      <c r="N54" s="15">
        <v>1</v>
      </c>
      <c r="O54" s="15">
        <v>71</v>
      </c>
      <c r="P54" s="30">
        <v>72</v>
      </c>
    </row>
    <row r="55" spans="1:16" x14ac:dyDescent="0.35">
      <c r="A55" s="29">
        <v>673</v>
      </c>
      <c r="B55" s="16">
        <v>40574</v>
      </c>
      <c r="C55" s="15">
        <v>1</v>
      </c>
      <c r="D55" s="15">
        <v>0</v>
      </c>
      <c r="E55" s="15">
        <v>1</v>
      </c>
      <c r="F55" s="15">
        <v>8</v>
      </c>
      <c r="G55" s="15" t="b">
        <v>0</v>
      </c>
      <c r="H55" s="15">
        <v>1</v>
      </c>
      <c r="I55" s="15">
        <v>2</v>
      </c>
      <c r="J55" s="15">
        <v>0.16</v>
      </c>
      <c r="K55" s="15">
        <v>0.13639999999999999</v>
      </c>
      <c r="L55" s="15">
        <v>0.59</v>
      </c>
      <c r="M55" s="15">
        <v>0.28360000000000002</v>
      </c>
      <c r="N55" s="15">
        <v>3</v>
      </c>
      <c r="O55" s="15">
        <v>182</v>
      </c>
      <c r="P55" s="30">
        <v>185</v>
      </c>
    </row>
    <row r="56" spans="1:16" x14ac:dyDescent="0.35">
      <c r="A56" s="29">
        <v>674</v>
      </c>
      <c r="B56" s="16">
        <v>40574</v>
      </c>
      <c r="C56" s="15">
        <v>1</v>
      </c>
      <c r="D56" s="15">
        <v>0</v>
      </c>
      <c r="E56" s="15">
        <v>1</v>
      </c>
      <c r="F56" s="15">
        <v>9</v>
      </c>
      <c r="G56" s="15" t="b">
        <v>0</v>
      </c>
      <c r="H56" s="15">
        <v>1</v>
      </c>
      <c r="I56" s="15">
        <v>2</v>
      </c>
      <c r="J56" s="15">
        <v>0.16</v>
      </c>
      <c r="K56" s="15">
        <v>0.13639999999999999</v>
      </c>
      <c r="L56" s="15">
        <v>0.59</v>
      </c>
      <c r="M56" s="15">
        <v>0.29849999999999999</v>
      </c>
      <c r="N56" s="15">
        <v>0</v>
      </c>
      <c r="O56" s="15">
        <v>112</v>
      </c>
      <c r="P56" s="30">
        <v>112</v>
      </c>
    </row>
    <row r="57" spans="1:16" x14ac:dyDescent="0.35">
      <c r="A57" s="29">
        <v>675</v>
      </c>
      <c r="B57" s="16">
        <v>40574</v>
      </c>
      <c r="C57" s="15">
        <v>1</v>
      </c>
      <c r="D57" s="15">
        <v>0</v>
      </c>
      <c r="E57" s="15">
        <v>1</v>
      </c>
      <c r="F57" s="15">
        <v>10</v>
      </c>
      <c r="G57" s="15" t="b">
        <v>0</v>
      </c>
      <c r="H57" s="15">
        <v>1</v>
      </c>
      <c r="I57" s="15">
        <v>2</v>
      </c>
      <c r="J57" s="15">
        <v>0.16</v>
      </c>
      <c r="K57" s="15">
        <v>0.1515</v>
      </c>
      <c r="L57" s="15">
        <v>0.59</v>
      </c>
      <c r="M57" s="15">
        <v>0.19400000000000001</v>
      </c>
      <c r="N57" s="15">
        <v>1</v>
      </c>
      <c r="O57" s="15">
        <v>68</v>
      </c>
      <c r="P57" s="30">
        <v>69</v>
      </c>
    </row>
    <row r="58" spans="1:16" x14ac:dyDescent="0.35">
      <c r="A58" s="29">
        <v>676</v>
      </c>
      <c r="B58" s="16">
        <v>40574</v>
      </c>
      <c r="C58" s="15">
        <v>1</v>
      </c>
      <c r="D58" s="15">
        <v>0</v>
      </c>
      <c r="E58" s="15">
        <v>1</v>
      </c>
      <c r="F58" s="15">
        <v>11</v>
      </c>
      <c r="G58" s="15" t="b">
        <v>0</v>
      </c>
      <c r="H58" s="15">
        <v>1</v>
      </c>
      <c r="I58" s="15">
        <v>2</v>
      </c>
      <c r="J58" s="15">
        <v>0.16</v>
      </c>
      <c r="K58" s="15">
        <v>0.1515</v>
      </c>
      <c r="L58" s="15">
        <v>0.59</v>
      </c>
      <c r="M58" s="15">
        <v>0.19400000000000001</v>
      </c>
      <c r="N58" s="15">
        <v>2</v>
      </c>
      <c r="O58" s="15">
        <v>46</v>
      </c>
      <c r="P58" s="30">
        <v>48</v>
      </c>
    </row>
    <row r="59" spans="1:16" x14ac:dyDescent="0.35">
      <c r="A59" s="29">
        <v>677</v>
      </c>
      <c r="B59" s="16">
        <v>40574</v>
      </c>
      <c r="C59" s="15">
        <v>1</v>
      </c>
      <c r="D59" s="15">
        <v>0</v>
      </c>
      <c r="E59" s="15">
        <v>1</v>
      </c>
      <c r="F59" s="15">
        <v>12</v>
      </c>
      <c r="G59" s="15" t="b">
        <v>0</v>
      </c>
      <c r="H59" s="15">
        <v>1</v>
      </c>
      <c r="I59" s="15">
        <v>2</v>
      </c>
      <c r="J59" s="15">
        <v>0.18</v>
      </c>
      <c r="K59" s="15">
        <v>0.21210000000000001</v>
      </c>
      <c r="L59" s="15">
        <v>0.55000000000000004</v>
      </c>
      <c r="M59" s="15">
        <v>0.1045</v>
      </c>
      <c r="N59" s="15">
        <v>6</v>
      </c>
      <c r="O59" s="15">
        <v>62</v>
      </c>
      <c r="P59" s="30">
        <v>68</v>
      </c>
    </row>
    <row r="60" spans="1:16" x14ac:dyDescent="0.35">
      <c r="A60" s="29">
        <v>678</v>
      </c>
      <c r="B60" s="16">
        <v>40574</v>
      </c>
      <c r="C60" s="15">
        <v>1</v>
      </c>
      <c r="D60" s="15">
        <v>0</v>
      </c>
      <c r="E60" s="15">
        <v>1</v>
      </c>
      <c r="F60" s="15">
        <v>13</v>
      </c>
      <c r="G60" s="15" t="b">
        <v>0</v>
      </c>
      <c r="H60" s="15">
        <v>1</v>
      </c>
      <c r="I60" s="15">
        <v>2</v>
      </c>
      <c r="J60" s="15">
        <v>0.16</v>
      </c>
      <c r="K60" s="15">
        <v>0.2273</v>
      </c>
      <c r="L60" s="15">
        <v>0.59</v>
      </c>
      <c r="M60" s="15">
        <v>0</v>
      </c>
      <c r="N60" s="15">
        <v>2</v>
      </c>
      <c r="O60" s="15">
        <v>52</v>
      </c>
      <c r="P60" s="30">
        <v>54</v>
      </c>
    </row>
    <row r="61" spans="1:16" x14ac:dyDescent="0.35">
      <c r="A61" s="29">
        <v>679</v>
      </c>
      <c r="B61" s="16">
        <v>40574</v>
      </c>
      <c r="C61" s="15">
        <v>1</v>
      </c>
      <c r="D61" s="15">
        <v>0</v>
      </c>
      <c r="E61" s="15">
        <v>1</v>
      </c>
      <c r="F61" s="15">
        <v>14</v>
      </c>
      <c r="G61" s="15" t="b">
        <v>0</v>
      </c>
      <c r="H61" s="15">
        <v>1</v>
      </c>
      <c r="I61" s="15">
        <v>2</v>
      </c>
      <c r="J61" s="15">
        <v>0.18</v>
      </c>
      <c r="K61" s="15">
        <v>0.19700000000000001</v>
      </c>
      <c r="L61" s="15">
        <v>0.55000000000000004</v>
      </c>
      <c r="M61" s="15">
        <v>0.1343</v>
      </c>
      <c r="N61" s="15">
        <v>1</v>
      </c>
      <c r="O61" s="15">
        <v>85</v>
      </c>
      <c r="P61" s="30">
        <v>86</v>
      </c>
    </row>
    <row r="62" spans="1:16" x14ac:dyDescent="0.35">
      <c r="A62" s="29">
        <v>680</v>
      </c>
      <c r="B62" s="16">
        <v>40574</v>
      </c>
      <c r="C62" s="15">
        <v>1</v>
      </c>
      <c r="D62" s="15">
        <v>0</v>
      </c>
      <c r="E62" s="15">
        <v>1</v>
      </c>
      <c r="F62" s="15">
        <v>15</v>
      </c>
      <c r="G62" s="15" t="b">
        <v>0</v>
      </c>
      <c r="H62" s="15">
        <v>1</v>
      </c>
      <c r="I62" s="15">
        <v>2</v>
      </c>
      <c r="J62" s="15">
        <v>0.16</v>
      </c>
      <c r="K62" s="15">
        <v>0.18179999999999999</v>
      </c>
      <c r="L62" s="15">
        <v>0.59</v>
      </c>
      <c r="M62" s="15">
        <v>0.1343</v>
      </c>
      <c r="N62" s="15">
        <v>3</v>
      </c>
      <c r="O62" s="15">
        <v>41</v>
      </c>
      <c r="P62" s="30">
        <v>44</v>
      </c>
    </row>
    <row r="63" spans="1:16" x14ac:dyDescent="0.35">
      <c r="A63" s="29">
        <v>681</v>
      </c>
      <c r="B63" s="16">
        <v>40574</v>
      </c>
      <c r="C63" s="15">
        <v>1</v>
      </c>
      <c r="D63" s="15">
        <v>0</v>
      </c>
      <c r="E63" s="15">
        <v>1</v>
      </c>
      <c r="F63" s="15">
        <v>16</v>
      </c>
      <c r="G63" s="15" t="b">
        <v>0</v>
      </c>
      <c r="H63" s="15">
        <v>1</v>
      </c>
      <c r="I63" s="15">
        <v>2</v>
      </c>
      <c r="J63" s="15">
        <v>0.16</v>
      </c>
      <c r="K63" s="15">
        <v>0.18179999999999999</v>
      </c>
      <c r="L63" s="15">
        <v>0.56000000000000005</v>
      </c>
      <c r="M63" s="15">
        <v>0.19400000000000001</v>
      </c>
      <c r="N63" s="15">
        <v>3</v>
      </c>
      <c r="O63" s="15">
        <v>83</v>
      </c>
      <c r="P63" s="30">
        <v>86</v>
      </c>
    </row>
    <row r="64" spans="1:16" x14ac:dyDescent="0.35">
      <c r="A64" s="29">
        <v>682</v>
      </c>
      <c r="B64" s="16">
        <v>40574</v>
      </c>
      <c r="C64" s="15">
        <v>1</v>
      </c>
      <c r="D64" s="15">
        <v>0</v>
      </c>
      <c r="E64" s="15">
        <v>1</v>
      </c>
      <c r="F64" s="15">
        <v>17</v>
      </c>
      <c r="G64" s="15" t="b">
        <v>0</v>
      </c>
      <c r="H64" s="15">
        <v>1</v>
      </c>
      <c r="I64" s="15">
        <v>2</v>
      </c>
      <c r="J64" s="15">
        <v>0.16</v>
      </c>
      <c r="K64" s="15">
        <v>0.1515</v>
      </c>
      <c r="L64" s="15">
        <v>0.59</v>
      </c>
      <c r="M64" s="15">
        <v>0.19400000000000001</v>
      </c>
      <c r="N64" s="15">
        <v>6</v>
      </c>
      <c r="O64" s="15">
        <v>155</v>
      </c>
      <c r="P64" s="30">
        <v>161</v>
      </c>
    </row>
    <row r="65" spans="1:16" x14ac:dyDescent="0.35">
      <c r="A65" s="29">
        <v>683</v>
      </c>
      <c r="B65" s="16">
        <v>40574</v>
      </c>
      <c r="C65" s="15">
        <v>1</v>
      </c>
      <c r="D65" s="15">
        <v>0</v>
      </c>
      <c r="E65" s="15">
        <v>1</v>
      </c>
      <c r="F65" s="15">
        <v>18</v>
      </c>
      <c r="G65" s="15" t="b">
        <v>0</v>
      </c>
      <c r="H65" s="15">
        <v>1</v>
      </c>
      <c r="I65" s="15">
        <v>2</v>
      </c>
      <c r="J65" s="15">
        <v>0.16</v>
      </c>
      <c r="K65" s="15">
        <v>0.1515</v>
      </c>
      <c r="L65" s="15">
        <v>0.55000000000000004</v>
      </c>
      <c r="M65" s="15">
        <v>0.22389999999999999</v>
      </c>
      <c r="N65" s="15">
        <v>3</v>
      </c>
      <c r="O65" s="15">
        <v>153</v>
      </c>
      <c r="P65" s="30">
        <v>156</v>
      </c>
    </row>
    <row r="66" spans="1:16" x14ac:dyDescent="0.35">
      <c r="A66" s="29">
        <v>684</v>
      </c>
      <c r="B66" s="16">
        <v>40574</v>
      </c>
      <c r="C66" s="15">
        <v>1</v>
      </c>
      <c r="D66" s="15">
        <v>0</v>
      </c>
      <c r="E66" s="15">
        <v>1</v>
      </c>
      <c r="F66" s="15">
        <v>19</v>
      </c>
      <c r="G66" s="15" t="b">
        <v>0</v>
      </c>
      <c r="H66" s="15">
        <v>1</v>
      </c>
      <c r="I66" s="15">
        <v>1</v>
      </c>
      <c r="J66" s="15">
        <v>0.3</v>
      </c>
      <c r="K66" s="15">
        <v>0.31819999999999998</v>
      </c>
      <c r="L66" s="15">
        <v>0.61</v>
      </c>
      <c r="M66" s="15">
        <v>0.1045</v>
      </c>
      <c r="N66" s="15">
        <v>3</v>
      </c>
      <c r="O66" s="15">
        <v>108</v>
      </c>
      <c r="P66" s="30">
        <v>111</v>
      </c>
    </row>
    <row r="67" spans="1:16" x14ac:dyDescent="0.35">
      <c r="A67" s="29">
        <v>685</v>
      </c>
      <c r="B67" s="16">
        <v>40574</v>
      </c>
      <c r="C67" s="15">
        <v>1</v>
      </c>
      <c r="D67" s="15">
        <v>0</v>
      </c>
      <c r="E67" s="15">
        <v>1</v>
      </c>
      <c r="F67" s="15">
        <v>20</v>
      </c>
      <c r="G67" s="15" t="b">
        <v>0</v>
      </c>
      <c r="H67" s="15">
        <v>1</v>
      </c>
      <c r="I67" s="15">
        <v>3</v>
      </c>
      <c r="J67" s="15">
        <v>0.16</v>
      </c>
      <c r="K67" s="15">
        <v>0.16669999999999999</v>
      </c>
      <c r="L67" s="15">
        <v>0.59</v>
      </c>
      <c r="M67" s="15">
        <v>0.16420000000000001</v>
      </c>
      <c r="N67" s="15">
        <v>0</v>
      </c>
      <c r="O67" s="15">
        <v>78</v>
      </c>
      <c r="P67" s="30">
        <v>78</v>
      </c>
    </row>
    <row r="68" spans="1:16" x14ac:dyDescent="0.35">
      <c r="A68" s="29">
        <v>686</v>
      </c>
      <c r="B68" s="16">
        <v>40574</v>
      </c>
      <c r="C68" s="15">
        <v>1</v>
      </c>
      <c r="D68" s="15">
        <v>0</v>
      </c>
      <c r="E68" s="15">
        <v>1</v>
      </c>
      <c r="F68" s="15">
        <v>21</v>
      </c>
      <c r="G68" s="15" t="b">
        <v>0</v>
      </c>
      <c r="H68" s="15">
        <v>1</v>
      </c>
      <c r="I68" s="15">
        <v>3</v>
      </c>
      <c r="J68" s="15">
        <v>0.16</v>
      </c>
      <c r="K68" s="15">
        <v>0.19700000000000001</v>
      </c>
      <c r="L68" s="15">
        <v>0.59</v>
      </c>
      <c r="M68" s="15">
        <v>8.9599999999999999E-2</v>
      </c>
      <c r="N68" s="15">
        <v>3</v>
      </c>
      <c r="O68" s="15">
        <v>53</v>
      </c>
      <c r="P68" s="30">
        <v>56</v>
      </c>
    </row>
    <row r="69" spans="1:16" x14ac:dyDescent="0.35">
      <c r="A69" s="29">
        <v>687</v>
      </c>
      <c r="B69" s="16">
        <v>40574</v>
      </c>
      <c r="C69" s="15">
        <v>1</v>
      </c>
      <c r="D69" s="15">
        <v>0</v>
      </c>
      <c r="E69" s="15">
        <v>1</v>
      </c>
      <c r="F69" s="15">
        <v>22</v>
      </c>
      <c r="G69" s="15" t="b">
        <v>0</v>
      </c>
      <c r="H69" s="15">
        <v>1</v>
      </c>
      <c r="I69" s="15">
        <v>2</v>
      </c>
      <c r="J69" s="15">
        <v>0.16</v>
      </c>
      <c r="K69" s="15">
        <v>0.18179999999999999</v>
      </c>
      <c r="L69" s="15">
        <v>0.59</v>
      </c>
      <c r="M69" s="15">
        <v>0.1045</v>
      </c>
      <c r="N69" s="15">
        <v>0</v>
      </c>
      <c r="O69" s="15">
        <v>34</v>
      </c>
      <c r="P69" s="30">
        <v>34</v>
      </c>
    </row>
    <row r="70" spans="1:16" x14ac:dyDescent="0.35">
      <c r="A70" s="29">
        <v>688</v>
      </c>
      <c r="B70" s="16">
        <v>40574</v>
      </c>
      <c r="C70" s="15">
        <v>1</v>
      </c>
      <c r="D70" s="15">
        <v>0</v>
      </c>
      <c r="E70" s="15">
        <v>1</v>
      </c>
      <c r="F70" s="15">
        <v>23</v>
      </c>
      <c r="G70" s="15" t="b">
        <v>0</v>
      </c>
      <c r="H70" s="15">
        <v>1</v>
      </c>
      <c r="I70" s="15">
        <v>2</v>
      </c>
      <c r="J70" s="15">
        <v>0.16</v>
      </c>
      <c r="K70" s="15">
        <v>0.19700000000000001</v>
      </c>
      <c r="L70" s="15">
        <v>0.64</v>
      </c>
      <c r="M70" s="15">
        <v>8.9599999999999999E-2</v>
      </c>
      <c r="N70" s="15">
        <v>2</v>
      </c>
      <c r="O70" s="15">
        <v>15</v>
      </c>
      <c r="P70" s="30">
        <v>17</v>
      </c>
    </row>
    <row r="71" spans="1:16" x14ac:dyDescent="0.35">
      <c r="A71" s="29">
        <v>689</v>
      </c>
      <c r="B71" s="16">
        <v>40575</v>
      </c>
      <c r="C71" s="15">
        <v>1</v>
      </c>
      <c r="D71" s="15">
        <v>0</v>
      </c>
      <c r="E71" s="15">
        <v>2</v>
      </c>
      <c r="F71" s="15">
        <v>0</v>
      </c>
      <c r="G71" s="15" t="b">
        <v>0</v>
      </c>
      <c r="H71" s="15">
        <v>2</v>
      </c>
      <c r="I71" s="15">
        <v>2</v>
      </c>
      <c r="J71" s="15">
        <v>0.16</v>
      </c>
      <c r="K71" s="15">
        <v>0.18179999999999999</v>
      </c>
      <c r="L71" s="15">
        <v>0.64</v>
      </c>
      <c r="M71" s="15">
        <v>0.1045</v>
      </c>
      <c r="N71" s="15">
        <v>2</v>
      </c>
      <c r="O71" s="15">
        <v>6</v>
      </c>
      <c r="P71" s="30">
        <v>8</v>
      </c>
    </row>
    <row r="72" spans="1:16" x14ac:dyDescent="0.35">
      <c r="A72" s="29">
        <v>690</v>
      </c>
      <c r="B72" s="16">
        <v>40575</v>
      </c>
      <c r="C72" s="15">
        <v>1</v>
      </c>
      <c r="D72" s="15">
        <v>0</v>
      </c>
      <c r="E72" s="15">
        <v>2</v>
      </c>
      <c r="F72" s="15">
        <v>1</v>
      </c>
      <c r="G72" s="15" t="b">
        <v>0</v>
      </c>
      <c r="H72" s="15">
        <v>2</v>
      </c>
      <c r="I72" s="15">
        <v>2</v>
      </c>
      <c r="J72" s="15">
        <v>0.16</v>
      </c>
      <c r="K72" s="15">
        <v>0.18179999999999999</v>
      </c>
      <c r="L72" s="15">
        <v>0.69</v>
      </c>
      <c r="M72" s="15">
        <v>0.1045</v>
      </c>
      <c r="N72" s="15">
        <v>0</v>
      </c>
      <c r="O72" s="15">
        <v>3</v>
      </c>
      <c r="P72" s="30">
        <v>3</v>
      </c>
    </row>
    <row r="73" spans="1:16" x14ac:dyDescent="0.35">
      <c r="A73" s="29">
        <v>691</v>
      </c>
      <c r="B73" s="16">
        <v>40575</v>
      </c>
      <c r="C73" s="15">
        <v>1</v>
      </c>
      <c r="D73" s="15">
        <v>0</v>
      </c>
      <c r="E73" s="15">
        <v>2</v>
      </c>
      <c r="F73" s="15">
        <v>2</v>
      </c>
      <c r="G73" s="15" t="b">
        <v>0</v>
      </c>
      <c r="H73" s="15">
        <v>2</v>
      </c>
      <c r="I73" s="15">
        <v>2</v>
      </c>
      <c r="J73" s="15">
        <v>0.16</v>
      </c>
      <c r="K73" s="15">
        <v>0.2273</v>
      </c>
      <c r="L73" s="15">
        <v>0.69</v>
      </c>
      <c r="M73" s="15">
        <v>0</v>
      </c>
      <c r="N73" s="15">
        <v>0</v>
      </c>
      <c r="O73" s="15">
        <v>2</v>
      </c>
      <c r="P73" s="30">
        <v>2</v>
      </c>
    </row>
    <row r="74" spans="1:16" x14ac:dyDescent="0.35">
      <c r="A74" s="29">
        <v>692</v>
      </c>
      <c r="B74" s="16">
        <v>40575</v>
      </c>
      <c r="C74" s="15">
        <v>1</v>
      </c>
      <c r="D74" s="15">
        <v>0</v>
      </c>
      <c r="E74" s="15">
        <v>2</v>
      </c>
      <c r="F74" s="15">
        <v>3</v>
      </c>
      <c r="G74" s="15" t="b">
        <v>0</v>
      </c>
      <c r="H74" s="15">
        <v>2</v>
      </c>
      <c r="I74" s="15">
        <v>2</v>
      </c>
      <c r="J74" s="15">
        <v>0.16</v>
      </c>
      <c r="K74" s="15">
        <v>0.2273</v>
      </c>
      <c r="L74" s="15">
        <v>0.69</v>
      </c>
      <c r="M74" s="15">
        <v>0</v>
      </c>
      <c r="N74" s="15">
        <v>0</v>
      </c>
      <c r="O74" s="15">
        <v>2</v>
      </c>
      <c r="P74" s="30">
        <v>2</v>
      </c>
    </row>
    <row r="75" spans="1:16" x14ac:dyDescent="0.35">
      <c r="A75" s="29">
        <v>693</v>
      </c>
      <c r="B75" s="16">
        <v>40575</v>
      </c>
      <c r="C75" s="15">
        <v>1</v>
      </c>
      <c r="D75" s="15">
        <v>0</v>
      </c>
      <c r="E75" s="15">
        <v>2</v>
      </c>
      <c r="F75" s="15">
        <v>5</v>
      </c>
      <c r="G75" s="15" t="b">
        <v>0</v>
      </c>
      <c r="H75" s="15">
        <v>2</v>
      </c>
      <c r="I75" s="15">
        <v>3</v>
      </c>
      <c r="J75" s="15">
        <v>0.14000000000000001</v>
      </c>
      <c r="K75" s="15">
        <v>0.21210000000000001</v>
      </c>
      <c r="L75" s="15">
        <v>0.93</v>
      </c>
      <c r="M75" s="15">
        <v>0</v>
      </c>
      <c r="N75" s="15">
        <v>0</v>
      </c>
      <c r="O75" s="15">
        <v>3</v>
      </c>
      <c r="P75" s="30">
        <v>3</v>
      </c>
    </row>
    <row r="76" spans="1:16" x14ac:dyDescent="0.35">
      <c r="A76" s="29">
        <v>694</v>
      </c>
      <c r="B76" s="16">
        <v>40575</v>
      </c>
      <c r="C76" s="15">
        <v>1</v>
      </c>
      <c r="D76" s="15">
        <v>0</v>
      </c>
      <c r="E76" s="15">
        <v>2</v>
      </c>
      <c r="F76" s="15">
        <v>6</v>
      </c>
      <c r="G76" s="15" t="b">
        <v>0</v>
      </c>
      <c r="H76" s="15">
        <v>2</v>
      </c>
      <c r="I76" s="15">
        <v>3</v>
      </c>
      <c r="J76" s="15">
        <v>0.14000000000000001</v>
      </c>
      <c r="K76" s="15">
        <v>0.21210000000000001</v>
      </c>
      <c r="L76" s="15">
        <v>0.93</v>
      </c>
      <c r="M76" s="15">
        <v>0</v>
      </c>
      <c r="N76" s="15">
        <v>0</v>
      </c>
      <c r="O76" s="15">
        <v>22</v>
      </c>
      <c r="P76" s="30">
        <v>22</v>
      </c>
    </row>
    <row r="77" spans="1:16" x14ac:dyDescent="0.35">
      <c r="A77" s="29">
        <v>695</v>
      </c>
      <c r="B77" s="16">
        <v>40575</v>
      </c>
      <c r="C77" s="15">
        <v>1</v>
      </c>
      <c r="D77" s="15">
        <v>0</v>
      </c>
      <c r="E77" s="15">
        <v>2</v>
      </c>
      <c r="F77" s="15">
        <v>7</v>
      </c>
      <c r="G77" s="15" t="b">
        <v>0</v>
      </c>
      <c r="H77" s="15">
        <v>2</v>
      </c>
      <c r="I77" s="15">
        <v>3</v>
      </c>
      <c r="J77" s="15">
        <v>0.16</v>
      </c>
      <c r="K77" s="15">
        <v>0.2273</v>
      </c>
      <c r="L77" s="15">
        <v>0.93</v>
      </c>
      <c r="M77" s="15">
        <v>0</v>
      </c>
      <c r="N77" s="15">
        <v>0</v>
      </c>
      <c r="O77" s="15">
        <v>52</v>
      </c>
      <c r="P77" s="30">
        <v>52</v>
      </c>
    </row>
    <row r="78" spans="1:16" x14ac:dyDescent="0.35">
      <c r="A78" s="29">
        <v>696</v>
      </c>
      <c r="B78" s="16">
        <v>40575</v>
      </c>
      <c r="C78" s="15">
        <v>1</v>
      </c>
      <c r="D78" s="15">
        <v>0</v>
      </c>
      <c r="E78" s="15">
        <v>2</v>
      </c>
      <c r="F78" s="15">
        <v>8</v>
      </c>
      <c r="G78" s="15" t="b">
        <v>0</v>
      </c>
      <c r="H78" s="15">
        <v>2</v>
      </c>
      <c r="I78" s="15">
        <v>3</v>
      </c>
      <c r="J78" s="15">
        <v>0.16</v>
      </c>
      <c r="K78" s="15">
        <v>0.2273</v>
      </c>
      <c r="L78" s="15">
        <v>0.93</v>
      </c>
      <c r="M78" s="15">
        <v>0</v>
      </c>
      <c r="N78" s="15">
        <v>3</v>
      </c>
      <c r="O78" s="15">
        <v>132</v>
      </c>
      <c r="P78" s="30">
        <v>135</v>
      </c>
    </row>
    <row r="79" spans="1:16" x14ac:dyDescent="0.35">
      <c r="A79" s="29">
        <v>697</v>
      </c>
      <c r="B79" s="16">
        <v>40575</v>
      </c>
      <c r="C79" s="15">
        <v>1</v>
      </c>
      <c r="D79" s="15">
        <v>0</v>
      </c>
      <c r="E79" s="15">
        <v>2</v>
      </c>
      <c r="F79" s="15">
        <v>9</v>
      </c>
      <c r="G79" s="15" t="b">
        <v>0</v>
      </c>
      <c r="H79" s="15">
        <v>2</v>
      </c>
      <c r="I79" s="15">
        <v>2</v>
      </c>
      <c r="J79" s="15">
        <v>0.16</v>
      </c>
      <c r="K79" s="15">
        <v>0.2273</v>
      </c>
      <c r="L79" s="15">
        <v>0.93</v>
      </c>
      <c r="M79" s="15">
        <v>0</v>
      </c>
      <c r="N79" s="15">
        <v>2</v>
      </c>
      <c r="O79" s="15">
        <v>114</v>
      </c>
      <c r="P79" s="30">
        <v>116</v>
      </c>
    </row>
    <row r="80" spans="1:16" x14ac:dyDescent="0.35">
      <c r="A80" s="29">
        <v>698</v>
      </c>
      <c r="B80" s="16">
        <v>40575</v>
      </c>
      <c r="C80" s="15">
        <v>1</v>
      </c>
      <c r="D80" s="15">
        <v>0</v>
      </c>
      <c r="E80" s="15">
        <v>2</v>
      </c>
      <c r="F80" s="15">
        <v>10</v>
      </c>
      <c r="G80" s="15" t="b">
        <v>0</v>
      </c>
      <c r="H80" s="15">
        <v>2</v>
      </c>
      <c r="I80" s="15">
        <v>2</v>
      </c>
      <c r="J80" s="15">
        <v>0.16</v>
      </c>
      <c r="K80" s="15">
        <v>0.2273</v>
      </c>
      <c r="L80" s="15">
        <v>0.93</v>
      </c>
      <c r="M80" s="15">
        <v>0</v>
      </c>
      <c r="N80" s="15">
        <v>0</v>
      </c>
      <c r="O80" s="15">
        <v>47</v>
      </c>
      <c r="P80" s="30">
        <v>47</v>
      </c>
    </row>
    <row r="81" spans="1:16" x14ac:dyDescent="0.35">
      <c r="A81" s="29">
        <v>699</v>
      </c>
      <c r="B81" s="16">
        <v>40575</v>
      </c>
      <c r="C81" s="15">
        <v>1</v>
      </c>
      <c r="D81" s="15">
        <v>0</v>
      </c>
      <c r="E81" s="15">
        <v>2</v>
      </c>
      <c r="F81" s="15">
        <v>11</v>
      </c>
      <c r="G81" s="15" t="b">
        <v>0</v>
      </c>
      <c r="H81" s="15">
        <v>2</v>
      </c>
      <c r="I81" s="15">
        <v>2</v>
      </c>
      <c r="J81" s="15">
        <v>0.18</v>
      </c>
      <c r="K81" s="15">
        <v>0.2424</v>
      </c>
      <c r="L81" s="15">
        <v>0.86</v>
      </c>
      <c r="M81" s="15">
        <v>0</v>
      </c>
      <c r="N81" s="15">
        <v>2</v>
      </c>
      <c r="O81" s="15">
        <v>49</v>
      </c>
      <c r="P81" s="30">
        <v>51</v>
      </c>
    </row>
    <row r="82" spans="1:16" x14ac:dyDescent="0.35">
      <c r="A82" s="29">
        <v>700</v>
      </c>
      <c r="B82" s="16">
        <v>40575</v>
      </c>
      <c r="C82" s="15">
        <v>1</v>
      </c>
      <c r="D82" s="15">
        <v>0</v>
      </c>
      <c r="E82" s="15">
        <v>2</v>
      </c>
      <c r="F82" s="15">
        <v>12</v>
      </c>
      <c r="G82" s="15" t="b">
        <v>0</v>
      </c>
      <c r="H82" s="15">
        <v>2</v>
      </c>
      <c r="I82" s="15">
        <v>2</v>
      </c>
      <c r="J82" s="15">
        <v>0.2</v>
      </c>
      <c r="K82" s="15">
        <v>0.2576</v>
      </c>
      <c r="L82" s="15">
        <v>0.86</v>
      </c>
      <c r="M82" s="15">
        <v>0</v>
      </c>
      <c r="N82" s="15">
        <v>2</v>
      </c>
      <c r="O82" s="15">
        <v>53</v>
      </c>
      <c r="P82" s="30">
        <v>55</v>
      </c>
    </row>
    <row r="83" spans="1:16" x14ac:dyDescent="0.35">
      <c r="A83" s="29">
        <v>701</v>
      </c>
      <c r="B83" s="16">
        <v>40575</v>
      </c>
      <c r="C83" s="15">
        <v>1</v>
      </c>
      <c r="D83" s="15">
        <v>0</v>
      </c>
      <c r="E83" s="15">
        <v>2</v>
      </c>
      <c r="F83" s="15">
        <v>13</v>
      </c>
      <c r="G83" s="15" t="b">
        <v>0</v>
      </c>
      <c r="H83" s="15">
        <v>2</v>
      </c>
      <c r="I83" s="15">
        <v>2</v>
      </c>
      <c r="J83" s="15">
        <v>0.2</v>
      </c>
      <c r="K83" s="15">
        <v>0.2576</v>
      </c>
      <c r="L83" s="15">
        <v>0.86</v>
      </c>
      <c r="M83" s="15">
        <v>0</v>
      </c>
      <c r="N83" s="15">
        <v>3</v>
      </c>
      <c r="O83" s="15">
        <v>49</v>
      </c>
      <c r="P83" s="30">
        <v>52</v>
      </c>
    </row>
    <row r="84" spans="1:16" x14ac:dyDescent="0.35">
      <c r="A84" s="29">
        <v>702</v>
      </c>
      <c r="B84" s="16">
        <v>40575</v>
      </c>
      <c r="C84" s="15">
        <v>1</v>
      </c>
      <c r="D84" s="15">
        <v>0</v>
      </c>
      <c r="E84" s="15">
        <v>2</v>
      </c>
      <c r="F84" s="15">
        <v>14</v>
      </c>
      <c r="G84" s="15" t="b">
        <v>0</v>
      </c>
      <c r="H84" s="15">
        <v>2</v>
      </c>
      <c r="I84" s="15">
        <v>2</v>
      </c>
      <c r="J84" s="15">
        <v>0.22</v>
      </c>
      <c r="K84" s="15">
        <v>0.2576</v>
      </c>
      <c r="L84" s="15">
        <v>0.8</v>
      </c>
      <c r="M84" s="15">
        <v>8.9599999999999999E-2</v>
      </c>
      <c r="N84" s="15">
        <v>5</v>
      </c>
      <c r="O84" s="15">
        <v>49</v>
      </c>
      <c r="P84" s="30">
        <v>54</v>
      </c>
    </row>
    <row r="85" spans="1:16" x14ac:dyDescent="0.35">
      <c r="A85" s="29">
        <v>703</v>
      </c>
      <c r="B85" s="16">
        <v>40575</v>
      </c>
      <c r="C85" s="15">
        <v>1</v>
      </c>
      <c r="D85" s="15">
        <v>0</v>
      </c>
      <c r="E85" s="15">
        <v>2</v>
      </c>
      <c r="F85" s="15">
        <v>15</v>
      </c>
      <c r="G85" s="15" t="b">
        <v>0</v>
      </c>
      <c r="H85" s="15">
        <v>2</v>
      </c>
      <c r="I85" s="15">
        <v>2</v>
      </c>
      <c r="J85" s="15">
        <v>0.24</v>
      </c>
      <c r="K85" s="15">
        <v>0.28789999999999999</v>
      </c>
      <c r="L85" s="15">
        <v>0.75</v>
      </c>
      <c r="M85" s="15">
        <v>0</v>
      </c>
      <c r="N85" s="15">
        <v>7</v>
      </c>
      <c r="O85" s="15">
        <v>45</v>
      </c>
      <c r="P85" s="30">
        <v>52</v>
      </c>
    </row>
    <row r="86" spans="1:16" x14ac:dyDescent="0.35">
      <c r="A86" s="29">
        <v>704</v>
      </c>
      <c r="B86" s="16">
        <v>40575</v>
      </c>
      <c r="C86" s="15">
        <v>1</v>
      </c>
      <c r="D86" s="15">
        <v>0</v>
      </c>
      <c r="E86" s="15">
        <v>2</v>
      </c>
      <c r="F86" s="15">
        <v>16</v>
      </c>
      <c r="G86" s="15" t="b">
        <v>0</v>
      </c>
      <c r="H86" s="15">
        <v>2</v>
      </c>
      <c r="I86" s="15">
        <v>2</v>
      </c>
      <c r="J86" s="15">
        <v>0.24</v>
      </c>
      <c r="K86" s="15">
        <v>0.2424</v>
      </c>
      <c r="L86" s="15">
        <v>0.75</v>
      </c>
      <c r="M86" s="15">
        <v>0.1343</v>
      </c>
      <c r="N86" s="15">
        <v>3</v>
      </c>
      <c r="O86" s="15">
        <v>61</v>
      </c>
      <c r="P86" s="30">
        <v>64</v>
      </c>
    </row>
    <row r="87" spans="1:16" x14ac:dyDescent="0.35">
      <c r="A87" s="29">
        <v>705</v>
      </c>
      <c r="B87" s="16">
        <v>40575</v>
      </c>
      <c r="C87" s="15">
        <v>1</v>
      </c>
      <c r="D87" s="15">
        <v>0</v>
      </c>
      <c r="E87" s="15">
        <v>2</v>
      </c>
      <c r="F87" s="15">
        <v>17</v>
      </c>
      <c r="G87" s="15" t="b">
        <v>0</v>
      </c>
      <c r="H87" s="15">
        <v>2</v>
      </c>
      <c r="I87" s="15">
        <v>2</v>
      </c>
      <c r="J87" s="15">
        <v>0.24</v>
      </c>
      <c r="K87" s="15">
        <v>0.28789999999999999</v>
      </c>
      <c r="L87" s="15">
        <v>0.75</v>
      </c>
      <c r="M87" s="15">
        <v>0</v>
      </c>
      <c r="N87" s="15">
        <v>4</v>
      </c>
      <c r="O87" s="15">
        <v>172</v>
      </c>
      <c r="P87" s="30">
        <v>176</v>
      </c>
    </row>
    <row r="88" spans="1:16" x14ac:dyDescent="0.35">
      <c r="A88" s="29">
        <v>706</v>
      </c>
      <c r="B88" s="16">
        <v>40575</v>
      </c>
      <c r="C88" s="15">
        <v>1</v>
      </c>
      <c r="D88" s="15">
        <v>0</v>
      </c>
      <c r="E88" s="15">
        <v>2</v>
      </c>
      <c r="F88" s="15">
        <v>18</v>
      </c>
      <c r="G88" s="15" t="b">
        <v>0</v>
      </c>
      <c r="H88" s="15">
        <v>2</v>
      </c>
      <c r="I88" s="15">
        <v>2</v>
      </c>
      <c r="J88" s="15">
        <v>0.24</v>
      </c>
      <c r="K88" s="15">
        <v>0.2576</v>
      </c>
      <c r="L88" s="15">
        <v>0.81</v>
      </c>
      <c r="M88" s="15">
        <v>0.1045</v>
      </c>
      <c r="N88" s="15">
        <v>3</v>
      </c>
      <c r="O88" s="15">
        <v>165</v>
      </c>
      <c r="P88" s="30">
        <v>168</v>
      </c>
    </row>
    <row r="89" spans="1:16" x14ac:dyDescent="0.35">
      <c r="A89" s="29">
        <v>707</v>
      </c>
      <c r="B89" s="16">
        <v>40575</v>
      </c>
      <c r="C89" s="15">
        <v>1</v>
      </c>
      <c r="D89" s="15">
        <v>0</v>
      </c>
      <c r="E89" s="15">
        <v>2</v>
      </c>
      <c r="F89" s="15">
        <v>19</v>
      </c>
      <c r="G89" s="15" t="b">
        <v>0</v>
      </c>
      <c r="H89" s="15">
        <v>2</v>
      </c>
      <c r="I89" s="15">
        <v>2</v>
      </c>
      <c r="J89" s="15">
        <v>0.24</v>
      </c>
      <c r="K89" s="15">
        <v>0.2424</v>
      </c>
      <c r="L89" s="15">
        <v>0.81</v>
      </c>
      <c r="M89" s="15">
        <v>0.1343</v>
      </c>
      <c r="N89" s="15">
        <v>3</v>
      </c>
      <c r="O89" s="15">
        <v>105</v>
      </c>
      <c r="P89" s="30">
        <v>108</v>
      </c>
    </row>
    <row r="90" spans="1:16" x14ac:dyDescent="0.35">
      <c r="A90" s="29">
        <v>708</v>
      </c>
      <c r="B90" s="16">
        <v>40575</v>
      </c>
      <c r="C90" s="15">
        <v>1</v>
      </c>
      <c r="D90" s="15">
        <v>0</v>
      </c>
      <c r="E90" s="15">
        <v>2</v>
      </c>
      <c r="F90" s="15">
        <v>20</v>
      </c>
      <c r="G90" s="15" t="b">
        <v>0</v>
      </c>
      <c r="H90" s="15">
        <v>2</v>
      </c>
      <c r="I90" s="15">
        <v>2</v>
      </c>
      <c r="J90" s="15">
        <v>0.22</v>
      </c>
      <c r="K90" s="15">
        <v>0.2273</v>
      </c>
      <c r="L90" s="15">
        <v>0.87</v>
      </c>
      <c r="M90" s="15">
        <v>0.1343</v>
      </c>
      <c r="N90" s="15">
        <v>5</v>
      </c>
      <c r="O90" s="15">
        <v>69</v>
      </c>
      <c r="P90" s="30">
        <v>74</v>
      </c>
    </row>
    <row r="91" spans="1:16" x14ac:dyDescent="0.35">
      <c r="A91" s="29">
        <v>709</v>
      </c>
      <c r="B91" s="16">
        <v>40575</v>
      </c>
      <c r="C91" s="15">
        <v>1</v>
      </c>
      <c r="D91" s="15">
        <v>0</v>
      </c>
      <c r="E91" s="15">
        <v>2</v>
      </c>
      <c r="F91" s="15">
        <v>21</v>
      </c>
      <c r="G91" s="15" t="b">
        <v>0</v>
      </c>
      <c r="H91" s="15">
        <v>2</v>
      </c>
      <c r="I91" s="15">
        <v>2</v>
      </c>
      <c r="J91" s="15">
        <v>0.22</v>
      </c>
      <c r="K91" s="15">
        <v>0.2273</v>
      </c>
      <c r="L91" s="15">
        <v>0.87</v>
      </c>
      <c r="M91" s="15">
        <v>0.1343</v>
      </c>
      <c r="N91" s="15">
        <v>0</v>
      </c>
      <c r="O91" s="15">
        <v>64</v>
      </c>
      <c r="P91" s="30">
        <v>64</v>
      </c>
    </row>
    <row r="92" spans="1:16" x14ac:dyDescent="0.35">
      <c r="A92" s="29">
        <v>710</v>
      </c>
      <c r="B92" s="16">
        <v>40575</v>
      </c>
      <c r="C92" s="15">
        <v>1</v>
      </c>
      <c r="D92" s="15">
        <v>0</v>
      </c>
      <c r="E92" s="15">
        <v>2</v>
      </c>
      <c r="F92" s="15">
        <v>22</v>
      </c>
      <c r="G92" s="15" t="b">
        <v>0</v>
      </c>
      <c r="H92" s="15">
        <v>2</v>
      </c>
      <c r="I92" s="15">
        <v>2</v>
      </c>
      <c r="J92" s="15">
        <v>0.22</v>
      </c>
      <c r="K92" s="15">
        <v>0.2576</v>
      </c>
      <c r="L92" s="15">
        <v>0.87</v>
      </c>
      <c r="M92" s="15">
        <v>8.9599999999999999E-2</v>
      </c>
      <c r="N92" s="15">
        <v>2</v>
      </c>
      <c r="O92" s="15">
        <v>34</v>
      </c>
      <c r="P92" s="30">
        <v>36</v>
      </c>
    </row>
    <row r="93" spans="1:16" x14ac:dyDescent="0.35">
      <c r="A93" s="29">
        <v>711</v>
      </c>
      <c r="B93" s="16">
        <v>40575</v>
      </c>
      <c r="C93" s="15">
        <v>1</v>
      </c>
      <c r="D93" s="15">
        <v>0</v>
      </c>
      <c r="E93" s="15">
        <v>2</v>
      </c>
      <c r="F93" s="15">
        <v>23</v>
      </c>
      <c r="G93" s="15" t="b">
        <v>0</v>
      </c>
      <c r="H93" s="15">
        <v>2</v>
      </c>
      <c r="I93" s="15">
        <v>3</v>
      </c>
      <c r="J93" s="15">
        <v>0.2</v>
      </c>
      <c r="K93" s="15">
        <v>0.19700000000000001</v>
      </c>
      <c r="L93" s="15">
        <v>0.93</v>
      </c>
      <c r="M93" s="15">
        <v>0.19400000000000001</v>
      </c>
      <c r="N93" s="15">
        <v>1</v>
      </c>
      <c r="O93" s="15">
        <v>15</v>
      </c>
      <c r="P93" s="30">
        <v>16</v>
      </c>
    </row>
    <row r="94" spans="1:16" x14ac:dyDescent="0.35">
      <c r="A94" s="29">
        <v>712</v>
      </c>
      <c r="B94" s="16">
        <v>40576</v>
      </c>
      <c r="C94" s="15">
        <v>1</v>
      </c>
      <c r="D94" s="15">
        <v>0</v>
      </c>
      <c r="E94" s="15">
        <v>2</v>
      </c>
      <c r="F94" s="15">
        <v>0</v>
      </c>
      <c r="G94" s="15" t="b">
        <v>0</v>
      </c>
      <c r="H94" s="15">
        <v>3</v>
      </c>
      <c r="I94" s="15">
        <v>3</v>
      </c>
      <c r="J94" s="15">
        <v>0.22</v>
      </c>
      <c r="K94" s="15">
        <v>0.2424</v>
      </c>
      <c r="L94" s="15">
        <v>0.93</v>
      </c>
      <c r="M94" s="15">
        <v>0.1045</v>
      </c>
      <c r="N94" s="15">
        <v>0</v>
      </c>
      <c r="O94" s="15">
        <v>2</v>
      </c>
      <c r="P94" s="30">
        <v>2</v>
      </c>
    </row>
    <row r="95" spans="1:16" x14ac:dyDescent="0.35">
      <c r="A95" s="29">
        <v>713</v>
      </c>
      <c r="B95" s="16">
        <v>40576</v>
      </c>
      <c r="C95" s="15">
        <v>1</v>
      </c>
      <c r="D95" s="15">
        <v>0</v>
      </c>
      <c r="E95" s="15">
        <v>2</v>
      </c>
      <c r="F95" s="15">
        <v>1</v>
      </c>
      <c r="G95" s="15" t="b">
        <v>0</v>
      </c>
      <c r="H95" s="15">
        <v>3</v>
      </c>
      <c r="I95" s="15">
        <v>3</v>
      </c>
      <c r="J95" s="15">
        <v>0.22</v>
      </c>
      <c r="K95" s="15">
        <v>0.2273</v>
      </c>
      <c r="L95" s="15">
        <v>0.93</v>
      </c>
      <c r="M95" s="15">
        <v>0.19400000000000001</v>
      </c>
      <c r="N95" s="15">
        <v>0</v>
      </c>
      <c r="O95" s="15">
        <v>3</v>
      </c>
      <c r="P95" s="30">
        <v>3</v>
      </c>
    </row>
    <row r="96" spans="1:16" x14ac:dyDescent="0.35">
      <c r="A96" s="29">
        <v>714</v>
      </c>
      <c r="B96" s="16">
        <v>40576</v>
      </c>
      <c r="C96" s="15">
        <v>1</v>
      </c>
      <c r="D96" s="15">
        <v>0</v>
      </c>
      <c r="E96" s="15">
        <v>2</v>
      </c>
      <c r="F96" s="15">
        <v>2</v>
      </c>
      <c r="G96" s="15" t="b">
        <v>0</v>
      </c>
      <c r="H96" s="15">
        <v>3</v>
      </c>
      <c r="I96" s="15">
        <v>3</v>
      </c>
      <c r="J96" s="15">
        <v>0.22</v>
      </c>
      <c r="K96" s="15">
        <v>0.2273</v>
      </c>
      <c r="L96" s="15">
        <v>0.93</v>
      </c>
      <c r="M96" s="15">
        <v>0.1343</v>
      </c>
      <c r="N96" s="15">
        <v>4</v>
      </c>
      <c r="O96" s="15">
        <v>0</v>
      </c>
      <c r="P96" s="30">
        <v>4</v>
      </c>
    </row>
    <row r="97" spans="1:16" x14ac:dyDescent="0.35">
      <c r="A97" s="29">
        <v>715</v>
      </c>
      <c r="B97" s="16">
        <v>40576</v>
      </c>
      <c r="C97" s="15">
        <v>1</v>
      </c>
      <c r="D97" s="15">
        <v>0</v>
      </c>
      <c r="E97" s="15">
        <v>2</v>
      </c>
      <c r="F97" s="15">
        <v>3</v>
      </c>
      <c r="G97" s="15" t="b">
        <v>0</v>
      </c>
      <c r="H97" s="15">
        <v>3</v>
      </c>
      <c r="I97" s="15">
        <v>3</v>
      </c>
      <c r="J97" s="15">
        <v>0.22</v>
      </c>
      <c r="K97" s="15">
        <v>0.2273</v>
      </c>
      <c r="L97" s="15">
        <v>0.93</v>
      </c>
      <c r="M97" s="15">
        <v>0.1343</v>
      </c>
      <c r="N97" s="15">
        <v>0</v>
      </c>
      <c r="O97" s="15">
        <v>1</v>
      </c>
      <c r="P97" s="30">
        <v>1</v>
      </c>
    </row>
    <row r="98" spans="1:16" x14ac:dyDescent="0.35">
      <c r="A98" s="29">
        <v>716</v>
      </c>
      <c r="B98" s="16">
        <v>40576</v>
      </c>
      <c r="C98" s="15">
        <v>1</v>
      </c>
      <c r="D98" s="15">
        <v>0</v>
      </c>
      <c r="E98" s="15">
        <v>2</v>
      </c>
      <c r="F98" s="15">
        <v>4</v>
      </c>
      <c r="G98" s="15" t="b">
        <v>0</v>
      </c>
      <c r="H98" s="15">
        <v>3</v>
      </c>
      <c r="I98" s="15">
        <v>3</v>
      </c>
      <c r="J98" s="15">
        <v>0.22</v>
      </c>
      <c r="K98" s="15">
        <v>0.21210000000000001</v>
      </c>
      <c r="L98" s="15">
        <v>0.93</v>
      </c>
      <c r="M98" s="15">
        <v>0.28360000000000002</v>
      </c>
      <c r="N98" s="15">
        <v>0</v>
      </c>
      <c r="O98" s="15">
        <v>1</v>
      </c>
      <c r="P98" s="30">
        <v>1</v>
      </c>
    </row>
    <row r="99" spans="1:16" x14ac:dyDescent="0.35">
      <c r="A99" s="29">
        <v>717</v>
      </c>
      <c r="B99" s="16">
        <v>40576</v>
      </c>
      <c r="C99" s="15">
        <v>1</v>
      </c>
      <c r="D99" s="15">
        <v>0</v>
      </c>
      <c r="E99" s="15">
        <v>2</v>
      </c>
      <c r="F99" s="15">
        <v>5</v>
      </c>
      <c r="G99" s="15" t="b">
        <v>0</v>
      </c>
      <c r="H99" s="15">
        <v>3</v>
      </c>
      <c r="I99" s="15">
        <v>3</v>
      </c>
      <c r="J99" s="15">
        <v>0.22</v>
      </c>
      <c r="K99" s="15">
        <v>0.2424</v>
      </c>
      <c r="L99" s="15">
        <v>0.93</v>
      </c>
      <c r="M99" s="15">
        <v>0.1045</v>
      </c>
      <c r="N99" s="15">
        <v>0</v>
      </c>
      <c r="O99" s="15">
        <v>3</v>
      </c>
      <c r="P99" s="30">
        <v>3</v>
      </c>
    </row>
    <row r="100" spans="1:16" x14ac:dyDescent="0.35">
      <c r="A100" s="29">
        <v>718</v>
      </c>
      <c r="B100" s="16">
        <v>40576</v>
      </c>
      <c r="C100" s="15">
        <v>1</v>
      </c>
      <c r="D100" s="15">
        <v>0</v>
      </c>
      <c r="E100" s="15">
        <v>2</v>
      </c>
      <c r="F100" s="15">
        <v>6</v>
      </c>
      <c r="G100" s="15" t="b">
        <v>0</v>
      </c>
      <c r="H100" s="15">
        <v>3</v>
      </c>
      <c r="I100" s="15">
        <v>3</v>
      </c>
      <c r="J100" s="15">
        <v>0.22</v>
      </c>
      <c r="K100" s="15">
        <v>0.2424</v>
      </c>
      <c r="L100" s="15">
        <v>0.93</v>
      </c>
      <c r="M100" s="15">
        <v>0.1045</v>
      </c>
      <c r="N100" s="15">
        <v>1</v>
      </c>
      <c r="O100" s="15">
        <v>17</v>
      </c>
      <c r="P100" s="30">
        <v>18</v>
      </c>
    </row>
    <row r="101" spans="1:16" x14ac:dyDescent="0.35">
      <c r="A101" s="29">
        <v>719</v>
      </c>
      <c r="B101" s="16">
        <v>40576</v>
      </c>
      <c r="C101" s="15">
        <v>1</v>
      </c>
      <c r="D101" s="15">
        <v>0</v>
      </c>
      <c r="E101" s="15">
        <v>2</v>
      </c>
      <c r="F101" s="15">
        <v>7</v>
      </c>
      <c r="G101" s="15" t="b">
        <v>0</v>
      </c>
      <c r="H101" s="15">
        <v>3</v>
      </c>
      <c r="I101" s="15">
        <v>3</v>
      </c>
      <c r="J101" s="15">
        <v>0.22</v>
      </c>
      <c r="K101" s="15">
        <v>0.21210000000000001</v>
      </c>
      <c r="L101" s="15">
        <v>0.93</v>
      </c>
      <c r="M101" s="15">
        <v>0.22389999999999999</v>
      </c>
      <c r="N101" s="15">
        <v>1</v>
      </c>
      <c r="O101" s="15">
        <v>48</v>
      </c>
      <c r="P101" s="30">
        <v>49</v>
      </c>
    </row>
    <row r="102" spans="1:16" x14ac:dyDescent="0.35">
      <c r="A102" s="29">
        <v>720</v>
      </c>
      <c r="B102" s="16">
        <v>40576</v>
      </c>
      <c r="C102" s="15">
        <v>1</v>
      </c>
      <c r="D102" s="15">
        <v>0</v>
      </c>
      <c r="E102" s="15">
        <v>2</v>
      </c>
      <c r="F102" s="15">
        <v>8</v>
      </c>
      <c r="G102" s="15" t="b">
        <v>0</v>
      </c>
      <c r="H102" s="15">
        <v>3</v>
      </c>
      <c r="I102" s="15">
        <v>3</v>
      </c>
      <c r="J102" s="15">
        <v>0.22</v>
      </c>
      <c r="K102" s="15">
        <v>0.21210000000000001</v>
      </c>
      <c r="L102" s="15">
        <v>0.93</v>
      </c>
      <c r="M102" s="15">
        <v>0.22389999999999999</v>
      </c>
      <c r="N102" s="15">
        <v>1</v>
      </c>
      <c r="O102" s="15">
        <v>154</v>
      </c>
      <c r="P102" s="30">
        <v>155</v>
      </c>
    </row>
    <row r="103" spans="1:16" x14ac:dyDescent="0.35">
      <c r="A103" s="29">
        <v>721</v>
      </c>
      <c r="B103" s="16">
        <v>40576</v>
      </c>
      <c r="C103" s="15">
        <v>1</v>
      </c>
      <c r="D103" s="15">
        <v>0</v>
      </c>
      <c r="E103" s="15">
        <v>2</v>
      </c>
      <c r="F103" s="15">
        <v>9</v>
      </c>
      <c r="G103" s="15" t="b">
        <v>0</v>
      </c>
      <c r="H103" s="15">
        <v>3</v>
      </c>
      <c r="I103" s="15">
        <v>2</v>
      </c>
      <c r="J103" s="15">
        <v>0.24</v>
      </c>
      <c r="K103" s="15">
        <v>0.2576</v>
      </c>
      <c r="L103" s="15">
        <v>0.93</v>
      </c>
      <c r="M103" s="15">
        <v>8.9599999999999999E-2</v>
      </c>
      <c r="N103" s="15">
        <v>4</v>
      </c>
      <c r="O103" s="15">
        <v>119</v>
      </c>
      <c r="P103" s="30">
        <v>123</v>
      </c>
    </row>
    <row r="104" spans="1:16" x14ac:dyDescent="0.35">
      <c r="A104" s="29">
        <v>722</v>
      </c>
      <c r="B104" s="16">
        <v>40576</v>
      </c>
      <c r="C104" s="15">
        <v>1</v>
      </c>
      <c r="D104" s="15">
        <v>0</v>
      </c>
      <c r="E104" s="15">
        <v>2</v>
      </c>
      <c r="F104" s="15">
        <v>10</v>
      </c>
      <c r="G104" s="15" t="b">
        <v>0</v>
      </c>
      <c r="H104" s="15">
        <v>3</v>
      </c>
      <c r="I104" s="15">
        <v>2</v>
      </c>
      <c r="J104" s="15">
        <v>0.22</v>
      </c>
      <c r="K104" s="15">
        <v>0.2727</v>
      </c>
      <c r="L104" s="15">
        <v>1</v>
      </c>
      <c r="M104" s="15">
        <v>0</v>
      </c>
      <c r="N104" s="15">
        <v>2</v>
      </c>
      <c r="O104" s="15">
        <v>59</v>
      </c>
      <c r="P104" s="30">
        <v>61</v>
      </c>
    </row>
    <row r="105" spans="1:16" x14ac:dyDescent="0.35">
      <c r="A105" s="29">
        <v>723</v>
      </c>
      <c r="B105" s="16">
        <v>40576</v>
      </c>
      <c r="C105" s="15">
        <v>1</v>
      </c>
      <c r="D105" s="15">
        <v>0</v>
      </c>
      <c r="E105" s="15">
        <v>2</v>
      </c>
      <c r="F105" s="15">
        <v>11</v>
      </c>
      <c r="G105" s="15" t="b">
        <v>0</v>
      </c>
      <c r="H105" s="15">
        <v>3</v>
      </c>
      <c r="I105" s="15">
        <v>2</v>
      </c>
      <c r="J105" s="15">
        <v>0.24</v>
      </c>
      <c r="K105" s="15">
        <v>0.2273</v>
      </c>
      <c r="L105" s="15">
        <v>0.93</v>
      </c>
      <c r="M105" s="15">
        <v>0.19400000000000001</v>
      </c>
      <c r="N105" s="15">
        <v>5</v>
      </c>
      <c r="O105" s="15">
        <v>47</v>
      </c>
      <c r="P105" s="30">
        <v>52</v>
      </c>
    </row>
    <row r="106" spans="1:16" x14ac:dyDescent="0.35">
      <c r="A106" s="29">
        <v>724</v>
      </c>
      <c r="B106" s="16">
        <v>40576</v>
      </c>
      <c r="C106" s="15">
        <v>1</v>
      </c>
      <c r="D106" s="15">
        <v>0</v>
      </c>
      <c r="E106" s="15">
        <v>2</v>
      </c>
      <c r="F106" s="15">
        <v>12</v>
      </c>
      <c r="G106" s="15" t="b">
        <v>0</v>
      </c>
      <c r="H106" s="15">
        <v>3</v>
      </c>
      <c r="I106" s="15">
        <v>2</v>
      </c>
      <c r="J106" s="15">
        <v>0.24</v>
      </c>
      <c r="K106" s="15">
        <v>0.2273</v>
      </c>
      <c r="L106" s="15">
        <v>0.93</v>
      </c>
      <c r="M106" s="15">
        <v>0.22389999999999999</v>
      </c>
      <c r="N106" s="15">
        <v>3</v>
      </c>
      <c r="O106" s="15">
        <v>61</v>
      </c>
      <c r="P106" s="30">
        <v>64</v>
      </c>
    </row>
    <row r="107" spans="1:16" x14ac:dyDescent="0.35">
      <c r="A107" s="29">
        <v>725</v>
      </c>
      <c r="B107" s="16">
        <v>40576</v>
      </c>
      <c r="C107" s="15">
        <v>1</v>
      </c>
      <c r="D107" s="15">
        <v>0</v>
      </c>
      <c r="E107" s="15">
        <v>2</v>
      </c>
      <c r="F107" s="15">
        <v>13</v>
      </c>
      <c r="G107" s="15" t="b">
        <v>0</v>
      </c>
      <c r="H107" s="15">
        <v>3</v>
      </c>
      <c r="I107" s="15">
        <v>1</v>
      </c>
      <c r="J107" s="15">
        <v>0.34</v>
      </c>
      <c r="K107" s="15">
        <v>0.33329999999999999</v>
      </c>
      <c r="L107" s="15">
        <v>0.93</v>
      </c>
      <c r="M107" s="15">
        <v>0.16420000000000001</v>
      </c>
      <c r="N107" s="15">
        <v>1</v>
      </c>
      <c r="O107" s="15">
        <v>74</v>
      </c>
      <c r="P107" s="30">
        <v>75</v>
      </c>
    </row>
    <row r="108" spans="1:16" x14ac:dyDescent="0.35">
      <c r="A108" s="29">
        <v>726</v>
      </c>
      <c r="B108" s="16">
        <v>40576</v>
      </c>
      <c r="C108" s="15">
        <v>1</v>
      </c>
      <c r="D108" s="15">
        <v>0</v>
      </c>
      <c r="E108" s="15">
        <v>2</v>
      </c>
      <c r="F108" s="15">
        <v>14</v>
      </c>
      <c r="G108" s="15" t="b">
        <v>0</v>
      </c>
      <c r="H108" s="15">
        <v>3</v>
      </c>
      <c r="I108" s="15">
        <v>1</v>
      </c>
      <c r="J108" s="15">
        <v>0.38</v>
      </c>
      <c r="K108" s="15">
        <v>0.39389999999999997</v>
      </c>
      <c r="L108" s="15">
        <v>0.82</v>
      </c>
      <c r="M108" s="15">
        <v>0.3881</v>
      </c>
      <c r="N108" s="15">
        <v>2</v>
      </c>
      <c r="O108" s="15">
        <v>61</v>
      </c>
      <c r="P108" s="30">
        <v>63</v>
      </c>
    </row>
    <row r="109" spans="1:16" x14ac:dyDescent="0.35">
      <c r="A109" s="29">
        <v>727</v>
      </c>
      <c r="B109" s="16">
        <v>40576</v>
      </c>
      <c r="C109" s="15">
        <v>1</v>
      </c>
      <c r="D109" s="15">
        <v>0</v>
      </c>
      <c r="E109" s="15">
        <v>2</v>
      </c>
      <c r="F109" s="15">
        <v>15</v>
      </c>
      <c r="G109" s="15" t="b">
        <v>0</v>
      </c>
      <c r="H109" s="15">
        <v>3</v>
      </c>
      <c r="I109" s="15">
        <v>1</v>
      </c>
      <c r="J109" s="15">
        <v>0.38</v>
      </c>
      <c r="K109" s="15">
        <v>0.39389999999999997</v>
      </c>
      <c r="L109" s="15">
        <v>0.76</v>
      </c>
      <c r="M109" s="15">
        <v>0.32840000000000003</v>
      </c>
      <c r="N109" s="15">
        <v>10</v>
      </c>
      <c r="O109" s="15">
        <v>66</v>
      </c>
      <c r="P109" s="30">
        <v>76</v>
      </c>
    </row>
    <row r="110" spans="1:16" x14ac:dyDescent="0.35">
      <c r="A110" s="29">
        <v>728</v>
      </c>
      <c r="B110" s="16">
        <v>40576</v>
      </c>
      <c r="C110" s="15">
        <v>1</v>
      </c>
      <c r="D110" s="15">
        <v>0</v>
      </c>
      <c r="E110" s="15">
        <v>2</v>
      </c>
      <c r="F110" s="15">
        <v>16</v>
      </c>
      <c r="G110" s="15" t="b">
        <v>0</v>
      </c>
      <c r="H110" s="15">
        <v>3</v>
      </c>
      <c r="I110" s="15">
        <v>1</v>
      </c>
      <c r="J110" s="15">
        <v>0.36</v>
      </c>
      <c r="K110" s="15">
        <v>0.33329999999999999</v>
      </c>
      <c r="L110" s="15">
        <v>0.71</v>
      </c>
      <c r="M110" s="15">
        <v>0.29849999999999999</v>
      </c>
      <c r="N110" s="15">
        <v>8</v>
      </c>
      <c r="O110" s="15">
        <v>95</v>
      </c>
      <c r="P110" s="30">
        <v>103</v>
      </c>
    </row>
    <row r="111" spans="1:16" x14ac:dyDescent="0.35">
      <c r="A111" s="29">
        <v>729</v>
      </c>
      <c r="B111" s="16">
        <v>40576</v>
      </c>
      <c r="C111" s="15">
        <v>1</v>
      </c>
      <c r="D111" s="15">
        <v>0</v>
      </c>
      <c r="E111" s="15">
        <v>2</v>
      </c>
      <c r="F111" s="15">
        <v>17</v>
      </c>
      <c r="G111" s="15" t="b">
        <v>0</v>
      </c>
      <c r="H111" s="15">
        <v>3</v>
      </c>
      <c r="I111" s="15">
        <v>1</v>
      </c>
      <c r="J111" s="15">
        <v>0.36</v>
      </c>
      <c r="K111" s="15">
        <v>0.31819999999999998</v>
      </c>
      <c r="L111" s="15">
        <v>0.53</v>
      </c>
      <c r="M111" s="15">
        <v>0.52239999999999998</v>
      </c>
      <c r="N111" s="15">
        <v>7</v>
      </c>
      <c r="O111" s="15">
        <v>183</v>
      </c>
      <c r="P111" s="30">
        <v>190</v>
      </c>
    </row>
    <row r="112" spans="1:16" x14ac:dyDescent="0.35">
      <c r="A112" s="29">
        <v>730</v>
      </c>
      <c r="B112" s="16">
        <v>40576</v>
      </c>
      <c r="C112" s="15">
        <v>1</v>
      </c>
      <c r="D112" s="15">
        <v>0</v>
      </c>
      <c r="E112" s="15">
        <v>2</v>
      </c>
      <c r="F112" s="15">
        <v>18</v>
      </c>
      <c r="G112" s="15" t="b">
        <v>0</v>
      </c>
      <c r="H112" s="15">
        <v>3</v>
      </c>
      <c r="I112" s="15">
        <v>1</v>
      </c>
      <c r="J112" s="15">
        <v>0.34</v>
      </c>
      <c r="K112" s="15">
        <v>0.28789999999999999</v>
      </c>
      <c r="L112" s="15">
        <v>0.42</v>
      </c>
      <c r="M112" s="15">
        <v>0.55220000000000002</v>
      </c>
      <c r="N112" s="15">
        <v>7</v>
      </c>
      <c r="O112" s="15">
        <v>175</v>
      </c>
      <c r="P112" s="30">
        <v>182</v>
      </c>
    </row>
    <row r="113" spans="1:16" x14ac:dyDescent="0.35">
      <c r="A113" s="29">
        <v>731</v>
      </c>
      <c r="B113" s="16">
        <v>40576</v>
      </c>
      <c r="C113" s="15">
        <v>1</v>
      </c>
      <c r="D113" s="15">
        <v>0</v>
      </c>
      <c r="E113" s="15">
        <v>2</v>
      </c>
      <c r="F113" s="15">
        <v>19</v>
      </c>
      <c r="G113" s="15" t="b">
        <v>0</v>
      </c>
      <c r="H113" s="15">
        <v>3</v>
      </c>
      <c r="I113" s="15">
        <v>1</v>
      </c>
      <c r="J113" s="15">
        <v>0.28000000000000003</v>
      </c>
      <c r="K113" s="15">
        <v>0.2424</v>
      </c>
      <c r="L113" s="15">
        <v>0.45</v>
      </c>
      <c r="M113" s="15">
        <v>0.49249999999999999</v>
      </c>
      <c r="N113" s="15">
        <v>3</v>
      </c>
      <c r="O113" s="15">
        <v>88</v>
      </c>
      <c r="P113" s="30">
        <v>91</v>
      </c>
    </row>
    <row r="114" spans="1:16" x14ac:dyDescent="0.35">
      <c r="A114" s="29">
        <v>732</v>
      </c>
      <c r="B114" s="16">
        <v>40576</v>
      </c>
      <c r="C114" s="15">
        <v>1</v>
      </c>
      <c r="D114" s="15">
        <v>0</v>
      </c>
      <c r="E114" s="15">
        <v>2</v>
      </c>
      <c r="F114" s="15">
        <v>20</v>
      </c>
      <c r="G114" s="15" t="b">
        <v>0</v>
      </c>
      <c r="H114" s="15">
        <v>3</v>
      </c>
      <c r="I114" s="15">
        <v>1</v>
      </c>
      <c r="J114" s="15">
        <v>0.24</v>
      </c>
      <c r="K114" s="15">
        <v>0.19700000000000001</v>
      </c>
      <c r="L114" s="15">
        <v>0.48</v>
      </c>
      <c r="M114" s="15">
        <v>0.55220000000000002</v>
      </c>
      <c r="N114" s="15">
        <v>4</v>
      </c>
      <c r="O114" s="15">
        <v>71</v>
      </c>
      <c r="P114" s="30">
        <v>75</v>
      </c>
    </row>
    <row r="115" spans="1:16" x14ac:dyDescent="0.35">
      <c r="A115" s="29">
        <v>733</v>
      </c>
      <c r="B115" s="16">
        <v>40576</v>
      </c>
      <c r="C115" s="15">
        <v>1</v>
      </c>
      <c r="D115" s="15">
        <v>0</v>
      </c>
      <c r="E115" s="15">
        <v>2</v>
      </c>
      <c r="F115" s="15">
        <v>21</v>
      </c>
      <c r="G115" s="15" t="b">
        <v>0</v>
      </c>
      <c r="H115" s="15">
        <v>3</v>
      </c>
      <c r="I115" s="15">
        <v>1</v>
      </c>
      <c r="J115" s="15">
        <v>0.22</v>
      </c>
      <c r="K115" s="15">
        <v>0.19700000000000001</v>
      </c>
      <c r="L115" s="15">
        <v>0.47</v>
      </c>
      <c r="M115" s="15">
        <v>0.32840000000000003</v>
      </c>
      <c r="N115" s="15">
        <v>1</v>
      </c>
      <c r="O115" s="15">
        <v>62</v>
      </c>
      <c r="P115" s="30">
        <v>63</v>
      </c>
    </row>
    <row r="116" spans="1:16" x14ac:dyDescent="0.35">
      <c r="A116" s="29">
        <v>734</v>
      </c>
      <c r="B116" s="16">
        <v>40576</v>
      </c>
      <c r="C116" s="15">
        <v>1</v>
      </c>
      <c r="D116" s="15">
        <v>0</v>
      </c>
      <c r="E116" s="15">
        <v>2</v>
      </c>
      <c r="F116" s="15">
        <v>22</v>
      </c>
      <c r="G116" s="15" t="b">
        <v>0</v>
      </c>
      <c r="H116" s="15">
        <v>3</v>
      </c>
      <c r="I116" s="15">
        <v>1</v>
      </c>
      <c r="J116" s="15">
        <v>0.22</v>
      </c>
      <c r="K116" s="15">
        <v>0.21210000000000001</v>
      </c>
      <c r="L116" s="15">
        <v>0.44</v>
      </c>
      <c r="M116" s="15">
        <v>0.25369999999999998</v>
      </c>
      <c r="N116" s="15">
        <v>5</v>
      </c>
      <c r="O116" s="15">
        <v>35</v>
      </c>
      <c r="P116" s="30">
        <v>40</v>
      </c>
    </row>
    <row r="117" spans="1:16" x14ac:dyDescent="0.35">
      <c r="A117" s="29">
        <v>735</v>
      </c>
      <c r="B117" s="16">
        <v>40576</v>
      </c>
      <c r="C117" s="15">
        <v>1</v>
      </c>
      <c r="D117" s="15">
        <v>0</v>
      </c>
      <c r="E117" s="15">
        <v>2</v>
      </c>
      <c r="F117" s="15">
        <v>23</v>
      </c>
      <c r="G117" s="15" t="b">
        <v>0</v>
      </c>
      <c r="H117" s="15">
        <v>3</v>
      </c>
      <c r="I117" s="15">
        <v>1</v>
      </c>
      <c r="J117" s="15">
        <v>0.2</v>
      </c>
      <c r="K117" s="15">
        <v>0.16669999999999999</v>
      </c>
      <c r="L117" s="15">
        <v>0.44</v>
      </c>
      <c r="M117" s="15">
        <v>0.44779999999999998</v>
      </c>
      <c r="N117" s="15">
        <v>3</v>
      </c>
      <c r="O117" s="15">
        <v>29</v>
      </c>
      <c r="P117" s="30">
        <v>32</v>
      </c>
    </row>
    <row r="118" spans="1:16" x14ac:dyDescent="0.35">
      <c r="A118" s="29">
        <v>736</v>
      </c>
      <c r="B118" s="16">
        <v>40577</v>
      </c>
      <c r="C118" s="15">
        <v>1</v>
      </c>
      <c r="D118" s="15">
        <v>0</v>
      </c>
      <c r="E118" s="15">
        <v>2</v>
      </c>
      <c r="F118" s="15">
        <v>0</v>
      </c>
      <c r="G118" s="15" t="b">
        <v>0</v>
      </c>
      <c r="H118" s="15">
        <v>4</v>
      </c>
      <c r="I118" s="15">
        <v>1</v>
      </c>
      <c r="J118" s="15">
        <v>0.2</v>
      </c>
      <c r="K118" s="15">
        <v>0.16669999999999999</v>
      </c>
      <c r="L118" s="15">
        <v>0.4</v>
      </c>
      <c r="M118" s="15">
        <v>0.44779999999999998</v>
      </c>
      <c r="N118" s="15">
        <v>1</v>
      </c>
      <c r="O118" s="15">
        <v>11</v>
      </c>
      <c r="P118" s="30">
        <v>12</v>
      </c>
    </row>
    <row r="119" spans="1:16" x14ac:dyDescent="0.35">
      <c r="A119" s="29">
        <v>737</v>
      </c>
      <c r="B119" s="16">
        <v>40577</v>
      </c>
      <c r="C119" s="15">
        <v>1</v>
      </c>
      <c r="D119" s="15">
        <v>0</v>
      </c>
      <c r="E119" s="15">
        <v>2</v>
      </c>
      <c r="F119" s="15">
        <v>1</v>
      </c>
      <c r="G119" s="15" t="b">
        <v>0</v>
      </c>
      <c r="H119" s="15">
        <v>4</v>
      </c>
      <c r="I119" s="15">
        <v>1</v>
      </c>
      <c r="J119" s="15">
        <v>0.2</v>
      </c>
      <c r="K119" s="15">
        <v>0.1515</v>
      </c>
      <c r="L119" s="15">
        <v>0.44</v>
      </c>
      <c r="M119" s="15">
        <v>0.52239999999999998</v>
      </c>
      <c r="N119" s="15">
        <v>0</v>
      </c>
      <c r="O119" s="15">
        <v>5</v>
      </c>
      <c r="P119" s="30">
        <v>5</v>
      </c>
    </row>
    <row r="120" spans="1:16" x14ac:dyDescent="0.35">
      <c r="A120" s="29">
        <v>738</v>
      </c>
      <c r="B120" s="16">
        <v>40577</v>
      </c>
      <c r="C120" s="15">
        <v>1</v>
      </c>
      <c r="D120" s="15">
        <v>0</v>
      </c>
      <c r="E120" s="15">
        <v>2</v>
      </c>
      <c r="F120" s="15">
        <v>2</v>
      </c>
      <c r="G120" s="15" t="b">
        <v>0</v>
      </c>
      <c r="H120" s="15">
        <v>4</v>
      </c>
      <c r="I120" s="15">
        <v>1</v>
      </c>
      <c r="J120" s="15">
        <v>0.18</v>
      </c>
      <c r="K120" s="15">
        <v>0.16669999999999999</v>
      </c>
      <c r="L120" s="15">
        <v>0.43</v>
      </c>
      <c r="M120" s="15">
        <v>0.25369999999999998</v>
      </c>
      <c r="N120" s="15">
        <v>0</v>
      </c>
      <c r="O120" s="15">
        <v>2</v>
      </c>
      <c r="P120" s="30">
        <v>2</v>
      </c>
    </row>
    <row r="121" spans="1:16" x14ac:dyDescent="0.35">
      <c r="A121" s="29">
        <v>739</v>
      </c>
      <c r="B121" s="16">
        <v>40577</v>
      </c>
      <c r="C121" s="15">
        <v>1</v>
      </c>
      <c r="D121" s="15">
        <v>0</v>
      </c>
      <c r="E121" s="15">
        <v>2</v>
      </c>
      <c r="F121" s="15">
        <v>3</v>
      </c>
      <c r="G121" s="15" t="b">
        <v>0</v>
      </c>
      <c r="H121" s="15">
        <v>4</v>
      </c>
      <c r="I121" s="15">
        <v>1</v>
      </c>
      <c r="J121" s="15">
        <v>0.18</v>
      </c>
      <c r="K121" s="15">
        <v>0.16669999999999999</v>
      </c>
      <c r="L121" s="15">
        <v>0.43</v>
      </c>
      <c r="M121" s="15">
        <v>0.25369999999999998</v>
      </c>
      <c r="N121" s="15">
        <v>0</v>
      </c>
      <c r="O121" s="15">
        <v>1</v>
      </c>
      <c r="P121" s="30">
        <v>1</v>
      </c>
    </row>
    <row r="122" spans="1:16" x14ac:dyDescent="0.35">
      <c r="A122" s="29">
        <v>740</v>
      </c>
      <c r="B122" s="16">
        <v>40577</v>
      </c>
      <c r="C122" s="15">
        <v>1</v>
      </c>
      <c r="D122" s="15">
        <v>0</v>
      </c>
      <c r="E122" s="15">
        <v>2</v>
      </c>
      <c r="F122" s="15">
        <v>5</v>
      </c>
      <c r="G122" s="15" t="b">
        <v>0</v>
      </c>
      <c r="H122" s="15">
        <v>4</v>
      </c>
      <c r="I122" s="15">
        <v>1</v>
      </c>
      <c r="J122" s="15">
        <v>0.16</v>
      </c>
      <c r="K122" s="15">
        <v>0.13639999999999999</v>
      </c>
      <c r="L122" s="15">
        <v>0.5</v>
      </c>
      <c r="M122" s="15">
        <v>0.29849999999999999</v>
      </c>
      <c r="N122" s="15">
        <v>0</v>
      </c>
      <c r="O122" s="15">
        <v>2</v>
      </c>
      <c r="P122" s="30">
        <v>2</v>
      </c>
    </row>
    <row r="123" spans="1:16" x14ac:dyDescent="0.35">
      <c r="A123" s="29">
        <v>741</v>
      </c>
      <c r="B123" s="16">
        <v>40577</v>
      </c>
      <c r="C123" s="15">
        <v>1</v>
      </c>
      <c r="D123" s="15">
        <v>0</v>
      </c>
      <c r="E123" s="15">
        <v>2</v>
      </c>
      <c r="F123" s="15">
        <v>6</v>
      </c>
      <c r="G123" s="15" t="b">
        <v>0</v>
      </c>
      <c r="H123" s="15">
        <v>4</v>
      </c>
      <c r="I123" s="15">
        <v>1</v>
      </c>
      <c r="J123" s="15">
        <v>0.16</v>
      </c>
      <c r="K123" s="15">
        <v>0.13639999999999999</v>
      </c>
      <c r="L123" s="15">
        <v>0.43</v>
      </c>
      <c r="M123" s="15">
        <v>0.35820000000000002</v>
      </c>
      <c r="N123" s="15">
        <v>0</v>
      </c>
      <c r="O123" s="15">
        <v>39</v>
      </c>
      <c r="P123" s="30">
        <v>39</v>
      </c>
    </row>
    <row r="124" spans="1:16" x14ac:dyDescent="0.35">
      <c r="A124" s="29">
        <v>742</v>
      </c>
      <c r="B124" s="16">
        <v>40577</v>
      </c>
      <c r="C124" s="15">
        <v>1</v>
      </c>
      <c r="D124" s="15">
        <v>0</v>
      </c>
      <c r="E124" s="15">
        <v>2</v>
      </c>
      <c r="F124" s="15">
        <v>7</v>
      </c>
      <c r="G124" s="15" t="b">
        <v>0</v>
      </c>
      <c r="H124" s="15">
        <v>4</v>
      </c>
      <c r="I124" s="15">
        <v>1</v>
      </c>
      <c r="J124" s="15">
        <v>0.14000000000000001</v>
      </c>
      <c r="K124" s="15">
        <v>0.1212</v>
      </c>
      <c r="L124" s="15">
        <v>0.5</v>
      </c>
      <c r="M124" s="15">
        <v>0.32840000000000003</v>
      </c>
      <c r="N124" s="15">
        <v>1</v>
      </c>
      <c r="O124" s="15">
        <v>86</v>
      </c>
      <c r="P124" s="30">
        <v>87</v>
      </c>
    </row>
    <row r="125" spans="1:16" x14ac:dyDescent="0.35">
      <c r="A125" s="29">
        <v>743</v>
      </c>
      <c r="B125" s="16">
        <v>40577</v>
      </c>
      <c r="C125" s="15">
        <v>1</v>
      </c>
      <c r="D125" s="15">
        <v>0</v>
      </c>
      <c r="E125" s="15">
        <v>2</v>
      </c>
      <c r="F125" s="15">
        <v>8</v>
      </c>
      <c r="G125" s="15" t="b">
        <v>0</v>
      </c>
      <c r="H125" s="15">
        <v>4</v>
      </c>
      <c r="I125" s="15">
        <v>1</v>
      </c>
      <c r="J125" s="15">
        <v>0.14000000000000001</v>
      </c>
      <c r="K125" s="15">
        <v>0.1212</v>
      </c>
      <c r="L125" s="15">
        <v>0.5</v>
      </c>
      <c r="M125" s="15">
        <v>0.35820000000000002</v>
      </c>
      <c r="N125" s="15">
        <v>4</v>
      </c>
      <c r="O125" s="15">
        <v>184</v>
      </c>
      <c r="P125" s="30">
        <v>188</v>
      </c>
    </row>
    <row r="126" spans="1:16" x14ac:dyDescent="0.35">
      <c r="A126" s="29">
        <v>744</v>
      </c>
      <c r="B126" s="16">
        <v>40577</v>
      </c>
      <c r="C126" s="15">
        <v>1</v>
      </c>
      <c r="D126" s="15">
        <v>0</v>
      </c>
      <c r="E126" s="15">
        <v>2</v>
      </c>
      <c r="F126" s="15">
        <v>9</v>
      </c>
      <c r="G126" s="15" t="b">
        <v>0</v>
      </c>
      <c r="H126" s="15">
        <v>4</v>
      </c>
      <c r="I126" s="15">
        <v>1</v>
      </c>
      <c r="J126" s="15">
        <v>0.16</v>
      </c>
      <c r="K126" s="15">
        <v>0.13639999999999999</v>
      </c>
      <c r="L126" s="15">
        <v>0.47</v>
      </c>
      <c r="M126" s="15">
        <v>0.29849999999999999</v>
      </c>
      <c r="N126" s="15">
        <v>6</v>
      </c>
      <c r="O126" s="15">
        <v>127</v>
      </c>
      <c r="P126" s="30">
        <v>133</v>
      </c>
    </row>
    <row r="127" spans="1:16" x14ac:dyDescent="0.35">
      <c r="A127" s="29">
        <v>745</v>
      </c>
      <c r="B127" s="16">
        <v>40577</v>
      </c>
      <c r="C127" s="15">
        <v>1</v>
      </c>
      <c r="D127" s="15">
        <v>0</v>
      </c>
      <c r="E127" s="15">
        <v>2</v>
      </c>
      <c r="F127" s="15">
        <v>10</v>
      </c>
      <c r="G127" s="15" t="b">
        <v>0</v>
      </c>
      <c r="H127" s="15">
        <v>4</v>
      </c>
      <c r="I127" s="15">
        <v>1</v>
      </c>
      <c r="J127" s="15">
        <v>0.18</v>
      </c>
      <c r="K127" s="15">
        <v>0.1515</v>
      </c>
      <c r="L127" s="15">
        <v>0.43</v>
      </c>
      <c r="M127" s="15">
        <v>0.32840000000000003</v>
      </c>
      <c r="N127" s="15">
        <v>2</v>
      </c>
      <c r="O127" s="15">
        <v>50</v>
      </c>
      <c r="P127" s="30">
        <v>52</v>
      </c>
    </row>
    <row r="128" spans="1:16" x14ac:dyDescent="0.35">
      <c r="A128" s="29">
        <v>746</v>
      </c>
      <c r="B128" s="16">
        <v>40577</v>
      </c>
      <c r="C128" s="15">
        <v>1</v>
      </c>
      <c r="D128" s="15">
        <v>0</v>
      </c>
      <c r="E128" s="15">
        <v>2</v>
      </c>
      <c r="F128" s="15">
        <v>11</v>
      </c>
      <c r="G128" s="15" t="b">
        <v>0</v>
      </c>
      <c r="H128" s="15">
        <v>4</v>
      </c>
      <c r="I128" s="15">
        <v>1</v>
      </c>
      <c r="J128" s="15">
        <v>0.18</v>
      </c>
      <c r="K128" s="15">
        <v>0.13639999999999999</v>
      </c>
      <c r="L128" s="15">
        <v>0.43</v>
      </c>
      <c r="M128" s="15">
        <v>0.44779999999999998</v>
      </c>
      <c r="N128" s="15">
        <v>9</v>
      </c>
      <c r="O128" s="15">
        <v>55</v>
      </c>
      <c r="P128" s="30">
        <v>64</v>
      </c>
    </row>
    <row r="129" spans="1:16" x14ac:dyDescent="0.35">
      <c r="A129" s="29">
        <v>747</v>
      </c>
      <c r="B129" s="16">
        <v>40577</v>
      </c>
      <c r="C129" s="15">
        <v>1</v>
      </c>
      <c r="D129" s="15">
        <v>0</v>
      </c>
      <c r="E129" s="15">
        <v>2</v>
      </c>
      <c r="F129" s="15">
        <v>12</v>
      </c>
      <c r="G129" s="15" t="b">
        <v>0</v>
      </c>
      <c r="H129" s="15">
        <v>4</v>
      </c>
      <c r="I129" s="15">
        <v>1</v>
      </c>
      <c r="J129" s="15">
        <v>0.2</v>
      </c>
      <c r="K129" s="15">
        <v>0.18179999999999999</v>
      </c>
      <c r="L129" s="15">
        <v>0.4</v>
      </c>
      <c r="M129" s="15">
        <v>0.35820000000000002</v>
      </c>
      <c r="N129" s="15">
        <v>2</v>
      </c>
      <c r="O129" s="15">
        <v>67</v>
      </c>
      <c r="P129" s="30">
        <v>69</v>
      </c>
    </row>
    <row r="130" spans="1:16" x14ac:dyDescent="0.35">
      <c r="A130" s="29">
        <v>748</v>
      </c>
      <c r="B130" s="16">
        <v>40577</v>
      </c>
      <c r="C130" s="15">
        <v>1</v>
      </c>
      <c r="D130" s="15">
        <v>0</v>
      </c>
      <c r="E130" s="15">
        <v>2</v>
      </c>
      <c r="F130" s="15">
        <v>13</v>
      </c>
      <c r="G130" s="15" t="b">
        <v>0</v>
      </c>
      <c r="H130" s="15">
        <v>4</v>
      </c>
      <c r="I130" s="15">
        <v>1</v>
      </c>
      <c r="J130" s="15">
        <v>0.2</v>
      </c>
      <c r="K130" s="15">
        <v>0.16669999999999999</v>
      </c>
      <c r="L130" s="15">
        <v>0.4</v>
      </c>
      <c r="M130" s="15">
        <v>0.41789999999999999</v>
      </c>
      <c r="N130" s="15">
        <v>4</v>
      </c>
      <c r="O130" s="15">
        <v>47</v>
      </c>
      <c r="P130" s="30">
        <v>51</v>
      </c>
    </row>
    <row r="131" spans="1:16" x14ac:dyDescent="0.35">
      <c r="A131" s="29">
        <v>749</v>
      </c>
      <c r="B131" s="16">
        <v>40577</v>
      </c>
      <c r="C131" s="15">
        <v>1</v>
      </c>
      <c r="D131" s="15">
        <v>0</v>
      </c>
      <c r="E131" s="15">
        <v>2</v>
      </c>
      <c r="F131" s="15">
        <v>14</v>
      </c>
      <c r="G131" s="15" t="b">
        <v>0</v>
      </c>
      <c r="H131" s="15">
        <v>4</v>
      </c>
      <c r="I131" s="15">
        <v>1</v>
      </c>
      <c r="J131" s="15">
        <v>0.22</v>
      </c>
      <c r="K131" s="15">
        <v>0.19700000000000001</v>
      </c>
      <c r="L131" s="15">
        <v>0.37</v>
      </c>
      <c r="M131" s="15">
        <v>0.3881</v>
      </c>
      <c r="N131" s="15">
        <v>4</v>
      </c>
      <c r="O131" s="15">
        <v>43</v>
      </c>
      <c r="P131" s="30">
        <v>47</v>
      </c>
    </row>
    <row r="132" spans="1:16" x14ac:dyDescent="0.35">
      <c r="A132" s="29">
        <v>750</v>
      </c>
      <c r="B132" s="16">
        <v>40577</v>
      </c>
      <c r="C132" s="15">
        <v>1</v>
      </c>
      <c r="D132" s="15">
        <v>0</v>
      </c>
      <c r="E132" s="15">
        <v>2</v>
      </c>
      <c r="F132" s="15">
        <v>15</v>
      </c>
      <c r="G132" s="15" t="b">
        <v>0</v>
      </c>
      <c r="H132" s="15">
        <v>4</v>
      </c>
      <c r="I132" s="15">
        <v>1</v>
      </c>
      <c r="J132" s="15">
        <v>0.22</v>
      </c>
      <c r="K132" s="15">
        <v>0.19700000000000001</v>
      </c>
      <c r="L132" s="15">
        <v>0.37</v>
      </c>
      <c r="M132" s="15">
        <v>0.32840000000000003</v>
      </c>
      <c r="N132" s="15">
        <v>4</v>
      </c>
      <c r="O132" s="15">
        <v>56</v>
      </c>
      <c r="P132" s="30">
        <v>60</v>
      </c>
    </row>
    <row r="133" spans="1:16" x14ac:dyDescent="0.35">
      <c r="A133" s="29">
        <v>751</v>
      </c>
      <c r="B133" s="16">
        <v>40577</v>
      </c>
      <c r="C133" s="15">
        <v>1</v>
      </c>
      <c r="D133" s="15">
        <v>0</v>
      </c>
      <c r="E133" s="15">
        <v>2</v>
      </c>
      <c r="F133" s="15">
        <v>16</v>
      </c>
      <c r="G133" s="15" t="b">
        <v>0</v>
      </c>
      <c r="H133" s="15">
        <v>4</v>
      </c>
      <c r="I133" s="15">
        <v>1</v>
      </c>
      <c r="J133" s="15">
        <v>0.22</v>
      </c>
      <c r="K133" s="15">
        <v>0.21210000000000001</v>
      </c>
      <c r="L133" s="15">
        <v>0.37</v>
      </c>
      <c r="M133" s="15">
        <v>0.25369999999999998</v>
      </c>
      <c r="N133" s="15">
        <v>5</v>
      </c>
      <c r="O133" s="15">
        <v>73</v>
      </c>
      <c r="P133" s="30">
        <v>78</v>
      </c>
    </row>
    <row r="134" spans="1:16" x14ac:dyDescent="0.35">
      <c r="A134" s="29">
        <v>752</v>
      </c>
      <c r="B134" s="16">
        <v>40577</v>
      </c>
      <c r="C134" s="15">
        <v>1</v>
      </c>
      <c r="D134" s="15">
        <v>0</v>
      </c>
      <c r="E134" s="15">
        <v>2</v>
      </c>
      <c r="F134" s="15">
        <v>17</v>
      </c>
      <c r="G134" s="15" t="b">
        <v>0</v>
      </c>
      <c r="H134" s="15">
        <v>4</v>
      </c>
      <c r="I134" s="15">
        <v>1</v>
      </c>
      <c r="J134" s="15">
        <v>0.2</v>
      </c>
      <c r="K134" s="15">
        <v>0.19700000000000001</v>
      </c>
      <c r="L134" s="15">
        <v>0.4</v>
      </c>
      <c r="M134" s="15">
        <v>0.19400000000000001</v>
      </c>
      <c r="N134" s="15">
        <v>5</v>
      </c>
      <c r="O134" s="15">
        <v>170</v>
      </c>
      <c r="P134" s="30">
        <v>175</v>
      </c>
    </row>
    <row r="135" spans="1:16" x14ac:dyDescent="0.35">
      <c r="A135" s="29">
        <v>753</v>
      </c>
      <c r="B135" s="16">
        <v>40577</v>
      </c>
      <c r="C135" s="15">
        <v>1</v>
      </c>
      <c r="D135" s="15">
        <v>0</v>
      </c>
      <c r="E135" s="15">
        <v>2</v>
      </c>
      <c r="F135" s="15">
        <v>18</v>
      </c>
      <c r="G135" s="15" t="b">
        <v>0</v>
      </c>
      <c r="H135" s="15">
        <v>4</v>
      </c>
      <c r="I135" s="15">
        <v>1</v>
      </c>
      <c r="J135" s="15">
        <v>0.2</v>
      </c>
      <c r="K135" s="15">
        <v>0.21210000000000001</v>
      </c>
      <c r="L135" s="15">
        <v>0.4</v>
      </c>
      <c r="M135" s="15">
        <v>0.16420000000000001</v>
      </c>
      <c r="N135" s="15">
        <v>2</v>
      </c>
      <c r="O135" s="15">
        <v>145</v>
      </c>
      <c r="P135" s="30">
        <v>147</v>
      </c>
    </row>
    <row r="136" spans="1:16" x14ac:dyDescent="0.35">
      <c r="A136" s="29">
        <v>754</v>
      </c>
      <c r="B136" s="16">
        <v>40577</v>
      </c>
      <c r="C136" s="15">
        <v>1</v>
      </c>
      <c r="D136" s="15">
        <v>0</v>
      </c>
      <c r="E136" s="15">
        <v>2</v>
      </c>
      <c r="F136" s="15">
        <v>19</v>
      </c>
      <c r="G136" s="15" t="b">
        <v>0</v>
      </c>
      <c r="H136" s="15">
        <v>4</v>
      </c>
      <c r="I136" s="15">
        <v>1</v>
      </c>
      <c r="J136" s="15">
        <v>0.2</v>
      </c>
      <c r="K136" s="15">
        <v>0.2576</v>
      </c>
      <c r="L136" s="15">
        <v>0.4</v>
      </c>
      <c r="M136" s="15">
        <v>0</v>
      </c>
      <c r="N136" s="15">
        <v>4</v>
      </c>
      <c r="O136" s="15">
        <v>92</v>
      </c>
      <c r="P136" s="30">
        <v>96</v>
      </c>
    </row>
    <row r="137" spans="1:16" x14ac:dyDescent="0.35">
      <c r="A137" s="29">
        <v>755</v>
      </c>
      <c r="B137" s="16">
        <v>40577</v>
      </c>
      <c r="C137" s="15">
        <v>1</v>
      </c>
      <c r="D137" s="15">
        <v>0</v>
      </c>
      <c r="E137" s="15">
        <v>2</v>
      </c>
      <c r="F137" s="15">
        <v>20</v>
      </c>
      <c r="G137" s="15" t="b">
        <v>0</v>
      </c>
      <c r="H137" s="15">
        <v>4</v>
      </c>
      <c r="I137" s="15">
        <v>1</v>
      </c>
      <c r="J137" s="15">
        <v>0.2</v>
      </c>
      <c r="K137" s="15">
        <v>0.2273</v>
      </c>
      <c r="L137" s="15">
        <v>0.47</v>
      </c>
      <c r="M137" s="15">
        <v>8.9599999999999999E-2</v>
      </c>
      <c r="N137" s="15">
        <v>1</v>
      </c>
      <c r="O137" s="15">
        <v>108</v>
      </c>
      <c r="P137" s="30">
        <v>109</v>
      </c>
    </row>
    <row r="138" spans="1:16" x14ac:dyDescent="0.35">
      <c r="A138" s="29">
        <v>756</v>
      </c>
      <c r="B138" s="16">
        <v>40577</v>
      </c>
      <c r="C138" s="15">
        <v>1</v>
      </c>
      <c r="D138" s="15">
        <v>0</v>
      </c>
      <c r="E138" s="15">
        <v>2</v>
      </c>
      <c r="F138" s="15">
        <v>21</v>
      </c>
      <c r="G138" s="15" t="b">
        <v>0</v>
      </c>
      <c r="H138" s="15">
        <v>4</v>
      </c>
      <c r="I138" s="15">
        <v>1</v>
      </c>
      <c r="J138" s="15">
        <v>0.18</v>
      </c>
      <c r="K138" s="15">
        <v>0.21210000000000001</v>
      </c>
      <c r="L138" s="15">
        <v>0.55000000000000004</v>
      </c>
      <c r="M138" s="15">
        <v>0.1045</v>
      </c>
      <c r="N138" s="15">
        <v>1</v>
      </c>
      <c r="O138" s="15">
        <v>53</v>
      </c>
      <c r="P138" s="30">
        <v>54</v>
      </c>
    </row>
    <row r="139" spans="1:16" x14ac:dyDescent="0.35">
      <c r="A139" s="29">
        <v>757</v>
      </c>
      <c r="B139" s="16">
        <v>40577</v>
      </c>
      <c r="C139" s="15">
        <v>1</v>
      </c>
      <c r="D139" s="15">
        <v>0</v>
      </c>
      <c r="E139" s="15">
        <v>2</v>
      </c>
      <c r="F139" s="15">
        <v>22</v>
      </c>
      <c r="G139" s="15" t="b">
        <v>0</v>
      </c>
      <c r="H139" s="15">
        <v>4</v>
      </c>
      <c r="I139" s="15">
        <v>1</v>
      </c>
      <c r="J139" s="15">
        <v>0.18</v>
      </c>
      <c r="K139" s="15">
        <v>0.21210000000000001</v>
      </c>
      <c r="L139" s="15">
        <v>0.51</v>
      </c>
      <c r="M139" s="15">
        <v>8.9599999999999999E-2</v>
      </c>
      <c r="N139" s="15">
        <v>2</v>
      </c>
      <c r="O139" s="15">
        <v>39</v>
      </c>
      <c r="P139" s="30">
        <v>41</v>
      </c>
    </row>
    <row r="140" spans="1:16" x14ac:dyDescent="0.35">
      <c r="A140" s="29">
        <v>758</v>
      </c>
      <c r="B140" s="16">
        <v>40577</v>
      </c>
      <c r="C140" s="15">
        <v>1</v>
      </c>
      <c r="D140" s="15">
        <v>0</v>
      </c>
      <c r="E140" s="15">
        <v>2</v>
      </c>
      <c r="F140" s="15">
        <v>23</v>
      </c>
      <c r="G140" s="15" t="b">
        <v>0</v>
      </c>
      <c r="H140" s="15">
        <v>4</v>
      </c>
      <c r="I140" s="15">
        <v>1</v>
      </c>
      <c r="J140" s="15">
        <v>0.2</v>
      </c>
      <c r="K140" s="15">
        <v>0.2273</v>
      </c>
      <c r="L140" s="15">
        <v>0.47</v>
      </c>
      <c r="M140" s="15">
        <v>0.1045</v>
      </c>
      <c r="N140" s="15">
        <v>4</v>
      </c>
      <c r="O140" s="15">
        <v>34</v>
      </c>
      <c r="P140" s="30">
        <v>38</v>
      </c>
    </row>
    <row r="141" spans="1:16" x14ac:dyDescent="0.35">
      <c r="A141" s="29">
        <v>759</v>
      </c>
      <c r="B141" s="16">
        <v>40578</v>
      </c>
      <c r="C141" s="15">
        <v>1</v>
      </c>
      <c r="D141" s="15">
        <v>0</v>
      </c>
      <c r="E141" s="15">
        <v>2</v>
      </c>
      <c r="F141" s="15">
        <v>0</v>
      </c>
      <c r="G141" s="15" t="b">
        <v>0</v>
      </c>
      <c r="H141" s="15">
        <v>5</v>
      </c>
      <c r="I141" s="15">
        <v>2</v>
      </c>
      <c r="J141" s="15">
        <v>0.2</v>
      </c>
      <c r="K141" s="15">
        <v>0.2576</v>
      </c>
      <c r="L141" s="15">
        <v>0.44</v>
      </c>
      <c r="M141" s="15">
        <v>0</v>
      </c>
      <c r="N141" s="15">
        <v>3</v>
      </c>
      <c r="O141" s="15">
        <v>10</v>
      </c>
      <c r="P141" s="30">
        <v>13</v>
      </c>
    </row>
    <row r="142" spans="1:16" x14ac:dyDescent="0.35">
      <c r="A142" s="29">
        <v>760</v>
      </c>
      <c r="B142" s="16">
        <v>40578</v>
      </c>
      <c r="C142" s="15">
        <v>1</v>
      </c>
      <c r="D142" s="15">
        <v>0</v>
      </c>
      <c r="E142" s="15">
        <v>2</v>
      </c>
      <c r="F142" s="15">
        <v>1</v>
      </c>
      <c r="G142" s="15" t="b">
        <v>0</v>
      </c>
      <c r="H142" s="15">
        <v>5</v>
      </c>
      <c r="I142" s="15">
        <v>2</v>
      </c>
      <c r="J142" s="15">
        <v>0.16</v>
      </c>
      <c r="K142" s="15">
        <v>0.2273</v>
      </c>
      <c r="L142" s="15">
        <v>0.59</v>
      </c>
      <c r="M142" s="15">
        <v>0</v>
      </c>
      <c r="N142" s="15">
        <v>0</v>
      </c>
      <c r="O142" s="15">
        <v>7</v>
      </c>
      <c r="P142" s="30">
        <v>7</v>
      </c>
    </row>
    <row r="143" spans="1:16" x14ac:dyDescent="0.35">
      <c r="A143" s="29">
        <v>761</v>
      </c>
      <c r="B143" s="16">
        <v>40578</v>
      </c>
      <c r="C143" s="15">
        <v>1</v>
      </c>
      <c r="D143" s="15">
        <v>0</v>
      </c>
      <c r="E143" s="15">
        <v>2</v>
      </c>
      <c r="F143" s="15">
        <v>2</v>
      </c>
      <c r="G143" s="15" t="b">
        <v>0</v>
      </c>
      <c r="H143" s="15">
        <v>5</v>
      </c>
      <c r="I143" s="15">
        <v>2</v>
      </c>
      <c r="J143" s="15">
        <v>0.14000000000000001</v>
      </c>
      <c r="K143" s="15">
        <v>0.16669999999999999</v>
      </c>
      <c r="L143" s="15">
        <v>0.63</v>
      </c>
      <c r="M143" s="15">
        <v>0.1045</v>
      </c>
      <c r="N143" s="15">
        <v>0</v>
      </c>
      <c r="O143" s="15">
        <v>1</v>
      </c>
      <c r="P143" s="30">
        <v>1</v>
      </c>
    </row>
    <row r="144" spans="1:16" x14ac:dyDescent="0.35">
      <c r="A144" s="29">
        <v>762</v>
      </c>
      <c r="B144" s="16">
        <v>40578</v>
      </c>
      <c r="C144" s="15">
        <v>1</v>
      </c>
      <c r="D144" s="15">
        <v>0</v>
      </c>
      <c r="E144" s="15">
        <v>2</v>
      </c>
      <c r="F144" s="15">
        <v>3</v>
      </c>
      <c r="G144" s="15" t="b">
        <v>0</v>
      </c>
      <c r="H144" s="15">
        <v>5</v>
      </c>
      <c r="I144" s="15">
        <v>2</v>
      </c>
      <c r="J144" s="15">
        <v>0.14000000000000001</v>
      </c>
      <c r="K144" s="15">
        <v>0.16669999999999999</v>
      </c>
      <c r="L144" s="15">
        <v>0.63</v>
      </c>
      <c r="M144" s="15">
        <v>0.1045</v>
      </c>
      <c r="N144" s="15">
        <v>0</v>
      </c>
      <c r="O144" s="15">
        <v>1</v>
      </c>
      <c r="P144" s="30">
        <v>1</v>
      </c>
    </row>
    <row r="145" spans="1:16" x14ac:dyDescent="0.35">
      <c r="A145" s="29">
        <v>763</v>
      </c>
      <c r="B145" s="16">
        <v>40578</v>
      </c>
      <c r="C145" s="15">
        <v>1</v>
      </c>
      <c r="D145" s="15">
        <v>0</v>
      </c>
      <c r="E145" s="15">
        <v>2</v>
      </c>
      <c r="F145" s="15">
        <v>5</v>
      </c>
      <c r="G145" s="15" t="b">
        <v>0</v>
      </c>
      <c r="H145" s="15">
        <v>5</v>
      </c>
      <c r="I145" s="15">
        <v>2</v>
      </c>
      <c r="J145" s="15">
        <v>0.14000000000000001</v>
      </c>
      <c r="K145" s="15">
        <v>0.1515</v>
      </c>
      <c r="L145" s="15">
        <v>0.63</v>
      </c>
      <c r="M145" s="15">
        <v>0.1343</v>
      </c>
      <c r="N145" s="15">
        <v>0</v>
      </c>
      <c r="O145" s="15">
        <v>7</v>
      </c>
      <c r="P145" s="30">
        <v>7</v>
      </c>
    </row>
    <row r="146" spans="1:16" x14ac:dyDescent="0.35">
      <c r="A146" s="29">
        <v>764</v>
      </c>
      <c r="B146" s="16">
        <v>40578</v>
      </c>
      <c r="C146" s="15">
        <v>1</v>
      </c>
      <c r="D146" s="15">
        <v>0</v>
      </c>
      <c r="E146" s="15">
        <v>2</v>
      </c>
      <c r="F146" s="15">
        <v>6</v>
      </c>
      <c r="G146" s="15" t="b">
        <v>0</v>
      </c>
      <c r="H146" s="15">
        <v>5</v>
      </c>
      <c r="I146" s="15">
        <v>2</v>
      </c>
      <c r="J146" s="15">
        <v>0.16</v>
      </c>
      <c r="K146" s="15">
        <v>0.2273</v>
      </c>
      <c r="L146" s="15">
        <v>0.55000000000000004</v>
      </c>
      <c r="M146" s="15">
        <v>0</v>
      </c>
      <c r="N146" s="15">
        <v>2</v>
      </c>
      <c r="O146" s="15">
        <v>26</v>
      </c>
      <c r="P146" s="30">
        <v>28</v>
      </c>
    </row>
    <row r="147" spans="1:16" x14ac:dyDescent="0.35">
      <c r="A147" s="29">
        <v>765</v>
      </c>
      <c r="B147" s="16">
        <v>40578</v>
      </c>
      <c r="C147" s="15">
        <v>1</v>
      </c>
      <c r="D147" s="15">
        <v>0</v>
      </c>
      <c r="E147" s="15">
        <v>2</v>
      </c>
      <c r="F147" s="15">
        <v>7</v>
      </c>
      <c r="G147" s="15" t="b">
        <v>0</v>
      </c>
      <c r="H147" s="15">
        <v>5</v>
      </c>
      <c r="I147" s="15">
        <v>1</v>
      </c>
      <c r="J147" s="15">
        <v>0.14000000000000001</v>
      </c>
      <c r="K147" s="15">
        <v>0.21210000000000001</v>
      </c>
      <c r="L147" s="15">
        <v>0.59</v>
      </c>
      <c r="M147" s="15">
        <v>0</v>
      </c>
      <c r="N147" s="15">
        <v>0</v>
      </c>
      <c r="O147" s="15">
        <v>87</v>
      </c>
      <c r="P147" s="30">
        <v>87</v>
      </c>
    </row>
    <row r="148" spans="1:16" x14ac:dyDescent="0.35">
      <c r="A148" s="29">
        <v>766</v>
      </c>
      <c r="B148" s="16">
        <v>40578</v>
      </c>
      <c r="C148" s="15">
        <v>1</v>
      </c>
      <c r="D148" s="15">
        <v>0</v>
      </c>
      <c r="E148" s="15">
        <v>2</v>
      </c>
      <c r="F148" s="15">
        <v>8</v>
      </c>
      <c r="G148" s="15" t="b">
        <v>0</v>
      </c>
      <c r="H148" s="15">
        <v>5</v>
      </c>
      <c r="I148" s="15">
        <v>1</v>
      </c>
      <c r="J148" s="15">
        <v>0.14000000000000001</v>
      </c>
      <c r="K148" s="15">
        <v>0.1515</v>
      </c>
      <c r="L148" s="15">
        <v>0.74</v>
      </c>
      <c r="M148" s="15">
        <v>0.1343</v>
      </c>
      <c r="N148" s="15">
        <v>3</v>
      </c>
      <c r="O148" s="15">
        <v>217</v>
      </c>
      <c r="P148" s="30">
        <v>220</v>
      </c>
    </row>
    <row r="149" spans="1:16" x14ac:dyDescent="0.35">
      <c r="A149" s="29">
        <v>767</v>
      </c>
      <c r="B149" s="16">
        <v>40578</v>
      </c>
      <c r="C149" s="15">
        <v>1</v>
      </c>
      <c r="D149" s="15">
        <v>0</v>
      </c>
      <c r="E149" s="15">
        <v>2</v>
      </c>
      <c r="F149" s="15">
        <v>9</v>
      </c>
      <c r="G149" s="15" t="b">
        <v>0</v>
      </c>
      <c r="H149" s="15">
        <v>5</v>
      </c>
      <c r="I149" s="15">
        <v>2</v>
      </c>
      <c r="J149" s="15">
        <v>0.16</v>
      </c>
      <c r="K149" s="15">
        <v>0.18179999999999999</v>
      </c>
      <c r="L149" s="15">
        <v>0.8</v>
      </c>
      <c r="M149" s="15">
        <v>0.1343</v>
      </c>
      <c r="N149" s="15">
        <v>3</v>
      </c>
      <c r="O149" s="15">
        <v>124</v>
      </c>
      <c r="P149" s="30">
        <v>127</v>
      </c>
    </row>
    <row r="150" spans="1:16" x14ac:dyDescent="0.35">
      <c r="A150" s="29">
        <v>768</v>
      </c>
      <c r="B150" s="16">
        <v>40578</v>
      </c>
      <c r="C150" s="15">
        <v>1</v>
      </c>
      <c r="D150" s="15">
        <v>0</v>
      </c>
      <c r="E150" s="15">
        <v>2</v>
      </c>
      <c r="F150" s="15">
        <v>10</v>
      </c>
      <c r="G150" s="15" t="b">
        <v>0</v>
      </c>
      <c r="H150" s="15">
        <v>5</v>
      </c>
      <c r="I150" s="15">
        <v>2</v>
      </c>
      <c r="J150" s="15">
        <v>0.2</v>
      </c>
      <c r="K150" s="15">
        <v>0.21210000000000001</v>
      </c>
      <c r="L150" s="15">
        <v>0.51</v>
      </c>
      <c r="M150" s="15">
        <v>0.1343</v>
      </c>
      <c r="N150" s="15">
        <v>5</v>
      </c>
      <c r="O150" s="15">
        <v>46</v>
      </c>
      <c r="P150" s="30">
        <v>51</v>
      </c>
    </row>
    <row r="151" spans="1:16" x14ac:dyDescent="0.35">
      <c r="A151" s="29">
        <v>769</v>
      </c>
      <c r="B151" s="16">
        <v>40578</v>
      </c>
      <c r="C151" s="15">
        <v>1</v>
      </c>
      <c r="D151" s="15">
        <v>0</v>
      </c>
      <c r="E151" s="15">
        <v>2</v>
      </c>
      <c r="F151" s="15">
        <v>11</v>
      </c>
      <c r="G151" s="15" t="b">
        <v>0</v>
      </c>
      <c r="H151" s="15">
        <v>5</v>
      </c>
      <c r="I151" s="15">
        <v>1</v>
      </c>
      <c r="J151" s="15">
        <v>0.22</v>
      </c>
      <c r="K151" s="15">
        <v>0.2273</v>
      </c>
      <c r="L151" s="15">
        <v>0.51</v>
      </c>
      <c r="M151" s="15">
        <v>0.16420000000000001</v>
      </c>
      <c r="N151" s="15">
        <v>3</v>
      </c>
      <c r="O151" s="15">
        <v>61</v>
      </c>
      <c r="P151" s="30">
        <v>64</v>
      </c>
    </row>
    <row r="152" spans="1:16" x14ac:dyDescent="0.35">
      <c r="A152" s="29">
        <v>770</v>
      </c>
      <c r="B152" s="16">
        <v>40578</v>
      </c>
      <c r="C152" s="15">
        <v>1</v>
      </c>
      <c r="D152" s="15">
        <v>0</v>
      </c>
      <c r="E152" s="15">
        <v>2</v>
      </c>
      <c r="F152" s="15">
        <v>12</v>
      </c>
      <c r="G152" s="15" t="b">
        <v>0</v>
      </c>
      <c r="H152" s="15">
        <v>5</v>
      </c>
      <c r="I152" s="15">
        <v>2</v>
      </c>
      <c r="J152" s="15">
        <v>0.24</v>
      </c>
      <c r="K152" s="15">
        <v>0.2424</v>
      </c>
      <c r="L152" s="15">
        <v>0.48</v>
      </c>
      <c r="M152" s="15">
        <v>0.16420000000000001</v>
      </c>
      <c r="N152" s="15">
        <v>8</v>
      </c>
      <c r="O152" s="15">
        <v>78</v>
      </c>
      <c r="P152" s="30">
        <v>86</v>
      </c>
    </row>
    <row r="153" spans="1:16" x14ac:dyDescent="0.35">
      <c r="A153" s="29">
        <v>771</v>
      </c>
      <c r="B153" s="16">
        <v>40578</v>
      </c>
      <c r="C153" s="15">
        <v>1</v>
      </c>
      <c r="D153" s="15">
        <v>0</v>
      </c>
      <c r="E153" s="15">
        <v>2</v>
      </c>
      <c r="F153" s="15">
        <v>13</v>
      </c>
      <c r="G153" s="15" t="b">
        <v>0</v>
      </c>
      <c r="H153" s="15">
        <v>5</v>
      </c>
      <c r="I153" s="15">
        <v>2</v>
      </c>
      <c r="J153" s="15">
        <v>0.26</v>
      </c>
      <c r="K153" s="15">
        <v>0.2576</v>
      </c>
      <c r="L153" s="15">
        <v>0.5</v>
      </c>
      <c r="M153" s="15">
        <v>0.22389999999999999</v>
      </c>
      <c r="N153" s="15">
        <v>9</v>
      </c>
      <c r="O153" s="15">
        <v>73</v>
      </c>
      <c r="P153" s="30">
        <v>82</v>
      </c>
    </row>
    <row r="154" spans="1:16" x14ac:dyDescent="0.35">
      <c r="A154" s="29">
        <v>772</v>
      </c>
      <c r="B154" s="16">
        <v>40578</v>
      </c>
      <c r="C154" s="15">
        <v>1</v>
      </c>
      <c r="D154" s="15">
        <v>0</v>
      </c>
      <c r="E154" s="15">
        <v>2</v>
      </c>
      <c r="F154" s="15">
        <v>14</v>
      </c>
      <c r="G154" s="15" t="b">
        <v>0</v>
      </c>
      <c r="H154" s="15">
        <v>5</v>
      </c>
      <c r="I154" s="15">
        <v>2</v>
      </c>
      <c r="J154" s="15">
        <v>0.28000000000000003</v>
      </c>
      <c r="K154" s="15">
        <v>0.2727</v>
      </c>
      <c r="L154" s="15">
        <v>0.45</v>
      </c>
      <c r="M154" s="15">
        <v>0.16420000000000001</v>
      </c>
      <c r="N154" s="15">
        <v>15</v>
      </c>
      <c r="O154" s="15">
        <v>76</v>
      </c>
      <c r="P154" s="30">
        <v>91</v>
      </c>
    </row>
    <row r="155" spans="1:16" x14ac:dyDescent="0.35">
      <c r="A155" s="29">
        <v>773</v>
      </c>
      <c r="B155" s="16">
        <v>40578</v>
      </c>
      <c r="C155" s="15">
        <v>1</v>
      </c>
      <c r="D155" s="15">
        <v>0</v>
      </c>
      <c r="E155" s="15">
        <v>2</v>
      </c>
      <c r="F155" s="15">
        <v>15</v>
      </c>
      <c r="G155" s="15" t="b">
        <v>0</v>
      </c>
      <c r="H155" s="15">
        <v>5</v>
      </c>
      <c r="I155" s="15">
        <v>2</v>
      </c>
      <c r="J155" s="15">
        <v>0.28000000000000003</v>
      </c>
      <c r="K155" s="15">
        <v>0.2727</v>
      </c>
      <c r="L155" s="15">
        <v>0.48</v>
      </c>
      <c r="M155" s="15">
        <v>0.25369999999999998</v>
      </c>
      <c r="N155" s="15">
        <v>9</v>
      </c>
      <c r="O155" s="15">
        <v>81</v>
      </c>
      <c r="P155" s="30">
        <v>90</v>
      </c>
    </row>
    <row r="156" spans="1:16" x14ac:dyDescent="0.35">
      <c r="A156" s="29">
        <v>774</v>
      </c>
      <c r="B156" s="16">
        <v>40578</v>
      </c>
      <c r="C156" s="15">
        <v>1</v>
      </c>
      <c r="D156" s="15">
        <v>0</v>
      </c>
      <c r="E156" s="15">
        <v>2</v>
      </c>
      <c r="F156" s="15">
        <v>16</v>
      </c>
      <c r="G156" s="15" t="b">
        <v>0</v>
      </c>
      <c r="H156" s="15">
        <v>5</v>
      </c>
      <c r="I156" s="15">
        <v>2</v>
      </c>
      <c r="J156" s="15">
        <v>0.3</v>
      </c>
      <c r="K156" s="15">
        <v>0.28789999999999999</v>
      </c>
      <c r="L156" s="15">
        <v>0.42</v>
      </c>
      <c r="M156" s="15">
        <v>0.22389999999999999</v>
      </c>
      <c r="N156" s="15">
        <v>8</v>
      </c>
      <c r="O156" s="15">
        <v>91</v>
      </c>
      <c r="P156" s="30">
        <v>99</v>
      </c>
    </row>
    <row r="157" spans="1:16" x14ac:dyDescent="0.35">
      <c r="A157" s="29">
        <v>775</v>
      </c>
      <c r="B157" s="16">
        <v>40578</v>
      </c>
      <c r="C157" s="15">
        <v>1</v>
      </c>
      <c r="D157" s="15">
        <v>0</v>
      </c>
      <c r="E157" s="15">
        <v>2</v>
      </c>
      <c r="F157" s="15">
        <v>17</v>
      </c>
      <c r="G157" s="15" t="b">
        <v>0</v>
      </c>
      <c r="H157" s="15">
        <v>5</v>
      </c>
      <c r="I157" s="15">
        <v>2</v>
      </c>
      <c r="J157" s="15">
        <v>0.26</v>
      </c>
      <c r="K157" s="15">
        <v>0.2727</v>
      </c>
      <c r="L157" s="15">
        <v>0.56000000000000005</v>
      </c>
      <c r="M157" s="15">
        <v>0.1343</v>
      </c>
      <c r="N157" s="15">
        <v>10</v>
      </c>
      <c r="O157" s="15">
        <v>195</v>
      </c>
      <c r="P157" s="30">
        <v>205</v>
      </c>
    </row>
    <row r="158" spans="1:16" x14ac:dyDescent="0.35">
      <c r="A158" s="29">
        <v>776</v>
      </c>
      <c r="B158" s="16">
        <v>40578</v>
      </c>
      <c r="C158" s="15">
        <v>1</v>
      </c>
      <c r="D158" s="15">
        <v>0</v>
      </c>
      <c r="E158" s="15">
        <v>2</v>
      </c>
      <c r="F158" s="15">
        <v>18</v>
      </c>
      <c r="G158" s="15" t="b">
        <v>0</v>
      </c>
      <c r="H158" s="15">
        <v>5</v>
      </c>
      <c r="I158" s="15">
        <v>2</v>
      </c>
      <c r="J158" s="15">
        <v>0.24</v>
      </c>
      <c r="K158" s="15">
        <v>0.2576</v>
      </c>
      <c r="L158" s="15">
        <v>0.6</v>
      </c>
      <c r="M158" s="15">
        <v>0.1045</v>
      </c>
      <c r="N158" s="15">
        <v>3</v>
      </c>
      <c r="O158" s="15">
        <v>152</v>
      </c>
      <c r="P158" s="30">
        <v>155</v>
      </c>
    </row>
    <row r="159" spans="1:16" x14ac:dyDescent="0.35">
      <c r="A159" s="29">
        <v>777</v>
      </c>
      <c r="B159" s="16">
        <v>40578</v>
      </c>
      <c r="C159" s="15">
        <v>1</v>
      </c>
      <c r="D159" s="15">
        <v>0</v>
      </c>
      <c r="E159" s="15">
        <v>2</v>
      </c>
      <c r="F159" s="15">
        <v>19</v>
      </c>
      <c r="G159" s="15" t="b">
        <v>0</v>
      </c>
      <c r="H159" s="15">
        <v>5</v>
      </c>
      <c r="I159" s="15">
        <v>2</v>
      </c>
      <c r="J159" s="15">
        <v>0.24</v>
      </c>
      <c r="K159" s="15">
        <v>0.2424</v>
      </c>
      <c r="L159" s="15">
        <v>0.65</v>
      </c>
      <c r="M159" s="15">
        <v>0.1343</v>
      </c>
      <c r="N159" s="15">
        <v>1</v>
      </c>
      <c r="O159" s="15">
        <v>102</v>
      </c>
      <c r="P159" s="30">
        <v>103</v>
      </c>
    </row>
    <row r="160" spans="1:16" x14ac:dyDescent="0.35">
      <c r="A160" s="29">
        <v>778</v>
      </c>
      <c r="B160" s="16">
        <v>40578</v>
      </c>
      <c r="C160" s="15">
        <v>1</v>
      </c>
      <c r="D160" s="15">
        <v>0</v>
      </c>
      <c r="E160" s="15">
        <v>2</v>
      </c>
      <c r="F160" s="15">
        <v>20</v>
      </c>
      <c r="G160" s="15" t="b">
        <v>0</v>
      </c>
      <c r="H160" s="15">
        <v>5</v>
      </c>
      <c r="I160" s="15">
        <v>2</v>
      </c>
      <c r="J160" s="15">
        <v>0.24</v>
      </c>
      <c r="K160" s="15">
        <v>0.2424</v>
      </c>
      <c r="L160" s="15">
        <v>0.65</v>
      </c>
      <c r="M160" s="15">
        <v>0.16420000000000001</v>
      </c>
      <c r="N160" s="15">
        <v>2</v>
      </c>
      <c r="O160" s="15">
        <v>69</v>
      </c>
      <c r="P160" s="30">
        <v>71</v>
      </c>
    </row>
    <row r="161" spans="1:16" x14ac:dyDescent="0.35">
      <c r="A161" s="29">
        <v>779</v>
      </c>
      <c r="B161" s="16">
        <v>40578</v>
      </c>
      <c r="C161" s="15">
        <v>1</v>
      </c>
      <c r="D161" s="15">
        <v>0</v>
      </c>
      <c r="E161" s="15">
        <v>2</v>
      </c>
      <c r="F161" s="15">
        <v>21</v>
      </c>
      <c r="G161" s="15" t="b">
        <v>0</v>
      </c>
      <c r="H161" s="15">
        <v>5</v>
      </c>
      <c r="I161" s="15">
        <v>2</v>
      </c>
      <c r="J161" s="15">
        <v>0.24</v>
      </c>
      <c r="K161" s="15">
        <v>0.2424</v>
      </c>
      <c r="L161" s="15">
        <v>0.7</v>
      </c>
      <c r="M161" s="15">
        <v>0.16420000000000001</v>
      </c>
      <c r="N161" s="15">
        <v>2</v>
      </c>
      <c r="O161" s="15">
        <v>41</v>
      </c>
      <c r="P161" s="30">
        <v>43</v>
      </c>
    </row>
    <row r="162" spans="1:16" x14ac:dyDescent="0.35">
      <c r="A162" s="29">
        <v>780</v>
      </c>
      <c r="B162" s="16">
        <v>40578</v>
      </c>
      <c r="C162" s="15">
        <v>1</v>
      </c>
      <c r="D162" s="15">
        <v>0</v>
      </c>
      <c r="E162" s="15">
        <v>2</v>
      </c>
      <c r="F162" s="15">
        <v>22</v>
      </c>
      <c r="G162" s="15" t="b">
        <v>0</v>
      </c>
      <c r="H162" s="15">
        <v>5</v>
      </c>
      <c r="I162" s="15">
        <v>2</v>
      </c>
      <c r="J162" s="15">
        <v>0.24</v>
      </c>
      <c r="K162" s="15">
        <v>0.2424</v>
      </c>
      <c r="L162" s="15">
        <v>0.65</v>
      </c>
      <c r="M162" s="15">
        <v>0.16420000000000001</v>
      </c>
      <c r="N162" s="15">
        <v>1</v>
      </c>
      <c r="O162" s="15">
        <v>45</v>
      </c>
      <c r="P162" s="30">
        <v>46</v>
      </c>
    </row>
    <row r="163" spans="1:16" x14ac:dyDescent="0.35">
      <c r="A163" s="29">
        <v>781</v>
      </c>
      <c r="B163" s="16">
        <v>40578</v>
      </c>
      <c r="C163" s="15">
        <v>1</v>
      </c>
      <c r="D163" s="15">
        <v>0</v>
      </c>
      <c r="E163" s="15">
        <v>2</v>
      </c>
      <c r="F163" s="15">
        <v>23</v>
      </c>
      <c r="G163" s="15" t="b">
        <v>0</v>
      </c>
      <c r="H163" s="15">
        <v>5</v>
      </c>
      <c r="I163" s="15">
        <v>2</v>
      </c>
      <c r="J163" s="15">
        <v>0.24</v>
      </c>
      <c r="K163" s="15">
        <v>0.2424</v>
      </c>
      <c r="L163" s="15">
        <v>0.7</v>
      </c>
      <c r="M163" s="15">
        <v>0.1343</v>
      </c>
      <c r="N163" s="15">
        <v>1</v>
      </c>
      <c r="O163" s="15">
        <v>30</v>
      </c>
      <c r="P163" s="30">
        <v>31</v>
      </c>
    </row>
    <row r="164" spans="1:16" x14ac:dyDescent="0.35">
      <c r="A164" s="29">
        <v>782</v>
      </c>
      <c r="B164" s="16">
        <v>40579</v>
      </c>
      <c r="C164" s="15">
        <v>1</v>
      </c>
      <c r="D164" s="15">
        <v>0</v>
      </c>
      <c r="E164" s="15">
        <v>2</v>
      </c>
      <c r="F164" s="15">
        <v>0</v>
      </c>
      <c r="G164" s="15" t="b">
        <v>0</v>
      </c>
      <c r="H164" s="15">
        <v>6</v>
      </c>
      <c r="I164" s="15">
        <v>2</v>
      </c>
      <c r="J164" s="15">
        <v>0.24</v>
      </c>
      <c r="K164" s="15">
        <v>0.2424</v>
      </c>
      <c r="L164" s="15">
        <v>0.7</v>
      </c>
      <c r="M164" s="15">
        <v>0.16420000000000001</v>
      </c>
      <c r="N164" s="15">
        <v>3</v>
      </c>
      <c r="O164" s="15">
        <v>36</v>
      </c>
      <c r="P164" s="30">
        <v>39</v>
      </c>
    </row>
    <row r="165" spans="1:16" x14ac:dyDescent="0.35">
      <c r="A165" s="29">
        <v>783</v>
      </c>
      <c r="B165" s="16">
        <v>40579</v>
      </c>
      <c r="C165" s="15">
        <v>1</v>
      </c>
      <c r="D165" s="15">
        <v>0</v>
      </c>
      <c r="E165" s="15">
        <v>2</v>
      </c>
      <c r="F165" s="15">
        <v>1</v>
      </c>
      <c r="G165" s="15" t="b">
        <v>0</v>
      </c>
      <c r="H165" s="15">
        <v>6</v>
      </c>
      <c r="I165" s="15">
        <v>2</v>
      </c>
      <c r="J165" s="15">
        <v>0.24</v>
      </c>
      <c r="K165" s="15">
        <v>0.2424</v>
      </c>
      <c r="L165" s="15">
        <v>0.65</v>
      </c>
      <c r="M165" s="15">
        <v>0.16420000000000001</v>
      </c>
      <c r="N165" s="15">
        <v>1</v>
      </c>
      <c r="O165" s="15">
        <v>17</v>
      </c>
      <c r="P165" s="30">
        <v>18</v>
      </c>
    </row>
    <row r="166" spans="1:16" x14ac:dyDescent="0.35">
      <c r="A166" s="29">
        <v>784</v>
      </c>
      <c r="B166" s="16">
        <v>40579</v>
      </c>
      <c r="C166" s="15">
        <v>1</v>
      </c>
      <c r="D166" s="15">
        <v>0</v>
      </c>
      <c r="E166" s="15">
        <v>2</v>
      </c>
      <c r="F166" s="15">
        <v>2</v>
      </c>
      <c r="G166" s="15" t="b">
        <v>0</v>
      </c>
      <c r="H166" s="15">
        <v>6</v>
      </c>
      <c r="I166" s="15">
        <v>2</v>
      </c>
      <c r="J166" s="15">
        <v>0.24</v>
      </c>
      <c r="K166" s="15">
        <v>0.2424</v>
      </c>
      <c r="L166" s="15">
        <v>0.75</v>
      </c>
      <c r="M166" s="15">
        <v>0.16420000000000001</v>
      </c>
      <c r="N166" s="15">
        <v>5</v>
      </c>
      <c r="O166" s="15">
        <v>12</v>
      </c>
      <c r="P166" s="30">
        <v>17</v>
      </c>
    </row>
    <row r="167" spans="1:16" x14ac:dyDescent="0.35">
      <c r="A167" s="29">
        <v>785</v>
      </c>
      <c r="B167" s="16">
        <v>40579</v>
      </c>
      <c r="C167" s="15">
        <v>1</v>
      </c>
      <c r="D167" s="15">
        <v>0</v>
      </c>
      <c r="E167" s="15">
        <v>2</v>
      </c>
      <c r="F167" s="15">
        <v>3</v>
      </c>
      <c r="G167" s="15" t="b">
        <v>0</v>
      </c>
      <c r="H167" s="15">
        <v>6</v>
      </c>
      <c r="I167" s="15">
        <v>2</v>
      </c>
      <c r="J167" s="15">
        <v>0.24</v>
      </c>
      <c r="K167" s="15">
        <v>0.2424</v>
      </c>
      <c r="L167" s="15">
        <v>0.75</v>
      </c>
      <c r="M167" s="15">
        <v>0.16420000000000001</v>
      </c>
      <c r="N167" s="15">
        <v>1</v>
      </c>
      <c r="O167" s="15">
        <v>10</v>
      </c>
      <c r="P167" s="30">
        <v>11</v>
      </c>
    </row>
    <row r="168" spans="1:16" x14ac:dyDescent="0.35">
      <c r="A168" s="29">
        <v>786</v>
      </c>
      <c r="B168" s="16">
        <v>40579</v>
      </c>
      <c r="C168" s="15">
        <v>1</v>
      </c>
      <c r="D168" s="15">
        <v>0</v>
      </c>
      <c r="E168" s="15">
        <v>2</v>
      </c>
      <c r="F168" s="15">
        <v>4</v>
      </c>
      <c r="G168" s="15" t="b">
        <v>0</v>
      </c>
      <c r="H168" s="15">
        <v>6</v>
      </c>
      <c r="I168" s="15">
        <v>3</v>
      </c>
      <c r="J168" s="15">
        <v>0.22</v>
      </c>
      <c r="K168" s="15">
        <v>0.2273</v>
      </c>
      <c r="L168" s="15">
        <v>0.93</v>
      </c>
      <c r="M168" s="15">
        <v>0.1343</v>
      </c>
      <c r="N168" s="15">
        <v>0</v>
      </c>
      <c r="O168" s="15">
        <v>8</v>
      </c>
      <c r="P168" s="30">
        <v>8</v>
      </c>
    </row>
    <row r="169" spans="1:16" x14ac:dyDescent="0.35">
      <c r="A169" s="29">
        <v>787</v>
      </c>
      <c r="B169" s="16">
        <v>40579</v>
      </c>
      <c r="C169" s="15">
        <v>1</v>
      </c>
      <c r="D169" s="15">
        <v>0</v>
      </c>
      <c r="E169" s="15">
        <v>2</v>
      </c>
      <c r="F169" s="15">
        <v>5</v>
      </c>
      <c r="G169" s="15" t="b">
        <v>0</v>
      </c>
      <c r="H169" s="15">
        <v>6</v>
      </c>
      <c r="I169" s="15">
        <v>3</v>
      </c>
      <c r="J169" s="15">
        <v>0.2</v>
      </c>
      <c r="K169" s="15">
        <v>0.2273</v>
      </c>
      <c r="L169" s="15">
        <v>1</v>
      </c>
      <c r="M169" s="15">
        <v>8.9599999999999999E-2</v>
      </c>
      <c r="N169" s="15">
        <v>0</v>
      </c>
      <c r="O169" s="15">
        <v>9</v>
      </c>
      <c r="P169" s="30">
        <v>9</v>
      </c>
    </row>
    <row r="170" spans="1:16" x14ac:dyDescent="0.35">
      <c r="A170" s="29">
        <v>788</v>
      </c>
      <c r="B170" s="16">
        <v>40579</v>
      </c>
      <c r="C170" s="15">
        <v>1</v>
      </c>
      <c r="D170" s="15">
        <v>0</v>
      </c>
      <c r="E170" s="15">
        <v>2</v>
      </c>
      <c r="F170" s="15">
        <v>6</v>
      </c>
      <c r="G170" s="15" t="b">
        <v>0</v>
      </c>
      <c r="H170" s="15">
        <v>6</v>
      </c>
      <c r="I170" s="15">
        <v>3</v>
      </c>
      <c r="J170" s="15">
        <v>0.2</v>
      </c>
      <c r="K170" s="15">
        <v>0.2576</v>
      </c>
      <c r="L170" s="15">
        <v>1</v>
      </c>
      <c r="M170" s="15">
        <v>0</v>
      </c>
      <c r="N170" s="15">
        <v>0</v>
      </c>
      <c r="O170" s="15">
        <v>4</v>
      </c>
      <c r="P170" s="30">
        <v>4</v>
      </c>
    </row>
    <row r="171" spans="1:16" x14ac:dyDescent="0.35">
      <c r="A171" s="29">
        <v>789</v>
      </c>
      <c r="B171" s="16">
        <v>40579</v>
      </c>
      <c r="C171" s="15">
        <v>1</v>
      </c>
      <c r="D171" s="15">
        <v>0</v>
      </c>
      <c r="E171" s="15">
        <v>2</v>
      </c>
      <c r="F171" s="15">
        <v>7</v>
      </c>
      <c r="G171" s="15" t="b">
        <v>0</v>
      </c>
      <c r="H171" s="15">
        <v>6</v>
      </c>
      <c r="I171" s="15">
        <v>3</v>
      </c>
      <c r="J171" s="15">
        <v>0.22</v>
      </c>
      <c r="K171" s="15">
        <v>0.2576</v>
      </c>
      <c r="L171" s="15">
        <v>0.93</v>
      </c>
      <c r="M171" s="15">
        <v>8.9599999999999999E-2</v>
      </c>
      <c r="N171" s="15">
        <v>0</v>
      </c>
      <c r="O171" s="15">
        <v>4</v>
      </c>
      <c r="P171" s="30">
        <v>4</v>
      </c>
    </row>
    <row r="172" spans="1:16" x14ac:dyDescent="0.35">
      <c r="A172" s="29">
        <v>790</v>
      </c>
      <c r="B172" s="16">
        <v>40579</v>
      </c>
      <c r="C172" s="15">
        <v>1</v>
      </c>
      <c r="D172" s="15">
        <v>0</v>
      </c>
      <c r="E172" s="15">
        <v>2</v>
      </c>
      <c r="F172" s="15">
        <v>8</v>
      </c>
      <c r="G172" s="15" t="b">
        <v>0</v>
      </c>
      <c r="H172" s="15">
        <v>6</v>
      </c>
      <c r="I172" s="15">
        <v>3</v>
      </c>
      <c r="J172" s="15">
        <v>0.2</v>
      </c>
      <c r="K172" s="15">
        <v>0.2273</v>
      </c>
      <c r="L172" s="15">
        <v>1</v>
      </c>
      <c r="M172" s="15">
        <v>8.9599999999999999E-2</v>
      </c>
      <c r="N172" s="15">
        <v>0</v>
      </c>
      <c r="O172" s="15">
        <v>10</v>
      </c>
      <c r="P172" s="30">
        <v>10</v>
      </c>
    </row>
    <row r="173" spans="1:16" x14ac:dyDescent="0.35">
      <c r="A173" s="29">
        <v>791</v>
      </c>
      <c r="B173" s="16">
        <v>40579</v>
      </c>
      <c r="C173" s="15">
        <v>1</v>
      </c>
      <c r="D173" s="15">
        <v>0</v>
      </c>
      <c r="E173" s="15">
        <v>2</v>
      </c>
      <c r="F173" s="15">
        <v>9</v>
      </c>
      <c r="G173" s="15" t="b">
        <v>0</v>
      </c>
      <c r="H173" s="15">
        <v>6</v>
      </c>
      <c r="I173" s="15">
        <v>3</v>
      </c>
      <c r="J173" s="15">
        <v>0.2</v>
      </c>
      <c r="K173" s="15">
        <v>0.2273</v>
      </c>
      <c r="L173" s="15">
        <v>1</v>
      </c>
      <c r="M173" s="15">
        <v>8.9599999999999999E-2</v>
      </c>
      <c r="N173" s="15">
        <v>3</v>
      </c>
      <c r="O173" s="15">
        <v>17</v>
      </c>
      <c r="P173" s="30">
        <v>20</v>
      </c>
    </row>
    <row r="174" spans="1:16" x14ac:dyDescent="0.35">
      <c r="A174" s="29">
        <v>792</v>
      </c>
      <c r="B174" s="16">
        <v>40579</v>
      </c>
      <c r="C174" s="15">
        <v>1</v>
      </c>
      <c r="D174" s="15">
        <v>0</v>
      </c>
      <c r="E174" s="15">
        <v>2</v>
      </c>
      <c r="F174" s="15">
        <v>10</v>
      </c>
      <c r="G174" s="15" t="b">
        <v>0</v>
      </c>
      <c r="H174" s="15">
        <v>6</v>
      </c>
      <c r="I174" s="15">
        <v>3</v>
      </c>
      <c r="J174" s="15">
        <v>0.2</v>
      </c>
      <c r="K174" s="15">
        <v>0.21210000000000001</v>
      </c>
      <c r="L174" s="15">
        <v>1</v>
      </c>
      <c r="M174" s="15">
        <v>0.1343</v>
      </c>
      <c r="N174" s="15">
        <v>3</v>
      </c>
      <c r="O174" s="15">
        <v>31</v>
      </c>
      <c r="P174" s="30">
        <v>34</v>
      </c>
    </row>
    <row r="175" spans="1:16" x14ac:dyDescent="0.35">
      <c r="A175" s="29">
        <v>793</v>
      </c>
      <c r="B175" s="16">
        <v>40579</v>
      </c>
      <c r="C175" s="15">
        <v>1</v>
      </c>
      <c r="D175" s="15">
        <v>0</v>
      </c>
      <c r="E175" s="15">
        <v>2</v>
      </c>
      <c r="F175" s="15">
        <v>11</v>
      </c>
      <c r="G175" s="15" t="b">
        <v>0</v>
      </c>
      <c r="H175" s="15">
        <v>6</v>
      </c>
      <c r="I175" s="15">
        <v>3</v>
      </c>
      <c r="J175" s="15">
        <v>0.22</v>
      </c>
      <c r="K175" s="15">
        <v>0.2273</v>
      </c>
      <c r="L175" s="15">
        <v>1</v>
      </c>
      <c r="M175" s="15">
        <v>0.1343</v>
      </c>
      <c r="N175" s="15">
        <v>1</v>
      </c>
      <c r="O175" s="15">
        <v>46</v>
      </c>
      <c r="P175" s="30">
        <v>47</v>
      </c>
    </row>
    <row r="176" spans="1:16" x14ac:dyDescent="0.35">
      <c r="A176" s="29">
        <v>794</v>
      </c>
      <c r="B176" s="16">
        <v>40579</v>
      </c>
      <c r="C176" s="15">
        <v>1</v>
      </c>
      <c r="D176" s="15">
        <v>0</v>
      </c>
      <c r="E176" s="15">
        <v>2</v>
      </c>
      <c r="F176" s="15">
        <v>12</v>
      </c>
      <c r="G176" s="15" t="b">
        <v>0</v>
      </c>
      <c r="H176" s="15">
        <v>6</v>
      </c>
      <c r="I176" s="15">
        <v>3</v>
      </c>
      <c r="J176" s="15">
        <v>0.22</v>
      </c>
      <c r="K176" s="15">
        <v>0.2273</v>
      </c>
      <c r="L176" s="15">
        <v>1</v>
      </c>
      <c r="M176" s="15">
        <v>0.16420000000000001</v>
      </c>
      <c r="N176" s="15">
        <v>10</v>
      </c>
      <c r="O176" s="15">
        <v>42</v>
      </c>
      <c r="P176" s="30">
        <v>52</v>
      </c>
    </row>
    <row r="177" spans="1:16" x14ac:dyDescent="0.35">
      <c r="A177" s="29">
        <v>795</v>
      </c>
      <c r="B177" s="16">
        <v>40579</v>
      </c>
      <c r="C177" s="15">
        <v>1</v>
      </c>
      <c r="D177" s="15">
        <v>0</v>
      </c>
      <c r="E177" s="15">
        <v>2</v>
      </c>
      <c r="F177" s="15">
        <v>13</v>
      </c>
      <c r="G177" s="15" t="b">
        <v>0</v>
      </c>
      <c r="H177" s="15">
        <v>6</v>
      </c>
      <c r="I177" s="15">
        <v>3</v>
      </c>
      <c r="J177" s="15">
        <v>0.22</v>
      </c>
      <c r="K177" s="15">
        <v>0.2273</v>
      </c>
      <c r="L177" s="15">
        <v>1</v>
      </c>
      <c r="M177" s="15">
        <v>0.16420000000000001</v>
      </c>
      <c r="N177" s="15">
        <v>10</v>
      </c>
      <c r="O177" s="15">
        <v>62</v>
      </c>
      <c r="P177" s="30">
        <v>72</v>
      </c>
    </row>
    <row r="178" spans="1:16" x14ac:dyDescent="0.35">
      <c r="A178" s="29">
        <v>796</v>
      </c>
      <c r="B178" s="16">
        <v>40579</v>
      </c>
      <c r="C178" s="15">
        <v>1</v>
      </c>
      <c r="D178" s="15">
        <v>0</v>
      </c>
      <c r="E178" s="15">
        <v>2</v>
      </c>
      <c r="F178" s="15">
        <v>14</v>
      </c>
      <c r="G178" s="15" t="b">
        <v>0</v>
      </c>
      <c r="H178" s="15">
        <v>6</v>
      </c>
      <c r="I178" s="15">
        <v>3</v>
      </c>
      <c r="J178" s="15">
        <v>0.22</v>
      </c>
      <c r="K178" s="15">
        <v>0.2727</v>
      </c>
      <c r="L178" s="15">
        <v>1</v>
      </c>
      <c r="M178" s="15">
        <v>0</v>
      </c>
      <c r="N178" s="15">
        <v>5</v>
      </c>
      <c r="O178" s="15">
        <v>50</v>
      </c>
      <c r="P178" s="30">
        <v>55</v>
      </c>
    </row>
    <row r="179" spans="1:16" x14ac:dyDescent="0.35">
      <c r="A179" s="29">
        <v>797</v>
      </c>
      <c r="B179" s="16">
        <v>40579</v>
      </c>
      <c r="C179" s="15">
        <v>1</v>
      </c>
      <c r="D179" s="15">
        <v>0</v>
      </c>
      <c r="E179" s="15">
        <v>2</v>
      </c>
      <c r="F179" s="15">
        <v>15</v>
      </c>
      <c r="G179" s="15" t="b">
        <v>0</v>
      </c>
      <c r="H179" s="15">
        <v>6</v>
      </c>
      <c r="I179" s="15">
        <v>3</v>
      </c>
      <c r="J179" s="15">
        <v>0.22</v>
      </c>
      <c r="K179" s="15">
        <v>0.2727</v>
      </c>
      <c r="L179" s="15">
        <v>1</v>
      </c>
      <c r="M179" s="15">
        <v>0</v>
      </c>
      <c r="N179" s="15">
        <v>11</v>
      </c>
      <c r="O179" s="15">
        <v>49</v>
      </c>
      <c r="P179" s="30">
        <v>60</v>
      </c>
    </row>
    <row r="180" spans="1:16" x14ac:dyDescent="0.35">
      <c r="A180" s="29">
        <v>798</v>
      </c>
      <c r="B180" s="16">
        <v>40579</v>
      </c>
      <c r="C180" s="15">
        <v>1</v>
      </c>
      <c r="D180" s="15">
        <v>0</v>
      </c>
      <c r="E180" s="15">
        <v>2</v>
      </c>
      <c r="F180" s="15">
        <v>16</v>
      </c>
      <c r="G180" s="15" t="b">
        <v>0</v>
      </c>
      <c r="H180" s="15">
        <v>6</v>
      </c>
      <c r="I180" s="15">
        <v>3</v>
      </c>
      <c r="J180" s="15">
        <v>0.22</v>
      </c>
      <c r="K180" s="15">
        <v>0.2273</v>
      </c>
      <c r="L180" s="15">
        <v>1</v>
      </c>
      <c r="M180" s="15">
        <v>0.1343</v>
      </c>
      <c r="N180" s="15">
        <v>8</v>
      </c>
      <c r="O180" s="15">
        <v>63</v>
      </c>
      <c r="P180" s="30">
        <v>71</v>
      </c>
    </row>
    <row r="181" spans="1:16" x14ac:dyDescent="0.35">
      <c r="A181" s="29">
        <v>799</v>
      </c>
      <c r="B181" s="16">
        <v>40579</v>
      </c>
      <c r="C181" s="15">
        <v>1</v>
      </c>
      <c r="D181" s="15">
        <v>0</v>
      </c>
      <c r="E181" s="15">
        <v>2</v>
      </c>
      <c r="F181" s="15">
        <v>17</v>
      </c>
      <c r="G181" s="15" t="b">
        <v>0</v>
      </c>
      <c r="H181" s="15">
        <v>6</v>
      </c>
      <c r="I181" s="15">
        <v>2</v>
      </c>
      <c r="J181" s="15">
        <v>0.24</v>
      </c>
      <c r="K181" s="15">
        <v>0.21210000000000001</v>
      </c>
      <c r="L181" s="15">
        <v>1</v>
      </c>
      <c r="M181" s="15">
        <v>0.28360000000000002</v>
      </c>
      <c r="N181" s="15">
        <v>14</v>
      </c>
      <c r="O181" s="15">
        <v>64</v>
      </c>
      <c r="P181" s="30">
        <v>78</v>
      </c>
    </row>
    <row r="182" spans="1:16" x14ac:dyDescent="0.35">
      <c r="A182" s="29">
        <v>800</v>
      </c>
      <c r="B182" s="16">
        <v>40579</v>
      </c>
      <c r="C182" s="15">
        <v>1</v>
      </c>
      <c r="D182" s="15">
        <v>0</v>
      </c>
      <c r="E182" s="15">
        <v>2</v>
      </c>
      <c r="F182" s="15">
        <v>18</v>
      </c>
      <c r="G182" s="15" t="b">
        <v>0</v>
      </c>
      <c r="H182" s="15">
        <v>6</v>
      </c>
      <c r="I182" s="15">
        <v>2</v>
      </c>
      <c r="J182" s="15">
        <v>0.28000000000000003</v>
      </c>
      <c r="K182" s="15">
        <v>0.2424</v>
      </c>
      <c r="L182" s="15">
        <v>0.93</v>
      </c>
      <c r="M182" s="15">
        <v>0.44779999999999998</v>
      </c>
      <c r="N182" s="15">
        <v>2</v>
      </c>
      <c r="O182" s="15">
        <v>81</v>
      </c>
      <c r="P182" s="30">
        <v>83</v>
      </c>
    </row>
    <row r="183" spans="1:16" x14ac:dyDescent="0.35">
      <c r="A183" s="29">
        <v>801</v>
      </c>
      <c r="B183" s="16">
        <v>40579</v>
      </c>
      <c r="C183" s="15">
        <v>1</v>
      </c>
      <c r="D183" s="15">
        <v>0</v>
      </c>
      <c r="E183" s="15">
        <v>2</v>
      </c>
      <c r="F183" s="15">
        <v>19</v>
      </c>
      <c r="G183" s="15" t="b">
        <v>0</v>
      </c>
      <c r="H183" s="15">
        <v>6</v>
      </c>
      <c r="I183" s="15">
        <v>2</v>
      </c>
      <c r="J183" s="15">
        <v>0.28000000000000003</v>
      </c>
      <c r="K183" s="15">
        <v>0.2424</v>
      </c>
      <c r="L183" s="15">
        <v>0.93</v>
      </c>
      <c r="M183" s="15">
        <v>0.44779999999999998</v>
      </c>
      <c r="N183" s="15">
        <v>6</v>
      </c>
      <c r="O183" s="15">
        <v>78</v>
      </c>
      <c r="P183" s="30">
        <v>84</v>
      </c>
    </row>
    <row r="184" spans="1:16" x14ac:dyDescent="0.35">
      <c r="A184" s="29">
        <v>802</v>
      </c>
      <c r="B184" s="16">
        <v>40579</v>
      </c>
      <c r="C184" s="15">
        <v>1</v>
      </c>
      <c r="D184" s="15">
        <v>0</v>
      </c>
      <c r="E184" s="15">
        <v>2</v>
      </c>
      <c r="F184" s="15">
        <v>20</v>
      </c>
      <c r="G184" s="15" t="b">
        <v>0</v>
      </c>
      <c r="H184" s="15">
        <v>6</v>
      </c>
      <c r="I184" s="15">
        <v>1</v>
      </c>
      <c r="J184" s="15">
        <v>0.3</v>
      </c>
      <c r="K184" s="15">
        <v>0.28789999999999999</v>
      </c>
      <c r="L184" s="15">
        <v>0.87</v>
      </c>
      <c r="M184" s="15">
        <v>0.25369999999999998</v>
      </c>
      <c r="N184" s="15">
        <v>5</v>
      </c>
      <c r="O184" s="15">
        <v>64</v>
      </c>
      <c r="P184" s="30">
        <v>69</v>
      </c>
    </row>
    <row r="185" spans="1:16" x14ac:dyDescent="0.35">
      <c r="A185" s="29">
        <v>803</v>
      </c>
      <c r="B185" s="16">
        <v>40579</v>
      </c>
      <c r="C185" s="15">
        <v>1</v>
      </c>
      <c r="D185" s="15">
        <v>0</v>
      </c>
      <c r="E185" s="15">
        <v>2</v>
      </c>
      <c r="F185" s="15">
        <v>21</v>
      </c>
      <c r="G185" s="15" t="b">
        <v>0</v>
      </c>
      <c r="H185" s="15">
        <v>6</v>
      </c>
      <c r="I185" s="15">
        <v>1</v>
      </c>
      <c r="J185" s="15">
        <v>0.26</v>
      </c>
      <c r="K185" s="15">
        <v>0.2576</v>
      </c>
      <c r="L185" s="15">
        <v>1</v>
      </c>
      <c r="M185" s="15">
        <v>0.19400000000000001</v>
      </c>
      <c r="N185" s="15">
        <v>3</v>
      </c>
      <c r="O185" s="15">
        <v>53</v>
      </c>
      <c r="P185" s="30">
        <v>56</v>
      </c>
    </row>
    <row r="186" spans="1:16" x14ac:dyDescent="0.35">
      <c r="A186" s="29">
        <v>804</v>
      </c>
      <c r="B186" s="16">
        <v>40579</v>
      </c>
      <c r="C186" s="15">
        <v>1</v>
      </c>
      <c r="D186" s="15">
        <v>0</v>
      </c>
      <c r="E186" s="15">
        <v>2</v>
      </c>
      <c r="F186" s="15">
        <v>22</v>
      </c>
      <c r="G186" s="15" t="b">
        <v>0</v>
      </c>
      <c r="H186" s="15">
        <v>6</v>
      </c>
      <c r="I186" s="15">
        <v>1</v>
      </c>
      <c r="J186" s="15">
        <v>0.26</v>
      </c>
      <c r="K186" s="15">
        <v>0.2727</v>
      </c>
      <c r="L186" s="15">
        <v>0.93</v>
      </c>
      <c r="M186" s="15">
        <v>0.1343</v>
      </c>
      <c r="N186" s="15">
        <v>2</v>
      </c>
      <c r="O186" s="15">
        <v>43</v>
      </c>
      <c r="P186" s="30">
        <v>45</v>
      </c>
    </row>
    <row r="187" spans="1:16" x14ac:dyDescent="0.35">
      <c r="A187" s="29">
        <v>805</v>
      </c>
      <c r="B187" s="16">
        <v>40579</v>
      </c>
      <c r="C187" s="15">
        <v>1</v>
      </c>
      <c r="D187" s="15">
        <v>0</v>
      </c>
      <c r="E187" s="15">
        <v>2</v>
      </c>
      <c r="F187" s="15">
        <v>23</v>
      </c>
      <c r="G187" s="15" t="b">
        <v>0</v>
      </c>
      <c r="H187" s="15">
        <v>6</v>
      </c>
      <c r="I187" s="15">
        <v>1</v>
      </c>
      <c r="J187" s="15">
        <v>0.26</v>
      </c>
      <c r="K187" s="15">
        <v>0.2576</v>
      </c>
      <c r="L187" s="15">
        <v>0.93</v>
      </c>
      <c r="M187" s="15">
        <v>0.22389999999999999</v>
      </c>
      <c r="N187" s="15">
        <v>7</v>
      </c>
      <c r="O187" s="15">
        <v>52</v>
      </c>
      <c r="P187" s="30">
        <v>59</v>
      </c>
    </row>
    <row r="188" spans="1:16" x14ac:dyDescent="0.35">
      <c r="A188" s="29">
        <v>806</v>
      </c>
      <c r="B188" s="16">
        <v>40580</v>
      </c>
      <c r="C188" s="15">
        <v>1</v>
      </c>
      <c r="D188" s="15">
        <v>0</v>
      </c>
      <c r="E188" s="15">
        <v>2</v>
      </c>
      <c r="F188" s="15">
        <v>0</v>
      </c>
      <c r="G188" s="15" t="b">
        <v>0</v>
      </c>
      <c r="H188" s="15">
        <v>0</v>
      </c>
      <c r="I188" s="15">
        <v>1</v>
      </c>
      <c r="J188" s="15">
        <v>0.26</v>
      </c>
      <c r="K188" s="15">
        <v>0.2576</v>
      </c>
      <c r="L188" s="15">
        <v>0.7</v>
      </c>
      <c r="M188" s="15">
        <v>0.19400000000000001</v>
      </c>
      <c r="N188" s="15">
        <v>2</v>
      </c>
      <c r="O188" s="15">
        <v>37</v>
      </c>
      <c r="P188" s="30">
        <v>39</v>
      </c>
    </row>
    <row r="189" spans="1:16" x14ac:dyDescent="0.35">
      <c r="A189" s="29">
        <v>807</v>
      </c>
      <c r="B189" s="16">
        <v>40580</v>
      </c>
      <c r="C189" s="15">
        <v>1</v>
      </c>
      <c r="D189" s="15">
        <v>0</v>
      </c>
      <c r="E189" s="15">
        <v>2</v>
      </c>
      <c r="F189" s="15">
        <v>1</v>
      </c>
      <c r="G189" s="15" t="b">
        <v>0</v>
      </c>
      <c r="H189" s="15">
        <v>0</v>
      </c>
      <c r="I189" s="15">
        <v>1</v>
      </c>
      <c r="J189" s="15">
        <v>0.26</v>
      </c>
      <c r="K189" s="15">
        <v>0.2273</v>
      </c>
      <c r="L189" s="15">
        <v>0.65</v>
      </c>
      <c r="M189" s="15">
        <v>0.41789999999999999</v>
      </c>
      <c r="N189" s="15">
        <v>4</v>
      </c>
      <c r="O189" s="15">
        <v>40</v>
      </c>
      <c r="P189" s="30">
        <v>44</v>
      </c>
    </row>
    <row r="190" spans="1:16" x14ac:dyDescent="0.35">
      <c r="A190" s="29">
        <v>808</v>
      </c>
      <c r="B190" s="16">
        <v>40580</v>
      </c>
      <c r="C190" s="15">
        <v>1</v>
      </c>
      <c r="D190" s="15">
        <v>0</v>
      </c>
      <c r="E190" s="15">
        <v>2</v>
      </c>
      <c r="F190" s="15">
        <v>2</v>
      </c>
      <c r="G190" s="15" t="b">
        <v>0</v>
      </c>
      <c r="H190" s="15">
        <v>0</v>
      </c>
      <c r="I190" s="15">
        <v>1</v>
      </c>
      <c r="J190" s="15">
        <v>0.26</v>
      </c>
      <c r="K190" s="15">
        <v>0.2273</v>
      </c>
      <c r="L190" s="15">
        <v>0.6</v>
      </c>
      <c r="M190" s="15">
        <v>0.32840000000000003</v>
      </c>
      <c r="N190" s="15">
        <v>0</v>
      </c>
      <c r="O190" s="15">
        <v>20</v>
      </c>
      <c r="P190" s="30">
        <v>20</v>
      </c>
    </row>
    <row r="191" spans="1:16" x14ac:dyDescent="0.35">
      <c r="A191" s="29">
        <v>809</v>
      </c>
      <c r="B191" s="16">
        <v>40580</v>
      </c>
      <c r="C191" s="15">
        <v>1</v>
      </c>
      <c r="D191" s="15">
        <v>0</v>
      </c>
      <c r="E191" s="15">
        <v>2</v>
      </c>
      <c r="F191" s="15">
        <v>3</v>
      </c>
      <c r="G191" s="15" t="b">
        <v>0</v>
      </c>
      <c r="H191" s="15">
        <v>0</v>
      </c>
      <c r="I191" s="15">
        <v>1</v>
      </c>
      <c r="J191" s="15">
        <v>0.26</v>
      </c>
      <c r="K191" s="15">
        <v>0.28789999999999999</v>
      </c>
      <c r="L191" s="15">
        <v>0.6</v>
      </c>
      <c r="M191" s="15">
        <v>8.9599999999999999E-2</v>
      </c>
      <c r="N191" s="15">
        <v>3</v>
      </c>
      <c r="O191" s="15">
        <v>10</v>
      </c>
      <c r="P191" s="30">
        <v>13</v>
      </c>
    </row>
    <row r="192" spans="1:16" x14ac:dyDescent="0.35">
      <c r="A192" s="29">
        <v>810</v>
      </c>
      <c r="B192" s="16">
        <v>40580</v>
      </c>
      <c r="C192" s="15">
        <v>1</v>
      </c>
      <c r="D192" s="15">
        <v>0</v>
      </c>
      <c r="E192" s="15">
        <v>2</v>
      </c>
      <c r="F192" s="15">
        <v>4</v>
      </c>
      <c r="G192" s="15" t="b">
        <v>0</v>
      </c>
      <c r="H192" s="15">
        <v>0</v>
      </c>
      <c r="I192" s="15">
        <v>1</v>
      </c>
      <c r="J192" s="15">
        <v>0.26</v>
      </c>
      <c r="K192" s="15">
        <v>0.2273</v>
      </c>
      <c r="L192" s="15">
        <v>0.6</v>
      </c>
      <c r="M192" s="15">
        <v>0.35820000000000002</v>
      </c>
      <c r="N192" s="15">
        <v>0</v>
      </c>
      <c r="O192" s="15">
        <v>2</v>
      </c>
      <c r="P192" s="30">
        <v>2</v>
      </c>
    </row>
    <row r="193" spans="1:16" x14ac:dyDescent="0.35">
      <c r="A193" s="29">
        <v>811</v>
      </c>
      <c r="B193" s="16">
        <v>40580</v>
      </c>
      <c r="C193" s="15">
        <v>1</v>
      </c>
      <c r="D193" s="15">
        <v>0</v>
      </c>
      <c r="E193" s="15">
        <v>2</v>
      </c>
      <c r="F193" s="15">
        <v>5</v>
      </c>
      <c r="G193" s="15" t="b">
        <v>0</v>
      </c>
      <c r="H193" s="15">
        <v>0</v>
      </c>
      <c r="I193" s="15">
        <v>1</v>
      </c>
      <c r="J193" s="15">
        <v>0.26</v>
      </c>
      <c r="K193" s="15">
        <v>0.2576</v>
      </c>
      <c r="L193" s="15">
        <v>0.6</v>
      </c>
      <c r="M193" s="15">
        <v>0.22389999999999999</v>
      </c>
      <c r="N193" s="15">
        <v>0</v>
      </c>
      <c r="O193" s="15">
        <v>1</v>
      </c>
      <c r="P193" s="30">
        <v>1</v>
      </c>
    </row>
    <row r="194" spans="1:16" x14ac:dyDescent="0.35">
      <c r="A194" s="29">
        <v>812</v>
      </c>
      <c r="B194" s="16">
        <v>40580</v>
      </c>
      <c r="C194" s="15">
        <v>1</v>
      </c>
      <c r="D194" s="15">
        <v>0</v>
      </c>
      <c r="E194" s="15">
        <v>2</v>
      </c>
      <c r="F194" s="15">
        <v>6</v>
      </c>
      <c r="G194" s="15" t="b">
        <v>0</v>
      </c>
      <c r="H194" s="15">
        <v>0</v>
      </c>
      <c r="I194" s="15">
        <v>1</v>
      </c>
      <c r="J194" s="15">
        <v>0.26</v>
      </c>
      <c r="K194" s="15">
        <v>0.2576</v>
      </c>
      <c r="L194" s="15">
        <v>0.6</v>
      </c>
      <c r="M194" s="15">
        <v>0.22389999999999999</v>
      </c>
      <c r="N194" s="15">
        <v>0</v>
      </c>
      <c r="O194" s="15">
        <v>1</v>
      </c>
      <c r="P194" s="30">
        <v>1</v>
      </c>
    </row>
    <row r="195" spans="1:16" x14ac:dyDescent="0.35">
      <c r="A195" s="29">
        <v>813</v>
      </c>
      <c r="B195" s="16">
        <v>40580</v>
      </c>
      <c r="C195" s="15">
        <v>1</v>
      </c>
      <c r="D195" s="15">
        <v>0</v>
      </c>
      <c r="E195" s="15">
        <v>2</v>
      </c>
      <c r="F195" s="15">
        <v>7</v>
      </c>
      <c r="G195" s="15" t="b">
        <v>0</v>
      </c>
      <c r="H195" s="15">
        <v>0</v>
      </c>
      <c r="I195" s="15">
        <v>1</v>
      </c>
      <c r="J195" s="15">
        <v>0.24</v>
      </c>
      <c r="K195" s="15">
        <v>0.2424</v>
      </c>
      <c r="L195" s="15">
        <v>0.65</v>
      </c>
      <c r="M195" s="15">
        <v>0.16420000000000001</v>
      </c>
      <c r="N195" s="15">
        <v>0</v>
      </c>
      <c r="O195" s="15">
        <v>8</v>
      </c>
      <c r="P195" s="30">
        <v>8</v>
      </c>
    </row>
    <row r="196" spans="1:16" x14ac:dyDescent="0.35">
      <c r="A196" s="29">
        <v>814</v>
      </c>
      <c r="B196" s="16">
        <v>40580</v>
      </c>
      <c r="C196" s="15">
        <v>1</v>
      </c>
      <c r="D196" s="15">
        <v>0</v>
      </c>
      <c r="E196" s="15">
        <v>2</v>
      </c>
      <c r="F196" s="15">
        <v>8</v>
      </c>
      <c r="G196" s="15" t="b">
        <v>0</v>
      </c>
      <c r="H196" s="15">
        <v>0</v>
      </c>
      <c r="I196" s="15">
        <v>1</v>
      </c>
      <c r="J196" s="15">
        <v>0.24</v>
      </c>
      <c r="K196" s="15">
        <v>0.2576</v>
      </c>
      <c r="L196" s="15">
        <v>0.65</v>
      </c>
      <c r="M196" s="15">
        <v>0.1045</v>
      </c>
      <c r="N196" s="15">
        <v>2</v>
      </c>
      <c r="O196" s="15">
        <v>21</v>
      </c>
      <c r="P196" s="30">
        <v>23</v>
      </c>
    </row>
    <row r="197" spans="1:16" x14ac:dyDescent="0.35">
      <c r="A197" s="29">
        <v>815</v>
      </c>
      <c r="B197" s="16">
        <v>40580</v>
      </c>
      <c r="C197" s="15">
        <v>1</v>
      </c>
      <c r="D197" s="15">
        <v>0</v>
      </c>
      <c r="E197" s="15">
        <v>2</v>
      </c>
      <c r="F197" s="15">
        <v>9</v>
      </c>
      <c r="G197" s="15" t="b">
        <v>0</v>
      </c>
      <c r="H197" s="15">
        <v>0</v>
      </c>
      <c r="I197" s="15">
        <v>1</v>
      </c>
      <c r="J197" s="15">
        <v>0.28000000000000003</v>
      </c>
      <c r="K197" s="15">
        <v>0.28789999999999999</v>
      </c>
      <c r="L197" s="15">
        <v>0.56000000000000005</v>
      </c>
      <c r="M197" s="15">
        <v>0.1045</v>
      </c>
      <c r="N197" s="15">
        <v>7</v>
      </c>
      <c r="O197" s="15">
        <v>38</v>
      </c>
      <c r="P197" s="30">
        <v>45</v>
      </c>
    </row>
    <row r="198" spans="1:16" x14ac:dyDescent="0.35">
      <c r="A198" s="29">
        <v>816</v>
      </c>
      <c r="B198" s="16">
        <v>40580</v>
      </c>
      <c r="C198" s="15">
        <v>1</v>
      </c>
      <c r="D198" s="15">
        <v>0</v>
      </c>
      <c r="E198" s="15">
        <v>2</v>
      </c>
      <c r="F198" s="15">
        <v>10</v>
      </c>
      <c r="G198" s="15" t="b">
        <v>0</v>
      </c>
      <c r="H198" s="15">
        <v>0</v>
      </c>
      <c r="I198" s="15">
        <v>1</v>
      </c>
      <c r="J198" s="15">
        <v>0.3</v>
      </c>
      <c r="K198" s="15">
        <v>0.28789999999999999</v>
      </c>
      <c r="L198" s="15">
        <v>0.52</v>
      </c>
      <c r="M198" s="15">
        <v>0.25369999999999998</v>
      </c>
      <c r="N198" s="15">
        <v>15</v>
      </c>
      <c r="O198" s="15">
        <v>74</v>
      </c>
      <c r="P198" s="30">
        <v>89</v>
      </c>
    </row>
    <row r="199" spans="1:16" x14ac:dyDescent="0.35">
      <c r="A199" s="29">
        <v>817</v>
      </c>
      <c r="B199" s="16">
        <v>40580</v>
      </c>
      <c r="C199" s="15">
        <v>1</v>
      </c>
      <c r="D199" s="15">
        <v>0</v>
      </c>
      <c r="E199" s="15">
        <v>2</v>
      </c>
      <c r="F199" s="15">
        <v>11</v>
      </c>
      <c r="G199" s="15" t="b">
        <v>0</v>
      </c>
      <c r="H199" s="15">
        <v>0</v>
      </c>
      <c r="I199" s="15">
        <v>1</v>
      </c>
      <c r="J199" s="15">
        <v>0.32</v>
      </c>
      <c r="K199" s="15">
        <v>0.30299999999999999</v>
      </c>
      <c r="L199" s="15">
        <v>0.49</v>
      </c>
      <c r="M199" s="15">
        <v>0.25369999999999998</v>
      </c>
      <c r="N199" s="15">
        <v>28</v>
      </c>
      <c r="O199" s="15">
        <v>89</v>
      </c>
      <c r="P199" s="30">
        <v>117</v>
      </c>
    </row>
    <row r="200" spans="1:16" x14ac:dyDescent="0.35">
      <c r="A200" s="29">
        <v>818</v>
      </c>
      <c r="B200" s="16">
        <v>40580</v>
      </c>
      <c r="C200" s="15">
        <v>1</v>
      </c>
      <c r="D200" s="15">
        <v>0</v>
      </c>
      <c r="E200" s="15">
        <v>2</v>
      </c>
      <c r="F200" s="15">
        <v>12</v>
      </c>
      <c r="G200" s="15" t="b">
        <v>0</v>
      </c>
      <c r="H200" s="15">
        <v>0</v>
      </c>
      <c r="I200" s="15">
        <v>1</v>
      </c>
      <c r="J200" s="15">
        <v>0.34</v>
      </c>
      <c r="K200" s="15">
        <v>0.33329999999999999</v>
      </c>
      <c r="L200" s="15">
        <v>0.46</v>
      </c>
      <c r="M200" s="15">
        <v>0</v>
      </c>
      <c r="N200" s="15">
        <v>48</v>
      </c>
      <c r="O200" s="15">
        <v>126</v>
      </c>
      <c r="P200" s="30">
        <v>174</v>
      </c>
    </row>
    <row r="201" spans="1:16" x14ac:dyDescent="0.35">
      <c r="A201" s="29">
        <v>819</v>
      </c>
      <c r="B201" s="16">
        <v>40580</v>
      </c>
      <c r="C201" s="15">
        <v>1</v>
      </c>
      <c r="D201" s="15">
        <v>0</v>
      </c>
      <c r="E201" s="15">
        <v>2</v>
      </c>
      <c r="F201" s="15">
        <v>13</v>
      </c>
      <c r="G201" s="15" t="b">
        <v>0</v>
      </c>
      <c r="H201" s="15">
        <v>0</v>
      </c>
      <c r="I201" s="15">
        <v>1</v>
      </c>
      <c r="J201" s="15">
        <v>0.34</v>
      </c>
      <c r="K201" s="15">
        <v>0.36359999999999998</v>
      </c>
      <c r="L201" s="15">
        <v>0.46</v>
      </c>
      <c r="M201" s="15">
        <v>0</v>
      </c>
      <c r="N201" s="15">
        <v>47</v>
      </c>
      <c r="O201" s="15">
        <v>135</v>
      </c>
      <c r="P201" s="30">
        <v>182</v>
      </c>
    </row>
    <row r="202" spans="1:16" x14ac:dyDescent="0.35">
      <c r="A202" s="29">
        <v>820</v>
      </c>
      <c r="B202" s="16">
        <v>40580</v>
      </c>
      <c r="C202" s="15">
        <v>1</v>
      </c>
      <c r="D202" s="15">
        <v>0</v>
      </c>
      <c r="E202" s="15">
        <v>2</v>
      </c>
      <c r="F202" s="15">
        <v>14</v>
      </c>
      <c r="G202" s="15" t="b">
        <v>0</v>
      </c>
      <c r="H202" s="15">
        <v>0</v>
      </c>
      <c r="I202" s="15">
        <v>1</v>
      </c>
      <c r="J202" s="15">
        <v>0.34</v>
      </c>
      <c r="K202" s="15">
        <v>0.34849999999999998</v>
      </c>
      <c r="L202" s="15">
        <v>0.46</v>
      </c>
      <c r="M202" s="15">
        <v>8.9599999999999999E-2</v>
      </c>
      <c r="N202" s="15">
        <v>47</v>
      </c>
      <c r="O202" s="15">
        <v>114</v>
      </c>
      <c r="P202" s="30">
        <v>161</v>
      </c>
    </row>
    <row r="203" spans="1:16" x14ac:dyDescent="0.35">
      <c r="A203" s="29">
        <v>821</v>
      </c>
      <c r="B203" s="16">
        <v>40580</v>
      </c>
      <c r="C203" s="15">
        <v>1</v>
      </c>
      <c r="D203" s="15">
        <v>0</v>
      </c>
      <c r="E203" s="15">
        <v>2</v>
      </c>
      <c r="F203" s="15">
        <v>15</v>
      </c>
      <c r="G203" s="15" t="b">
        <v>0</v>
      </c>
      <c r="H203" s="15">
        <v>0</v>
      </c>
      <c r="I203" s="15">
        <v>1</v>
      </c>
      <c r="J203" s="15">
        <v>0.34</v>
      </c>
      <c r="K203" s="15">
        <v>0.34849999999999998</v>
      </c>
      <c r="L203" s="15">
        <v>0.46</v>
      </c>
      <c r="M203" s="15">
        <v>8.9599999999999999E-2</v>
      </c>
      <c r="N203" s="15">
        <v>52</v>
      </c>
      <c r="O203" s="15">
        <v>130</v>
      </c>
      <c r="P203" s="30">
        <v>182</v>
      </c>
    </row>
    <row r="204" spans="1:16" x14ac:dyDescent="0.35">
      <c r="A204" s="29">
        <v>822</v>
      </c>
      <c r="B204" s="16">
        <v>40580</v>
      </c>
      <c r="C204" s="15">
        <v>1</v>
      </c>
      <c r="D204" s="15">
        <v>0</v>
      </c>
      <c r="E204" s="15">
        <v>2</v>
      </c>
      <c r="F204" s="15">
        <v>16</v>
      </c>
      <c r="G204" s="15" t="b">
        <v>0</v>
      </c>
      <c r="H204" s="15">
        <v>0</v>
      </c>
      <c r="I204" s="15">
        <v>1</v>
      </c>
      <c r="J204" s="15">
        <v>0.34</v>
      </c>
      <c r="K204" s="15">
        <v>0.34849999999999998</v>
      </c>
      <c r="L204" s="15">
        <v>0.49</v>
      </c>
      <c r="M204" s="15">
        <v>0.1045</v>
      </c>
      <c r="N204" s="15">
        <v>42</v>
      </c>
      <c r="O204" s="15">
        <v>115</v>
      </c>
      <c r="P204" s="30">
        <v>157</v>
      </c>
    </row>
    <row r="205" spans="1:16" x14ac:dyDescent="0.35">
      <c r="A205" s="29">
        <v>823</v>
      </c>
      <c r="B205" s="16">
        <v>40580</v>
      </c>
      <c r="C205" s="15">
        <v>1</v>
      </c>
      <c r="D205" s="15">
        <v>0</v>
      </c>
      <c r="E205" s="15">
        <v>2</v>
      </c>
      <c r="F205" s="15">
        <v>17</v>
      </c>
      <c r="G205" s="15" t="b">
        <v>0</v>
      </c>
      <c r="H205" s="15">
        <v>0</v>
      </c>
      <c r="I205" s="15">
        <v>1</v>
      </c>
      <c r="J205" s="15">
        <v>0.34</v>
      </c>
      <c r="K205" s="15">
        <v>0.36359999999999998</v>
      </c>
      <c r="L205" s="15">
        <v>0.46</v>
      </c>
      <c r="M205" s="15">
        <v>0</v>
      </c>
      <c r="N205" s="15">
        <v>24</v>
      </c>
      <c r="O205" s="15">
        <v>97</v>
      </c>
      <c r="P205" s="30">
        <v>121</v>
      </c>
    </row>
    <row r="206" spans="1:16" x14ac:dyDescent="0.35">
      <c r="A206" s="29">
        <v>824</v>
      </c>
      <c r="B206" s="16">
        <v>40580</v>
      </c>
      <c r="C206" s="15">
        <v>1</v>
      </c>
      <c r="D206" s="15">
        <v>0</v>
      </c>
      <c r="E206" s="15">
        <v>2</v>
      </c>
      <c r="F206" s="15">
        <v>18</v>
      </c>
      <c r="G206" s="15" t="b">
        <v>0</v>
      </c>
      <c r="H206" s="15">
        <v>0</v>
      </c>
      <c r="I206" s="15">
        <v>1</v>
      </c>
      <c r="J206" s="15">
        <v>0.3</v>
      </c>
      <c r="K206" s="15">
        <v>0.30299999999999999</v>
      </c>
      <c r="L206" s="15">
        <v>0.56000000000000005</v>
      </c>
      <c r="M206" s="15">
        <v>0.16420000000000001</v>
      </c>
      <c r="N206" s="15">
        <v>13</v>
      </c>
      <c r="O206" s="15">
        <v>65</v>
      </c>
      <c r="P206" s="30">
        <v>78</v>
      </c>
    </row>
    <row r="207" spans="1:16" x14ac:dyDescent="0.35">
      <c r="A207" s="29">
        <v>825</v>
      </c>
      <c r="B207" s="16">
        <v>40580</v>
      </c>
      <c r="C207" s="15">
        <v>1</v>
      </c>
      <c r="D207" s="15">
        <v>0</v>
      </c>
      <c r="E207" s="15">
        <v>2</v>
      </c>
      <c r="F207" s="15">
        <v>19</v>
      </c>
      <c r="G207" s="15" t="b">
        <v>0</v>
      </c>
      <c r="H207" s="15">
        <v>0</v>
      </c>
      <c r="I207" s="15">
        <v>1</v>
      </c>
      <c r="J207" s="15">
        <v>0.28000000000000003</v>
      </c>
      <c r="K207" s="15">
        <v>0.28789999999999999</v>
      </c>
      <c r="L207" s="15">
        <v>0.61</v>
      </c>
      <c r="M207" s="15">
        <v>0.1343</v>
      </c>
      <c r="N207" s="15">
        <v>1</v>
      </c>
      <c r="O207" s="15">
        <v>20</v>
      </c>
      <c r="P207" s="30">
        <v>21</v>
      </c>
    </row>
    <row r="208" spans="1:16" x14ac:dyDescent="0.35">
      <c r="A208" s="29">
        <v>826</v>
      </c>
      <c r="B208" s="16">
        <v>40580</v>
      </c>
      <c r="C208" s="15">
        <v>1</v>
      </c>
      <c r="D208" s="15">
        <v>0</v>
      </c>
      <c r="E208" s="15">
        <v>2</v>
      </c>
      <c r="F208" s="15">
        <v>20</v>
      </c>
      <c r="G208" s="15" t="b">
        <v>0</v>
      </c>
      <c r="H208" s="15">
        <v>0</v>
      </c>
      <c r="I208" s="15">
        <v>1</v>
      </c>
      <c r="J208" s="15">
        <v>0.28000000000000003</v>
      </c>
      <c r="K208" s="15">
        <v>0.28789999999999999</v>
      </c>
      <c r="L208" s="15">
        <v>0.61</v>
      </c>
      <c r="M208" s="15">
        <v>0.1045</v>
      </c>
      <c r="N208" s="15">
        <v>5</v>
      </c>
      <c r="O208" s="15">
        <v>21</v>
      </c>
      <c r="P208" s="30">
        <v>26</v>
      </c>
    </row>
    <row r="209" spans="1:16" x14ac:dyDescent="0.35">
      <c r="A209" s="29">
        <v>827</v>
      </c>
      <c r="B209" s="16">
        <v>40580</v>
      </c>
      <c r="C209" s="15">
        <v>1</v>
      </c>
      <c r="D209" s="15">
        <v>0</v>
      </c>
      <c r="E209" s="15">
        <v>2</v>
      </c>
      <c r="F209" s="15">
        <v>21</v>
      </c>
      <c r="G209" s="15" t="b">
        <v>0</v>
      </c>
      <c r="H209" s="15">
        <v>0</v>
      </c>
      <c r="I209" s="15">
        <v>1</v>
      </c>
      <c r="J209" s="15">
        <v>0.26</v>
      </c>
      <c r="K209" s="15">
        <v>0.30299999999999999</v>
      </c>
      <c r="L209" s="15">
        <v>0.6</v>
      </c>
      <c r="M209" s="15">
        <v>0</v>
      </c>
      <c r="N209" s="15">
        <v>5</v>
      </c>
      <c r="O209" s="15">
        <v>22</v>
      </c>
      <c r="P209" s="30">
        <v>27</v>
      </c>
    </row>
    <row r="210" spans="1:16" x14ac:dyDescent="0.35">
      <c r="A210" s="29">
        <v>828</v>
      </c>
      <c r="B210" s="16">
        <v>40580</v>
      </c>
      <c r="C210" s="15">
        <v>1</v>
      </c>
      <c r="D210" s="15">
        <v>0</v>
      </c>
      <c r="E210" s="15">
        <v>2</v>
      </c>
      <c r="F210" s="15">
        <v>22</v>
      </c>
      <c r="G210" s="15" t="b">
        <v>0</v>
      </c>
      <c r="H210" s="15">
        <v>0</v>
      </c>
      <c r="I210" s="15">
        <v>1</v>
      </c>
      <c r="J210" s="15">
        <v>0.26</v>
      </c>
      <c r="K210" s="15">
        <v>0.30299999999999999</v>
      </c>
      <c r="L210" s="15">
        <v>0.6</v>
      </c>
      <c r="M210" s="15">
        <v>0</v>
      </c>
      <c r="N210" s="15">
        <v>5</v>
      </c>
      <c r="O210" s="15">
        <v>57</v>
      </c>
      <c r="P210" s="30">
        <v>62</v>
      </c>
    </row>
    <row r="211" spans="1:16" x14ac:dyDescent="0.35">
      <c r="A211" s="29">
        <v>829</v>
      </c>
      <c r="B211" s="16">
        <v>40580</v>
      </c>
      <c r="C211" s="15">
        <v>1</v>
      </c>
      <c r="D211" s="15">
        <v>0</v>
      </c>
      <c r="E211" s="15">
        <v>2</v>
      </c>
      <c r="F211" s="15">
        <v>23</v>
      </c>
      <c r="G211" s="15" t="b">
        <v>0</v>
      </c>
      <c r="H211" s="15">
        <v>0</v>
      </c>
      <c r="I211" s="15">
        <v>1</v>
      </c>
      <c r="J211" s="15">
        <v>0.24</v>
      </c>
      <c r="K211" s="15">
        <v>0.28789999999999999</v>
      </c>
      <c r="L211" s="15">
        <v>0.65</v>
      </c>
      <c r="M211" s="15">
        <v>0</v>
      </c>
      <c r="N211" s="15">
        <v>4</v>
      </c>
      <c r="O211" s="15">
        <v>26</v>
      </c>
      <c r="P211" s="30">
        <v>30</v>
      </c>
    </row>
    <row r="212" spans="1:16" x14ac:dyDescent="0.35">
      <c r="A212" s="29">
        <v>830</v>
      </c>
      <c r="B212" s="16">
        <v>40581</v>
      </c>
      <c r="C212" s="15">
        <v>1</v>
      </c>
      <c r="D212" s="15">
        <v>0</v>
      </c>
      <c r="E212" s="15">
        <v>2</v>
      </c>
      <c r="F212" s="15">
        <v>0</v>
      </c>
      <c r="G212" s="15" t="b">
        <v>0</v>
      </c>
      <c r="H212" s="15">
        <v>1</v>
      </c>
      <c r="I212" s="15">
        <v>1</v>
      </c>
      <c r="J212" s="15">
        <v>0.24</v>
      </c>
      <c r="K212" s="15">
        <v>0.28789999999999999</v>
      </c>
      <c r="L212" s="15">
        <v>0.65</v>
      </c>
      <c r="M212" s="15">
        <v>0</v>
      </c>
      <c r="N212" s="15">
        <v>1</v>
      </c>
      <c r="O212" s="15">
        <v>14</v>
      </c>
      <c r="P212" s="30">
        <v>15</v>
      </c>
    </row>
    <row r="213" spans="1:16" x14ac:dyDescent="0.35">
      <c r="A213" s="29">
        <v>831</v>
      </c>
      <c r="B213" s="16">
        <v>40581</v>
      </c>
      <c r="C213" s="15">
        <v>1</v>
      </c>
      <c r="D213" s="15">
        <v>0</v>
      </c>
      <c r="E213" s="15">
        <v>2</v>
      </c>
      <c r="F213" s="15">
        <v>1</v>
      </c>
      <c r="G213" s="15" t="b">
        <v>0</v>
      </c>
      <c r="H213" s="15">
        <v>1</v>
      </c>
      <c r="I213" s="15">
        <v>1</v>
      </c>
      <c r="J213" s="15">
        <v>0.22</v>
      </c>
      <c r="K213" s="15">
        <v>0.2727</v>
      </c>
      <c r="L213" s="15">
        <v>0.75</v>
      </c>
      <c r="M213" s="15">
        <v>0</v>
      </c>
      <c r="N213" s="15">
        <v>1</v>
      </c>
      <c r="O213" s="15">
        <v>4</v>
      </c>
      <c r="P213" s="30">
        <v>5</v>
      </c>
    </row>
    <row r="214" spans="1:16" x14ac:dyDescent="0.35">
      <c r="A214" s="29">
        <v>832</v>
      </c>
      <c r="B214" s="16">
        <v>40581</v>
      </c>
      <c r="C214" s="15">
        <v>1</v>
      </c>
      <c r="D214" s="15">
        <v>0</v>
      </c>
      <c r="E214" s="15">
        <v>2</v>
      </c>
      <c r="F214" s="15">
        <v>2</v>
      </c>
      <c r="G214" s="15" t="b">
        <v>0</v>
      </c>
      <c r="H214" s="15">
        <v>1</v>
      </c>
      <c r="I214" s="15">
        <v>1</v>
      </c>
      <c r="J214" s="15">
        <v>0.2</v>
      </c>
      <c r="K214" s="15">
        <v>0.2576</v>
      </c>
      <c r="L214" s="15">
        <v>0.8</v>
      </c>
      <c r="M214" s="15">
        <v>0</v>
      </c>
      <c r="N214" s="15">
        <v>0</v>
      </c>
      <c r="O214" s="15">
        <v>3</v>
      </c>
      <c r="P214" s="30">
        <v>3</v>
      </c>
    </row>
    <row r="215" spans="1:16" x14ac:dyDescent="0.35">
      <c r="A215" s="29">
        <v>833</v>
      </c>
      <c r="B215" s="16">
        <v>40581</v>
      </c>
      <c r="C215" s="15">
        <v>1</v>
      </c>
      <c r="D215" s="15">
        <v>0</v>
      </c>
      <c r="E215" s="15">
        <v>2</v>
      </c>
      <c r="F215" s="15">
        <v>3</v>
      </c>
      <c r="G215" s="15" t="b">
        <v>0</v>
      </c>
      <c r="H215" s="15">
        <v>1</v>
      </c>
      <c r="I215" s="15">
        <v>1</v>
      </c>
      <c r="J215" s="15">
        <v>0.2</v>
      </c>
      <c r="K215" s="15">
        <v>0.2576</v>
      </c>
      <c r="L215" s="15">
        <v>0.86</v>
      </c>
      <c r="M215" s="15">
        <v>0</v>
      </c>
      <c r="N215" s="15">
        <v>0</v>
      </c>
      <c r="O215" s="15">
        <v>1</v>
      </c>
      <c r="P215" s="30">
        <v>1</v>
      </c>
    </row>
    <row r="216" spans="1:16" x14ac:dyDescent="0.35">
      <c r="A216" s="29">
        <v>834</v>
      </c>
      <c r="B216" s="16">
        <v>40581</v>
      </c>
      <c r="C216" s="15">
        <v>1</v>
      </c>
      <c r="D216" s="15">
        <v>0</v>
      </c>
      <c r="E216" s="15">
        <v>2</v>
      </c>
      <c r="F216" s="15">
        <v>4</v>
      </c>
      <c r="G216" s="15" t="b">
        <v>0</v>
      </c>
      <c r="H216" s="15">
        <v>1</v>
      </c>
      <c r="I216" s="15">
        <v>1</v>
      </c>
      <c r="J216" s="15">
        <v>0.2</v>
      </c>
      <c r="K216" s="15">
        <v>0.2576</v>
      </c>
      <c r="L216" s="15">
        <v>0.86</v>
      </c>
      <c r="M216" s="15">
        <v>0</v>
      </c>
      <c r="N216" s="15">
        <v>1</v>
      </c>
      <c r="O216" s="15">
        <v>1</v>
      </c>
      <c r="P216" s="30">
        <v>2</v>
      </c>
    </row>
    <row r="217" spans="1:16" x14ac:dyDescent="0.35">
      <c r="A217" s="29">
        <v>835</v>
      </c>
      <c r="B217" s="16">
        <v>40581</v>
      </c>
      <c r="C217" s="15">
        <v>1</v>
      </c>
      <c r="D217" s="15">
        <v>0</v>
      </c>
      <c r="E217" s="15">
        <v>2</v>
      </c>
      <c r="F217" s="15">
        <v>5</v>
      </c>
      <c r="G217" s="15" t="b">
        <v>0</v>
      </c>
      <c r="H217" s="15">
        <v>1</v>
      </c>
      <c r="I217" s="15">
        <v>1</v>
      </c>
      <c r="J217" s="15">
        <v>0.2</v>
      </c>
      <c r="K217" s="15">
        <v>0.2576</v>
      </c>
      <c r="L217" s="15">
        <v>0.86</v>
      </c>
      <c r="M217" s="15">
        <v>0</v>
      </c>
      <c r="N217" s="15">
        <v>1</v>
      </c>
      <c r="O217" s="15">
        <v>9</v>
      </c>
      <c r="P217" s="30">
        <v>10</v>
      </c>
    </row>
    <row r="218" spans="1:16" x14ac:dyDescent="0.35">
      <c r="A218" s="29">
        <v>836</v>
      </c>
      <c r="B218" s="16">
        <v>40581</v>
      </c>
      <c r="C218" s="15">
        <v>1</v>
      </c>
      <c r="D218" s="15">
        <v>0</v>
      </c>
      <c r="E218" s="15">
        <v>2</v>
      </c>
      <c r="F218" s="15">
        <v>6</v>
      </c>
      <c r="G218" s="15" t="b">
        <v>0</v>
      </c>
      <c r="H218" s="15">
        <v>1</v>
      </c>
      <c r="I218" s="15">
        <v>1</v>
      </c>
      <c r="J218" s="15">
        <v>0.18</v>
      </c>
      <c r="K218" s="15">
        <v>0.2424</v>
      </c>
      <c r="L218" s="15">
        <v>0.93</v>
      </c>
      <c r="M218" s="15">
        <v>0</v>
      </c>
      <c r="N218" s="15">
        <v>1</v>
      </c>
      <c r="O218" s="15">
        <v>29</v>
      </c>
      <c r="P218" s="30">
        <v>30</v>
      </c>
    </row>
    <row r="219" spans="1:16" x14ac:dyDescent="0.35">
      <c r="A219" s="29">
        <v>837</v>
      </c>
      <c r="B219" s="16">
        <v>40581</v>
      </c>
      <c r="C219" s="15">
        <v>1</v>
      </c>
      <c r="D219" s="15">
        <v>0</v>
      </c>
      <c r="E219" s="15">
        <v>2</v>
      </c>
      <c r="F219" s="15">
        <v>7</v>
      </c>
      <c r="G219" s="15" t="b">
        <v>0</v>
      </c>
      <c r="H219" s="15">
        <v>1</v>
      </c>
      <c r="I219" s="15">
        <v>1</v>
      </c>
      <c r="J219" s="15">
        <v>0.18</v>
      </c>
      <c r="K219" s="15">
        <v>0.2424</v>
      </c>
      <c r="L219" s="15">
        <v>0.86</v>
      </c>
      <c r="M219" s="15">
        <v>0</v>
      </c>
      <c r="N219" s="15">
        <v>6</v>
      </c>
      <c r="O219" s="15">
        <v>89</v>
      </c>
      <c r="P219" s="30">
        <v>95</v>
      </c>
    </row>
    <row r="220" spans="1:16" x14ac:dyDescent="0.35">
      <c r="A220" s="29">
        <v>838</v>
      </c>
      <c r="B220" s="16">
        <v>40581</v>
      </c>
      <c r="C220" s="15">
        <v>1</v>
      </c>
      <c r="D220" s="15">
        <v>0</v>
      </c>
      <c r="E220" s="15">
        <v>2</v>
      </c>
      <c r="F220" s="15">
        <v>8</v>
      </c>
      <c r="G220" s="15" t="b">
        <v>0</v>
      </c>
      <c r="H220" s="15">
        <v>1</v>
      </c>
      <c r="I220" s="15">
        <v>2</v>
      </c>
      <c r="J220" s="15">
        <v>0.16</v>
      </c>
      <c r="K220" s="15">
        <v>0.2273</v>
      </c>
      <c r="L220" s="15">
        <v>1</v>
      </c>
      <c r="M220" s="15">
        <v>0</v>
      </c>
      <c r="N220" s="15">
        <v>7</v>
      </c>
      <c r="O220" s="15">
        <v>223</v>
      </c>
      <c r="P220" s="30">
        <v>230</v>
      </c>
    </row>
    <row r="221" spans="1:16" x14ac:dyDescent="0.35">
      <c r="A221" s="29">
        <v>839</v>
      </c>
      <c r="B221" s="16">
        <v>40581</v>
      </c>
      <c r="C221" s="15">
        <v>1</v>
      </c>
      <c r="D221" s="15">
        <v>0</v>
      </c>
      <c r="E221" s="15">
        <v>2</v>
      </c>
      <c r="F221" s="15">
        <v>9</v>
      </c>
      <c r="G221" s="15" t="b">
        <v>0</v>
      </c>
      <c r="H221" s="15">
        <v>1</v>
      </c>
      <c r="I221" s="15">
        <v>1</v>
      </c>
      <c r="J221" s="15">
        <v>0.22</v>
      </c>
      <c r="K221" s="15">
        <v>0.2727</v>
      </c>
      <c r="L221" s="15">
        <v>0.8</v>
      </c>
      <c r="M221" s="15">
        <v>0</v>
      </c>
      <c r="N221" s="15">
        <v>3</v>
      </c>
      <c r="O221" s="15">
        <v>115</v>
      </c>
      <c r="P221" s="30">
        <v>118</v>
      </c>
    </row>
    <row r="222" spans="1:16" x14ac:dyDescent="0.35">
      <c r="A222" s="29">
        <v>840</v>
      </c>
      <c r="B222" s="16">
        <v>40581</v>
      </c>
      <c r="C222" s="15">
        <v>1</v>
      </c>
      <c r="D222" s="15">
        <v>0</v>
      </c>
      <c r="E222" s="15">
        <v>2</v>
      </c>
      <c r="F222" s="15">
        <v>10</v>
      </c>
      <c r="G222" s="15" t="b">
        <v>0</v>
      </c>
      <c r="H222" s="15">
        <v>1</v>
      </c>
      <c r="I222" s="15">
        <v>1</v>
      </c>
      <c r="J222" s="15">
        <v>0.24</v>
      </c>
      <c r="K222" s="15">
        <v>0.2576</v>
      </c>
      <c r="L222" s="15">
        <v>0.75</v>
      </c>
      <c r="M222" s="15">
        <v>0.1045</v>
      </c>
      <c r="N222" s="15">
        <v>6</v>
      </c>
      <c r="O222" s="15">
        <v>49</v>
      </c>
      <c r="P222" s="30">
        <v>55</v>
      </c>
    </row>
    <row r="223" spans="1:16" x14ac:dyDescent="0.35">
      <c r="A223" s="29">
        <v>841</v>
      </c>
      <c r="B223" s="16">
        <v>40581</v>
      </c>
      <c r="C223" s="15">
        <v>1</v>
      </c>
      <c r="D223" s="15">
        <v>0</v>
      </c>
      <c r="E223" s="15">
        <v>2</v>
      </c>
      <c r="F223" s="15">
        <v>11</v>
      </c>
      <c r="G223" s="15" t="b">
        <v>0</v>
      </c>
      <c r="H223" s="15">
        <v>1</v>
      </c>
      <c r="I223" s="15">
        <v>1</v>
      </c>
      <c r="J223" s="15">
        <v>0.3</v>
      </c>
      <c r="K223" s="15">
        <v>0.31819999999999998</v>
      </c>
      <c r="L223" s="15">
        <v>0.65</v>
      </c>
      <c r="M223" s="15">
        <v>8.9599999999999999E-2</v>
      </c>
      <c r="N223" s="15">
        <v>11</v>
      </c>
      <c r="O223" s="15">
        <v>36</v>
      </c>
      <c r="P223" s="30">
        <v>47</v>
      </c>
    </row>
    <row r="224" spans="1:16" x14ac:dyDescent="0.35">
      <c r="A224" s="29">
        <v>842</v>
      </c>
      <c r="B224" s="16">
        <v>40581</v>
      </c>
      <c r="C224" s="15">
        <v>1</v>
      </c>
      <c r="D224" s="15">
        <v>0</v>
      </c>
      <c r="E224" s="15">
        <v>2</v>
      </c>
      <c r="F224" s="15">
        <v>12</v>
      </c>
      <c r="G224" s="15" t="b">
        <v>0</v>
      </c>
      <c r="H224" s="15">
        <v>1</v>
      </c>
      <c r="I224" s="15">
        <v>2</v>
      </c>
      <c r="J224" s="15">
        <v>0.32</v>
      </c>
      <c r="K224" s="15">
        <v>0.34849999999999998</v>
      </c>
      <c r="L224" s="15">
        <v>0.62</v>
      </c>
      <c r="M224" s="15">
        <v>0</v>
      </c>
      <c r="N224" s="15">
        <v>7</v>
      </c>
      <c r="O224" s="15">
        <v>59</v>
      </c>
      <c r="P224" s="30">
        <v>66</v>
      </c>
    </row>
    <row r="225" spans="1:16" x14ac:dyDescent="0.35">
      <c r="A225" s="29">
        <v>843</v>
      </c>
      <c r="B225" s="16">
        <v>40581</v>
      </c>
      <c r="C225" s="15">
        <v>1</v>
      </c>
      <c r="D225" s="15">
        <v>0</v>
      </c>
      <c r="E225" s="15">
        <v>2</v>
      </c>
      <c r="F225" s="15">
        <v>13</v>
      </c>
      <c r="G225" s="15" t="b">
        <v>0</v>
      </c>
      <c r="H225" s="15">
        <v>1</v>
      </c>
      <c r="I225" s="15">
        <v>2</v>
      </c>
      <c r="J225" s="15">
        <v>0.36</v>
      </c>
      <c r="K225" s="15">
        <v>0.36359999999999998</v>
      </c>
      <c r="L225" s="15">
        <v>0.56999999999999995</v>
      </c>
      <c r="M225" s="15">
        <v>8.9599999999999999E-2</v>
      </c>
      <c r="N225" s="15">
        <v>10</v>
      </c>
      <c r="O225" s="15">
        <v>54</v>
      </c>
      <c r="P225" s="30">
        <v>64</v>
      </c>
    </row>
    <row r="226" spans="1:16" x14ac:dyDescent="0.35">
      <c r="A226" s="29">
        <v>844</v>
      </c>
      <c r="B226" s="16">
        <v>40581</v>
      </c>
      <c r="C226" s="15">
        <v>1</v>
      </c>
      <c r="D226" s="15">
        <v>0</v>
      </c>
      <c r="E226" s="15">
        <v>2</v>
      </c>
      <c r="F226" s="15">
        <v>14</v>
      </c>
      <c r="G226" s="15" t="b">
        <v>0</v>
      </c>
      <c r="H226" s="15">
        <v>1</v>
      </c>
      <c r="I226" s="15">
        <v>2</v>
      </c>
      <c r="J226" s="15">
        <v>0.36</v>
      </c>
      <c r="K226" s="15">
        <v>0.36359999999999998</v>
      </c>
      <c r="L226" s="15">
        <v>0.56999999999999995</v>
      </c>
      <c r="M226" s="15">
        <v>8.9599999999999999E-2</v>
      </c>
      <c r="N226" s="15">
        <v>8</v>
      </c>
      <c r="O226" s="15">
        <v>52</v>
      </c>
      <c r="P226" s="30">
        <v>60</v>
      </c>
    </row>
    <row r="227" spans="1:16" x14ac:dyDescent="0.35">
      <c r="A227" s="29">
        <v>845</v>
      </c>
      <c r="B227" s="16">
        <v>40581</v>
      </c>
      <c r="C227" s="15">
        <v>1</v>
      </c>
      <c r="D227" s="15">
        <v>0</v>
      </c>
      <c r="E227" s="15">
        <v>2</v>
      </c>
      <c r="F227" s="15">
        <v>15</v>
      </c>
      <c r="G227" s="15" t="b">
        <v>0</v>
      </c>
      <c r="H227" s="15">
        <v>1</v>
      </c>
      <c r="I227" s="15">
        <v>2</v>
      </c>
      <c r="J227" s="15">
        <v>0.38</v>
      </c>
      <c r="K227" s="15">
        <v>0.39389999999999997</v>
      </c>
      <c r="L227" s="15">
        <v>0.54</v>
      </c>
      <c r="M227" s="15">
        <v>8.9599999999999999E-2</v>
      </c>
      <c r="N227" s="15">
        <v>4</v>
      </c>
      <c r="O227" s="15">
        <v>46</v>
      </c>
      <c r="P227" s="30">
        <v>50</v>
      </c>
    </row>
    <row r="228" spans="1:16" x14ac:dyDescent="0.35">
      <c r="A228" s="29">
        <v>846</v>
      </c>
      <c r="B228" s="16">
        <v>40581</v>
      </c>
      <c r="C228" s="15">
        <v>1</v>
      </c>
      <c r="D228" s="15">
        <v>0</v>
      </c>
      <c r="E228" s="15">
        <v>2</v>
      </c>
      <c r="F228" s="15">
        <v>16</v>
      </c>
      <c r="G228" s="15" t="b">
        <v>0</v>
      </c>
      <c r="H228" s="15">
        <v>1</v>
      </c>
      <c r="I228" s="15">
        <v>2</v>
      </c>
      <c r="J228" s="15">
        <v>0.36</v>
      </c>
      <c r="K228" s="15">
        <v>0.34849999999999998</v>
      </c>
      <c r="L228" s="15">
        <v>0.56999999999999995</v>
      </c>
      <c r="M228" s="15">
        <v>0.1343</v>
      </c>
      <c r="N228" s="15">
        <v>16</v>
      </c>
      <c r="O228" s="15">
        <v>98</v>
      </c>
      <c r="P228" s="30">
        <v>114</v>
      </c>
    </row>
    <row r="229" spans="1:16" x14ac:dyDescent="0.35">
      <c r="A229" s="29">
        <v>847</v>
      </c>
      <c r="B229" s="16">
        <v>40581</v>
      </c>
      <c r="C229" s="15">
        <v>1</v>
      </c>
      <c r="D229" s="15">
        <v>0</v>
      </c>
      <c r="E229" s="15">
        <v>2</v>
      </c>
      <c r="F229" s="15">
        <v>17</v>
      </c>
      <c r="G229" s="15" t="b">
        <v>0</v>
      </c>
      <c r="H229" s="15">
        <v>1</v>
      </c>
      <c r="I229" s="15">
        <v>2</v>
      </c>
      <c r="J229" s="15">
        <v>0.32</v>
      </c>
      <c r="K229" s="15">
        <v>0.31819999999999998</v>
      </c>
      <c r="L229" s="15">
        <v>0.7</v>
      </c>
      <c r="M229" s="15">
        <v>0.16420000000000001</v>
      </c>
      <c r="N229" s="15">
        <v>9</v>
      </c>
      <c r="O229" s="15">
        <v>207</v>
      </c>
      <c r="P229" s="30">
        <v>216</v>
      </c>
    </row>
    <row r="230" spans="1:16" x14ac:dyDescent="0.35">
      <c r="A230" s="29">
        <v>848</v>
      </c>
      <c r="B230" s="16">
        <v>40581</v>
      </c>
      <c r="C230" s="15">
        <v>1</v>
      </c>
      <c r="D230" s="15">
        <v>0</v>
      </c>
      <c r="E230" s="15">
        <v>2</v>
      </c>
      <c r="F230" s="15">
        <v>18</v>
      </c>
      <c r="G230" s="15" t="b">
        <v>0</v>
      </c>
      <c r="H230" s="15">
        <v>1</v>
      </c>
      <c r="I230" s="15">
        <v>2</v>
      </c>
      <c r="J230" s="15">
        <v>0.34</v>
      </c>
      <c r="K230" s="15">
        <v>0.33329999999999999</v>
      </c>
      <c r="L230" s="15">
        <v>0.66</v>
      </c>
      <c r="M230" s="15">
        <v>0.1343</v>
      </c>
      <c r="N230" s="15">
        <v>5</v>
      </c>
      <c r="O230" s="15">
        <v>170</v>
      </c>
      <c r="P230" s="30">
        <v>175</v>
      </c>
    </row>
    <row r="231" spans="1:16" x14ac:dyDescent="0.35">
      <c r="A231" s="29">
        <v>849</v>
      </c>
      <c r="B231" s="16">
        <v>40581</v>
      </c>
      <c r="C231" s="15">
        <v>1</v>
      </c>
      <c r="D231" s="15">
        <v>0</v>
      </c>
      <c r="E231" s="15">
        <v>2</v>
      </c>
      <c r="F231" s="15">
        <v>19</v>
      </c>
      <c r="G231" s="15" t="b">
        <v>0</v>
      </c>
      <c r="H231" s="15">
        <v>1</v>
      </c>
      <c r="I231" s="15">
        <v>2</v>
      </c>
      <c r="J231" s="15">
        <v>0.32</v>
      </c>
      <c r="K231" s="15">
        <v>0.34849999999999998</v>
      </c>
      <c r="L231" s="15">
        <v>0.7</v>
      </c>
      <c r="M231" s="15">
        <v>0</v>
      </c>
      <c r="N231" s="15">
        <v>5</v>
      </c>
      <c r="O231" s="15">
        <v>123</v>
      </c>
      <c r="P231" s="30">
        <v>128</v>
      </c>
    </row>
    <row r="232" spans="1:16" x14ac:dyDescent="0.35">
      <c r="A232" s="29">
        <v>850</v>
      </c>
      <c r="B232" s="16">
        <v>40581</v>
      </c>
      <c r="C232" s="15">
        <v>1</v>
      </c>
      <c r="D232" s="15">
        <v>0</v>
      </c>
      <c r="E232" s="15">
        <v>2</v>
      </c>
      <c r="F232" s="15">
        <v>20</v>
      </c>
      <c r="G232" s="15" t="b">
        <v>0</v>
      </c>
      <c r="H232" s="15">
        <v>1</v>
      </c>
      <c r="I232" s="15">
        <v>2</v>
      </c>
      <c r="J232" s="15">
        <v>0.32</v>
      </c>
      <c r="K232" s="15">
        <v>0.33329999999999999</v>
      </c>
      <c r="L232" s="15">
        <v>0.7</v>
      </c>
      <c r="M232" s="15">
        <v>0.1045</v>
      </c>
      <c r="N232" s="15">
        <v>6</v>
      </c>
      <c r="O232" s="15">
        <v>82</v>
      </c>
      <c r="P232" s="30">
        <v>88</v>
      </c>
    </row>
    <row r="233" spans="1:16" x14ac:dyDescent="0.35">
      <c r="A233" s="29">
        <v>851</v>
      </c>
      <c r="B233" s="16">
        <v>40581</v>
      </c>
      <c r="C233" s="15">
        <v>1</v>
      </c>
      <c r="D233" s="15">
        <v>0</v>
      </c>
      <c r="E233" s="15">
        <v>2</v>
      </c>
      <c r="F233" s="15">
        <v>21</v>
      </c>
      <c r="G233" s="15" t="b">
        <v>0</v>
      </c>
      <c r="H233" s="15">
        <v>1</v>
      </c>
      <c r="I233" s="15">
        <v>1</v>
      </c>
      <c r="J233" s="15">
        <v>0.32</v>
      </c>
      <c r="K233" s="15">
        <v>0.34849999999999998</v>
      </c>
      <c r="L233" s="15">
        <v>0.7</v>
      </c>
      <c r="M233" s="15">
        <v>0</v>
      </c>
      <c r="N233" s="15">
        <v>3</v>
      </c>
      <c r="O233" s="15">
        <v>75</v>
      </c>
      <c r="P233" s="30">
        <v>78</v>
      </c>
    </row>
    <row r="234" spans="1:16" x14ac:dyDescent="0.35">
      <c r="A234" s="29">
        <v>852</v>
      </c>
      <c r="B234" s="16">
        <v>40581</v>
      </c>
      <c r="C234" s="15">
        <v>1</v>
      </c>
      <c r="D234" s="15">
        <v>0</v>
      </c>
      <c r="E234" s="15">
        <v>2</v>
      </c>
      <c r="F234" s="15">
        <v>22</v>
      </c>
      <c r="G234" s="15" t="b">
        <v>0</v>
      </c>
      <c r="H234" s="15">
        <v>1</v>
      </c>
      <c r="I234" s="15">
        <v>1</v>
      </c>
      <c r="J234" s="15">
        <v>0.28000000000000003</v>
      </c>
      <c r="K234" s="15">
        <v>0.30299999999999999</v>
      </c>
      <c r="L234" s="15">
        <v>0.81</v>
      </c>
      <c r="M234" s="15">
        <v>8.9599999999999999E-2</v>
      </c>
      <c r="N234" s="15">
        <v>3</v>
      </c>
      <c r="O234" s="15">
        <v>34</v>
      </c>
      <c r="P234" s="30">
        <v>37</v>
      </c>
    </row>
    <row r="235" spans="1:16" x14ac:dyDescent="0.35">
      <c r="A235" s="29">
        <v>853</v>
      </c>
      <c r="B235" s="16">
        <v>40581</v>
      </c>
      <c r="C235" s="15">
        <v>1</v>
      </c>
      <c r="D235" s="15">
        <v>0</v>
      </c>
      <c r="E235" s="15">
        <v>2</v>
      </c>
      <c r="F235" s="15">
        <v>23</v>
      </c>
      <c r="G235" s="15" t="b">
        <v>0</v>
      </c>
      <c r="H235" s="15">
        <v>1</v>
      </c>
      <c r="I235" s="15">
        <v>2</v>
      </c>
      <c r="J235" s="15">
        <v>0.3</v>
      </c>
      <c r="K235" s="15">
        <v>0.33329999999999999</v>
      </c>
      <c r="L235" s="15">
        <v>0.81</v>
      </c>
      <c r="M235" s="15">
        <v>0</v>
      </c>
      <c r="N235" s="15">
        <v>6</v>
      </c>
      <c r="O235" s="15">
        <v>19</v>
      </c>
      <c r="P235" s="30">
        <v>25</v>
      </c>
    </row>
    <row r="236" spans="1:16" x14ac:dyDescent="0.35">
      <c r="A236" s="29">
        <v>854</v>
      </c>
      <c r="B236" s="16">
        <v>40582</v>
      </c>
      <c r="C236" s="15">
        <v>1</v>
      </c>
      <c r="D236" s="15">
        <v>0</v>
      </c>
      <c r="E236" s="15">
        <v>2</v>
      </c>
      <c r="F236" s="15">
        <v>0</v>
      </c>
      <c r="G236" s="15" t="b">
        <v>0</v>
      </c>
      <c r="H236" s="15">
        <v>2</v>
      </c>
      <c r="I236" s="15">
        <v>2</v>
      </c>
      <c r="J236" s="15">
        <v>0.28000000000000003</v>
      </c>
      <c r="K236" s="15">
        <v>0.31819999999999998</v>
      </c>
      <c r="L236" s="15">
        <v>0.87</v>
      </c>
      <c r="M236" s="15">
        <v>0</v>
      </c>
      <c r="N236" s="15">
        <v>4</v>
      </c>
      <c r="O236" s="15">
        <v>6</v>
      </c>
      <c r="P236" s="30">
        <v>10</v>
      </c>
    </row>
    <row r="237" spans="1:16" x14ac:dyDescent="0.35">
      <c r="A237" s="29">
        <v>855</v>
      </c>
      <c r="B237" s="16">
        <v>40582</v>
      </c>
      <c r="C237" s="15">
        <v>1</v>
      </c>
      <c r="D237" s="15">
        <v>0</v>
      </c>
      <c r="E237" s="15">
        <v>2</v>
      </c>
      <c r="F237" s="15">
        <v>1</v>
      </c>
      <c r="G237" s="15" t="b">
        <v>0</v>
      </c>
      <c r="H237" s="15">
        <v>2</v>
      </c>
      <c r="I237" s="15">
        <v>2</v>
      </c>
      <c r="J237" s="15">
        <v>0.28000000000000003</v>
      </c>
      <c r="K237" s="15">
        <v>0.31819999999999998</v>
      </c>
      <c r="L237" s="15">
        <v>0.87</v>
      </c>
      <c r="M237" s="15">
        <v>0</v>
      </c>
      <c r="N237" s="15">
        <v>0</v>
      </c>
      <c r="O237" s="15">
        <v>4</v>
      </c>
      <c r="P237" s="30">
        <v>4</v>
      </c>
    </row>
    <row r="238" spans="1:16" x14ac:dyDescent="0.35">
      <c r="A238" s="29">
        <v>856</v>
      </c>
      <c r="B238" s="16">
        <v>40582</v>
      </c>
      <c r="C238" s="15">
        <v>1</v>
      </c>
      <c r="D238" s="15">
        <v>0</v>
      </c>
      <c r="E238" s="15">
        <v>2</v>
      </c>
      <c r="F238" s="15">
        <v>2</v>
      </c>
      <c r="G238" s="15" t="b">
        <v>0</v>
      </c>
      <c r="H238" s="15">
        <v>2</v>
      </c>
      <c r="I238" s="15">
        <v>2</v>
      </c>
      <c r="J238" s="15">
        <v>0.26</v>
      </c>
      <c r="K238" s="15">
        <v>0.2727</v>
      </c>
      <c r="L238" s="15">
        <v>0.93</v>
      </c>
      <c r="M238" s="15">
        <v>0.1045</v>
      </c>
      <c r="N238" s="15">
        <v>1</v>
      </c>
      <c r="O238" s="15">
        <v>1</v>
      </c>
      <c r="P238" s="30">
        <v>2</v>
      </c>
    </row>
    <row r="239" spans="1:16" x14ac:dyDescent="0.35">
      <c r="A239" s="29">
        <v>857</v>
      </c>
      <c r="B239" s="16">
        <v>40582</v>
      </c>
      <c r="C239" s="15">
        <v>1</v>
      </c>
      <c r="D239" s="15">
        <v>0</v>
      </c>
      <c r="E239" s="15">
        <v>2</v>
      </c>
      <c r="F239" s="15">
        <v>3</v>
      </c>
      <c r="G239" s="15" t="b">
        <v>0</v>
      </c>
      <c r="H239" s="15">
        <v>2</v>
      </c>
      <c r="I239" s="15">
        <v>3</v>
      </c>
      <c r="J239" s="15">
        <v>0.28000000000000003</v>
      </c>
      <c r="K239" s="15">
        <v>0.2727</v>
      </c>
      <c r="L239" s="15">
        <v>0.93</v>
      </c>
      <c r="M239" s="15">
        <v>0.16420000000000001</v>
      </c>
      <c r="N239" s="15">
        <v>0</v>
      </c>
      <c r="O239" s="15">
        <v>1</v>
      </c>
      <c r="P239" s="30">
        <v>1</v>
      </c>
    </row>
    <row r="240" spans="1:16" x14ac:dyDescent="0.35">
      <c r="A240" s="29">
        <v>858</v>
      </c>
      <c r="B240" s="16">
        <v>40582</v>
      </c>
      <c r="C240" s="15">
        <v>1</v>
      </c>
      <c r="D240" s="15">
        <v>0</v>
      </c>
      <c r="E240" s="15">
        <v>2</v>
      </c>
      <c r="F240" s="15">
        <v>4</v>
      </c>
      <c r="G240" s="15" t="b">
        <v>0</v>
      </c>
      <c r="H240" s="15">
        <v>2</v>
      </c>
      <c r="I240" s="15">
        <v>1</v>
      </c>
      <c r="J240" s="15">
        <v>0.26</v>
      </c>
      <c r="K240" s="15">
        <v>0.2576</v>
      </c>
      <c r="L240" s="15">
        <v>0.93</v>
      </c>
      <c r="M240" s="15">
        <v>0.16420000000000001</v>
      </c>
      <c r="N240" s="15">
        <v>0</v>
      </c>
      <c r="O240" s="15">
        <v>3</v>
      </c>
      <c r="P240" s="30">
        <v>3</v>
      </c>
    </row>
    <row r="241" spans="1:16" x14ac:dyDescent="0.35">
      <c r="A241" s="29">
        <v>859</v>
      </c>
      <c r="B241" s="16">
        <v>40582</v>
      </c>
      <c r="C241" s="15">
        <v>1</v>
      </c>
      <c r="D241" s="15">
        <v>0</v>
      </c>
      <c r="E241" s="15">
        <v>2</v>
      </c>
      <c r="F241" s="15">
        <v>5</v>
      </c>
      <c r="G241" s="15" t="b">
        <v>0</v>
      </c>
      <c r="H241" s="15">
        <v>2</v>
      </c>
      <c r="I241" s="15">
        <v>1</v>
      </c>
      <c r="J241" s="15">
        <v>0.26</v>
      </c>
      <c r="K241" s="15">
        <v>0.2273</v>
      </c>
      <c r="L241" s="15">
        <v>0.81</v>
      </c>
      <c r="M241" s="15">
        <v>0.32840000000000003</v>
      </c>
      <c r="N241" s="15">
        <v>0</v>
      </c>
      <c r="O241" s="15">
        <v>2</v>
      </c>
      <c r="P241" s="30">
        <v>2</v>
      </c>
    </row>
    <row r="242" spans="1:16" x14ac:dyDescent="0.35">
      <c r="A242" s="29">
        <v>860</v>
      </c>
      <c r="B242" s="16">
        <v>40582</v>
      </c>
      <c r="C242" s="15">
        <v>1</v>
      </c>
      <c r="D242" s="15">
        <v>0</v>
      </c>
      <c r="E242" s="15">
        <v>2</v>
      </c>
      <c r="F242" s="15">
        <v>6</v>
      </c>
      <c r="G242" s="15" t="b">
        <v>0</v>
      </c>
      <c r="H242" s="15">
        <v>2</v>
      </c>
      <c r="I242" s="15">
        <v>1</v>
      </c>
      <c r="J242" s="15">
        <v>0.26</v>
      </c>
      <c r="K242" s="15">
        <v>0.2273</v>
      </c>
      <c r="L242" s="15">
        <v>0.7</v>
      </c>
      <c r="M242" s="15">
        <v>0.32840000000000003</v>
      </c>
      <c r="N242" s="15">
        <v>0</v>
      </c>
      <c r="O242" s="15">
        <v>39</v>
      </c>
      <c r="P242" s="30">
        <v>39</v>
      </c>
    </row>
    <row r="243" spans="1:16" x14ac:dyDescent="0.35">
      <c r="A243" s="29">
        <v>861</v>
      </c>
      <c r="B243" s="16">
        <v>40582</v>
      </c>
      <c r="C243" s="15">
        <v>1</v>
      </c>
      <c r="D243" s="15">
        <v>0</v>
      </c>
      <c r="E243" s="15">
        <v>2</v>
      </c>
      <c r="F243" s="15">
        <v>7</v>
      </c>
      <c r="G243" s="15" t="b">
        <v>0</v>
      </c>
      <c r="H243" s="15">
        <v>2</v>
      </c>
      <c r="I243" s="15">
        <v>1</v>
      </c>
      <c r="J243" s="15">
        <v>0.24</v>
      </c>
      <c r="K243" s="15">
        <v>0.19700000000000001</v>
      </c>
      <c r="L243" s="15">
        <v>0.65</v>
      </c>
      <c r="M243" s="15">
        <v>0.41789999999999999</v>
      </c>
      <c r="N243" s="15">
        <v>3</v>
      </c>
      <c r="O243" s="15">
        <v>97</v>
      </c>
      <c r="P243" s="30">
        <v>100</v>
      </c>
    </row>
    <row r="244" spans="1:16" x14ac:dyDescent="0.35">
      <c r="A244" s="29">
        <v>862</v>
      </c>
      <c r="B244" s="16">
        <v>40582</v>
      </c>
      <c r="C244" s="15">
        <v>1</v>
      </c>
      <c r="D244" s="15">
        <v>0</v>
      </c>
      <c r="E244" s="15">
        <v>2</v>
      </c>
      <c r="F244" s="15">
        <v>8</v>
      </c>
      <c r="G244" s="15" t="b">
        <v>0</v>
      </c>
      <c r="H244" s="15">
        <v>2</v>
      </c>
      <c r="I244" s="15">
        <v>1</v>
      </c>
      <c r="J244" s="15">
        <v>0.24</v>
      </c>
      <c r="K244" s="15">
        <v>0.19700000000000001</v>
      </c>
      <c r="L244" s="15">
        <v>0.56000000000000005</v>
      </c>
      <c r="M244" s="15">
        <v>0.49249999999999999</v>
      </c>
      <c r="N244" s="15">
        <v>7</v>
      </c>
      <c r="O244" s="15">
        <v>236</v>
      </c>
      <c r="P244" s="30">
        <v>243</v>
      </c>
    </row>
    <row r="245" spans="1:16" x14ac:dyDescent="0.35">
      <c r="A245" s="29">
        <v>863</v>
      </c>
      <c r="B245" s="16">
        <v>40582</v>
      </c>
      <c r="C245" s="15">
        <v>1</v>
      </c>
      <c r="D245" s="15">
        <v>0</v>
      </c>
      <c r="E245" s="15">
        <v>2</v>
      </c>
      <c r="F245" s="15">
        <v>9</v>
      </c>
      <c r="G245" s="15" t="b">
        <v>0</v>
      </c>
      <c r="H245" s="15">
        <v>2</v>
      </c>
      <c r="I245" s="15">
        <v>1</v>
      </c>
      <c r="J245" s="15">
        <v>0.24</v>
      </c>
      <c r="K245" s="15">
        <v>0.19700000000000001</v>
      </c>
      <c r="L245" s="15">
        <v>0.52</v>
      </c>
      <c r="M245" s="15">
        <v>0.49249999999999999</v>
      </c>
      <c r="N245" s="15">
        <v>7</v>
      </c>
      <c r="O245" s="15">
        <v>128</v>
      </c>
      <c r="P245" s="30">
        <v>135</v>
      </c>
    </row>
    <row r="246" spans="1:16" x14ac:dyDescent="0.35">
      <c r="A246" s="29">
        <v>864</v>
      </c>
      <c r="B246" s="16">
        <v>40582</v>
      </c>
      <c r="C246" s="15">
        <v>1</v>
      </c>
      <c r="D246" s="15">
        <v>0</v>
      </c>
      <c r="E246" s="15">
        <v>2</v>
      </c>
      <c r="F246" s="15">
        <v>10</v>
      </c>
      <c r="G246" s="15" t="b">
        <v>0</v>
      </c>
      <c r="H246" s="15">
        <v>2</v>
      </c>
      <c r="I246" s="15">
        <v>1</v>
      </c>
      <c r="J246" s="15">
        <v>0.22</v>
      </c>
      <c r="K246" s="15">
        <v>0.18179999999999999</v>
      </c>
      <c r="L246" s="15">
        <v>0.47</v>
      </c>
      <c r="M246" s="15">
        <v>0.55220000000000002</v>
      </c>
      <c r="N246" s="15">
        <v>4</v>
      </c>
      <c r="O246" s="15">
        <v>44</v>
      </c>
      <c r="P246" s="30">
        <v>48</v>
      </c>
    </row>
    <row r="247" spans="1:16" x14ac:dyDescent="0.35">
      <c r="A247" s="29">
        <v>865</v>
      </c>
      <c r="B247" s="16">
        <v>40582</v>
      </c>
      <c r="C247" s="15">
        <v>1</v>
      </c>
      <c r="D247" s="15">
        <v>0</v>
      </c>
      <c r="E247" s="15">
        <v>2</v>
      </c>
      <c r="F247" s="15">
        <v>11</v>
      </c>
      <c r="G247" s="15" t="b">
        <v>0</v>
      </c>
      <c r="H247" s="15">
        <v>2</v>
      </c>
      <c r="I247" s="15">
        <v>1</v>
      </c>
      <c r="J247" s="15">
        <v>0.22</v>
      </c>
      <c r="K247" s="15">
        <v>0.18179999999999999</v>
      </c>
      <c r="L247" s="15">
        <v>0.47</v>
      </c>
      <c r="M247" s="15">
        <v>0.4627</v>
      </c>
      <c r="N247" s="15">
        <v>1</v>
      </c>
      <c r="O247" s="15">
        <v>49</v>
      </c>
      <c r="P247" s="30">
        <v>50</v>
      </c>
    </row>
    <row r="248" spans="1:16" x14ac:dyDescent="0.35">
      <c r="A248" s="29">
        <v>866</v>
      </c>
      <c r="B248" s="16">
        <v>40582</v>
      </c>
      <c r="C248" s="15">
        <v>1</v>
      </c>
      <c r="D248" s="15">
        <v>0</v>
      </c>
      <c r="E248" s="15">
        <v>2</v>
      </c>
      <c r="F248" s="15">
        <v>12</v>
      </c>
      <c r="G248" s="15" t="b">
        <v>0</v>
      </c>
      <c r="H248" s="15">
        <v>2</v>
      </c>
      <c r="I248" s="15">
        <v>1</v>
      </c>
      <c r="J248" s="15">
        <v>0.24</v>
      </c>
      <c r="K248" s="15">
        <v>0.19700000000000001</v>
      </c>
      <c r="L248" s="15">
        <v>0.38</v>
      </c>
      <c r="M248" s="15">
        <v>0.49249999999999999</v>
      </c>
      <c r="N248" s="15">
        <v>2</v>
      </c>
      <c r="O248" s="15">
        <v>63</v>
      </c>
      <c r="P248" s="30">
        <v>65</v>
      </c>
    </row>
    <row r="249" spans="1:16" x14ac:dyDescent="0.35">
      <c r="A249" s="29">
        <v>867</v>
      </c>
      <c r="B249" s="16">
        <v>40582</v>
      </c>
      <c r="C249" s="15">
        <v>1</v>
      </c>
      <c r="D249" s="15">
        <v>0</v>
      </c>
      <c r="E249" s="15">
        <v>2</v>
      </c>
      <c r="F249" s="15">
        <v>13</v>
      </c>
      <c r="G249" s="15" t="b">
        <v>0</v>
      </c>
      <c r="H249" s="15">
        <v>2</v>
      </c>
      <c r="I249" s="15">
        <v>2</v>
      </c>
      <c r="J249" s="15">
        <v>0.24</v>
      </c>
      <c r="K249" s="15">
        <v>0.19700000000000001</v>
      </c>
      <c r="L249" s="15">
        <v>0.32</v>
      </c>
      <c r="M249" s="15">
        <v>0.44779999999999998</v>
      </c>
      <c r="N249" s="15">
        <v>2</v>
      </c>
      <c r="O249" s="15">
        <v>48</v>
      </c>
      <c r="P249" s="30">
        <v>50</v>
      </c>
    </row>
    <row r="250" spans="1:16" x14ac:dyDescent="0.35">
      <c r="A250" s="29">
        <v>868</v>
      </c>
      <c r="B250" s="16">
        <v>40582</v>
      </c>
      <c r="C250" s="15">
        <v>1</v>
      </c>
      <c r="D250" s="15">
        <v>0</v>
      </c>
      <c r="E250" s="15">
        <v>2</v>
      </c>
      <c r="F250" s="15">
        <v>14</v>
      </c>
      <c r="G250" s="15" t="b">
        <v>0</v>
      </c>
      <c r="H250" s="15">
        <v>2</v>
      </c>
      <c r="I250" s="15">
        <v>1</v>
      </c>
      <c r="J250" s="15">
        <v>0.22</v>
      </c>
      <c r="K250" s="15">
        <v>0.19700000000000001</v>
      </c>
      <c r="L250" s="15">
        <v>0.37</v>
      </c>
      <c r="M250" s="15">
        <v>0.41789999999999999</v>
      </c>
      <c r="N250" s="15">
        <v>3</v>
      </c>
      <c r="O250" s="15">
        <v>61</v>
      </c>
      <c r="P250" s="30">
        <v>64</v>
      </c>
    </row>
    <row r="251" spans="1:16" x14ac:dyDescent="0.35">
      <c r="A251" s="29">
        <v>869</v>
      </c>
      <c r="B251" s="16">
        <v>40582</v>
      </c>
      <c r="C251" s="15">
        <v>1</v>
      </c>
      <c r="D251" s="15">
        <v>0</v>
      </c>
      <c r="E251" s="15">
        <v>2</v>
      </c>
      <c r="F251" s="15">
        <v>15</v>
      </c>
      <c r="G251" s="15" t="b">
        <v>0</v>
      </c>
      <c r="H251" s="15">
        <v>2</v>
      </c>
      <c r="I251" s="15">
        <v>1</v>
      </c>
      <c r="J251" s="15">
        <v>0.22</v>
      </c>
      <c r="K251" s="15">
        <v>0.19700000000000001</v>
      </c>
      <c r="L251" s="15">
        <v>0.35</v>
      </c>
      <c r="M251" s="15">
        <v>0.3881</v>
      </c>
      <c r="N251" s="15">
        <v>6</v>
      </c>
      <c r="O251" s="15">
        <v>45</v>
      </c>
      <c r="P251" s="30">
        <v>51</v>
      </c>
    </row>
    <row r="252" spans="1:16" x14ac:dyDescent="0.35">
      <c r="A252" s="29">
        <v>870</v>
      </c>
      <c r="B252" s="16">
        <v>40582</v>
      </c>
      <c r="C252" s="15">
        <v>1</v>
      </c>
      <c r="D252" s="15">
        <v>0</v>
      </c>
      <c r="E252" s="15">
        <v>2</v>
      </c>
      <c r="F252" s="15">
        <v>16</v>
      </c>
      <c r="G252" s="15" t="b">
        <v>0</v>
      </c>
      <c r="H252" s="15">
        <v>2</v>
      </c>
      <c r="I252" s="15">
        <v>1</v>
      </c>
      <c r="J252" s="15">
        <v>0.22</v>
      </c>
      <c r="K252" s="15">
        <v>0.18179999999999999</v>
      </c>
      <c r="L252" s="15">
        <v>0.35</v>
      </c>
      <c r="M252" s="15">
        <v>0.52239999999999998</v>
      </c>
      <c r="N252" s="15">
        <v>4</v>
      </c>
      <c r="O252" s="15">
        <v>79</v>
      </c>
      <c r="P252" s="30">
        <v>83</v>
      </c>
    </row>
    <row r="253" spans="1:16" x14ac:dyDescent="0.35">
      <c r="A253" s="29">
        <v>871</v>
      </c>
      <c r="B253" s="16">
        <v>40582</v>
      </c>
      <c r="C253" s="15">
        <v>1</v>
      </c>
      <c r="D253" s="15">
        <v>0</v>
      </c>
      <c r="E253" s="15">
        <v>2</v>
      </c>
      <c r="F253" s="15">
        <v>17</v>
      </c>
      <c r="G253" s="15" t="b">
        <v>0</v>
      </c>
      <c r="H253" s="15">
        <v>2</v>
      </c>
      <c r="I253" s="15">
        <v>1</v>
      </c>
      <c r="J253" s="15">
        <v>0.22</v>
      </c>
      <c r="K253" s="15">
        <v>0.18179999999999999</v>
      </c>
      <c r="L253" s="15">
        <v>0.32</v>
      </c>
      <c r="M253" s="15">
        <v>0.58209999999999995</v>
      </c>
      <c r="N253" s="15">
        <v>4</v>
      </c>
      <c r="O253" s="15">
        <v>172</v>
      </c>
      <c r="P253" s="30">
        <v>176</v>
      </c>
    </row>
    <row r="254" spans="1:16" x14ac:dyDescent="0.35">
      <c r="A254" s="29">
        <v>872</v>
      </c>
      <c r="B254" s="16">
        <v>40582</v>
      </c>
      <c r="C254" s="15">
        <v>1</v>
      </c>
      <c r="D254" s="15">
        <v>0</v>
      </c>
      <c r="E254" s="15">
        <v>2</v>
      </c>
      <c r="F254" s="15">
        <v>18</v>
      </c>
      <c r="G254" s="15" t="b">
        <v>0</v>
      </c>
      <c r="H254" s="15">
        <v>2</v>
      </c>
      <c r="I254" s="15">
        <v>1</v>
      </c>
      <c r="J254" s="15">
        <v>0.2</v>
      </c>
      <c r="K254" s="15">
        <v>0.18179999999999999</v>
      </c>
      <c r="L254" s="15">
        <v>0.32</v>
      </c>
      <c r="M254" s="15">
        <v>0.3881</v>
      </c>
      <c r="N254" s="15">
        <v>1</v>
      </c>
      <c r="O254" s="15">
        <v>151</v>
      </c>
      <c r="P254" s="30">
        <v>152</v>
      </c>
    </row>
    <row r="255" spans="1:16" x14ac:dyDescent="0.35">
      <c r="A255" s="29">
        <v>873</v>
      </c>
      <c r="B255" s="16">
        <v>40582</v>
      </c>
      <c r="C255" s="15">
        <v>1</v>
      </c>
      <c r="D255" s="15">
        <v>0</v>
      </c>
      <c r="E255" s="15">
        <v>2</v>
      </c>
      <c r="F255" s="15">
        <v>19</v>
      </c>
      <c r="G255" s="15" t="b">
        <v>0</v>
      </c>
      <c r="H255" s="15">
        <v>2</v>
      </c>
      <c r="I255" s="15">
        <v>1</v>
      </c>
      <c r="J255" s="15">
        <v>0.16</v>
      </c>
      <c r="K255" s="15">
        <v>0.1212</v>
      </c>
      <c r="L255" s="15">
        <v>0.4</v>
      </c>
      <c r="M255" s="15">
        <v>0.4627</v>
      </c>
      <c r="N255" s="15">
        <v>1</v>
      </c>
      <c r="O255" s="15">
        <v>100</v>
      </c>
      <c r="P255" s="30">
        <v>101</v>
      </c>
    </row>
    <row r="256" spans="1:16" x14ac:dyDescent="0.35">
      <c r="A256" s="29">
        <v>874</v>
      </c>
      <c r="B256" s="16">
        <v>40582</v>
      </c>
      <c r="C256" s="15">
        <v>1</v>
      </c>
      <c r="D256" s="15">
        <v>0</v>
      </c>
      <c r="E256" s="15">
        <v>2</v>
      </c>
      <c r="F256" s="15">
        <v>20</v>
      </c>
      <c r="G256" s="15" t="b">
        <v>0</v>
      </c>
      <c r="H256" s="15">
        <v>2</v>
      </c>
      <c r="I256" s="15">
        <v>1</v>
      </c>
      <c r="J256" s="15">
        <v>0.16</v>
      </c>
      <c r="K256" s="15">
        <v>0.13639999999999999</v>
      </c>
      <c r="L256" s="15">
        <v>0.4</v>
      </c>
      <c r="M256" s="15">
        <v>0.32840000000000003</v>
      </c>
      <c r="N256" s="15">
        <v>3</v>
      </c>
      <c r="O256" s="15">
        <v>53</v>
      </c>
      <c r="P256" s="30">
        <v>56</v>
      </c>
    </row>
    <row r="257" spans="1:16" x14ac:dyDescent="0.35">
      <c r="A257" s="29">
        <v>875</v>
      </c>
      <c r="B257" s="16">
        <v>40582</v>
      </c>
      <c r="C257" s="15">
        <v>1</v>
      </c>
      <c r="D257" s="15">
        <v>0</v>
      </c>
      <c r="E257" s="15">
        <v>2</v>
      </c>
      <c r="F257" s="15">
        <v>21</v>
      </c>
      <c r="G257" s="15" t="b">
        <v>0</v>
      </c>
      <c r="H257" s="15">
        <v>2</v>
      </c>
      <c r="I257" s="15">
        <v>1</v>
      </c>
      <c r="J257" s="15">
        <v>0.14000000000000001</v>
      </c>
      <c r="K257" s="15">
        <v>0.1061</v>
      </c>
      <c r="L257" s="15">
        <v>0.33</v>
      </c>
      <c r="M257" s="15">
        <v>0.4627</v>
      </c>
      <c r="N257" s="15">
        <v>8</v>
      </c>
      <c r="O257" s="15">
        <v>46</v>
      </c>
      <c r="P257" s="30">
        <v>54</v>
      </c>
    </row>
    <row r="258" spans="1:16" x14ac:dyDescent="0.35">
      <c r="A258" s="29">
        <v>876</v>
      </c>
      <c r="B258" s="16">
        <v>40582</v>
      </c>
      <c r="C258" s="15">
        <v>1</v>
      </c>
      <c r="D258" s="15">
        <v>0</v>
      </c>
      <c r="E258" s="15">
        <v>2</v>
      </c>
      <c r="F258" s="15">
        <v>22</v>
      </c>
      <c r="G258" s="15" t="b">
        <v>0</v>
      </c>
      <c r="H258" s="15">
        <v>2</v>
      </c>
      <c r="I258" s="15">
        <v>1</v>
      </c>
      <c r="J258" s="15">
        <v>0.12</v>
      </c>
      <c r="K258" s="15">
        <v>0.1061</v>
      </c>
      <c r="L258" s="15">
        <v>0.33</v>
      </c>
      <c r="M258" s="15">
        <v>0.35820000000000002</v>
      </c>
      <c r="N258" s="15">
        <v>0</v>
      </c>
      <c r="O258" s="15">
        <v>29</v>
      </c>
      <c r="P258" s="30">
        <v>29</v>
      </c>
    </row>
    <row r="259" spans="1:16" x14ac:dyDescent="0.35">
      <c r="A259" s="29">
        <v>877</v>
      </c>
      <c r="B259" s="16">
        <v>40582</v>
      </c>
      <c r="C259" s="15">
        <v>1</v>
      </c>
      <c r="D259" s="15">
        <v>0</v>
      </c>
      <c r="E259" s="15">
        <v>2</v>
      </c>
      <c r="F259" s="15">
        <v>23</v>
      </c>
      <c r="G259" s="15" t="b">
        <v>0</v>
      </c>
      <c r="H259" s="15">
        <v>2</v>
      </c>
      <c r="I259" s="15">
        <v>1</v>
      </c>
      <c r="J259" s="15">
        <v>0.12</v>
      </c>
      <c r="K259" s="15">
        <v>0.1061</v>
      </c>
      <c r="L259" s="15">
        <v>0.33</v>
      </c>
      <c r="M259" s="15">
        <v>0.32840000000000003</v>
      </c>
      <c r="N259" s="15">
        <v>3</v>
      </c>
      <c r="O259" s="15">
        <v>9</v>
      </c>
      <c r="P259" s="30">
        <v>12</v>
      </c>
    </row>
    <row r="260" spans="1:16" x14ac:dyDescent="0.35">
      <c r="A260" s="29">
        <v>878</v>
      </c>
      <c r="B260" s="16">
        <v>40583</v>
      </c>
      <c r="C260" s="15">
        <v>1</v>
      </c>
      <c r="D260" s="15">
        <v>0</v>
      </c>
      <c r="E260" s="15">
        <v>2</v>
      </c>
      <c r="F260" s="15">
        <v>0</v>
      </c>
      <c r="G260" s="15" t="b">
        <v>0</v>
      </c>
      <c r="H260" s="15">
        <v>3</v>
      </c>
      <c r="I260" s="15">
        <v>1</v>
      </c>
      <c r="J260" s="15">
        <v>0.1</v>
      </c>
      <c r="K260" s="15">
        <v>7.5800000000000006E-2</v>
      </c>
      <c r="L260" s="15">
        <v>0.36</v>
      </c>
      <c r="M260" s="15">
        <v>0.35820000000000002</v>
      </c>
      <c r="N260" s="15">
        <v>0</v>
      </c>
      <c r="O260" s="15">
        <v>17</v>
      </c>
      <c r="P260" s="30">
        <v>17</v>
      </c>
    </row>
    <row r="261" spans="1:16" x14ac:dyDescent="0.35">
      <c r="A261" s="29">
        <v>879</v>
      </c>
      <c r="B261" s="16">
        <v>40583</v>
      </c>
      <c r="C261" s="15">
        <v>1</v>
      </c>
      <c r="D261" s="15">
        <v>0</v>
      </c>
      <c r="E261" s="15">
        <v>2</v>
      </c>
      <c r="F261" s="15">
        <v>1</v>
      </c>
      <c r="G261" s="15" t="b">
        <v>0</v>
      </c>
      <c r="H261" s="15">
        <v>3</v>
      </c>
      <c r="I261" s="15">
        <v>1</v>
      </c>
      <c r="J261" s="15">
        <v>0.1</v>
      </c>
      <c r="K261" s="15">
        <v>0.1061</v>
      </c>
      <c r="L261" s="15">
        <v>0.36</v>
      </c>
      <c r="M261" s="15">
        <v>0.22389999999999999</v>
      </c>
      <c r="N261" s="15">
        <v>0</v>
      </c>
      <c r="O261" s="15">
        <v>7</v>
      </c>
      <c r="P261" s="30">
        <v>7</v>
      </c>
    </row>
    <row r="262" spans="1:16" x14ac:dyDescent="0.35">
      <c r="A262" s="29">
        <v>880</v>
      </c>
      <c r="B262" s="16">
        <v>40583</v>
      </c>
      <c r="C262" s="15">
        <v>1</v>
      </c>
      <c r="D262" s="15">
        <v>0</v>
      </c>
      <c r="E262" s="15">
        <v>2</v>
      </c>
      <c r="F262" s="15">
        <v>2</v>
      </c>
      <c r="G262" s="15" t="b">
        <v>0</v>
      </c>
      <c r="H262" s="15">
        <v>3</v>
      </c>
      <c r="I262" s="15">
        <v>1</v>
      </c>
      <c r="J262" s="15">
        <v>0.08</v>
      </c>
      <c r="K262" s="15">
        <v>7.5800000000000006E-2</v>
      </c>
      <c r="L262" s="15">
        <v>0.38</v>
      </c>
      <c r="M262" s="15">
        <v>0.28360000000000002</v>
      </c>
      <c r="N262" s="15">
        <v>1</v>
      </c>
      <c r="O262" s="15">
        <v>2</v>
      </c>
      <c r="P262" s="30">
        <v>3</v>
      </c>
    </row>
    <row r="263" spans="1:16" x14ac:dyDescent="0.35">
      <c r="A263" s="29">
        <v>881</v>
      </c>
      <c r="B263" s="16">
        <v>40583</v>
      </c>
      <c r="C263" s="15">
        <v>1</v>
      </c>
      <c r="D263" s="15">
        <v>0</v>
      </c>
      <c r="E263" s="15">
        <v>2</v>
      </c>
      <c r="F263" s="15">
        <v>3</v>
      </c>
      <c r="G263" s="15" t="b">
        <v>0</v>
      </c>
      <c r="H263" s="15">
        <v>3</v>
      </c>
      <c r="I263" s="15">
        <v>1</v>
      </c>
      <c r="J263" s="15">
        <v>0.06</v>
      </c>
      <c r="K263" s="15">
        <v>7.5800000000000006E-2</v>
      </c>
      <c r="L263" s="15">
        <v>0.45</v>
      </c>
      <c r="M263" s="15">
        <v>0.1343</v>
      </c>
      <c r="N263" s="15">
        <v>0</v>
      </c>
      <c r="O263" s="15">
        <v>2</v>
      </c>
      <c r="P263" s="30">
        <v>2</v>
      </c>
    </row>
    <row r="264" spans="1:16" x14ac:dyDescent="0.35">
      <c r="A264" s="29">
        <v>882</v>
      </c>
      <c r="B264" s="16">
        <v>40583</v>
      </c>
      <c r="C264" s="15">
        <v>1</v>
      </c>
      <c r="D264" s="15">
        <v>0</v>
      </c>
      <c r="E264" s="15">
        <v>2</v>
      </c>
      <c r="F264" s="15">
        <v>5</v>
      </c>
      <c r="G264" s="15" t="b">
        <v>0</v>
      </c>
      <c r="H264" s="15">
        <v>3</v>
      </c>
      <c r="I264" s="15">
        <v>1</v>
      </c>
      <c r="J264" s="15">
        <v>0.06</v>
      </c>
      <c r="K264" s="15">
        <v>0.1061</v>
      </c>
      <c r="L264" s="15">
        <v>0.45</v>
      </c>
      <c r="M264" s="15">
        <v>0.1045</v>
      </c>
      <c r="N264" s="15">
        <v>0</v>
      </c>
      <c r="O264" s="15">
        <v>7</v>
      </c>
      <c r="P264" s="30">
        <v>7</v>
      </c>
    </row>
    <row r="265" spans="1:16" x14ac:dyDescent="0.35">
      <c r="A265" s="29">
        <v>883</v>
      </c>
      <c r="B265" s="16">
        <v>40583</v>
      </c>
      <c r="C265" s="15">
        <v>1</v>
      </c>
      <c r="D265" s="15">
        <v>0</v>
      </c>
      <c r="E265" s="15">
        <v>2</v>
      </c>
      <c r="F265" s="15">
        <v>6</v>
      </c>
      <c r="G265" s="15" t="b">
        <v>0</v>
      </c>
      <c r="H265" s="15">
        <v>3</v>
      </c>
      <c r="I265" s="15">
        <v>1</v>
      </c>
      <c r="J265" s="15">
        <v>0.06</v>
      </c>
      <c r="K265" s="15">
        <v>0.1515</v>
      </c>
      <c r="L265" s="15">
        <v>0.45</v>
      </c>
      <c r="M265" s="15">
        <v>0</v>
      </c>
      <c r="N265" s="15">
        <v>0</v>
      </c>
      <c r="O265" s="15">
        <v>43</v>
      </c>
      <c r="P265" s="30">
        <v>43</v>
      </c>
    </row>
    <row r="266" spans="1:16" x14ac:dyDescent="0.35">
      <c r="A266" s="29">
        <v>884</v>
      </c>
      <c r="B266" s="16">
        <v>40583</v>
      </c>
      <c r="C266" s="15">
        <v>1</v>
      </c>
      <c r="D266" s="15">
        <v>0</v>
      </c>
      <c r="E266" s="15">
        <v>2</v>
      </c>
      <c r="F266" s="15">
        <v>7</v>
      </c>
      <c r="G266" s="15" t="b">
        <v>0</v>
      </c>
      <c r="H266" s="15">
        <v>3</v>
      </c>
      <c r="I266" s="15">
        <v>1</v>
      </c>
      <c r="J266" s="15">
        <v>0.06</v>
      </c>
      <c r="K266" s="15">
        <v>0.1061</v>
      </c>
      <c r="L266" s="15">
        <v>0.49</v>
      </c>
      <c r="M266" s="15">
        <v>0.1045</v>
      </c>
      <c r="N266" s="15">
        <v>4</v>
      </c>
      <c r="O266" s="15">
        <v>95</v>
      </c>
      <c r="P266" s="30">
        <v>99</v>
      </c>
    </row>
    <row r="267" spans="1:16" x14ac:dyDescent="0.35">
      <c r="A267" s="29">
        <v>885</v>
      </c>
      <c r="B267" s="16">
        <v>40583</v>
      </c>
      <c r="C267" s="15">
        <v>1</v>
      </c>
      <c r="D267" s="15">
        <v>0</v>
      </c>
      <c r="E267" s="15">
        <v>2</v>
      </c>
      <c r="F267" s="15">
        <v>8</v>
      </c>
      <c r="G267" s="15" t="b">
        <v>0</v>
      </c>
      <c r="H267" s="15">
        <v>3</v>
      </c>
      <c r="I267" s="15">
        <v>1</v>
      </c>
      <c r="J267" s="15">
        <v>0.1</v>
      </c>
      <c r="K267" s="15">
        <v>0.13639999999999999</v>
      </c>
      <c r="L267" s="15">
        <v>0.42</v>
      </c>
      <c r="M267" s="15">
        <v>0</v>
      </c>
      <c r="N267" s="15">
        <v>1</v>
      </c>
      <c r="O267" s="15">
        <v>198</v>
      </c>
      <c r="P267" s="30">
        <v>199</v>
      </c>
    </row>
    <row r="268" spans="1:16" x14ac:dyDescent="0.35">
      <c r="A268" s="29">
        <v>886</v>
      </c>
      <c r="B268" s="16">
        <v>40583</v>
      </c>
      <c r="C268" s="15">
        <v>1</v>
      </c>
      <c r="D268" s="15">
        <v>0</v>
      </c>
      <c r="E268" s="15">
        <v>2</v>
      </c>
      <c r="F268" s="15">
        <v>9</v>
      </c>
      <c r="G268" s="15" t="b">
        <v>0</v>
      </c>
      <c r="H268" s="15">
        <v>3</v>
      </c>
      <c r="I268" s="15">
        <v>1</v>
      </c>
      <c r="J268" s="15">
        <v>0.12</v>
      </c>
      <c r="K268" s="15">
        <v>0.13639999999999999</v>
      </c>
      <c r="L268" s="15">
        <v>0.39</v>
      </c>
      <c r="M268" s="15">
        <v>0.16420000000000001</v>
      </c>
      <c r="N268" s="15">
        <v>4</v>
      </c>
      <c r="O268" s="15">
        <v>119</v>
      </c>
      <c r="P268" s="30">
        <v>123</v>
      </c>
    </row>
    <row r="269" spans="1:16" x14ac:dyDescent="0.35">
      <c r="A269" s="29">
        <v>887</v>
      </c>
      <c r="B269" s="16">
        <v>40583</v>
      </c>
      <c r="C269" s="15">
        <v>1</v>
      </c>
      <c r="D269" s="15">
        <v>0</v>
      </c>
      <c r="E269" s="15">
        <v>2</v>
      </c>
      <c r="F269" s="15">
        <v>10</v>
      </c>
      <c r="G269" s="15" t="b">
        <v>0</v>
      </c>
      <c r="H269" s="15">
        <v>3</v>
      </c>
      <c r="I269" s="15">
        <v>1</v>
      </c>
      <c r="J269" s="15">
        <v>0.14000000000000001</v>
      </c>
      <c r="K269" s="15">
        <v>0.18179999999999999</v>
      </c>
      <c r="L269" s="15">
        <v>0.36</v>
      </c>
      <c r="M269" s="15">
        <v>0</v>
      </c>
      <c r="N269" s="15">
        <v>8</v>
      </c>
      <c r="O269" s="15">
        <v>51</v>
      </c>
      <c r="P269" s="30">
        <v>59</v>
      </c>
    </row>
    <row r="270" spans="1:16" x14ac:dyDescent="0.35">
      <c r="A270" s="29">
        <v>888</v>
      </c>
      <c r="B270" s="16">
        <v>40583</v>
      </c>
      <c r="C270" s="15">
        <v>1</v>
      </c>
      <c r="D270" s="15">
        <v>0</v>
      </c>
      <c r="E270" s="15">
        <v>2</v>
      </c>
      <c r="F270" s="15">
        <v>11</v>
      </c>
      <c r="G270" s="15" t="b">
        <v>0</v>
      </c>
      <c r="H270" s="15">
        <v>3</v>
      </c>
      <c r="I270" s="15">
        <v>2</v>
      </c>
      <c r="J270" s="15">
        <v>0.14000000000000001</v>
      </c>
      <c r="K270" s="15">
        <v>0.1515</v>
      </c>
      <c r="L270" s="15">
        <v>0.43</v>
      </c>
      <c r="M270" s="15">
        <v>0.16420000000000001</v>
      </c>
      <c r="N270" s="15">
        <v>1</v>
      </c>
      <c r="O270" s="15">
        <v>40</v>
      </c>
      <c r="P270" s="30">
        <v>41</v>
      </c>
    </row>
    <row r="271" spans="1:16" x14ac:dyDescent="0.35">
      <c r="A271" s="29">
        <v>889</v>
      </c>
      <c r="B271" s="16">
        <v>40583</v>
      </c>
      <c r="C271" s="15">
        <v>1</v>
      </c>
      <c r="D271" s="15">
        <v>0</v>
      </c>
      <c r="E271" s="15">
        <v>2</v>
      </c>
      <c r="F271" s="15">
        <v>12</v>
      </c>
      <c r="G271" s="15" t="b">
        <v>0</v>
      </c>
      <c r="H271" s="15">
        <v>3</v>
      </c>
      <c r="I271" s="15">
        <v>2</v>
      </c>
      <c r="J271" s="15">
        <v>0.18</v>
      </c>
      <c r="K271" s="15">
        <v>0.18179999999999999</v>
      </c>
      <c r="L271" s="15">
        <v>0.4</v>
      </c>
      <c r="M271" s="15">
        <v>0.22389999999999999</v>
      </c>
      <c r="N271" s="15">
        <v>4</v>
      </c>
      <c r="O271" s="15">
        <v>57</v>
      </c>
      <c r="P271" s="30">
        <v>61</v>
      </c>
    </row>
    <row r="272" spans="1:16" x14ac:dyDescent="0.35">
      <c r="A272" s="29">
        <v>890</v>
      </c>
      <c r="B272" s="16">
        <v>40583</v>
      </c>
      <c r="C272" s="15">
        <v>1</v>
      </c>
      <c r="D272" s="15">
        <v>0</v>
      </c>
      <c r="E272" s="15">
        <v>2</v>
      </c>
      <c r="F272" s="15">
        <v>13</v>
      </c>
      <c r="G272" s="15" t="b">
        <v>0</v>
      </c>
      <c r="H272" s="15">
        <v>3</v>
      </c>
      <c r="I272" s="15">
        <v>1</v>
      </c>
      <c r="J272" s="15">
        <v>0.18</v>
      </c>
      <c r="K272" s="15">
        <v>0.16669999999999999</v>
      </c>
      <c r="L272" s="15">
        <v>0.4</v>
      </c>
      <c r="M272" s="15">
        <v>0.25369999999999998</v>
      </c>
      <c r="N272" s="15">
        <v>2</v>
      </c>
      <c r="O272" s="15">
        <v>67</v>
      </c>
      <c r="P272" s="30">
        <v>69</v>
      </c>
    </row>
    <row r="273" spans="1:16" x14ac:dyDescent="0.35">
      <c r="A273" s="29">
        <v>891</v>
      </c>
      <c r="B273" s="16">
        <v>40583</v>
      </c>
      <c r="C273" s="15">
        <v>1</v>
      </c>
      <c r="D273" s="15">
        <v>0</v>
      </c>
      <c r="E273" s="15">
        <v>2</v>
      </c>
      <c r="F273" s="15">
        <v>14</v>
      </c>
      <c r="G273" s="15" t="b">
        <v>0</v>
      </c>
      <c r="H273" s="15">
        <v>3</v>
      </c>
      <c r="I273" s="15">
        <v>1</v>
      </c>
      <c r="J273" s="15">
        <v>0.2</v>
      </c>
      <c r="K273" s="15">
        <v>0.18179999999999999</v>
      </c>
      <c r="L273" s="15">
        <v>0.34</v>
      </c>
      <c r="M273" s="15">
        <v>0.29849999999999999</v>
      </c>
      <c r="N273" s="15">
        <v>2</v>
      </c>
      <c r="O273" s="15">
        <v>56</v>
      </c>
      <c r="P273" s="30">
        <v>58</v>
      </c>
    </row>
    <row r="274" spans="1:16" x14ac:dyDescent="0.35">
      <c r="A274" s="29">
        <v>892</v>
      </c>
      <c r="B274" s="16">
        <v>40583</v>
      </c>
      <c r="C274" s="15">
        <v>1</v>
      </c>
      <c r="D274" s="15">
        <v>0</v>
      </c>
      <c r="E274" s="15">
        <v>2</v>
      </c>
      <c r="F274" s="15">
        <v>15</v>
      </c>
      <c r="G274" s="15" t="b">
        <v>0</v>
      </c>
      <c r="H274" s="15">
        <v>3</v>
      </c>
      <c r="I274" s="15">
        <v>2</v>
      </c>
      <c r="J274" s="15">
        <v>0.2</v>
      </c>
      <c r="K274" s="15">
        <v>0.18179999999999999</v>
      </c>
      <c r="L274" s="15">
        <v>0.34</v>
      </c>
      <c r="M274" s="15">
        <v>0.28360000000000002</v>
      </c>
      <c r="N274" s="15">
        <v>3</v>
      </c>
      <c r="O274" s="15">
        <v>61</v>
      </c>
      <c r="P274" s="30">
        <v>64</v>
      </c>
    </row>
    <row r="275" spans="1:16" x14ac:dyDescent="0.35">
      <c r="A275" s="29">
        <v>893</v>
      </c>
      <c r="B275" s="16">
        <v>40583</v>
      </c>
      <c r="C275" s="15">
        <v>1</v>
      </c>
      <c r="D275" s="15">
        <v>0</v>
      </c>
      <c r="E275" s="15">
        <v>2</v>
      </c>
      <c r="F275" s="15">
        <v>16</v>
      </c>
      <c r="G275" s="15" t="b">
        <v>0</v>
      </c>
      <c r="H275" s="15">
        <v>3</v>
      </c>
      <c r="I275" s="15">
        <v>2</v>
      </c>
      <c r="J275" s="15">
        <v>0.2</v>
      </c>
      <c r="K275" s="15">
        <v>0.19700000000000001</v>
      </c>
      <c r="L275" s="15">
        <v>0.37</v>
      </c>
      <c r="M275" s="15">
        <v>0.25369999999999998</v>
      </c>
      <c r="N275" s="15">
        <v>7</v>
      </c>
      <c r="O275" s="15">
        <v>72</v>
      </c>
      <c r="P275" s="30">
        <v>79</v>
      </c>
    </row>
    <row r="276" spans="1:16" x14ac:dyDescent="0.35">
      <c r="A276" s="29">
        <v>894</v>
      </c>
      <c r="B276" s="16">
        <v>40583</v>
      </c>
      <c r="C276" s="15">
        <v>1</v>
      </c>
      <c r="D276" s="15">
        <v>0</v>
      </c>
      <c r="E276" s="15">
        <v>2</v>
      </c>
      <c r="F276" s="15">
        <v>17</v>
      </c>
      <c r="G276" s="15" t="b">
        <v>0</v>
      </c>
      <c r="H276" s="15">
        <v>3</v>
      </c>
      <c r="I276" s="15">
        <v>2</v>
      </c>
      <c r="J276" s="15">
        <v>0.2</v>
      </c>
      <c r="K276" s="15">
        <v>0.19700000000000001</v>
      </c>
      <c r="L276" s="15">
        <v>0.34</v>
      </c>
      <c r="M276" s="15">
        <v>0.25369999999999998</v>
      </c>
      <c r="N276" s="15">
        <v>9</v>
      </c>
      <c r="O276" s="15">
        <v>157</v>
      </c>
      <c r="P276" s="30">
        <v>166</v>
      </c>
    </row>
    <row r="277" spans="1:16" x14ac:dyDescent="0.35">
      <c r="A277" s="29">
        <v>895</v>
      </c>
      <c r="B277" s="16">
        <v>40583</v>
      </c>
      <c r="C277" s="15">
        <v>1</v>
      </c>
      <c r="D277" s="15">
        <v>0</v>
      </c>
      <c r="E277" s="15">
        <v>2</v>
      </c>
      <c r="F277" s="15">
        <v>18</v>
      </c>
      <c r="G277" s="15" t="b">
        <v>0</v>
      </c>
      <c r="H277" s="15">
        <v>3</v>
      </c>
      <c r="I277" s="15">
        <v>2</v>
      </c>
      <c r="J277" s="15">
        <v>0.18</v>
      </c>
      <c r="K277" s="15">
        <v>0.16669999999999999</v>
      </c>
      <c r="L277" s="15">
        <v>0.47</v>
      </c>
      <c r="M277" s="15">
        <v>0.29849999999999999</v>
      </c>
      <c r="N277" s="15">
        <v>2</v>
      </c>
      <c r="O277" s="15">
        <v>168</v>
      </c>
      <c r="P277" s="30">
        <v>170</v>
      </c>
    </row>
    <row r="278" spans="1:16" x14ac:dyDescent="0.35">
      <c r="A278" s="29">
        <v>896</v>
      </c>
      <c r="B278" s="16">
        <v>40583</v>
      </c>
      <c r="C278" s="15">
        <v>1</v>
      </c>
      <c r="D278" s="15">
        <v>0</v>
      </c>
      <c r="E278" s="15">
        <v>2</v>
      </c>
      <c r="F278" s="15">
        <v>19</v>
      </c>
      <c r="G278" s="15" t="b">
        <v>0</v>
      </c>
      <c r="H278" s="15">
        <v>3</v>
      </c>
      <c r="I278" s="15">
        <v>3</v>
      </c>
      <c r="J278" s="15">
        <v>0.14000000000000001</v>
      </c>
      <c r="K278" s="15">
        <v>0.1212</v>
      </c>
      <c r="L278" s="15">
        <v>0.86</v>
      </c>
      <c r="M278" s="15">
        <v>0.25369999999999998</v>
      </c>
      <c r="N278" s="15">
        <v>1</v>
      </c>
      <c r="O278" s="15">
        <v>87</v>
      </c>
      <c r="P278" s="30">
        <v>88</v>
      </c>
    </row>
    <row r="279" spans="1:16" x14ac:dyDescent="0.35">
      <c r="A279" s="29">
        <v>897</v>
      </c>
      <c r="B279" s="16">
        <v>40583</v>
      </c>
      <c r="C279" s="15">
        <v>1</v>
      </c>
      <c r="D279" s="15">
        <v>0</v>
      </c>
      <c r="E279" s="15">
        <v>2</v>
      </c>
      <c r="F279" s="15">
        <v>20</v>
      </c>
      <c r="G279" s="15" t="b">
        <v>0</v>
      </c>
      <c r="H279" s="15">
        <v>3</v>
      </c>
      <c r="I279" s="15">
        <v>3</v>
      </c>
      <c r="J279" s="15">
        <v>0.14000000000000001</v>
      </c>
      <c r="K279" s="15">
        <v>0.1515</v>
      </c>
      <c r="L279" s="15">
        <v>0.86</v>
      </c>
      <c r="M279" s="15">
        <v>0.16420000000000001</v>
      </c>
      <c r="N279" s="15">
        <v>0</v>
      </c>
      <c r="O279" s="15">
        <v>84</v>
      </c>
      <c r="P279" s="30">
        <v>84</v>
      </c>
    </row>
    <row r="280" spans="1:16" x14ac:dyDescent="0.35">
      <c r="A280" s="29">
        <v>898</v>
      </c>
      <c r="B280" s="16">
        <v>40583</v>
      </c>
      <c r="C280" s="15">
        <v>1</v>
      </c>
      <c r="D280" s="15">
        <v>0</v>
      </c>
      <c r="E280" s="15">
        <v>2</v>
      </c>
      <c r="F280" s="15">
        <v>21</v>
      </c>
      <c r="G280" s="15" t="b">
        <v>0</v>
      </c>
      <c r="H280" s="15">
        <v>3</v>
      </c>
      <c r="I280" s="15">
        <v>2</v>
      </c>
      <c r="J280" s="15">
        <v>0.14000000000000001</v>
      </c>
      <c r="K280" s="15">
        <v>0.1515</v>
      </c>
      <c r="L280" s="15">
        <v>0.86</v>
      </c>
      <c r="M280" s="15">
        <v>0.16420000000000001</v>
      </c>
      <c r="N280" s="15">
        <v>0</v>
      </c>
      <c r="O280" s="15">
        <v>83</v>
      </c>
      <c r="P280" s="30">
        <v>83</v>
      </c>
    </row>
    <row r="281" spans="1:16" x14ac:dyDescent="0.35">
      <c r="A281" s="29">
        <v>899</v>
      </c>
      <c r="B281" s="16">
        <v>40583</v>
      </c>
      <c r="C281" s="15">
        <v>1</v>
      </c>
      <c r="D281" s="15">
        <v>0</v>
      </c>
      <c r="E281" s="15">
        <v>2</v>
      </c>
      <c r="F281" s="15">
        <v>22</v>
      </c>
      <c r="G281" s="15" t="b">
        <v>0</v>
      </c>
      <c r="H281" s="15">
        <v>3</v>
      </c>
      <c r="I281" s="15">
        <v>3</v>
      </c>
      <c r="J281" s="15">
        <v>0.16</v>
      </c>
      <c r="K281" s="15">
        <v>0.16669999999999999</v>
      </c>
      <c r="L281" s="15">
        <v>0.8</v>
      </c>
      <c r="M281" s="15">
        <v>0.16420000000000001</v>
      </c>
      <c r="N281" s="15">
        <v>4</v>
      </c>
      <c r="O281" s="15">
        <v>42</v>
      </c>
      <c r="P281" s="30">
        <v>46</v>
      </c>
    </row>
    <row r="282" spans="1:16" x14ac:dyDescent="0.35">
      <c r="A282" s="29">
        <v>900</v>
      </c>
      <c r="B282" s="16">
        <v>40583</v>
      </c>
      <c r="C282" s="15">
        <v>1</v>
      </c>
      <c r="D282" s="15">
        <v>0</v>
      </c>
      <c r="E282" s="15">
        <v>2</v>
      </c>
      <c r="F282" s="15">
        <v>23</v>
      </c>
      <c r="G282" s="15" t="b">
        <v>0</v>
      </c>
      <c r="H282" s="15">
        <v>3</v>
      </c>
      <c r="I282" s="15">
        <v>3</v>
      </c>
      <c r="J282" s="15">
        <v>0.16</v>
      </c>
      <c r="K282" s="15">
        <v>0.1515</v>
      </c>
      <c r="L282" s="15">
        <v>0.8</v>
      </c>
      <c r="M282" s="15">
        <v>0.19400000000000001</v>
      </c>
      <c r="N282" s="15">
        <v>0</v>
      </c>
      <c r="O282" s="15">
        <v>37</v>
      </c>
      <c r="P282" s="30">
        <v>37</v>
      </c>
    </row>
    <row r="283" spans="1:16" x14ac:dyDescent="0.35">
      <c r="A283" s="29">
        <v>901</v>
      </c>
      <c r="B283" s="16">
        <v>40584</v>
      </c>
      <c r="C283" s="15">
        <v>1</v>
      </c>
      <c r="D283" s="15">
        <v>0</v>
      </c>
      <c r="E283" s="15">
        <v>2</v>
      </c>
      <c r="F283" s="15">
        <v>0</v>
      </c>
      <c r="G283" s="15" t="b">
        <v>0</v>
      </c>
      <c r="H283" s="15">
        <v>4</v>
      </c>
      <c r="I283" s="15">
        <v>3</v>
      </c>
      <c r="J283" s="15">
        <v>0.14000000000000001</v>
      </c>
      <c r="K283" s="15">
        <v>0.13639999999999999</v>
      </c>
      <c r="L283" s="15">
        <v>0.86</v>
      </c>
      <c r="M283" s="15">
        <v>0.19400000000000001</v>
      </c>
      <c r="N283" s="15">
        <v>0</v>
      </c>
      <c r="O283" s="15">
        <v>16</v>
      </c>
      <c r="P283" s="30">
        <v>16</v>
      </c>
    </row>
    <row r="284" spans="1:16" x14ac:dyDescent="0.35">
      <c r="A284" s="29">
        <v>902</v>
      </c>
      <c r="B284" s="16">
        <v>40584</v>
      </c>
      <c r="C284" s="15">
        <v>1</v>
      </c>
      <c r="D284" s="15">
        <v>0</v>
      </c>
      <c r="E284" s="15">
        <v>2</v>
      </c>
      <c r="F284" s="15">
        <v>1</v>
      </c>
      <c r="G284" s="15" t="b">
        <v>0</v>
      </c>
      <c r="H284" s="15">
        <v>4</v>
      </c>
      <c r="I284" s="15">
        <v>3</v>
      </c>
      <c r="J284" s="15">
        <v>0.14000000000000001</v>
      </c>
      <c r="K284" s="15">
        <v>0.1515</v>
      </c>
      <c r="L284" s="15">
        <v>0.8</v>
      </c>
      <c r="M284" s="15">
        <v>0.1343</v>
      </c>
      <c r="N284" s="15">
        <v>0</v>
      </c>
      <c r="O284" s="15">
        <v>7</v>
      </c>
      <c r="P284" s="30">
        <v>7</v>
      </c>
    </row>
    <row r="285" spans="1:16" x14ac:dyDescent="0.35">
      <c r="A285" s="29">
        <v>903</v>
      </c>
      <c r="B285" s="16">
        <v>40584</v>
      </c>
      <c r="C285" s="15">
        <v>1</v>
      </c>
      <c r="D285" s="15">
        <v>0</v>
      </c>
      <c r="E285" s="15">
        <v>2</v>
      </c>
      <c r="F285" s="15">
        <v>2</v>
      </c>
      <c r="G285" s="15" t="b">
        <v>0</v>
      </c>
      <c r="H285" s="15">
        <v>4</v>
      </c>
      <c r="I285" s="15">
        <v>3</v>
      </c>
      <c r="J285" s="15">
        <v>0.14000000000000001</v>
      </c>
      <c r="K285" s="15">
        <v>0.1515</v>
      </c>
      <c r="L285" s="15">
        <v>0.8</v>
      </c>
      <c r="M285" s="15">
        <v>0.1343</v>
      </c>
      <c r="N285" s="15">
        <v>0</v>
      </c>
      <c r="O285" s="15">
        <v>3</v>
      </c>
      <c r="P285" s="30">
        <v>3</v>
      </c>
    </row>
    <row r="286" spans="1:16" x14ac:dyDescent="0.35">
      <c r="A286" s="29">
        <v>904</v>
      </c>
      <c r="B286" s="16">
        <v>40584</v>
      </c>
      <c r="C286" s="15">
        <v>1</v>
      </c>
      <c r="D286" s="15">
        <v>0</v>
      </c>
      <c r="E286" s="15">
        <v>2</v>
      </c>
      <c r="F286" s="15">
        <v>4</v>
      </c>
      <c r="G286" s="15" t="b">
        <v>0</v>
      </c>
      <c r="H286" s="15">
        <v>4</v>
      </c>
      <c r="I286" s="15">
        <v>2</v>
      </c>
      <c r="J286" s="15">
        <v>0.14000000000000001</v>
      </c>
      <c r="K286" s="15">
        <v>0.13639999999999999</v>
      </c>
      <c r="L286" s="15">
        <v>0.59</v>
      </c>
      <c r="M286" s="15">
        <v>0.22389999999999999</v>
      </c>
      <c r="N286" s="15">
        <v>0</v>
      </c>
      <c r="O286" s="15">
        <v>1</v>
      </c>
      <c r="P286" s="30">
        <v>1</v>
      </c>
    </row>
    <row r="287" spans="1:16" x14ac:dyDescent="0.35">
      <c r="A287" s="29">
        <v>905</v>
      </c>
      <c r="B287" s="16">
        <v>40584</v>
      </c>
      <c r="C287" s="15">
        <v>1</v>
      </c>
      <c r="D287" s="15">
        <v>0</v>
      </c>
      <c r="E287" s="15">
        <v>2</v>
      </c>
      <c r="F287" s="15">
        <v>5</v>
      </c>
      <c r="G287" s="15" t="b">
        <v>0</v>
      </c>
      <c r="H287" s="15">
        <v>4</v>
      </c>
      <c r="I287" s="15">
        <v>2</v>
      </c>
      <c r="J287" s="15">
        <v>0.12</v>
      </c>
      <c r="K287" s="15">
        <v>0.1212</v>
      </c>
      <c r="L287" s="15">
        <v>0.5</v>
      </c>
      <c r="M287" s="15">
        <v>0.22389999999999999</v>
      </c>
      <c r="N287" s="15">
        <v>0</v>
      </c>
      <c r="O287" s="15">
        <v>6</v>
      </c>
      <c r="P287" s="30">
        <v>6</v>
      </c>
    </row>
    <row r="288" spans="1:16" x14ac:dyDescent="0.35">
      <c r="A288" s="29">
        <v>906</v>
      </c>
      <c r="B288" s="16">
        <v>40584</v>
      </c>
      <c r="C288" s="15">
        <v>1</v>
      </c>
      <c r="D288" s="15">
        <v>0</v>
      </c>
      <c r="E288" s="15">
        <v>2</v>
      </c>
      <c r="F288" s="15">
        <v>6</v>
      </c>
      <c r="G288" s="15" t="b">
        <v>0</v>
      </c>
      <c r="H288" s="15">
        <v>4</v>
      </c>
      <c r="I288" s="15">
        <v>2</v>
      </c>
      <c r="J288" s="15">
        <v>0.12</v>
      </c>
      <c r="K288" s="15">
        <v>0.1212</v>
      </c>
      <c r="L288" s="15">
        <v>0.54</v>
      </c>
      <c r="M288" s="15">
        <v>0.28360000000000002</v>
      </c>
      <c r="N288" s="15">
        <v>0</v>
      </c>
      <c r="O288" s="15">
        <v>26</v>
      </c>
      <c r="P288" s="30">
        <v>26</v>
      </c>
    </row>
    <row r="289" spans="1:16" x14ac:dyDescent="0.35">
      <c r="A289" s="29">
        <v>907</v>
      </c>
      <c r="B289" s="16">
        <v>40584</v>
      </c>
      <c r="C289" s="15">
        <v>1</v>
      </c>
      <c r="D289" s="15">
        <v>0</v>
      </c>
      <c r="E289" s="15">
        <v>2</v>
      </c>
      <c r="F289" s="15">
        <v>7</v>
      </c>
      <c r="G289" s="15" t="b">
        <v>0</v>
      </c>
      <c r="H289" s="15">
        <v>4</v>
      </c>
      <c r="I289" s="15">
        <v>1</v>
      </c>
      <c r="J289" s="15">
        <v>0.1</v>
      </c>
      <c r="K289" s="15">
        <v>7.5800000000000006E-2</v>
      </c>
      <c r="L289" s="15">
        <v>0.5</v>
      </c>
      <c r="M289" s="15">
        <v>0.41789999999999999</v>
      </c>
      <c r="N289" s="15">
        <v>0</v>
      </c>
      <c r="O289" s="15">
        <v>99</v>
      </c>
      <c r="P289" s="30">
        <v>99</v>
      </c>
    </row>
    <row r="290" spans="1:16" x14ac:dyDescent="0.35">
      <c r="A290" s="29">
        <v>908</v>
      </c>
      <c r="B290" s="16">
        <v>40584</v>
      </c>
      <c r="C290" s="15">
        <v>1</v>
      </c>
      <c r="D290" s="15">
        <v>0</v>
      </c>
      <c r="E290" s="15">
        <v>2</v>
      </c>
      <c r="F290" s="15">
        <v>8</v>
      </c>
      <c r="G290" s="15" t="b">
        <v>0</v>
      </c>
      <c r="H290" s="15">
        <v>4</v>
      </c>
      <c r="I290" s="15">
        <v>1</v>
      </c>
      <c r="J290" s="15">
        <v>0.1</v>
      </c>
      <c r="K290" s="15">
        <v>7.5800000000000006E-2</v>
      </c>
      <c r="L290" s="15">
        <v>0.49</v>
      </c>
      <c r="M290" s="15">
        <v>0.32840000000000003</v>
      </c>
      <c r="N290" s="15">
        <v>5</v>
      </c>
      <c r="O290" s="15">
        <v>173</v>
      </c>
      <c r="P290" s="30">
        <v>178</v>
      </c>
    </row>
    <row r="291" spans="1:16" x14ac:dyDescent="0.35">
      <c r="A291" s="29">
        <v>909</v>
      </c>
      <c r="B291" s="16">
        <v>40584</v>
      </c>
      <c r="C291" s="15">
        <v>1</v>
      </c>
      <c r="D291" s="15">
        <v>0</v>
      </c>
      <c r="E291" s="15">
        <v>2</v>
      </c>
      <c r="F291" s="15">
        <v>9</v>
      </c>
      <c r="G291" s="15" t="b">
        <v>0</v>
      </c>
      <c r="H291" s="15">
        <v>4</v>
      </c>
      <c r="I291" s="15">
        <v>1</v>
      </c>
      <c r="J291" s="15">
        <v>0.12</v>
      </c>
      <c r="K291" s="15">
        <v>0.1061</v>
      </c>
      <c r="L291" s="15">
        <v>0.42</v>
      </c>
      <c r="M291" s="15">
        <v>0.35820000000000002</v>
      </c>
      <c r="N291" s="15">
        <v>1</v>
      </c>
      <c r="O291" s="15">
        <v>121</v>
      </c>
      <c r="P291" s="30">
        <v>122</v>
      </c>
    </row>
    <row r="292" spans="1:16" x14ac:dyDescent="0.35">
      <c r="A292" s="29">
        <v>910</v>
      </c>
      <c r="B292" s="16">
        <v>40584</v>
      </c>
      <c r="C292" s="15">
        <v>1</v>
      </c>
      <c r="D292" s="15">
        <v>0</v>
      </c>
      <c r="E292" s="15">
        <v>2</v>
      </c>
      <c r="F292" s="15">
        <v>10</v>
      </c>
      <c r="G292" s="15" t="b">
        <v>0</v>
      </c>
      <c r="H292" s="15">
        <v>4</v>
      </c>
      <c r="I292" s="15">
        <v>1</v>
      </c>
      <c r="J292" s="15">
        <v>0.12</v>
      </c>
      <c r="K292" s="15">
        <v>0.1061</v>
      </c>
      <c r="L292" s="15">
        <v>0.42</v>
      </c>
      <c r="M292" s="15">
        <v>0.29849999999999999</v>
      </c>
      <c r="N292" s="15">
        <v>1</v>
      </c>
      <c r="O292" s="15">
        <v>34</v>
      </c>
      <c r="P292" s="30">
        <v>35</v>
      </c>
    </row>
    <row r="293" spans="1:16" x14ac:dyDescent="0.35">
      <c r="A293" s="29">
        <v>911</v>
      </c>
      <c r="B293" s="16">
        <v>40584</v>
      </c>
      <c r="C293" s="15">
        <v>1</v>
      </c>
      <c r="D293" s="15">
        <v>0</v>
      </c>
      <c r="E293" s="15">
        <v>2</v>
      </c>
      <c r="F293" s="15">
        <v>11</v>
      </c>
      <c r="G293" s="15" t="b">
        <v>0</v>
      </c>
      <c r="H293" s="15">
        <v>4</v>
      </c>
      <c r="I293" s="15">
        <v>1</v>
      </c>
      <c r="J293" s="15">
        <v>0.14000000000000001</v>
      </c>
      <c r="K293" s="15">
        <v>0.1212</v>
      </c>
      <c r="L293" s="15">
        <v>0.39</v>
      </c>
      <c r="M293" s="15">
        <v>0.35820000000000002</v>
      </c>
      <c r="N293" s="15">
        <v>1</v>
      </c>
      <c r="O293" s="15">
        <v>44</v>
      </c>
      <c r="P293" s="30">
        <v>45</v>
      </c>
    </row>
    <row r="294" spans="1:16" x14ac:dyDescent="0.35">
      <c r="A294" s="29">
        <v>912</v>
      </c>
      <c r="B294" s="16">
        <v>40584</v>
      </c>
      <c r="C294" s="15">
        <v>1</v>
      </c>
      <c r="D294" s="15">
        <v>0</v>
      </c>
      <c r="E294" s="15">
        <v>2</v>
      </c>
      <c r="F294" s="15">
        <v>12</v>
      </c>
      <c r="G294" s="15" t="b">
        <v>0</v>
      </c>
      <c r="H294" s="15">
        <v>4</v>
      </c>
      <c r="I294" s="15">
        <v>1</v>
      </c>
      <c r="J294" s="15">
        <v>0.16</v>
      </c>
      <c r="K294" s="15">
        <v>0.13639999999999999</v>
      </c>
      <c r="L294" s="15">
        <v>0.34</v>
      </c>
      <c r="M294" s="15">
        <v>0.3881</v>
      </c>
      <c r="N294" s="15">
        <v>4</v>
      </c>
      <c r="O294" s="15">
        <v>65</v>
      </c>
      <c r="P294" s="30">
        <v>69</v>
      </c>
    </row>
    <row r="295" spans="1:16" x14ac:dyDescent="0.35">
      <c r="A295" s="29">
        <v>913</v>
      </c>
      <c r="B295" s="16">
        <v>40584</v>
      </c>
      <c r="C295" s="15">
        <v>1</v>
      </c>
      <c r="D295" s="15">
        <v>0</v>
      </c>
      <c r="E295" s="15">
        <v>2</v>
      </c>
      <c r="F295" s="15">
        <v>13</v>
      </c>
      <c r="G295" s="15" t="b">
        <v>0</v>
      </c>
      <c r="H295" s="15">
        <v>4</v>
      </c>
      <c r="I295" s="15">
        <v>1</v>
      </c>
      <c r="J295" s="15">
        <v>0.18</v>
      </c>
      <c r="K295" s="15">
        <v>0.16669999999999999</v>
      </c>
      <c r="L295" s="15">
        <v>0.28999999999999998</v>
      </c>
      <c r="M295" s="15">
        <v>0.29849999999999999</v>
      </c>
      <c r="N295" s="15">
        <v>3</v>
      </c>
      <c r="O295" s="15">
        <v>59</v>
      </c>
      <c r="P295" s="30">
        <v>62</v>
      </c>
    </row>
    <row r="296" spans="1:16" x14ac:dyDescent="0.35">
      <c r="A296" s="29">
        <v>914</v>
      </c>
      <c r="B296" s="16">
        <v>40584</v>
      </c>
      <c r="C296" s="15">
        <v>1</v>
      </c>
      <c r="D296" s="15">
        <v>0</v>
      </c>
      <c r="E296" s="15">
        <v>2</v>
      </c>
      <c r="F296" s="15">
        <v>14</v>
      </c>
      <c r="G296" s="15" t="b">
        <v>0</v>
      </c>
      <c r="H296" s="15">
        <v>4</v>
      </c>
      <c r="I296" s="15">
        <v>1</v>
      </c>
      <c r="J296" s="15">
        <v>0.2</v>
      </c>
      <c r="K296" s="15">
        <v>0.18179999999999999</v>
      </c>
      <c r="L296" s="15">
        <v>0.27</v>
      </c>
      <c r="M296" s="15">
        <v>0.28360000000000002</v>
      </c>
      <c r="N296" s="15">
        <v>6</v>
      </c>
      <c r="O296" s="15">
        <v>42</v>
      </c>
      <c r="P296" s="30">
        <v>48</v>
      </c>
    </row>
    <row r="297" spans="1:16" x14ac:dyDescent="0.35">
      <c r="A297" s="29">
        <v>915</v>
      </c>
      <c r="B297" s="16">
        <v>40584</v>
      </c>
      <c r="C297" s="15">
        <v>1</v>
      </c>
      <c r="D297" s="15">
        <v>0</v>
      </c>
      <c r="E297" s="15">
        <v>2</v>
      </c>
      <c r="F297" s="15">
        <v>15</v>
      </c>
      <c r="G297" s="15" t="b">
        <v>0</v>
      </c>
      <c r="H297" s="15">
        <v>4</v>
      </c>
      <c r="I297" s="15">
        <v>1</v>
      </c>
      <c r="J297" s="15">
        <v>0.2</v>
      </c>
      <c r="K297" s="15">
        <v>0.19700000000000001</v>
      </c>
      <c r="L297" s="15">
        <v>0.25</v>
      </c>
      <c r="M297" s="15">
        <v>0.25369999999999998</v>
      </c>
      <c r="N297" s="15">
        <v>0</v>
      </c>
      <c r="O297" s="15">
        <v>50</v>
      </c>
      <c r="P297" s="30">
        <v>50</v>
      </c>
    </row>
    <row r="298" spans="1:16" x14ac:dyDescent="0.35">
      <c r="A298" s="29">
        <v>916</v>
      </c>
      <c r="B298" s="16">
        <v>40584</v>
      </c>
      <c r="C298" s="15">
        <v>1</v>
      </c>
      <c r="D298" s="15">
        <v>0</v>
      </c>
      <c r="E298" s="15">
        <v>2</v>
      </c>
      <c r="F298" s="15">
        <v>16</v>
      </c>
      <c r="G298" s="15" t="b">
        <v>0</v>
      </c>
      <c r="H298" s="15">
        <v>4</v>
      </c>
      <c r="I298" s="15">
        <v>1</v>
      </c>
      <c r="J298" s="15">
        <v>0.2</v>
      </c>
      <c r="K298" s="15">
        <v>0.18179999999999999</v>
      </c>
      <c r="L298" s="15">
        <v>0.27</v>
      </c>
      <c r="M298" s="15">
        <v>0.29849999999999999</v>
      </c>
      <c r="N298" s="15">
        <v>4</v>
      </c>
      <c r="O298" s="15">
        <v>76</v>
      </c>
      <c r="P298" s="30">
        <v>80</v>
      </c>
    </row>
    <row r="299" spans="1:16" x14ac:dyDescent="0.35">
      <c r="A299" s="29">
        <v>917</v>
      </c>
      <c r="B299" s="16">
        <v>40584</v>
      </c>
      <c r="C299" s="15">
        <v>1</v>
      </c>
      <c r="D299" s="15">
        <v>0</v>
      </c>
      <c r="E299" s="15">
        <v>2</v>
      </c>
      <c r="F299" s="15">
        <v>17</v>
      </c>
      <c r="G299" s="15" t="b">
        <v>0</v>
      </c>
      <c r="H299" s="15">
        <v>4</v>
      </c>
      <c r="I299" s="15">
        <v>1</v>
      </c>
      <c r="J299" s="15">
        <v>0.18</v>
      </c>
      <c r="K299" s="15">
        <v>0.18179999999999999</v>
      </c>
      <c r="L299" s="15">
        <v>0.26</v>
      </c>
      <c r="M299" s="15">
        <v>0.19400000000000001</v>
      </c>
      <c r="N299" s="15">
        <v>6</v>
      </c>
      <c r="O299" s="15">
        <v>159</v>
      </c>
      <c r="P299" s="30">
        <v>165</v>
      </c>
    </row>
    <row r="300" spans="1:16" x14ac:dyDescent="0.35">
      <c r="A300" s="29">
        <v>918</v>
      </c>
      <c r="B300" s="16">
        <v>40584</v>
      </c>
      <c r="C300" s="15">
        <v>1</v>
      </c>
      <c r="D300" s="15">
        <v>0</v>
      </c>
      <c r="E300" s="15">
        <v>2</v>
      </c>
      <c r="F300" s="15">
        <v>18</v>
      </c>
      <c r="G300" s="15" t="b">
        <v>0</v>
      </c>
      <c r="H300" s="15">
        <v>4</v>
      </c>
      <c r="I300" s="15">
        <v>1</v>
      </c>
      <c r="J300" s="15">
        <v>0.16</v>
      </c>
      <c r="K300" s="15">
        <v>0.18179999999999999</v>
      </c>
      <c r="L300" s="15">
        <v>0.28000000000000003</v>
      </c>
      <c r="M300" s="15">
        <v>0.1343</v>
      </c>
      <c r="N300" s="15">
        <v>3</v>
      </c>
      <c r="O300" s="15">
        <v>157</v>
      </c>
      <c r="P300" s="30">
        <v>160</v>
      </c>
    </row>
    <row r="301" spans="1:16" x14ac:dyDescent="0.35">
      <c r="A301" s="29">
        <v>919</v>
      </c>
      <c r="B301" s="16">
        <v>40584</v>
      </c>
      <c r="C301" s="15">
        <v>1</v>
      </c>
      <c r="D301" s="15">
        <v>0</v>
      </c>
      <c r="E301" s="15">
        <v>2</v>
      </c>
      <c r="F301" s="15">
        <v>19</v>
      </c>
      <c r="G301" s="15" t="b">
        <v>0</v>
      </c>
      <c r="H301" s="15">
        <v>4</v>
      </c>
      <c r="I301" s="15">
        <v>1</v>
      </c>
      <c r="J301" s="15">
        <v>0.14000000000000001</v>
      </c>
      <c r="K301" s="15">
        <v>0.16669999999999999</v>
      </c>
      <c r="L301" s="15">
        <v>0.28000000000000003</v>
      </c>
      <c r="M301" s="15">
        <v>0.1045</v>
      </c>
      <c r="N301" s="15">
        <v>2</v>
      </c>
      <c r="O301" s="15">
        <v>110</v>
      </c>
      <c r="P301" s="30">
        <v>112</v>
      </c>
    </row>
    <row r="302" spans="1:16" x14ac:dyDescent="0.35">
      <c r="A302" s="29">
        <v>920</v>
      </c>
      <c r="B302" s="16">
        <v>40584</v>
      </c>
      <c r="C302" s="15">
        <v>1</v>
      </c>
      <c r="D302" s="15">
        <v>0</v>
      </c>
      <c r="E302" s="15">
        <v>2</v>
      </c>
      <c r="F302" s="15">
        <v>20</v>
      </c>
      <c r="G302" s="15" t="b">
        <v>0</v>
      </c>
      <c r="H302" s="15">
        <v>4</v>
      </c>
      <c r="I302" s="15">
        <v>1</v>
      </c>
      <c r="J302" s="15">
        <v>0.14000000000000001</v>
      </c>
      <c r="K302" s="15">
        <v>0.18179999999999999</v>
      </c>
      <c r="L302" s="15">
        <v>0.31</v>
      </c>
      <c r="M302" s="15">
        <v>8.9599999999999999E-2</v>
      </c>
      <c r="N302" s="15">
        <v>4</v>
      </c>
      <c r="O302" s="15">
        <v>93</v>
      </c>
      <c r="P302" s="30">
        <v>97</v>
      </c>
    </row>
    <row r="303" spans="1:16" x14ac:dyDescent="0.35">
      <c r="A303" s="29">
        <v>921</v>
      </c>
      <c r="B303" s="16">
        <v>40584</v>
      </c>
      <c r="C303" s="15">
        <v>1</v>
      </c>
      <c r="D303" s="15">
        <v>0</v>
      </c>
      <c r="E303" s="15">
        <v>2</v>
      </c>
      <c r="F303" s="15">
        <v>21</v>
      </c>
      <c r="G303" s="15" t="b">
        <v>0</v>
      </c>
      <c r="H303" s="15">
        <v>4</v>
      </c>
      <c r="I303" s="15">
        <v>1</v>
      </c>
      <c r="J303" s="15">
        <v>0.14000000000000001</v>
      </c>
      <c r="K303" s="15">
        <v>0.21210000000000001</v>
      </c>
      <c r="L303" s="15">
        <v>0.39</v>
      </c>
      <c r="M303" s="15">
        <v>0</v>
      </c>
      <c r="N303" s="15">
        <v>2</v>
      </c>
      <c r="O303" s="15">
        <v>70</v>
      </c>
      <c r="P303" s="30">
        <v>72</v>
      </c>
    </row>
    <row r="304" spans="1:16" x14ac:dyDescent="0.35">
      <c r="A304" s="29">
        <v>922</v>
      </c>
      <c r="B304" s="16">
        <v>40584</v>
      </c>
      <c r="C304" s="15">
        <v>1</v>
      </c>
      <c r="D304" s="15">
        <v>0</v>
      </c>
      <c r="E304" s="15">
        <v>2</v>
      </c>
      <c r="F304" s="15">
        <v>22</v>
      </c>
      <c r="G304" s="15" t="b">
        <v>0</v>
      </c>
      <c r="H304" s="15">
        <v>4</v>
      </c>
      <c r="I304" s="15">
        <v>1</v>
      </c>
      <c r="J304" s="15">
        <v>0.12</v>
      </c>
      <c r="K304" s="15">
        <v>0.19700000000000001</v>
      </c>
      <c r="L304" s="15">
        <v>0.39</v>
      </c>
      <c r="M304" s="15">
        <v>0</v>
      </c>
      <c r="N304" s="15">
        <v>4</v>
      </c>
      <c r="O304" s="15">
        <v>47</v>
      </c>
      <c r="P304" s="30">
        <v>51</v>
      </c>
    </row>
    <row r="305" spans="1:16" x14ac:dyDescent="0.35">
      <c r="A305" s="29">
        <v>923</v>
      </c>
      <c r="B305" s="16">
        <v>40584</v>
      </c>
      <c r="C305" s="15">
        <v>1</v>
      </c>
      <c r="D305" s="15">
        <v>0</v>
      </c>
      <c r="E305" s="15">
        <v>2</v>
      </c>
      <c r="F305" s="15">
        <v>23</v>
      </c>
      <c r="G305" s="15" t="b">
        <v>0</v>
      </c>
      <c r="H305" s="15">
        <v>4</v>
      </c>
      <c r="I305" s="15">
        <v>1</v>
      </c>
      <c r="J305" s="15">
        <v>0.12</v>
      </c>
      <c r="K305" s="15">
        <v>0.1515</v>
      </c>
      <c r="L305" s="15">
        <v>0.42</v>
      </c>
      <c r="M305" s="15">
        <v>0.1045</v>
      </c>
      <c r="N305" s="15">
        <v>1</v>
      </c>
      <c r="O305" s="15">
        <v>33</v>
      </c>
      <c r="P305" s="30">
        <v>34</v>
      </c>
    </row>
    <row r="306" spans="1:16" x14ac:dyDescent="0.35">
      <c r="A306" s="29">
        <v>924</v>
      </c>
      <c r="B306" s="16">
        <v>40585</v>
      </c>
      <c r="C306" s="15">
        <v>1</v>
      </c>
      <c r="D306" s="15">
        <v>0</v>
      </c>
      <c r="E306" s="15">
        <v>2</v>
      </c>
      <c r="F306" s="15">
        <v>0</v>
      </c>
      <c r="G306" s="15" t="b">
        <v>0</v>
      </c>
      <c r="H306" s="15">
        <v>5</v>
      </c>
      <c r="I306" s="15">
        <v>1</v>
      </c>
      <c r="J306" s="15">
        <v>0.1</v>
      </c>
      <c r="K306" s="15">
        <v>0.13639999999999999</v>
      </c>
      <c r="L306" s="15">
        <v>0.49</v>
      </c>
      <c r="M306" s="15">
        <v>0.1045</v>
      </c>
      <c r="N306" s="15">
        <v>2</v>
      </c>
      <c r="O306" s="15">
        <v>12</v>
      </c>
      <c r="P306" s="30">
        <v>14</v>
      </c>
    </row>
    <row r="307" spans="1:16" x14ac:dyDescent="0.35">
      <c r="A307" s="29">
        <v>925</v>
      </c>
      <c r="B307" s="16">
        <v>40585</v>
      </c>
      <c r="C307" s="15">
        <v>1</v>
      </c>
      <c r="D307" s="15">
        <v>0</v>
      </c>
      <c r="E307" s="15">
        <v>2</v>
      </c>
      <c r="F307" s="15">
        <v>1</v>
      </c>
      <c r="G307" s="15" t="b">
        <v>0</v>
      </c>
      <c r="H307" s="15">
        <v>5</v>
      </c>
      <c r="I307" s="15">
        <v>1</v>
      </c>
      <c r="J307" s="15">
        <v>0.1</v>
      </c>
      <c r="K307" s="15">
        <v>0.13639999999999999</v>
      </c>
      <c r="L307" s="15">
        <v>0.54</v>
      </c>
      <c r="M307" s="15">
        <v>8.9599999999999999E-2</v>
      </c>
      <c r="N307" s="15">
        <v>1</v>
      </c>
      <c r="O307" s="15">
        <v>6</v>
      </c>
      <c r="P307" s="30">
        <v>7</v>
      </c>
    </row>
    <row r="308" spans="1:16" x14ac:dyDescent="0.35">
      <c r="A308" s="29">
        <v>926</v>
      </c>
      <c r="B308" s="16">
        <v>40585</v>
      </c>
      <c r="C308" s="15">
        <v>1</v>
      </c>
      <c r="D308" s="15">
        <v>0</v>
      </c>
      <c r="E308" s="15">
        <v>2</v>
      </c>
      <c r="F308" s="15">
        <v>2</v>
      </c>
      <c r="G308" s="15" t="b">
        <v>0</v>
      </c>
      <c r="H308" s="15">
        <v>5</v>
      </c>
      <c r="I308" s="15">
        <v>1</v>
      </c>
      <c r="J308" s="15">
        <v>0.1</v>
      </c>
      <c r="K308" s="15">
        <v>0.13639999999999999</v>
      </c>
      <c r="L308" s="15">
        <v>0.54</v>
      </c>
      <c r="M308" s="15">
        <v>8.9599999999999999E-2</v>
      </c>
      <c r="N308" s="15">
        <v>0</v>
      </c>
      <c r="O308" s="15">
        <v>3</v>
      </c>
      <c r="P308" s="30">
        <v>3</v>
      </c>
    </row>
    <row r="309" spans="1:16" x14ac:dyDescent="0.35">
      <c r="A309" s="29">
        <v>927</v>
      </c>
      <c r="B309" s="16">
        <v>40585</v>
      </c>
      <c r="C309" s="15">
        <v>1</v>
      </c>
      <c r="D309" s="15">
        <v>0</v>
      </c>
      <c r="E309" s="15">
        <v>2</v>
      </c>
      <c r="F309" s="15">
        <v>5</v>
      </c>
      <c r="G309" s="15" t="b">
        <v>0</v>
      </c>
      <c r="H309" s="15">
        <v>5</v>
      </c>
      <c r="I309" s="15">
        <v>1</v>
      </c>
      <c r="J309" s="15">
        <v>0.08</v>
      </c>
      <c r="K309" s="15">
        <v>0.1212</v>
      </c>
      <c r="L309" s="15">
        <v>0.63</v>
      </c>
      <c r="M309" s="15">
        <v>8.9599999999999999E-2</v>
      </c>
      <c r="N309" s="15">
        <v>0</v>
      </c>
      <c r="O309" s="15">
        <v>4</v>
      </c>
      <c r="P309" s="30">
        <v>4</v>
      </c>
    </row>
    <row r="310" spans="1:16" x14ac:dyDescent="0.35">
      <c r="A310" s="29">
        <v>928</v>
      </c>
      <c r="B310" s="16">
        <v>40585</v>
      </c>
      <c r="C310" s="15">
        <v>1</v>
      </c>
      <c r="D310" s="15">
        <v>0</v>
      </c>
      <c r="E310" s="15">
        <v>2</v>
      </c>
      <c r="F310" s="15">
        <v>6</v>
      </c>
      <c r="G310" s="15" t="b">
        <v>0</v>
      </c>
      <c r="H310" s="15">
        <v>5</v>
      </c>
      <c r="I310" s="15">
        <v>1</v>
      </c>
      <c r="J310" s="15">
        <v>0.1</v>
      </c>
      <c r="K310" s="15">
        <v>0.18179999999999999</v>
      </c>
      <c r="L310" s="15">
        <v>0.68</v>
      </c>
      <c r="M310" s="15">
        <v>0</v>
      </c>
      <c r="N310" s="15">
        <v>1</v>
      </c>
      <c r="O310" s="15">
        <v>23</v>
      </c>
      <c r="P310" s="30">
        <v>24</v>
      </c>
    </row>
    <row r="311" spans="1:16" x14ac:dyDescent="0.35">
      <c r="A311" s="29">
        <v>929</v>
      </c>
      <c r="B311" s="16">
        <v>40585</v>
      </c>
      <c r="C311" s="15">
        <v>1</v>
      </c>
      <c r="D311" s="15">
        <v>0</v>
      </c>
      <c r="E311" s="15">
        <v>2</v>
      </c>
      <c r="F311" s="15">
        <v>7</v>
      </c>
      <c r="G311" s="15" t="b">
        <v>0</v>
      </c>
      <c r="H311" s="15">
        <v>5</v>
      </c>
      <c r="I311" s="15">
        <v>1</v>
      </c>
      <c r="J311" s="15">
        <v>0.08</v>
      </c>
      <c r="K311" s="15">
        <v>0.16669999999999999</v>
      </c>
      <c r="L311" s="15">
        <v>0.73</v>
      </c>
      <c r="M311" s="15">
        <v>0</v>
      </c>
      <c r="N311" s="15">
        <v>1</v>
      </c>
      <c r="O311" s="15">
        <v>73</v>
      </c>
      <c r="P311" s="30">
        <v>74</v>
      </c>
    </row>
    <row r="312" spans="1:16" x14ac:dyDescent="0.35">
      <c r="A312" s="29">
        <v>930</v>
      </c>
      <c r="B312" s="16">
        <v>40585</v>
      </c>
      <c r="C312" s="15">
        <v>1</v>
      </c>
      <c r="D312" s="15">
        <v>0</v>
      </c>
      <c r="E312" s="15">
        <v>2</v>
      </c>
      <c r="F312" s="15">
        <v>8</v>
      </c>
      <c r="G312" s="15" t="b">
        <v>0</v>
      </c>
      <c r="H312" s="15">
        <v>5</v>
      </c>
      <c r="I312" s="15">
        <v>1</v>
      </c>
      <c r="J312" s="15">
        <v>0.1</v>
      </c>
      <c r="K312" s="15">
        <v>0.1212</v>
      </c>
      <c r="L312" s="15">
        <v>0.74</v>
      </c>
      <c r="M312" s="15">
        <v>0.16420000000000001</v>
      </c>
      <c r="N312" s="15">
        <v>4</v>
      </c>
      <c r="O312" s="15">
        <v>212</v>
      </c>
      <c r="P312" s="30">
        <v>216</v>
      </c>
    </row>
    <row r="313" spans="1:16" x14ac:dyDescent="0.35">
      <c r="A313" s="29">
        <v>931</v>
      </c>
      <c r="B313" s="16">
        <v>40585</v>
      </c>
      <c r="C313" s="15">
        <v>1</v>
      </c>
      <c r="D313" s="15">
        <v>0</v>
      </c>
      <c r="E313" s="15">
        <v>2</v>
      </c>
      <c r="F313" s="15">
        <v>9</v>
      </c>
      <c r="G313" s="15" t="b">
        <v>0</v>
      </c>
      <c r="H313" s="15">
        <v>5</v>
      </c>
      <c r="I313" s="15">
        <v>1</v>
      </c>
      <c r="J313" s="15">
        <v>0.12</v>
      </c>
      <c r="K313" s="15">
        <v>0.1212</v>
      </c>
      <c r="L313" s="15">
        <v>0.74</v>
      </c>
      <c r="M313" s="15">
        <v>0.22389999999999999</v>
      </c>
      <c r="N313" s="15">
        <v>8</v>
      </c>
      <c r="O313" s="15">
        <v>132</v>
      </c>
      <c r="P313" s="30">
        <v>140</v>
      </c>
    </row>
    <row r="314" spans="1:16" x14ac:dyDescent="0.35">
      <c r="A314" s="29">
        <v>932</v>
      </c>
      <c r="B314" s="16">
        <v>40585</v>
      </c>
      <c r="C314" s="15">
        <v>1</v>
      </c>
      <c r="D314" s="15">
        <v>0</v>
      </c>
      <c r="E314" s="15">
        <v>2</v>
      </c>
      <c r="F314" s="15">
        <v>10</v>
      </c>
      <c r="G314" s="15" t="b">
        <v>0</v>
      </c>
      <c r="H314" s="15">
        <v>5</v>
      </c>
      <c r="I314" s="15">
        <v>1</v>
      </c>
      <c r="J314" s="15">
        <v>0.14000000000000001</v>
      </c>
      <c r="K314" s="15">
        <v>0.13639999999999999</v>
      </c>
      <c r="L314" s="15">
        <v>0.69</v>
      </c>
      <c r="M314" s="15">
        <v>0.19400000000000001</v>
      </c>
      <c r="N314" s="15">
        <v>5</v>
      </c>
      <c r="O314" s="15">
        <v>39</v>
      </c>
      <c r="P314" s="30">
        <v>44</v>
      </c>
    </row>
    <row r="315" spans="1:16" x14ac:dyDescent="0.35">
      <c r="A315" s="29">
        <v>933</v>
      </c>
      <c r="B315" s="16">
        <v>40585</v>
      </c>
      <c r="C315" s="15">
        <v>1</v>
      </c>
      <c r="D315" s="15">
        <v>0</v>
      </c>
      <c r="E315" s="15">
        <v>2</v>
      </c>
      <c r="F315" s="15">
        <v>11</v>
      </c>
      <c r="G315" s="15" t="b">
        <v>0</v>
      </c>
      <c r="H315" s="15">
        <v>5</v>
      </c>
      <c r="I315" s="15">
        <v>1</v>
      </c>
      <c r="J315" s="15">
        <v>0.22</v>
      </c>
      <c r="K315" s="15">
        <v>0.2273</v>
      </c>
      <c r="L315" s="15">
        <v>0.47</v>
      </c>
      <c r="M315" s="15">
        <v>0.1343</v>
      </c>
      <c r="N315" s="15">
        <v>12</v>
      </c>
      <c r="O315" s="15">
        <v>52</v>
      </c>
      <c r="P315" s="30">
        <v>64</v>
      </c>
    </row>
    <row r="316" spans="1:16" x14ac:dyDescent="0.35">
      <c r="A316" s="29">
        <v>934</v>
      </c>
      <c r="B316" s="16">
        <v>40585</v>
      </c>
      <c r="C316" s="15">
        <v>1</v>
      </c>
      <c r="D316" s="15">
        <v>0</v>
      </c>
      <c r="E316" s="15">
        <v>2</v>
      </c>
      <c r="F316" s="15">
        <v>12</v>
      </c>
      <c r="G316" s="15" t="b">
        <v>0</v>
      </c>
      <c r="H316" s="15">
        <v>5</v>
      </c>
      <c r="I316" s="15">
        <v>1</v>
      </c>
      <c r="J316" s="15">
        <v>0.22</v>
      </c>
      <c r="K316" s="15">
        <v>0.2273</v>
      </c>
      <c r="L316" s="15">
        <v>0.47</v>
      </c>
      <c r="M316" s="15">
        <v>0.1343</v>
      </c>
      <c r="N316" s="15">
        <v>7</v>
      </c>
      <c r="O316" s="15">
        <v>64</v>
      </c>
      <c r="P316" s="30">
        <v>71</v>
      </c>
    </row>
    <row r="317" spans="1:16" x14ac:dyDescent="0.35">
      <c r="A317" s="29">
        <v>935</v>
      </c>
      <c r="B317" s="16">
        <v>40585</v>
      </c>
      <c r="C317" s="15">
        <v>1</v>
      </c>
      <c r="D317" s="15">
        <v>0</v>
      </c>
      <c r="E317" s="15">
        <v>2</v>
      </c>
      <c r="F317" s="15">
        <v>13</v>
      </c>
      <c r="G317" s="15" t="b">
        <v>0</v>
      </c>
      <c r="H317" s="15">
        <v>5</v>
      </c>
      <c r="I317" s="15">
        <v>1</v>
      </c>
      <c r="J317" s="15">
        <v>0.24</v>
      </c>
      <c r="K317" s="15">
        <v>0.2273</v>
      </c>
      <c r="L317" s="15">
        <v>0.35</v>
      </c>
      <c r="M317" s="15">
        <v>0.19400000000000001</v>
      </c>
      <c r="N317" s="15">
        <v>21</v>
      </c>
      <c r="O317" s="15">
        <v>89</v>
      </c>
      <c r="P317" s="30">
        <v>110</v>
      </c>
    </row>
    <row r="318" spans="1:16" x14ac:dyDescent="0.35">
      <c r="A318" s="29">
        <v>936</v>
      </c>
      <c r="B318" s="16">
        <v>40585</v>
      </c>
      <c r="C318" s="15">
        <v>1</v>
      </c>
      <c r="D318" s="15">
        <v>0</v>
      </c>
      <c r="E318" s="15">
        <v>2</v>
      </c>
      <c r="F318" s="15">
        <v>14</v>
      </c>
      <c r="G318" s="15" t="b">
        <v>0</v>
      </c>
      <c r="H318" s="15">
        <v>5</v>
      </c>
      <c r="I318" s="15">
        <v>1</v>
      </c>
      <c r="J318" s="15">
        <v>0.3</v>
      </c>
      <c r="K318" s="15">
        <v>0.28789999999999999</v>
      </c>
      <c r="L318" s="15">
        <v>0.26</v>
      </c>
      <c r="M318" s="15">
        <v>0.25369999999999998</v>
      </c>
      <c r="N318" s="15">
        <v>17</v>
      </c>
      <c r="O318" s="15">
        <v>67</v>
      </c>
      <c r="P318" s="30">
        <v>84</v>
      </c>
    </row>
    <row r="319" spans="1:16" x14ac:dyDescent="0.35">
      <c r="A319" s="29">
        <v>937</v>
      </c>
      <c r="B319" s="16">
        <v>40585</v>
      </c>
      <c r="C319" s="15">
        <v>1</v>
      </c>
      <c r="D319" s="15">
        <v>0</v>
      </c>
      <c r="E319" s="15">
        <v>2</v>
      </c>
      <c r="F319" s="15">
        <v>15</v>
      </c>
      <c r="G319" s="15" t="b">
        <v>0</v>
      </c>
      <c r="H319" s="15">
        <v>5</v>
      </c>
      <c r="I319" s="15">
        <v>1</v>
      </c>
      <c r="J319" s="15">
        <v>0.32</v>
      </c>
      <c r="K319" s="15">
        <v>0.31819999999999998</v>
      </c>
      <c r="L319" s="15">
        <v>0.21</v>
      </c>
      <c r="M319" s="15">
        <v>0.16420000000000001</v>
      </c>
      <c r="N319" s="15">
        <v>12</v>
      </c>
      <c r="O319" s="15">
        <v>62</v>
      </c>
      <c r="P319" s="30">
        <v>74</v>
      </c>
    </row>
    <row r="320" spans="1:16" x14ac:dyDescent="0.35">
      <c r="A320" s="29">
        <v>938</v>
      </c>
      <c r="B320" s="16">
        <v>40585</v>
      </c>
      <c r="C320" s="15">
        <v>1</v>
      </c>
      <c r="D320" s="15">
        <v>0</v>
      </c>
      <c r="E320" s="15">
        <v>2</v>
      </c>
      <c r="F320" s="15">
        <v>16</v>
      </c>
      <c r="G320" s="15" t="b">
        <v>0</v>
      </c>
      <c r="H320" s="15">
        <v>5</v>
      </c>
      <c r="I320" s="15">
        <v>1</v>
      </c>
      <c r="J320" s="15">
        <v>0.3</v>
      </c>
      <c r="K320" s="15">
        <v>0.28789999999999999</v>
      </c>
      <c r="L320" s="15">
        <v>0.28000000000000003</v>
      </c>
      <c r="M320" s="15">
        <v>0.19400000000000001</v>
      </c>
      <c r="N320" s="15">
        <v>14</v>
      </c>
      <c r="O320" s="15">
        <v>111</v>
      </c>
      <c r="P320" s="30">
        <v>125</v>
      </c>
    </row>
    <row r="321" spans="1:16" x14ac:dyDescent="0.35">
      <c r="A321" s="29">
        <v>939</v>
      </c>
      <c r="B321" s="16">
        <v>40585</v>
      </c>
      <c r="C321" s="15">
        <v>1</v>
      </c>
      <c r="D321" s="15">
        <v>0</v>
      </c>
      <c r="E321" s="15">
        <v>2</v>
      </c>
      <c r="F321" s="15">
        <v>17</v>
      </c>
      <c r="G321" s="15" t="b">
        <v>0</v>
      </c>
      <c r="H321" s="15">
        <v>5</v>
      </c>
      <c r="I321" s="15">
        <v>1</v>
      </c>
      <c r="J321" s="15">
        <v>0.3</v>
      </c>
      <c r="K321" s="15">
        <v>0.33329999999999999</v>
      </c>
      <c r="L321" s="15">
        <v>0.24</v>
      </c>
      <c r="M321" s="15">
        <v>0</v>
      </c>
      <c r="N321" s="15">
        <v>18</v>
      </c>
      <c r="O321" s="15">
        <v>193</v>
      </c>
      <c r="P321" s="30">
        <v>211</v>
      </c>
    </row>
    <row r="322" spans="1:16" x14ac:dyDescent="0.35">
      <c r="A322" s="29">
        <v>940</v>
      </c>
      <c r="B322" s="16">
        <v>40585</v>
      </c>
      <c r="C322" s="15">
        <v>1</v>
      </c>
      <c r="D322" s="15">
        <v>0</v>
      </c>
      <c r="E322" s="15">
        <v>2</v>
      </c>
      <c r="F322" s="15">
        <v>18</v>
      </c>
      <c r="G322" s="15" t="b">
        <v>0</v>
      </c>
      <c r="H322" s="15">
        <v>5</v>
      </c>
      <c r="I322" s="15">
        <v>1</v>
      </c>
      <c r="J322" s="15">
        <v>0.28000000000000003</v>
      </c>
      <c r="K322" s="15">
        <v>0.31819999999999998</v>
      </c>
      <c r="L322" s="15">
        <v>0.28000000000000003</v>
      </c>
      <c r="M322" s="15">
        <v>0</v>
      </c>
      <c r="N322" s="15">
        <v>9</v>
      </c>
      <c r="O322" s="15">
        <v>165</v>
      </c>
      <c r="P322" s="30">
        <v>174</v>
      </c>
    </row>
    <row r="323" spans="1:16" x14ac:dyDescent="0.35">
      <c r="A323" s="29">
        <v>941</v>
      </c>
      <c r="B323" s="16">
        <v>40585</v>
      </c>
      <c r="C323" s="15">
        <v>1</v>
      </c>
      <c r="D323" s="15">
        <v>0</v>
      </c>
      <c r="E323" s="15">
        <v>2</v>
      </c>
      <c r="F323" s="15">
        <v>19</v>
      </c>
      <c r="G323" s="15" t="b">
        <v>0</v>
      </c>
      <c r="H323" s="15">
        <v>5</v>
      </c>
      <c r="I323" s="15">
        <v>1</v>
      </c>
      <c r="J323" s="15">
        <v>0.26</v>
      </c>
      <c r="K323" s="15">
        <v>0.30299999999999999</v>
      </c>
      <c r="L323" s="15">
        <v>0.33</v>
      </c>
      <c r="M323" s="15">
        <v>0</v>
      </c>
      <c r="N323" s="15">
        <v>7</v>
      </c>
      <c r="O323" s="15">
        <v>94</v>
      </c>
      <c r="P323" s="30">
        <v>101</v>
      </c>
    </row>
    <row r="324" spans="1:16" x14ac:dyDescent="0.35">
      <c r="A324" s="29">
        <v>942</v>
      </c>
      <c r="B324" s="16">
        <v>40585</v>
      </c>
      <c r="C324" s="15">
        <v>1</v>
      </c>
      <c r="D324" s="15">
        <v>0</v>
      </c>
      <c r="E324" s="15">
        <v>2</v>
      </c>
      <c r="F324" s="15">
        <v>20</v>
      </c>
      <c r="G324" s="15" t="b">
        <v>0</v>
      </c>
      <c r="H324" s="15">
        <v>5</v>
      </c>
      <c r="I324" s="15">
        <v>1</v>
      </c>
      <c r="J324" s="15">
        <v>0.22</v>
      </c>
      <c r="K324" s="15">
        <v>0.2273</v>
      </c>
      <c r="L324" s="15">
        <v>0.55000000000000004</v>
      </c>
      <c r="M324" s="15">
        <v>0.1343</v>
      </c>
      <c r="N324" s="15">
        <v>2</v>
      </c>
      <c r="O324" s="15">
        <v>61</v>
      </c>
      <c r="P324" s="30">
        <v>63</v>
      </c>
    </row>
    <row r="325" spans="1:16" x14ac:dyDescent="0.35">
      <c r="A325" s="29">
        <v>943</v>
      </c>
      <c r="B325" s="16">
        <v>40585</v>
      </c>
      <c r="C325" s="15">
        <v>1</v>
      </c>
      <c r="D325" s="15">
        <v>0</v>
      </c>
      <c r="E325" s="15">
        <v>2</v>
      </c>
      <c r="F325" s="15">
        <v>21</v>
      </c>
      <c r="G325" s="15" t="b">
        <v>0</v>
      </c>
      <c r="H325" s="15">
        <v>5</v>
      </c>
      <c r="I325" s="15">
        <v>1</v>
      </c>
      <c r="J325" s="15">
        <v>0.2</v>
      </c>
      <c r="K325" s="15">
        <v>0.21210000000000001</v>
      </c>
      <c r="L325" s="15">
        <v>0.59</v>
      </c>
      <c r="M325" s="15">
        <v>0.1343</v>
      </c>
      <c r="N325" s="15">
        <v>1</v>
      </c>
      <c r="O325" s="15">
        <v>46</v>
      </c>
      <c r="P325" s="30">
        <v>47</v>
      </c>
    </row>
    <row r="326" spans="1:16" x14ac:dyDescent="0.35">
      <c r="A326" s="29">
        <v>944</v>
      </c>
      <c r="B326" s="16">
        <v>40585</v>
      </c>
      <c r="C326" s="15">
        <v>1</v>
      </c>
      <c r="D326" s="15">
        <v>0</v>
      </c>
      <c r="E326" s="15">
        <v>2</v>
      </c>
      <c r="F326" s="15">
        <v>22</v>
      </c>
      <c r="G326" s="15" t="b">
        <v>0</v>
      </c>
      <c r="H326" s="15">
        <v>5</v>
      </c>
      <c r="I326" s="15">
        <v>1</v>
      </c>
      <c r="J326" s="15">
        <v>0.2</v>
      </c>
      <c r="K326" s="15">
        <v>0.2273</v>
      </c>
      <c r="L326" s="15">
        <v>0.64</v>
      </c>
      <c r="M326" s="15">
        <v>8.9599999999999999E-2</v>
      </c>
      <c r="N326" s="15">
        <v>2</v>
      </c>
      <c r="O326" s="15">
        <v>41</v>
      </c>
      <c r="P326" s="30">
        <v>43</v>
      </c>
    </row>
    <row r="327" spans="1:16" x14ac:dyDescent="0.35">
      <c r="A327" s="29">
        <v>945</v>
      </c>
      <c r="B327" s="16">
        <v>40585</v>
      </c>
      <c r="C327" s="15">
        <v>1</v>
      </c>
      <c r="D327" s="15">
        <v>0</v>
      </c>
      <c r="E327" s="15">
        <v>2</v>
      </c>
      <c r="F327" s="15">
        <v>23</v>
      </c>
      <c r="G327" s="15" t="b">
        <v>0</v>
      </c>
      <c r="H327" s="15">
        <v>5</v>
      </c>
      <c r="I327" s="15">
        <v>1</v>
      </c>
      <c r="J327" s="15">
        <v>0.18</v>
      </c>
      <c r="K327" s="15">
        <v>0.2424</v>
      </c>
      <c r="L327" s="15">
        <v>0.69</v>
      </c>
      <c r="M327" s="15">
        <v>0</v>
      </c>
      <c r="N327" s="15">
        <v>5</v>
      </c>
      <c r="O327" s="15">
        <v>48</v>
      </c>
      <c r="P327" s="30">
        <v>53</v>
      </c>
    </row>
    <row r="328" spans="1:16" x14ac:dyDescent="0.35">
      <c r="A328" s="29">
        <v>946</v>
      </c>
      <c r="B328" s="16">
        <v>40586</v>
      </c>
      <c r="C328" s="15">
        <v>1</v>
      </c>
      <c r="D328" s="15">
        <v>0</v>
      </c>
      <c r="E328" s="15">
        <v>2</v>
      </c>
      <c r="F328" s="15">
        <v>0</v>
      </c>
      <c r="G328" s="15" t="b">
        <v>0</v>
      </c>
      <c r="H328" s="15">
        <v>6</v>
      </c>
      <c r="I328" s="15">
        <v>1</v>
      </c>
      <c r="J328" s="15">
        <v>0.16</v>
      </c>
      <c r="K328" s="15">
        <v>0.19700000000000001</v>
      </c>
      <c r="L328" s="15">
        <v>0.69</v>
      </c>
      <c r="M328" s="15">
        <v>8.9599999999999999E-2</v>
      </c>
      <c r="N328" s="15">
        <v>3</v>
      </c>
      <c r="O328" s="15">
        <v>27</v>
      </c>
      <c r="P328" s="30">
        <v>30</v>
      </c>
    </row>
    <row r="329" spans="1:16" x14ac:dyDescent="0.35">
      <c r="A329" s="29">
        <v>947</v>
      </c>
      <c r="B329" s="16">
        <v>40586</v>
      </c>
      <c r="C329" s="15">
        <v>1</v>
      </c>
      <c r="D329" s="15">
        <v>0</v>
      </c>
      <c r="E329" s="15">
        <v>2</v>
      </c>
      <c r="F329" s="15">
        <v>1</v>
      </c>
      <c r="G329" s="15" t="b">
        <v>0</v>
      </c>
      <c r="H329" s="15">
        <v>6</v>
      </c>
      <c r="I329" s="15">
        <v>1</v>
      </c>
      <c r="J329" s="15">
        <v>0.14000000000000001</v>
      </c>
      <c r="K329" s="15">
        <v>0.21210000000000001</v>
      </c>
      <c r="L329" s="15">
        <v>0.86</v>
      </c>
      <c r="M329" s="15">
        <v>0</v>
      </c>
      <c r="N329" s="15">
        <v>2</v>
      </c>
      <c r="O329" s="15">
        <v>22</v>
      </c>
      <c r="P329" s="30">
        <v>24</v>
      </c>
    </row>
    <row r="330" spans="1:16" x14ac:dyDescent="0.35">
      <c r="A330" s="29">
        <v>948</v>
      </c>
      <c r="B330" s="16">
        <v>40586</v>
      </c>
      <c r="C330" s="15">
        <v>1</v>
      </c>
      <c r="D330" s="15">
        <v>0</v>
      </c>
      <c r="E330" s="15">
        <v>2</v>
      </c>
      <c r="F330" s="15">
        <v>2</v>
      </c>
      <c r="G330" s="15" t="b">
        <v>0</v>
      </c>
      <c r="H330" s="15">
        <v>6</v>
      </c>
      <c r="I330" s="15">
        <v>1</v>
      </c>
      <c r="J330" s="15">
        <v>0.14000000000000001</v>
      </c>
      <c r="K330" s="15">
        <v>0.21210000000000001</v>
      </c>
      <c r="L330" s="15">
        <v>0.8</v>
      </c>
      <c r="M330" s="15">
        <v>0</v>
      </c>
      <c r="N330" s="15">
        <v>2</v>
      </c>
      <c r="O330" s="15">
        <v>13</v>
      </c>
      <c r="P330" s="30">
        <v>15</v>
      </c>
    </row>
    <row r="331" spans="1:16" x14ac:dyDescent="0.35">
      <c r="A331" s="29">
        <v>949</v>
      </c>
      <c r="B331" s="16">
        <v>40586</v>
      </c>
      <c r="C331" s="15">
        <v>1</v>
      </c>
      <c r="D331" s="15">
        <v>0</v>
      </c>
      <c r="E331" s="15">
        <v>2</v>
      </c>
      <c r="F331" s="15">
        <v>3</v>
      </c>
      <c r="G331" s="15" t="b">
        <v>0</v>
      </c>
      <c r="H331" s="15">
        <v>6</v>
      </c>
      <c r="I331" s="15">
        <v>1</v>
      </c>
      <c r="J331" s="15">
        <v>0.12</v>
      </c>
      <c r="K331" s="15">
        <v>0.19700000000000001</v>
      </c>
      <c r="L331" s="15">
        <v>0.8</v>
      </c>
      <c r="M331" s="15">
        <v>0</v>
      </c>
      <c r="N331" s="15">
        <v>3</v>
      </c>
      <c r="O331" s="15">
        <v>7</v>
      </c>
      <c r="P331" s="30">
        <v>10</v>
      </c>
    </row>
    <row r="332" spans="1:16" x14ac:dyDescent="0.35">
      <c r="A332" s="29">
        <v>950</v>
      </c>
      <c r="B332" s="16">
        <v>40586</v>
      </c>
      <c r="C332" s="15">
        <v>1</v>
      </c>
      <c r="D332" s="15">
        <v>0</v>
      </c>
      <c r="E332" s="15">
        <v>2</v>
      </c>
      <c r="F332" s="15">
        <v>4</v>
      </c>
      <c r="G332" s="15" t="b">
        <v>0</v>
      </c>
      <c r="H332" s="15">
        <v>6</v>
      </c>
      <c r="I332" s="15">
        <v>1</v>
      </c>
      <c r="J332" s="15">
        <v>0.12</v>
      </c>
      <c r="K332" s="15">
        <v>0.16669999999999999</v>
      </c>
      <c r="L332" s="15">
        <v>0.74</v>
      </c>
      <c r="M332" s="15">
        <v>8.9599999999999999E-2</v>
      </c>
      <c r="N332" s="15">
        <v>0</v>
      </c>
      <c r="O332" s="15">
        <v>4</v>
      </c>
      <c r="P332" s="30">
        <v>4</v>
      </c>
    </row>
    <row r="333" spans="1:16" x14ac:dyDescent="0.35">
      <c r="A333" s="29">
        <v>951</v>
      </c>
      <c r="B333" s="16">
        <v>40586</v>
      </c>
      <c r="C333" s="15">
        <v>1</v>
      </c>
      <c r="D333" s="15">
        <v>0</v>
      </c>
      <c r="E333" s="15">
        <v>2</v>
      </c>
      <c r="F333" s="15">
        <v>5</v>
      </c>
      <c r="G333" s="15" t="b">
        <v>0</v>
      </c>
      <c r="H333" s="15">
        <v>6</v>
      </c>
      <c r="I333" s="15">
        <v>1</v>
      </c>
      <c r="J333" s="15">
        <v>0.12</v>
      </c>
      <c r="K333" s="15">
        <v>0.16669999999999999</v>
      </c>
      <c r="L333" s="15">
        <v>0.74</v>
      </c>
      <c r="M333" s="15">
        <v>8.9599999999999999E-2</v>
      </c>
      <c r="N333" s="15">
        <v>0</v>
      </c>
      <c r="O333" s="15">
        <v>1</v>
      </c>
      <c r="P333" s="30">
        <v>1</v>
      </c>
    </row>
    <row r="334" spans="1:16" x14ac:dyDescent="0.35">
      <c r="A334" s="29">
        <v>952</v>
      </c>
      <c r="B334" s="16">
        <v>40586</v>
      </c>
      <c r="C334" s="15">
        <v>1</v>
      </c>
      <c r="D334" s="15">
        <v>0</v>
      </c>
      <c r="E334" s="15">
        <v>2</v>
      </c>
      <c r="F334" s="15">
        <v>6</v>
      </c>
      <c r="G334" s="15" t="b">
        <v>0</v>
      </c>
      <c r="H334" s="15">
        <v>6</v>
      </c>
      <c r="I334" s="15">
        <v>1</v>
      </c>
      <c r="J334" s="15">
        <v>0.12</v>
      </c>
      <c r="K334" s="15">
        <v>0.13639999999999999</v>
      </c>
      <c r="L334" s="15">
        <v>0.93</v>
      </c>
      <c r="M334" s="15">
        <v>0.19400000000000001</v>
      </c>
      <c r="N334" s="15">
        <v>1</v>
      </c>
      <c r="O334" s="15">
        <v>1</v>
      </c>
      <c r="P334" s="30">
        <v>2</v>
      </c>
    </row>
    <row r="335" spans="1:16" x14ac:dyDescent="0.35">
      <c r="A335" s="29">
        <v>953</v>
      </c>
      <c r="B335" s="16">
        <v>40586</v>
      </c>
      <c r="C335" s="15">
        <v>1</v>
      </c>
      <c r="D335" s="15">
        <v>0</v>
      </c>
      <c r="E335" s="15">
        <v>2</v>
      </c>
      <c r="F335" s="15">
        <v>7</v>
      </c>
      <c r="G335" s="15" t="b">
        <v>0</v>
      </c>
      <c r="H335" s="15">
        <v>6</v>
      </c>
      <c r="I335" s="15">
        <v>1</v>
      </c>
      <c r="J335" s="15">
        <v>0.12</v>
      </c>
      <c r="K335" s="15">
        <v>0.1515</v>
      </c>
      <c r="L335" s="15">
        <v>0.8</v>
      </c>
      <c r="M335" s="15">
        <v>0.1045</v>
      </c>
      <c r="N335" s="15">
        <v>2</v>
      </c>
      <c r="O335" s="15">
        <v>9</v>
      </c>
      <c r="P335" s="30">
        <v>11</v>
      </c>
    </row>
    <row r="336" spans="1:16" x14ac:dyDescent="0.35">
      <c r="A336" s="29">
        <v>954</v>
      </c>
      <c r="B336" s="16">
        <v>40586</v>
      </c>
      <c r="C336" s="15">
        <v>1</v>
      </c>
      <c r="D336" s="15">
        <v>0</v>
      </c>
      <c r="E336" s="15">
        <v>2</v>
      </c>
      <c r="F336" s="15">
        <v>8</v>
      </c>
      <c r="G336" s="15" t="b">
        <v>0</v>
      </c>
      <c r="H336" s="15">
        <v>6</v>
      </c>
      <c r="I336" s="15">
        <v>1</v>
      </c>
      <c r="J336" s="15">
        <v>0.14000000000000001</v>
      </c>
      <c r="K336" s="15">
        <v>0.1515</v>
      </c>
      <c r="L336" s="15">
        <v>0.86</v>
      </c>
      <c r="M336" s="15">
        <v>0.1343</v>
      </c>
      <c r="N336" s="15">
        <v>2</v>
      </c>
      <c r="O336" s="15">
        <v>28</v>
      </c>
      <c r="P336" s="30">
        <v>30</v>
      </c>
    </row>
    <row r="337" spans="1:16" x14ac:dyDescent="0.35">
      <c r="A337" s="29">
        <v>955</v>
      </c>
      <c r="B337" s="16">
        <v>40586</v>
      </c>
      <c r="C337" s="15">
        <v>1</v>
      </c>
      <c r="D337" s="15">
        <v>0</v>
      </c>
      <c r="E337" s="15">
        <v>2</v>
      </c>
      <c r="F337" s="15">
        <v>9</v>
      </c>
      <c r="G337" s="15" t="b">
        <v>0</v>
      </c>
      <c r="H337" s="15">
        <v>6</v>
      </c>
      <c r="I337" s="15">
        <v>1</v>
      </c>
      <c r="J337" s="15">
        <v>0.16</v>
      </c>
      <c r="K337" s="15">
        <v>0.18179999999999999</v>
      </c>
      <c r="L337" s="15">
        <v>0.64</v>
      </c>
      <c r="M337" s="15">
        <v>0.1343</v>
      </c>
      <c r="N337" s="15">
        <v>5</v>
      </c>
      <c r="O337" s="15">
        <v>38</v>
      </c>
      <c r="P337" s="30">
        <v>43</v>
      </c>
    </row>
    <row r="338" spans="1:16" x14ac:dyDescent="0.35">
      <c r="A338" s="29">
        <v>956</v>
      </c>
      <c r="B338" s="16">
        <v>40586</v>
      </c>
      <c r="C338" s="15">
        <v>1</v>
      </c>
      <c r="D338" s="15">
        <v>0</v>
      </c>
      <c r="E338" s="15">
        <v>2</v>
      </c>
      <c r="F338" s="15">
        <v>10</v>
      </c>
      <c r="G338" s="15" t="b">
        <v>0</v>
      </c>
      <c r="H338" s="15">
        <v>6</v>
      </c>
      <c r="I338" s="15">
        <v>1</v>
      </c>
      <c r="J338" s="15">
        <v>0.22</v>
      </c>
      <c r="K338" s="15">
        <v>0.21210000000000001</v>
      </c>
      <c r="L338" s="15">
        <v>0.41</v>
      </c>
      <c r="M338" s="15">
        <v>0.25369999999999998</v>
      </c>
      <c r="N338" s="15">
        <v>13</v>
      </c>
      <c r="O338" s="15">
        <v>71</v>
      </c>
      <c r="P338" s="30">
        <v>84</v>
      </c>
    </row>
    <row r="339" spans="1:16" x14ac:dyDescent="0.35">
      <c r="A339" s="29">
        <v>957</v>
      </c>
      <c r="B339" s="16">
        <v>40586</v>
      </c>
      <c r="C339" s="15">
        <v>1</v>
      </c>
      <c r="D339" s="15">
        <v>0</v>
      </c>
      <c r="E339" s="15">
        <v>2</v>
      </c>
      <c r="F339" s="15">
        <v>11</v>
      </c>
      <c r="G339" s="15" t="b">
        <v>0</v>
      </c>
      <c r="H339" s="15">
        <v>6</v>
      </c>
      <c r="I339" s="15">
        <v>1</v>
      </c>
      <c r="J339" s="15">
        <v>0.3</v>
      </c>
      <c r="K339" s="15">
        <v>0.2727</v>
      </c>
      <c r="L339" s="15">
        <v>0.28000000000000003</v>
      </c>
      <c r="M339" s="15">
        <v>0.32840000000000003</v>
      </c>
      <c r="N339" s="15">
        <v>30</v>
      </c>
      <c r="O339" s="15">
        <v>84</v>
      </c>
      <c r="P339" s="30">
        <v>114</v>
      </c>
    </row>
    <row r="340" spans="1:16" x14ac:dyDescent="0.35">
      <c r="A340" s="29">
        <v>958</v>
      </c>
      <c r="B340" s="16">
        <v>40586</v>
      </c>
      <c r="C340" s="15">
        <v>1</v>
      </c>
      <c r="D340" s="15">
        <v>0</v>
      </c>
      <c r="E340" s="15">
        <v>2</v>
      </c>
      <c r="F340" s="15">
        <v>12</v>
      </c>
      <c r="G340" s="15" t="b">
        <v>0</v>
      </c>
      <c r="H340" s="15">
        <v>6</v>
      </c>
      <c r="I340" s="15">
        <v>1</v>
      </c>
      <c r="J340" s="15">
        <v>0.3</v>
      </c>
      <c r="K340" s="15">
        <v>0.2727</v>
      </c>
      <c r="L340" s="15">
        <v>0.39</v>
      </c>
      <c r="M340" s="15">
        <v>0.4627</v>
      </c>
      <c r="N340" s="15">
        <v>27</v>
      </c>
      <c r="O340" s="15">
        <v>93</v>
      </c>
      <c r="P340" s="30">
        <v>120</v>
      </c>
    </row>
    <row r="341" spans="1:16" x14ac:dyDescent="0.35">
      <c r="A341" s="29">
        <v>959</v>
      </c>
      <c r="B341" s="16">
        <v>40586</v>
      </c>
      <c r="C341" s="15">
        <v>1</v>
      </c>
      <c r="D341" s="15">
        <v>0</v>
      </c>
      <c r="E341" s="15">
        <v>2</v>
      </c>
      <c r="F341" s="15">
        <v>13</v>
      </c>
      <c r="G341" s="15" t="b">
        <v>0</v>
      </c>
      <c r="H341" s="15">
        <v>6</v>
      </c>
      <c r="I341" s="15">
        <v>1</v>
      </c>
      <c r="J341" s="15">
        <v>0.3</v>
      </c>
      <c r="K341" s="15">
        <v>0.2727</v>
      </c>
      <c r="L341" s="15">
        <v>0.39</v>
      </c>
      <c r="M341" s="15">
        <v>0.41789999999999999</v>
      </c>
      <c r="N341" s="15">
        <v>32</v>
      </c>
      <c r="O341" s="15">
        <v>103</v>
      </c>
      <c r="P341" s="30">
        <v>135</v>
      </c>
    </row>
    <row r="342" spans="1:16" x14ac:dyDescent="0.35">
      <c r="A342" s="29">
        <v>960</v>
      </c>
      <c r="B342" s="16">
        <v>40586</v>
      </c>
      <c r="C342" s="15">
        <v>1</v>
      </c>
      <c r="D342" s="15">
        <v>0</v>
      </c>
      <c r="E342" s="15">
        <v>2</v>
      </c>
      <c r="F342" s="15">
        <v>14</v>
      </c>
      <c r="G342" s="15" t="b">
        <v>0</v>
      </c>
      <c r="H342" s="15">
        <v>6</v>
      </c>
      <c r="I342" s="15">
        <v>1</v>
      </c>
      <c r="J342" s="15">
        <v>0.34</v>
      </c>
      <c r="K342" s="15">
        <v>0.31819999999999998</v>
      </c>
      <c r="L342" s="15">
        <v>0.31</v>
      </c>
      <c r="M342" s="15">
        <v>0.28360000000000002</v>
      </c>
      <c r="N342" s="15">
        <v>30</v>
      </c>
      <c r="O342" s="15">
        <v>90</v>
      </c>
      <c r="P342" s="30">
        <v>120</v>
      </c>
    </row>
    <row r="343" spans="1:16" x14ac:dyDescent="0.35">
      <c r="A343" s="29">
        <v>961</v>
      </c>
      <c r="B343" s="16">
        <v>40586</v>
      </c>
      <c r="C343" s="15">
        <v>1</v>
      </c>
      <c r="D343" s="15">
        <v>0</v>
      </c>
      <c r="E343" s="15">
        <v>2</v>
      </c>
      <c r="F343" s="15">
        <v>15</v>
      </c>
      <c r="G343" s="15" t="b">
        <v>0</v>
      </c>
      <c r="H343" s="15">
        <v>6</v>
      </c>
      <c r="I343" s="15">
        <v>1</v>
      </c>
      <c r="J343" s="15">
        <v>0.34</v>
      </c>
      <c r="K343" s="15">
        <v>0.30299999999999999</v>
      </c>
      <c r="L343" s="15">
        <v>0.28999999999999998</v>
      </c>
      <c r="M343" s="15">
        <v>0.41789999999999999</v>
      </c>
      <c r="N343" s="15">
        <v>47</v>
      </c>
      <c r="O343" s="15">
        <v>127</v>
      </c>
      <c r="P343" s="30">
        <v>174</v>
      </c>
    </row>
    <row r="344" spans="1:16" x14ac:dyDescent="0.35">
      <c r="A344" s="29">
        <v>962</v>
      </c>
      <c r="B344" s="16">
        <v>40586</v>
      </c>
      <c r="C344" s="15">
        <v>1</v>
      </c>
      <c r="D344" s="15">
        <v>0</v>
      </c>
      <c r="E344" s="15">
        <v>2</v>
      </c>
      <c r="F344" s="15">
        <v>16</v>
      </c>
      <c r="G344" s="15" t="b">
        <v>0</v>
      </c>
      <c r="H344" s="15">
        <v>6</v>
      </c>
      <c r="I344" s="15">
        <v>1</v>
      </c>
      <c r="J344" s="15">
        <v>0.34</v>
      </c>
      <c r="K344" s="15">
        <v>0.30299999999999999</v>
      </c>
      <c r="L344" s="15">
        <v>0.28999999999999998</v>
      </c>
      <c r="M344" s="15">
        <v>0.41789999999999999</v>
      </c>
      <c r="N344" s="15">
        <v>42</v>
      </c>
      <c r="O344" s="15">
        <v>103</v>
      </c>
      <c r="P344" s="30">
        <v>145</v>
      </c>
    </row>
    <row r="345" spans="1:16" x14ac:dyDescent="0.35">
      <c r="A345" s="29">
        <v>963</v>
      </c>
      <c r="B345" s="16">
        <v>40586</v>
      </c>
      <c r="C345" s="15">
        <v>1</v>
      </c>
      <c r="D345" s="15">
        <v>0</v>
      </c>
      <c r="E345" s="15">
        <v>2</v>
      </c>
      <c r="F345" s="15">
        <v>17</v>
      </c>
      <c r="G345" s="15" t="b">
        <v>0</v>
      </c>
      <c r="H345" s="15">
        <v>6</v>
      </c>
      <c r="I345" s="15">
        <v>1</v>
      </c>
      <c r="J345" s="15">
        <v>0.32</v>
      </c>
      <c r="K345" s="15">
        <v>0.28789999999999999</v>
      </c>
      <c r="L345" s="15">
        <v>0.31</v>
      </c>
      <c r="M345" s="15">
        <v>0.52239999999999998</v>
      </c>
      <c r="N345" s="15">
        <v>24</v>
      </c>
      <c r="O345" s="15">
        <v>113</v>
      </c>
      <c r="P345" s="30">
        <v>137</v>
      </c>
    </row>
    <row r="346" spans="1:16" x14ac:dyDescent="0.35">
      <c r="A346" s="29">
        <v>964</v>
      </c>
      <c r="B346" s="16">
        <v>40586</v>
      </c>
      <c r="C346" s="15">
        <v>1</v>
      </c>
      <c r="D346" s="15">
        <v>0</v>
      </c>
      <c r="E346" s="15">
        <v>2</v>
      </c>
      <c r="F346" s="15">
        <v>18</v>
      </c>
      <c r="G346" s="15" t="b">
        <v>0</v>
      </c>
      <c r="H346" s="15">
        <v>6</v>
      </c>
      <c r="I346" s="15">
        <v>1</v>
      </c>
      <c r="J346" s="15">
        <v>0.28000000000000003</v>
      </c>
      <c r="K346" s="15">
        <v>0.2576</v>
      </c>
      <c r="L346" s="15">
        <v>0.38</v>
      </c>
      <c r="M346" s="15">
        <v>0.32840000000000003</v>
      </c>
      <c r="N346" s="15">
        <v>4</v>
      </c>
      <c r="O346" s="15">
        <v>60</v>
      </c>
      <c r="P346" s="30">
        <v>64</v>
      </c>
    </row>
    <row r="347" spans="1:16" x14ac:dyDescent="0.35">
      <c r="A347" s="29">
        <v>965</v>
      </c>
      <c r="B347" s="16">
        <v>40586</v>
      </c>
      <c r="C347" s="15">
        <v>1</v>
      </c>
      <c r="D347" s="15">
        <v>0</v>
      </c>
      <c r="E347" s="15">
        <v>2</v>
      </c>
      <c r="F347" s="15">
        <v>19</v>
      </c>
      <c r="G347" s="15" t="b">
        <v>0</v>
      </c>
      <c r="H347" s="15">
        <v>6</v>
      </c>
      <c r="I347" s="15">
        <v>1</v>
      </c>
      <c r="J347" s="15">
        <v>0.28000000000000003</v>
      </c>
      <c r="K347" s="15">
        <v>0.2727</v>
      </c>
      <c r="L347" s="15">
        <v>0.38</v>
      </c>
      <c r="M347" s="15">
        <v>0.16420000000000001</v>
      </c>
      <c r="N347" s="15">
        <v>2</v>
      </c>
      <c r="O347" s="15">
        <v>39</v>
      </c>
      <c r="P347" s="30">
        <v>41</v>
      </c>
    </row>
    <row r="348" spans="1:16" x14ac:dyDescent="0.35">
      <c r="A348" s="29">
        <v>966</v>
      </c>
      <c r="B348" s="16">
        <v>40586</v>
      </c>
      <c r="C348" s="15">
        <v>1</v>
      </c>
      <c r="D348" s="15">
        <v>0</v>
      </c>
      <c r="E348" s="15">
        <v>2</v>
      </c>
      <c r="F348" s="15">
        <v>20</v>
      </c>
      <c r="G348" s="15" t="b">
        <v>0</v>
      </c>
      <c r="H348" s="15">
        <v>6</v>
      </c>
      <c r="I348" s="15">
        <v>1</v>
      </c>
      <c r="J348" s="15">
        <v>0.26</v>
      </c>
      <c r="K348" s="15">
        <v>0.2576</v>
      </c>
      <c r="L348" s="15">
        <v>0.41</v>
      </c>
      <c r="M348" s="15">
        <v>0.22389999999999999</v>
      </c>
      <c r="N348" s="15">
        <v>1</v>
      </c>
      <c r="O348" s="15">
        <v>39</v>
      </c>
      <c r="P348" s="30">
        <v>40</v>
      </c>
    </row>
    <row r="349" spans="1:16" x14ac:dyDescent="0.35">
      <c r="A349" s="29">
        <v>967</v>
      </c>
      <c r="B349" s="16">
        <v>40586</v>
      </c>
      <c r="C349" s="15">
        <v>1</v>
      </c>
      <c r="D349" s="15">
        <v>0</v>
      </c>
      <c r="E349" s="15">
        <v>2</v>
      </c>
      <c r="F349" s="15">
        <v>21</v>
      </c>
      <c r="G349" s="15" t="b">
        <v>0</v>
      </c>
      <c r="H349" s="15">
        <v>6</v>
      </c>
      <c r="I349" s="15">
        <v>1</v>
      </c>
      <c r="J349" s="15">
        <v>0.26</v>
      </c>
      <c r="K349" s="15">
        <v>0.30299999999999999</v>
      </c>
      <c r="L349" s="15">
        <v>0.41</v>
      </c>
      <c r="M349" s="15">
        <v>0</v>
      </c>
      <c r="N349" s="15">
        <v>9</v>
      </c>
      <c r="O349" s="15">
        <v>42</v>
      </c>
      <c r="P349" s="30">
        <v>51</v>
      </c>
    </row>
    <row r="350" spans="1:16" x14ac:dyDescent="0.35">
      <c r="A350" s="29">
        <v>968</v>
      </c>
      <c r="B350" s="16">
        <v>40586</v>
      </c>
      <c r="C350" s="15">
        <v>1</v>
      </c>
      <c r="D350" s="15">
        <v>0</v>
      </c>
      <c r="E350" s="15">
        <v>2</v>
      </c>
      <c r="F350" s="15">
        <v>22</v>
      </c>
      <c r="G350" s="15" t="b">
        <v>0</v>
      </c>
      <c r="H350" s="15">
        <v>6</v>
      </c>
      <c r="I350" s="15">
        <v>1</v>
      </c>
      <c r="J350" s="15">
        <v>0.24</v>
      </c>
      <c r="K350" s="15">
        <v>0.2576</v>
      </c>
      <c r="L350" s="15">
        <v>0.44</v>
      </c>
      <c r="M350" s="15">
        <v>8.9599999999999999E-2</v>
      </c>
      <c r="N350" s="15">
        <v>6</v>
      </c>
      <c r="O350" s="15">
        <v>39</v>
      </c>
      <c r="P350" s="30">
        <v>45</v>
      </c>
    </row>
    <row r="351" spans="1:16" x14ac:dyDescent="0.35">
      <c r="A351" s="29">
        <v>969</v>
      </c>
      <c r="B351" s="16">
        <v>40586</v>
      </c>
      <c r="C351" s="15">
        <v>1</v>
      </c>
      <c r="D351" s="15">
        <v>0</v>
      </c>
      <c r="E351" s="15">
        <v>2</v>
      </c>
      <c r="F351" s="15">
        <v>23</v>
      </c>
      <c r="G351" s="15" t="b">
        <v>0</v>
      </c>
      <c r="H351" s="15">
        <v>6</v>
      </c>
      <c r="I351" s="15">
        <v>1</v>
      </c>
      <c r="J351" s="15">
        <v>0.22</v>
      </c>
      <c r="K351" s="15">
        <v>0.2273</v>
      </c>
      <c r="L351" s="15">
        <v>0.51</v>
      </c>
      <c r="M351" s="15">
        <v>0.1343</v>
      </c>
      <c r="N351" s="15">
        <v>1</v>
      </c>
      <c r="O351" s="15">
        <v>31</v>
      </c>
      <c r="P351" s="30">
        <v>32</v>
      </c>
    </row>
    <row r="352" spans="1:16" x14ac:dyDescent="0.35">
      <c r="A352" s="29">
        <v>970</v>
      </c>
      <c r="B352" s="16">
        <v>40587</v>
      </c>
      <c r="C352" s="15">
        <v>1</v>
      </c>
      <c r="D352" s="15">
        <v>0</v>
      </c>
      <c r="E352" s="15">
        <v>2</v>
      </c>
      <c r="F352" s="15">
        <v>0</v>
      </c>
      <c r="G352" s="15" t="b">
        <v>0</v>
      </c>
      <c r="H352" s="15">
        <v>0</v>
      </c>
      <c r="I352" s="15">
        <v>1</v>
      </c>
      <c r="J352" s="15">
        <v>0.2</v>
      </c>
      <c r="K352" s="15">
        <v>0.2273</v>
      </c>
      <c r="L352" s="15">
        <v>0.64</v>
      </c>
      <c r="M352" s="15">
        <v>0.1045</v>
      </c>
      <c r="N352" s="15">
        <v>5</v>
      </c>
      <c r="O352" s="15">
        <v>34</v>
      </c>
      <c r="P352" s="30">
        <v>39</v>
      </c>
    </row>
    <row r="353" spans="1:16" x14ac:dyDescent="0.35">
      <c r="A353" s="29">
        <v>971</v>
      </c>
      <c r="B353" s="16">
        <v>40587</v>
      </c>
      <c r="C353" s="15">
        <v>1</v>
      </c>
      <c r="D353" s="15">
        <v>0</v>
      </c>
      <c r="E353" s="15">
        <v>2</v>
      </c>
      <c r="F353" s="15">
        <v>1</v>
      </c>
      <c r="G353" s="15" t="b">
        <v>0</v>
      </c>
      <c r="H353" s="15">
        <v>0</v>
      </c>
      <c r="I353" s="15">
        <v>1</v>
      </c>
      <c r="J353" s="15">
        <v>0.2</v>
      </c>
      <c r="K353" s="15">
        <v>0.2273</v>
      </c>
      <c r="L353" s="15">
        <v>0.59</v>
      </c>
      <c r="M353" s="15">
        <v>8.9599999999999999E-2</v>
      </c>
      <c r="N353" s="15">
        <v>1</v>
      </c>
      <c r="O353" s="15">
        <v>23</v>
      </c>
      <c r="P353" s="30">
        <v>24</v>
      </c>
    </row>
    <row r="354" spans="1:16" x14ac:dyDescent="0.35">
      <c r="A354" s="29">
        <v>972</v>
      </c>
      <c r="B354" s="16">
        <v>40587</v>
      </c>
      <c r="C354" s="15">
        <v>1</v>
      </c>
      <c r="D354" s="15">
        <v>0</v>
      </c>
      <c r="E354" s="15">
        <v>2</v>
      </c>
      <c r="F354" s="15">
        <v>2</v>
      </c>
      <c r="G354" s="15" t="b">
        <v>0</v>
      </c>
      <c r="H354" s="15">
        <v>0</v>
      </c>
      <c r="I354" s="15">
        <v>2</v>
      </c>
      <c r="J354" s="15">
        <v>0.2</v>
      </c>
      <c r="K354" s="15">
        <v>0.2273</v>
      </c>
      <c r="L354" s="15">
        <v>0.75</v>
      </c>
      <c r="M354" s="15">
        <v>8.9599999999999999E-2</v>
      </c>
      <c r="N354" s="15">
        <v>1</v>
      </c>
      <c r="O354" s="15">
        <v>19</v>
      </c>
      <c r="P354" s="30">
        <v>20</v>
      </c>
    </row>
    <row r="355" spans="1:16" x14ac:dyDescent="0.35">
      <c r="A355" s="29">
        <v>973</v>
      </c>
      <c r="B355" s="16">
        <v>40587</v>
      </c>
      <c r="C355" s="15">
        <v>1</v>
      </c>
      <c r="D355" s="15">
        <v>0</v>
      </c>
      <c r="E355" s="15">
        <v>2</v>
      </c>
      <c r="F355" s="15">
        <v>3</v>
      </c>
      <c r="G355" s="15" t="b">
        <v>0</v>
      </c>
      <c r="H355" s="15">
        <v>0</v>
      </c>
      <c r="I355" s="15">
        <v>2</v>
      </c>
      <c r="J355" s="15">
        <v>0.2</v>
      </c>
      <c r="K355" s="15">
        <v>0.2273</v>
      </c>
      <c r="L355" s="15">
        <v>0.69</v>
      </c>
      <c r="M355" s="15">
        <v>0.1045</v>
      </c>
      <c r="N355" s="15">
        <v>4</v>
      </c>
      <c r="O355" s="15">
        <v>8</v>
      </c>
      <c r="P355" s="30">
        <v>12</v>
      </c>
    </row>
    <row r="356" spans="1:16" x14ac:dyDescent="0.35">
      <c r="A356" s="29">
        <v>974</v>
      </c>
      <c r="B356" s="16">
        <v>40587</v>
      </c>
      <c r="C356" s="15">
        <v>1</v>
      </c>
      <c r="D356" s="15">
        <v>0</v>
      </c>
      <c r="E356" s="15">
        <v>2</v>
      </c>
      <c r="F356" s="15">
        <v>4</v>
      </c>
      <c r="G356" s="15" t="b">
        <v>0</v>
      </c>
      <c r="H356" s="15">
        <v>0</v>
      </c>
      <c r="I356" s="15">
        <v>2</v>
      </c>
      <c r="J356" s="15">
        <v>0.2</v>
      </c>
      <c r="K356" s="15">
        <v>0.21210000000000001</v>
      </c>
      <c r="L356" s="15">
        <v>0.69</v>
      </c>
      <c r="M356" s="15">
        <v>0.16420000000000001</v>
      </c>
      <c r="N356" s="15">
        <v>0</v>
      </c>
      <c r="O356" s="15">
        <v>2</v>
      </c>
      <c r="P356" s="30">
        <v>2</v>
      </c>
    </row>
    <row r="357" spans="1:16" x14ac:dyDescent="0.35">
      <c r="A357" s="29">
        <v>975</v>
      </c>
      <c r="B357" s="16">
        <v>40587</v>
      </c>
      <c r="C357" s="15">
        <v>1</v>
      </c>
      <c r="D357" s="15">
        <v>0</v>
      </c>
      <c r="E357" s="15">
        <v>2</v>
      </c>
      <c r="F357" s="15">
        <v>6</v>
      </c>
      <c r="G357" s="15" t="b">
        <v>0</v>
      </c>
      <c r="H357" s="15">
        <v>0</v>
      </c>
      <c r="I357" s="15">
        <v>2</v>
      </c>
      <c r="J357" s="15">
        <v>0.2</v>
      </c>
      <c r="K357" s="15">
        <v>0.21210000000000001</v>
      </c>
      <c r="L357" s="15">
        <v>0.69</v>
      </c>
      <c r="M357" s="15">
        <v>0.1343</v>
      </c>
      <c r="N357" s="15">
        <v>2</v>
      </c>
      <c r="O357" s="15">
        <v>3</v>
      </c>
      <c r="P357" s="30">
        <v>5</v>
      </c>
    </row>
    <row r="358" spans="1:16" x14ac:dyDescent="0.35">
      <c r="A358" s="29">
        <v>976</v>
      </c>
      <c r="B358" s="16">
        <v>40587</v>
      </c>
      <c r="C358" s="15">
        <v>1</v>
      </c>
      <c r="D358" s="15">
        <v>0</v>
      </c>
      <c r="E358" s="15">
        <v>2</v>
      </c>
      <c r="F358" s="15">
        <v>7</v>
      </c>
      <c r="G358" s="15" t="b">
        <v>0</v>
      </c>
      <c r="H358" s="15">
        <v>0</v>
      </c>
      <c r="I358" s="15">
        <v>2</v>
      </c>
      <c r="J358" s="15">
        <v>0.22</v>
      </c>
      <c r="K358" s="15">
        <v>0.2727</v>
      </c>
      <c r="L358" s="15">
        <v>0.55000000000000004</v>
      </c>
      <c r="M358" s="15">
        <v>0</v>
      </c>
      <c r="N358" s="15">
        <v>0</v>
      </c>
      <c r="O358" s="15">
        <v>3</v>
      </c>
      <c r="P358" s="30">
        <v>3</v>
      </c>
    </row>
    <row r="359" spans="1:16" x14ac:dyDescent="0.35">
      <c r="A359" s="29">
        <v>977</v>
      </c>
      <c r="B359" s="16">
        <v>40587</v>
      </c>
      <c r="C359" s="15">
        <v>1</v>
      </c>
      <c r="D359" s="15">
        <v>0</v>
      </c>
      <c r="E359" s="15">
        <v>2</v>
      </c>
      <c r="F359" s="15">
        <v>8</v>
      </c>
      <c r="G359" s="15" t="b">
        <v>0</v>
      </c>
      <c r="H359" s="15">
        <v>0</v>
      </c>
      <c r="I359" s="15">
        <v>2</v>
      </c>
      <c r="J359" s="15">
        <v>0.22</v>
      </c>
      <c r="K359" s="15">
        <v>0.2273</v>
      </c>
      <c r="L359" s="15">
        <v>0.64</v>
      </c>
      <c r="M359" s="15">
        <v>0.19400000000000001</v>
      </c>
      <c r="N359" s="15">
        <v>1</v>
      </c>
      <c r="O359" s="15">
        <v>11</v>
      </c>
      <c r="P359" s="30">
        <v>12</v>
      </c>
    </row>
    <row r="360" spans="1:16" x14ac:dyDescent="0.35">
      <c r="A360" s="29">
        <v>978</v>
      </c>
      <c r="B360" s="16">
        <v>40587</v>
      </c>
      <c r="C360" s="15">
        <v>1</v>
      </c>
      <c r="D360" s="15">
        <v>0</v>
      </c>
      <c r="E360" s="15">
        <v>2</v>
      </c>
      <c r="F360" s="15">
        <v>9</v>
      </c>
      <c r="G360" s="15" t="b">
        <v>0</v>
      </c>
      <c r="H360" s="15">
        <v>0</v>
      </c>
      <c r="I360" s="15">
        <v>2</v>
      </c>
      <c r="J360" s="15">
        <v>0.24</v>
      </c>
      <c r="K360" s="15">
        <v>0.2273</v>
      </c>
      <c r="L360" s="15">
        <v>0.6</v>
      </c>
      <c r="M360" s="15">
        <v>0.22389999999999999</v>
      </c>
      <c r="N360" s="15">
        <v>12</v>
      </c>
      <c r="O360" s="15">
        <v>35</v>
      </c>
      <c r="P360" s="30">
        <v>47</v>
      </c>
    </row>
    <row r="361" spans="1:16" x14ac:dyDescent="0.35">
      <c r="A361" s="29">
        <v>979</v>
      </c>
      <c r="B361" s="16">
        <v>40587</v>
      </c>
      <c r="C361" s="15">
        <v>1</v>
      </c>
      <c r="D361" s="15">
        <v>0</v>
      </c>
      <c r="E361" s="15">
        <v>2</v>
      </c>
      <c r="F361" s="15">
        <v>10</v>
      </c>
      <c r="G361" s="15" t="b">
        <v>0</v>
      </c>
      <c r="H361" s="15">
        <v>0</v>
      </c>
      <c r="I361" s="15">
        <v>1</v>
      </c>
      <c r="J361" s="15">
        <v>0.3</v>
      </c>
      <c r="K361" s="15">
        <v>0.2727</v>
      </c>
      <c r="L361" s="15">
        <v>0.45</v>
      </c>
      <c r="M361" s="15">
        <v>0.32840000000000003</v>
      </c>
      <c r="N361" s="15">
        <v>19</v>
      </c>
      <c r="O361" s="15">
        <v>86</v>
      </c>
      <c r="P361" s="30">
        <v>105</v>
      </c>
    </row>
    <row r="362" spans="1:16" x14ac:dyDescent="0.35">
      <c r="A362" s="29">
        <v>980</v>
      </c>
      <c r="B362" s="16">
        <v>40587</v>
      </c>
      <c r="C362" s="15">
        <v>1</v>
      </c>
      <c r="D362" s="15">
        <v>0</v>
      </c>
      <c r="E362" s="15">
        <v>2</v>
      </c>
      <c r="F362" s="15">
        <v>11</v>
      </c>
      <c r="G362" s="15" t="b">
        <v>0</v>
      </c>
      <c r="H362" s="15">
        <v>0</v>
      </c>
      <c r="I362" s="15">
        <v>1</v>
      </c>
      <c r="J362" s="15">
        <v>0.32</v>
      </c>
      <c r="K362" s="15">
        <v>0.28789999999999999</v>
      </c>
      <c r="L362" s="15">
        <v>0.39</v>
      </c>
      <c r="M362" s="15">
        <v>0.44779999999999998</v>
      </c>
      <c r="N362" s="15">
        <v>26</v>
      </c>
      <c r="O362" s="15">
        <v>86</v>
      </c>
      <c r="P362" s="30">
        <v>112</v>
      </c>
    </row>
    <row r="363" spans="1:16" x14ac:dyDescent="0.35">
      <c r="A363" s="29">
        <v>981</v>
      </c>
      <c r="B363" s="16">
        <v>40587</v>
      </c>
      <c r="C363" s="15">
        <v>1</v>
      </c>
      <c r="D363" s="15">
        <v>0</v>
      </c>
      <c r="E363" s="15">
        <v>2</v>
      </c>
      <c r="F363" s="15">
        <v>12</v>
      </c>
      <c r="G363" s="15" t="b">
        <v>0</v>
      </c>
      <c r="H363" s="15">
        <v>0</v>
      </c>
      <c r="I363" s="15">
        <v>1</v>
      </c>
      <c r="J363" s="15">
        <v>0.36</v>
      </c>
      <c r="K363" s="15">
        <v>0.31819999999999998</v>
      </c>
      <c r="L363" s="15">
        <v>0.32</v>
      </c>
      <c r="M363" s="15">
        <v>0.4627</v>
      </c>
      <c r="N363" s="15">
        <v>58</v>
      </c>
      <c r="O363" s="15">
        <v>94</v>
      </c>
      <c r="P363" s="30">
        <v>152</v>
      </c>
    </row>
    <row r="364" spans="1:16" x14ac:dyDescent="0.35">
      <c r="A364" s="29">
        <v>982</v>
      </c>
      <c r="B364" s="16">
        <v>40587</v>
      </c>
      <c r="C364" s="15">
        <v>1</v>
      </c>
      <c r="D364" s="15">
        <v>0</v>
      </c>
      <c r="E364" s="15">
        <v>2</v>
      </c>
      <c r="F364" s="15">
        <v>13</v>
      </c>
      <c r="G364" s="15" t="b">
        <v>0</v>
      </c>
      <c r="H364" s="15">
        <v>0</v>
      </c>
      <c r="I364" s="15">
        <v>1</v>
      </c>
      <c r="J364" s="15">
        <v>0.38</v>
      </c>
      <c r="K364" s="15">
        <v>0.39389999999999997</v>
      </c>
      <c r="L364" s="15">
        <v>0.28999999999999998</v>
      </c>
      <c r="M364" s="15">
        <v>0.35820000000000002</v>
      </c>
      <c r="N364" s="15">
        <v>62</v>
      </c>
      <c r="O364" s="15">
        <v>92</v>
      </c>
      <c r="P364" s="30">
        <v>154</v>
      </c>
    </row>
    <row r="365" spans="1:16" x14ac:dyDescent="0.35">
      <c r="A365" s="29">
        <v>983</v>
      </c>
      <c r="B365" s="16">
        <v>40587</v>
      </c>
      <c r="C365" s="15">
        <v>1</v>
      </c>
      <c r="D365" s="15">
        <v>0</v>
      </c>
      <c r="E365" s="15">
        <v>2</v>
      </c>
      <c r="F365" s="15">
        <v>14</v>
      </c>
      <c r="G365" s="15" t="b">
        <v>0</v>
      </c>
      <c r="H365" s="15">
        <v>0</v>
      </c>
      <c r="I365" s="15">
        <v>2</v>
      </c>
      <c r="J365" s="15">
        <v>0.4</v>
      </c>
      <c r="K365" s="15">
        <v>0.40910000000000002</v>
      </c>
      <c r="L365" s="15">
        <v>0.3</v>
      </c>
      <c r="M365" s="15">
        <v>0.41789999999999999</v>
      </c>
      <c r="N365" s="15">
        <v>51</v>
      </c>
      <c r="O365" s="15">
        <v>110</v>
      </c>
      <c r="P365" s="30">
        <v>161</v>
      </c>
    </row>
    <row r="366" spans="1:16" x14ac:dyDescent="0.35">
      <c r="A366" s="29">
        <v>984</v>
      </c>
      <c r="B366" s="16">
        <v>40587</v>
      </c>
      <c r="C366" s="15">
        <v>1</v>
      </c>
      <c r="D366" s="15">
        <v>0</v>
      </c>
      <c r="E366" s="15">
        <v>2</v>
      </c>
      <c r="F366" s="15">
        <v>15</v>
      </c>
      <c r="G366" s="15" t="b">
        <v>0</v>
      </c>
      <c r="H366" s="15">
        <v>0</v>
      </c>
      <c r="I366" s="15">
        <v>2</v>
      </c>
      <c r="J366" s="15">
        <v>0.4</v>
      </c>
      <c r="K366" s="15">
        <v>0.40910000000000002</v>
      </c>
      <c r="L366" s="15">
        <v>0.3</v>
      </c>
      <c r="M366" s="15">
        <v>0.29849999999999999</v>
      </c>
      <c r="N366" s="15">
        <v>40</v>
      </c>
      <c r="O366" s="15">
        <v>122</v>
      </c>
      <c r="P366" s="30">
        <v>162</v>
      </c>
    </row>
    <row r="367" spans="1:16" x14ac:dyDescent="0.35">
      <c r="A367" s="29">
        <v>985</v>
      </c>
      <c r="B367" s="16">
        <v>40587</v>
      </c>
      <c r="C367" s="15">
        <v>1</v>
      </c>
      <c r="D367" s="15">
        <v>0</v>
      </c>
      <c r="E367" s="15">
        <v>2</v>
      </c>
      <c r="F367" s="15">
        <v>16</v>
      </c>
      <c r="G367" s="15" t="b">
        <v>0</v>
      </c>
      <c r="H367" s="15">
        <v>0</v>
      </c>
      <c r="I367" s="15">
        <v>2</v>
      </c>
      <c r="J367" s="15">
        <v>0.42</v>
      </c>
      <c r="K367" s="15">
        <v>0.42420000000000002</v>
      </c>
      <c r="L367" s="15">
        <v>0.28000000000000003</v>
      </c>
      <c r="M367" s="15">
        <v>0.32840000000000003</v>
      </c>
      <c r="N367" s="15">
        <v>28</v>
      </c>
      <c r="O367" s="15">
        <v>106</v>
      </c>
      <c r="P367" s="30">
        <v>134</v>
      </c>
    </row>
    <row r="368" spans="1:16" x14ac:dyDescent="0.35">
      <c r="A368" s="29">
        <v>986</v>
      </c>
      <c r="B368" s="16">
        <v>40587</v>
      </c>
      <c r="C368" s="15">
        <v>1</v>
      </c>
      <c r="D368" s="15">
        <v>0</v>
      </c>
      <c r="E368" s="15">
        <v>2</v>
      </c>
      <c r="F368" s="15">
        <v>17</v>
      </c>
      <c r="G368" s="15" t="b">
        <v>0</v>
      </c>
      <c r="H368" s="15">
        <v>0</v>
      </c>
      <c r="I368" s="15">
        <v>1</v>
      </c>
      <c r="J368" s="15">
        <v>0.42</v>
      </c>
      <c r="K368" s="15">
        <v>0.42420000000000002</v>
      </c>
      <c r="L368" s="15">
        <v>0.28000000000000003</v>
      </c>
      <c r="M368" s="15">
        <v>0.32840000000000003</v>
      </c>
      <c r="N368" s="15">
        <v>30</v>
      </c>
      <c r="O368" s="15">
        <v>95</v>
      </c>
      <c r="P368" s="30">
        <v>125</v>
      </c>
    </row>
    <row r="369" spans="1:16" x14ac:dyDescent="0.35">
      <c r="A369" s="29">
        <v>987</v>
      </c>
      <c r="B369" s="16">
        <v>40587</v>
      </c>
      <c r="C369" s="15">
        <v>1</v>
      </c>
      <c r="D369" s="15">
        <v>0</v>
      </c>
      <c r="E369" s="15">
        <v>2</v>
      </c>
      <c r="F369" s="15">
        <v>18</v>
      </c>
      <c r="G369" s="15" t="b">
        <v>0</v>
      </c>
      <c r="H369" s="15">
        <v>0</v>
      </c>
      <c r="I369" s="15">
        <v>1</v>
      </c>
      <c r="J369" s="15">
        <v>0.4</v>
      </c>
      <c r="K369" s="15">
        <v>0.40910000000000002</v>
      </c>
      <c r="L369" s="15">
        <v>0.32</v>
      </c>
      <c r="M369" s="15">
        <v>0.29849999999999999</v>
      </c>
      <c r="N369" s="15">
        <v>17</v>
      </c>
      <c r="O369" s="15">
        <v>78</v>
      </c>
      <c r="P369" s="30">
        <v>95</v>
      </c>
    </row>
    <row r="370" spans="1:16" x14ac:dyDescent="0.35">
      <c r="A370" s="29">
        <v>988</v>
      </c>
      <c r="B370" s="16">
        <v>40587</v>
      </c>
      <c r="C370" s="15">
        <v>1</v>
      </c>
      <c r="D370" s="15">
        <v>0</v>
      </c>
      <c r="E370" s="15">
        <v>2</v>
      </c>
      <c r="F370" s="15">
        <v>19</v>
      </c>
      <c r="G370" s="15" t="b">
        <v>0</v>
      </c>
      <c r="H370" s="15">
        <v>0</v>
      </c>
      <c r="I370" s="15">
        <v>1</v>
      </c>
      <c r="J370" s="15">
        <v>0.4</v>
      </c>
      <c r="K370" s="15">
        <v>0.40910000000000002</v>
      </c>
      <c r="L370" s="15">
        <v>0.35</v>
      </c>
      <c r="M370" s="15">
        <v>0.28360000000000002</v>
      </c>
      <c r="N370" s="15">
        <v>11</v>
      </c>
      <c r="O370" s="15">
        <v>50</v>
      </c>
      <c r="P370" s="30">
        <v>61</v>
      </c>
    </row>
    <row r="371" spans="1:16" x14ac:dyDescent="0.35">
      <c r="A371" s="29">
        <v>989</v>
      </c>
      <c r="B371" s="16">
        <v>40587</v>
      </c>
      <c r="C371" s="15">
        <v>1</v>
      </c>
      <c r="D371" s="15">
        <v>0</v>
      </c>
      <c r="E371" s="15">
        <v>2</v>
      </c>
      <c r="F371" s="15">
        <v>20</v>
      </c>
      <c r="G371" s="15" t="b">
        <v>0</v>
      </c>
      <c r="H371" s="15">
        <v>0</v>
      </c>
      <c r="I371" s="15">
        <v>1</v>
      </c>
      <c r="J371" s="15">
        <v>0.4</v>
      </c>
      <c r="K371" s="15">
        <v>0.40910000000000002</v>
      </c>
      <c r="L371" s="15">
        <v>0.35</v>
      </c>
      <c r="M371" s="15">
        <v>0.32840000000000003</v>
      </c>
      <c r="N371" s="15">
        <v>15</v>
      </c>
      <c r="O371" s="15">
        <v>32</v>
      </c>
      <c r="P371" s="30">
        <v>47</v>
      </c>
    </row>
    <row r="372" spans="1:16" x14ac:dyDescent="0.35">
      <c r="A372" s="29">
        <v>990</v>
      </c>
      <c r="B372" s="16">
        <v>40587</v>
      </c>
      <c r="C372" s="15">
        <v>1</v>
      </c>
      <c r="D372" s="15">
        <v>0</v>
      </c>
      <c r="E372" s="15">
        <v>2</v>
      </c>
      <c r="F372" s="15">
        <v>21</v>
      </c>
      <c r="G372" s="15" t="b">
        <v>0</v>
      </c>
      <c r="H372" s="15">
        <v>0</v>
      </c>
      <c r="I372" s="15">
        <v>1</v>
      </c>
      <c r="J372" s="15">
        <v>0.4</v>
      </c>
      <c r="K372" s="15">
        <v>0.40910000000000002</v>
      </c>
      <c r="L372" s="15">
        <v>0.35</v>
      </c>
      <c r="M372" s="15">
        <v>0.35820000000000002</v>
      </c>
      <c r="N372" s="15">
        <v>6</v>
      </c>
      <c r="O372" s="15">
        <v>45</v>
      </c>
      <c r="P372" s="30">
        <v>51</v>
      </c>
    </row>
    <row r="373" spans="1:16" x14ac:dyDescent="0.35">
      <c r="A373" s="29">
        <v>991</v>
      </c>
      <c r="B373" s="16">
        <v>40587</v>
      </c>
      <c r="C373" s="15">
        <v>1</v>
      </c>
      <c r="D373" s="15">
        <v>0</v>
      </c>
      <c r="E373" s="15">
        <v>2</v>
      </c>
      <c r="F373" s="15">
        <v>22</v>
      </c>
      <c r="G373" s="15" t="b">
        <v>0</v>
      </c>
      <c r="H373" s="15">
        <v>0</v>
      </c>
      <c r="I373" s="15">
        <v>1</v>
      </c>
      <c r="J373" s="15">
        <v>0.4</v>
      </c>
      <c r="K373" s="15">
        <v>0.40910000000000002</v>
      </c>
      <c r="L373" s="15">
        <v>0.35</v>
      </c>
      <c r="M373" s="15">
        <v>0.29849999999999999</v>
      </c>
      <c r="N373" s="15">
        <v>5</v>
      </c>
      <c r="O373" s="15">
        <v>31</v>
      </c>
      <c r="P373" s="30">
        <v>36</v>
      </c>
    </row>
    <row r="374" spans="1:16" x14ac:dyDescent="0.35">
      <c r="A374" s="29">
        <v>992</v>
      </c>
      <c r="B374" s="16">
        <v>40587</v>
      </c>
      <c r="C374" s="15">
        <v>1</v>
      </c>
      <c r="D374" s="15">
        <v>0</v>
      </c>
      <c r="E374" s="15">
        <v>2</v>
      </c>
      <c r="F374" s="15">
        <v>23</v>
      </c>
      <c r="G374" s="15" t="b">
        <v>0</v>
      </c>
      <c r="H374" s="15">
        <v>0</v>
      </c>
      <c r="I374" s="15">
        <v>1</v>
      </c>
      <c r="J374" s="15">
        <v>0.4</v>
      </c>
      <c r="K374" s="15">
        <v>0.40910000000000002</v>
      </c>
      <c r="L374" s="15">
        <v>0.35</v>
      </c>
      <c r="M374" s="15">
        <v>0.35820000000000002</v>
      </c>
      <c r="N374" s="15">
        <v>3</v>
      </c>
      <c r="O374" s="15">
        <v>27</v>
      </c>
      <c r="P374" s="30">
        <v>30</v>
      </c>
    </row>
    <row r="375" spans="1:16" x14ac:dyDescent="0.35">
      <c r="A375" s="29">
        <v>993</v>
      </c>
      <c r="B375" s="16">
        <v>40588</v>
      </c>
      <c r="C375" s="15">
        <v>1</v>
      </c>
      <c r="D375" s="15">
        <v>0</v>
      </c>
      <c r="E375" s="15">
        <v>2</v>
      </c>
      <c r="F375" s="15">
        <v>0</v>
      </c>
      <c r="G375" s="15" t="b">
        <v>0</v>
      </c>
      <c r="H375" s="15">
        <v>1</v>
      </c>
      <c r="I375" s="15">
        <v>1</v>
      </c>
      <c r="J375" s="15">
        <v>0.38</v>
      </c>
      <c r="K375" s="15">
        <v>0.39389999999999997</v>
      </c>
      <c r="L375" s="15">
        <v>0.37</v>
      </c>
      <c r="M375" s="15">
        <v>0.35820000000000002</v>
      </c>
      <c r="N375" s="15">
        <v>3</v>
      </c>
      <c r="O375" s="15">
        <v>8</v>
      </c>
      <c r="P375" s="30">
        <v>11</v>
      </c>
    </row>
    <row r="376" spans="1:16" x14ac:dyDescent="0.35">
      <c r="A376" s="29">
        <v>994</v>
      </c>
      <c r="B376" s="16">
        <v>40588</v>
      </c>
      <c r="C376" s="15">
        <v>1</v>
      </c>
      <c r="D376" s="15">
        <v>0</v>
      </c>
      <c r="E376" s="15">
        <v>2</v>
      </c>
      <c r="F376" s="15">
        <v>1</v>
      </c>
      <c r="G376" s="15" t="b">
        <v>0</v>
      </c>
      <c r="H376" s="15">
        <v>1</v>
      </c>
      <c r="I376" s="15">
        <v>1</v>
      </c>
      <c r="J376" s="15">
        <v>0.38</v>
      </c>
      <c r="K376" s="15">
        <v>0.39389999999999997</v>
      </c>
      <c r="L376" s="15">
        <v>0.37</v>
      </c>
      <c r="M376" s="15">
        <v>0.35820000000000002</v>
      </c>
      <c r="N376" s="15">
        <v>1</v>
      </c>
      <c r="O376" s="15">
        <v>6</v>
      </c>
      <c r="P376" s="30">
        <v>7</v>
      </c>
    </row>
    <row r="377" spans="1:16" x14ac:dyDescent="0.35">
      <c r="A377" s="29">
        <v>995</v>
      </c>
      <c r="B377" s="16">
        <v>40588</v>
      </c>
      <c r="C377" s="15">
        <v>1</v>
      </c>
      <c r="D377" s="15">
        <v>0</v>
      </c>
      <c r="E377" s="15">
        <v>2</v>
      </c>
      <c r="F377" s="15">
        <v>2</v>
      </c>
      <c r="G377" s="15" t="b">
        <v>0</v>
      </c>
      <c r="H377" s="15">
        <v>1</v>
      </c>
      <c r="I377" s="15">
        <v>1</v>
      </c>
      <c r="J377" s="15">
        <v>0.36</v>
      </c>
      <c r="K377" s="15">
        <v>0.33329999999999999</v>
      </c>
      <c r="L377" s="15">
        <v>0.4</v>
      </c>
      <c r="M377" s="15">
        <v>0.29849999999999999</v>
      </c>
      <c r="N377" s="15">
        <v>0</v>
      </c>
      <c r="O377" s="15">
        <v>2</v>
      </c>
      <c r="P377" s="30">
        <v>2</v>
      </c>
    </row>
    <row r="378" spans="1:16" x14ac:dyDescent="0.35">
      <c r="A378" s="29">
        <v>996</v>
      </c>
      <c r="B378" s="16">
        <v>40588</v>
      </c>
      <c r="C378" s="15">
        <v>1</v>
      </c>
      <c r="D378" s="15">
        <v>0</v>
      </c>
      <c r="E378" s="15">
        <v>2</v>
      </c>
      <c r="F378" s="15">
        <v>3</v>
      </c>
      <c r="G378" s="15" t="b">
        <v>0</v>
      </c>
      <c r="H378" s="15">
        <v>1</v>
      </c>
      <c r="I378" s="15">
        <v>1</v>
      </c>
      <c r="J378" s="15">
        <v>0.34</v>
      </c>
      <c r="K378" s="15">
        <v>0.31819999999999998</v>
      </c>
      <c r="L378" s="15">
        <v>0.46</v>
      </c>
      <c r="M378" s="15">
        <v>0.22389999999999999</v>
      </c>
      <c r="N378" s="15">
        <v>1</v>
      </c>
      <c r="O378" s="15">
        <v>1</v>
      </c>
      <c r="P378" s="30">
        <v>2</v>
      </c>
    </row>
    <row r="379" spans="1:16" x14ac:dyDescent="0.35">
      <c r="A379" s="29">
        <v>997</v>
      </c>
      <c r="B379" s="16">
        <v>40588</v>
      </c>
      <c r="C379" s="15">
        <v>1</v>
      </c>
      <c r="D379" s="15">
        <v>0</v>
      </c>
      <c r="E379" s="15">
        <v>2</v>
      </c>
      <c r="F379" s="15">
        <v>4</v>
      </c>
      <c r="G379" s="15" t="b">
        <v>0</v>
      </c>
      <c r="H379" s="15">
        <v>1</v>
      </c>
      <c r="I379" s="15">
        <v>1</v>
      </c>
      <c r="J379" s="15">
        <v>0.32</v>
      </c>
      <c r="K379" s="15">
        <v>0.30299999999999999</v>
      </c>
      <c r="L379" s="15">
        <v>0.53</v>
      </c>
      <c r="M379" s="15">
        <v>0.28360000000000002</v>
      </c>
      <c r="N379" s="15">
        <v>0</v>
      </c>
      <c r="O379" s="15">
        <v>2</v>
      </c>
      <c r="P379" s="30">
        <v>2</v>
      </c>
    </row>
    <row r="380" spans="1:16" x14ac:dyDescent="0.35">
      <c r="A380" s="29">
        <v>998</v>
      </c>
      <c r="B380" s="16">
        <v>40588</v>
      </c>
      <c r="C380" s="15">
        <v>1</v>
      </c>
      <c r="D380" s="15">
        <v>0</v>
      </c>
      <c r="E380" s="15">
        <v>2</v>
      </c>
      <c r="F380" s="15">
        <v>5</v>
      </c>
      <c r="G380" s="15" t="b">
        <v>0</v>
      </c>
      <c r="H380" s="15">
        <v>1</v>
      </c>
      <c r="I380" s="15">
        <v>1</v>
      </c>
      <c r="J380" s="15">
        <v>0.32</v>
      </c>
      <c r="K380" s="15">
        <v>0.30299999999999999</v>
      </c>
      <c r="L380" s="15">
        <v>0.53</v>
      </c>
      <c r="M380" s="15">
        <v>0.28360000000000002</v>
      </c>
      <c r="N380" s="15">
        <v>0</v>
      </c>
      <c r="O380" s="15">
        <v>3</v>
      </c>
      <c r="P380" s="30">
        <v>3</v>
      </c>
    </row>
    <row r="381" spans="1:16" x14ac:dyDescent="0.35">
      <c r="A381" s="29">
        <v>999</v>
      </c>
      <c r="B381" s="16">
        <v>40588</v>
      </c>
      <c r="C381" s="15">
        <v>1</v>
      </c>
      <c r="D381" s="15">
        <v>0</v>
      </c>
      <c r="E381" s="15">
        <v>2</v>
      </c>
      <c r="F381" s="15">
        <v>6</v>
      </c>
      <c r="G381" s="15" t="b">
        <v>0</v>
      </c>
      <c r="H381" s="15">
        <v>1</v>
      </c>
      <c r="I381" s="15">
        <v>1</v>
      </c>
      <c r="J381" s="15">
        <v>0.34</v>
      </c>
      <c r="K381" s="15">
        <v>0.30299999999999999</v>
      </c>
      <c r="L381" s="15">
        <v>0.46</v>
      </c>
      <c r="M381" s="15">
        <v>0.29849999999999999</v>
      </c>
      <c r="N381" s="15">
        <v>1</v>
      </c>
      <c r="O381" s="15">
        <v>25</v>
      </c>
      <c r="P381" s="30">
        <v>26</v>
      </c>
    </row>
    <row r="382" spans="1:16" x14ac:dyDescent="0.35">
      <c r="A382" s="29">
        <v>1000</v>
      </c>
      <c r="B382" s="16">
        <v>40588</v>
      </c>
      <c r="C382" s="15">
        <v>1</v>
      </c>
      <c r="D382" s="15">
        <v>0</v>
      </c>
      <c r="E382" s="15">
        <v>2</v>
      </c>
      <c r="F382" s="15">
        <v>7</v>
      </c>
      <c r="G382" s="15" t="b">
        <v>0</v>
      </c>
      <c r="H382" s="15">
        <v>1</v>
      </c>
      <c r="I382" s="15">
        <v>1</v>
      </c>
      <c r="J382" s="15">
        <v>0.34</v>
      </c>
      <c r="K382" s="15">
        <v>0.30299999999999999</v>
      </c>
      <c r="L382" s="15">
        <v>0.46</v>
      </c>
      <c r="M382" s="15">
        <v>0.29849999999999999</v>
      </c>
      <c r="N382" s="15">
        <v>2</v>
      </c>
      <c r="O382" s="15">
        <v>96</v>
      </c>
      <c r="P382" s="30">
        <v>98</v>
      </c>
    </row>
    <row r="383" spans="1:16" x14ac:dyDescent="0.35">
      <c r="A383" s="29">
        <v>611</v>
      </c>
      <c r="B383" s="16">
        <v>40571</v>
      </c>
      <c r="C383" s="15">
        <v>1</v>
      </c>
      <c r="D383" s="15">
        <v>0</v>
      </c>
      <c r="E383" s="15">
        <v>1</v>
      </c>
      <c r="F383" s="15">
        <v>16</v>
      </c>
      <c r="G383" s="15" t="b">
        <v>0</v>
      </c>
      <c r="H383" s="15">
        <v>5</v>
      </c>
      <c r="I383" s="15">
        <v>1</v>
      </c>
      <c r="J383" s="15">
        <v>0.22</v>
      </c>
      <c r="K383" s="15">
        <v>0.2727</v>
      </c>
      <c r="L383" s="15">
        <v>0.8</v>
      </c>
      <c r="M383" s="15">
        <v>0</v>
      </c>
      <c r="N383" s="15">
        <v>10</v>
      </c>
      <c r="O383" s="15">
        <v>70</v>
      </c>
      <c r="P383" s="30">
        <v>80</v>
      </c>
    </row>
    <row r="384" spans="1:16" x14ac:dyDescent="0.35">
      <c r="A384" s="29">
        <v>612</v>
      </c>
      <c r="B384" s="16">
        <v>40571</v>
      </c>
      <c r="C384" s="15">
        <v>1</v>
      </c>
      <c r="D384" s="15">
        <v>0</v>
      </c>
      <c r="E384" s="15">
        <v>1</v>
      </c>
      <c r="F384" s="15">
        <v>17</v>
      </c>
      <c r="G384" s="15" t="b">
        <v>0</v>
      </c>
      <c r="H384" s="15">
        <v>5</v>
      </c>
      <c r="I384" s="15">
        <v>1</v>
      </c>
      <c r="J384" s="15">
        <v>0.24</v>
      </c>
      <c r="K384" s="15">
        <v>0.2424</v>
      </c>
      <c r="L384" s="15">
        <v>0.75</v>
      </c>
      <c r="M384" s="15">
        <v>0.1343</v>
      </c>
      <c r="N384" s="15">
        <v>2</v>
      </c>
      <c r="O384" s="15">
        <v>147</v>
      </c>
      <c r="P384" s="30">
        <v>149</v>
      </c>
    </row>
    <row r="385" spans="1:16" x14ac:dyDescent="0.35">
      <c r="A385" s="29">
        <v>613</v>
      </c>
      <c r="B385" s="16">
        <v>40571</v>
      </c>
      <c r="C385" s="15">
        <v>1</v>
      </c>
      <c r="D385" s="15">
        <v>0</v>
      </c>
      <c r="E385" s="15">
        <v>1</v>
      </c>
      <c r="F385" s="15">
        <v>18</v>
      </c>
      <c r="G385" s="15" t="b">
        <v>0</v>
      </c>
      <c r="H385" s="15">
        <v>5</v>
      </c>
      <c r="I385" s="15">
        <v>1</v>
      </c>
      <c r="J385" s="15">
        <v>0.24</v>
      </c>
      <c r="K385" s="15">
        <v>0.2273</v>
      </c>
      <c r="L385" s="15">
        <v>0.75</v>
      </c>
      <c r="M385" s="15">
        <v>0.19400000000000001</v>
      </c>
      <c r="N385" s="15">
        <v>2</v>
      </c>
      <c r="O385" s="15">
        <v>107</v>
      </c>
      <c r="P385" s="30">
        <v>109</v>
      </c>
    </row>
    <row r="386" spans="1:16" x14ac:dyDescent="0.35">
      <c r="A386" s="29">
        <v>614</v>
      </c>
      <c r="B386" s="16">
        <v>40571</v>
      </c>
      <c r="C386" s="15">
        <v>1</v>
      </c>
      <c r="D386" s="15">
        <v>0</v>
      </c>
      <c r="E386" s="15">
        <v>1</v>
      </c>
      <c r="F386" s="15">
        <v>19</v>
      </c>
      <c r="G386" s="15" t="b">
        <v>0</v>
      </c>
      <c r="H386" s="15">
        <v>5</v>
      </c>
      <c r="I386" s="15">
        <v>2</v>
      </c>
      <c r="J386" s="15">
        <v>0.24</v>
      </c>
      <c r="K386" s="15">
        <v>0.2424</v>
      </c>
      <c r="L386" s="15">
        <v>0.75</v>
      </c>
      <c r="M386" s="15">
        <v>0.1343</v>
      </c>
      <c r="N386" s="15">
        <v>5</v>
      </c>
      <c r="O386" s="15">
        <v>84</v>
      </c>
      <c r="P386" s="30">
        <v>89</v>
      </c>
    </row>
    <row r="387" spans="1:16" x14ac:dyDescent="0.35">
      <c r="A387" s="29">
        <v>615</v>
      </c>
      <c r="B387" s="16">
        <v>40571</v>
      </c>
      <c r="C387" s="15">
        <v>1</v>
      </c>
      <c r="D387" s="15">
        <v>0</v>
      </c>
      <c r="E387" s="15">
        <v>1</v>
      </c>
      <c r="F387" s="15">
        <v>20</v>
      </c>
      <c r="G387" s="15" t="b">
        <v>0</v>
      </c>
      <c r="H387" s="15">
        <v>5</v>
      </c>
      <c r="I387" s="15">
        <v>2</v>
      </c>
      <c r="J387" s="15">
        <v>0.24</v>
      </c>
      <c r="K387" s="15">
        <v>0.2273</v>
      </c>
      <c r="L387" s="15">
        <v>0.7</v>
      </c>
      <c r="M387" s="15">
        <v>0.19400000000000001</v>
      </c>
      <c r="N387" s="15">
        <v>1</v>
      </c>
      <c r="O387" s="15">
        <v>61</v>
      </c>
      <c r="P387" s="30">
        <v>62</v>
      </c>
    </row>
    <row r="388" spans="1:16" x14ac:dyDescent="0.35">
      <c r="A388" s="29">
        <v>616</v>
      </c>
      <c r="B388" s="16">
        <v>40571</v>
      </c>
      <c r="C388" s="15">
        <v>1</v>
      </c>
      <c r="D388" s="15">
        <v>0</v>
      </c>
      <c r="E388" s="15">
        <v>1</v>
      </c>
      <c r="F388" s="15">
        <v>21</v>
      </c>
      <c r="G388" s="15" t="b">
        <v>0</v>
      </c>
      <c r="H388" s="15">
        <v>5</v>
      </c>
      <c r="I388" s="15">
        <v>2</v>
      </c>
      <c r="J388" s="15">
        <v>0.22</v>
      </c>
      <c r="K388" s="15">
        <v>0.2273</v>
      </c>
      <c r="L388" s="15">
        <v>0.75</v>
      </c>
      <c r="M388" s="15">
        <v>0.1343</v>
      </c>
      <c r="N388" s="15">
        <v>1</v>
      </c>
      <c r="O388" s="15">
        <v>57</v>
      </c>
      <c r="P388" s="30">
        <v>58</v>
      </c>
    </row>
    <row r="389" spans="1:16" x14ac:dyDescent="0.35">
      <c r="A389" s="29">
        <v>617</v>
      </c>
      <c r="B389" s="16">
        <v>40571</v>
      </c>
      <c r="C389" s="15">
        <v>1</v>
      </c>
      <c r="D389" s="15">
        <v>0</v>
      </c>
      <c r="E389" s="15">
        <v>1</v>
      </c>
      <c r="F389" s="15">
        <v>22</v>
      </c>
      <c r="G389" s="15" t="b">
        <v>0</v>
      </c>
      <c r="H389" s="15">
        <v>5</v>
      </c>
      <c r="I389" s="15">
        <v>1</v>
      </c>
      <c r="J389" s="15">
        <v>0.24</v>
      </c>
      <c r="K389" s="15">
        <v>0.21210000000000001</v>
      </c>
      <c r="L389" s="15">
        <v>0.65</v>
      </c>
      <c r="M389" s="15">
        <v>0.35820000000000002</v>
      </c>
      <c r="N389" s="15">
        <v>0</v>
      </c>
      <c r="O389" s="15">
        <v>26</v>
      </c>
      <c r="P389" s="30">
        <v>26</v>
      </c>
    </row>
    <row r="390" spans="1:16" x14ac:dyDescent="0.35">
      <c r="A390" s="29">
        <v>618</v>
      </c>
      <c r="B390" s="16">
        <v>40571</v>
      </c>
      <c r="C390" s="15">
        <v>1</v>
      </c>
      <c r="D390" s="15">
        <v>0</v>
      </c>
      <c r="E390" s="15">
        <v>1</v>
      </c>
      <c r="F390" s="15">
        <v>23</v>
      </c>
      <c r="G390" s="15" t="b">
        <v>0</v>
      </c>
      <c r="H390" s="15">
        <v>5</v>
      </c>
      <c r="I390" s="15">
        <v>1</v>
      </c>
      <c r="J390" s="15">
        <v>0.24</v>
      </c>
      <c r="K390" s="15">
        <v>0.2273</v>
      </c>
      <c r="L390" s="15">
        <v>0.6</v>
      </c>
      <c r="M390" s="15">
        <v>0.22389999999999999</v>
      </c>
      <c r="N390" s="15">
        <v>1</v>
      </c>
      <c r="O390" s="15">
        <v>22</v>
      </c>
      <c r="P390" s="30">
        <v>23</v>
      </c>
    </row>
    <row r="391" spans="1:16" x14ac:dyDescent="0.35">
      <c r="A391" s="31">
        <v>619</v>
      </c>
      <c r="B391" s="32">
        <v>40572</v>
      </c>
      <c r="C391" s="33">
        <v>1</v>
      </c>
      <c r="D391" s="33">
        <v>0</v>
      </c>
      <c r="E391" s="33">
        <v>1</v>
      </c>
      <c r="F391" s="33">
        <v>0</v>
      </c>
      <c r="G391" s="33" t="b">
        <v>0</v>
      </c>
      <c r="H391" s="33">
        <v>6</v>
      </c>
      <c r="I391" s="33">
        <v>1</v>
      </c>
      <c r="J391" s="33">
        <v>0.22</v>
      </c>
      <c r="K391" s="33">
        <v>0.19700000000000001</v>
      </c>
      <c r="L391" s="33">
        <v>0.64</v>
      </c>
      <c r="M391" s="33">
        <v>0.35820000000000002</v>
      </c>
      <c r="N391" s="33">
        <v>2</v>
      </c>
      <c r="O391" s="33">
        <v>26</v>
      </c>
      <c r="P391" s="34">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935C5-0D8A-4C5E-B655-5F8BCCE0F9D4}">
  <dimension ref="A1:S611"/>
  <sheetViews>
    <sheetView topLeftCell="C1" workbookViewId="0">
      <pane ySplit="1" topLeftCell="A593" activePane="bottomLeft" state="frozen"/>
      <selection pane="bottomLeft" sqref="A1:P611"/>
    </sheetView>
  </sheetViews>
  <sheetFormatPr defaultRowHeight="14.5" x14ac:dyDescent="0.35"/>
  <cols>
    <col min="1" max="1" width="6.81640625" bestFit="1" customWidth="1"/>
    <col min="2" max="2" width="8.08984375" bestFit="1" customWidth="1"/>
    <col min="3" max="3" width="6.7265625" bestFit="1" customWidth="1"/>
    <col min="4" max="4" width="2.54296875" bestFit="1" customWidth="1"/>
    <col min="5" max="5" width="5.453125" bestFit="1" customWidth="1"/>
    <col min="6" max="6" width="2.81640625" bestFit="1" customWidth="1"/>
    <col min="7" max="7" width="7.08984375" bestFit="1" customWidth="1"/>
    <col min="8" max="8" width="8.6328125" bestFit="1" customWidth="1"/>
    <col min="9" max="9" width="10.1796875" bestFit="1" customWidth="1"/>
    <col min="10" max="10" width="5.54296875" bestFit="1" customWidth="1"/>
    <col min="11" max="11" width="11" bestFit="1" customWidth="1"/>
    <col min="12" max="12" width="6.81640625" bestFit="1" customWidth="1"/>
    <col min="13" max="13" width="10.26953125" bestFit="1" customWidth="1"/>
    <col min="14" max="14" width="6.26953125" bestFit="1" customWidth="1"/>
    <col min="15" max="16" width="9.6328125" bestFit="1" customWidth="1"/>
    <col min="17" max="17" width="3.81640625" bestFit="1" customWidth="1"/>
  </cols>
  <sheetData>
    <row r="1" spans="1:16" x14ac:dyDescent="0.35">
      <c r="A1" s="1" t="s">
        <v>0</v>
      </c>
      <c r="B1" s="2" t="s">
        <v>1</v>
      </c>
      <c r="C1" s="2" t="s">
        <v>2</v>
      </c>
      <c r="D1" s="2" t="s">
        <v>3</v>
      </c>
      <c r="E1" s="2" t="s">
        <v>4</v>
      </c>
      <c r="F1" s="2" t="s">
        <v>5</v>
      </c>
      <c r="G1" s="2" t="s">
        <v>6</v>
      </c>
      <c r="H1" s="2" t="s">
        <v>7</v>
      </c>
      <c r="I1" s="2" t="s">
        <v>8</v>
      </c>
      <c r="J1" s="2" t="s">
        <v>9</v>
      </c>
      <c r="K1" s="2" t="s">
        <v>11</v>
      </c>
      <c r="L1" s="2" t="s">
        <v>12</v>
      </c>
      <c r="M1" s="2" t="s">
        <v>13</v>
      </c>
      <c r="N1" s="2" t="s">
        <v>14</v>
      </c>
      <c r="O1" s="2" t="s">
        <v>15</v>
      </c>
      <c r="P1" s="3" t="s">
        <v>16</v>
      </c>
    </row>
    <row r="2" spans="1:16" x14ac:dyDescent="0.35">
      <c r="A2" s="4">
        <v>1</v>
      </c>
      <c r="B2" s="5">
        <v>40544</v>
      </c>
      <c r="C2" s="6">
        <v>1</v>
      </c>
      <c r="D2" s="6">
        <v>0</v>
      </c>
      <c r="E2" s="6">
        <v>1</v>
      </c>
      <c r="F2" s="6">
        <v>0</v>
      </c>
      <c r="G2" s="6" t="b">
        <v>0</v>
      </c>
      <c r="H2" s="6">
        <v>6</v>
      </c>
      <c r="I2" s="6">
        <v>1</v>
      </c>
      <c r="J2" s="6">
        <v>0.24</v>
      </c>
      <c r="K2" s="21">
        <v>0.28789999999999999</v>
      </c>
      <c r="L2" s="6">
        <v>0.81</v>
      </c>
      <c r="M2" s="6">
        <v>0</v>
      </c>
      <c r="N2" s="6">
        <v>3</v>
      </c>
      <c r="O2" s="6">
        <v>13</v>
      </c>
      <c r="P2" s="7">
        <v>16</v>
      </c>
    </row>
    <row r="3" spans="1:16" x14ac:dyDescent="0.35">
      <c r="A3" s="4">
        <v>2</v>
      </c>
      <c r="B3" s="5">
        <v>40544</v>
      </c>
      <c r="C3" s="6">
        <v>1</v>
      </c>
      <c r="D3" s="6">
        <v>0</v>
      </c>
      <c r="E3" s="6">
        <v>1</v>
      </c>
      <c r="F3" s="6">
        <v>1</v>
      </c>
      <c r="G3" s="6" t="b">
        <v>0</v>
      </c>
      <c r="H3" s="6">
        <v>6</v>
      </c>
      <c r="I3" s="6">
        <v>1</v>
      </c>
      <c r="J3" s="6">
        <v>0.22</v>
      </c>
      <c r="K3" s="6">
        <v>0.2727</v>
      </c>
      <c r="L3" s="6">
        <v>0.8</v>
      </c>
      <c r="M3" s="6">
        <v>0</v>
      </c>
      <c r="N3" s="6">
        <v>8</v>
      </c>
      <c r="O3" s="6">
        <v>32</v>
      </c>
      <c r="P3" s="7">
        <v>40</v>
      </c>
    </row>
    <row r="4" spans="1:16" x14ac:dyDescent="0.35">
      <c r="A4" s="4">
        <v>3</v>
      </c>
      <c r="B4" s="5">
        <v>40544</v>
      </c>
      <c r="C4" s="6">
        <v>1</v>
      </c>
      <c r="D4" s="6">
        <v>0</v>
      </c>
      <c r="E4" s="6">
        <v>1</v>
      </c>
      <c r="F4" s="6">
        <v>2</v>
      </c>
      <c r="G4" s="6" t="b">
        <v>0</v>
      </c>
      <c r="H4" s="6">
        <v>6</v>
      </c>
      <c r="I4" s="6">
        <v>1</v>
      </c>
      <c r="J4" s="6">
        <v>0.22</v>
      </c>
      <c r="K4" s="6">
        <v>0.2727</v>
      </c>
      <c r="L4" s="6">
        <v>0.8</v>
      </c>
      <c r="M4" s="6">
        <v>0</v>
      </c>
      <c r="N4" s="6">
        <v>5</v>
      </c>
      <c r="O4" s="6">
        <v>27</v>
      </c>
      <c r="P4" s="7">
        <v>32</v>
      </c>
    </row>
    <row r="5" spans="1:16" x14ac:dyDescent="0.35">
      <c r="A5" s="4">
        <v>4</v>
      </c>
      <c r="B5" s="5">
        <v>40544</v>
      </c>
      <c r="C5" s="6">
        <v>1</v>
      </c>
      <c r="D5" s="6">
        <v>0</v>
      </c>
      <c r="E5" s="6">
        <v>1</v>
      </c>
      <c r="F5" s="6">
        <v>3</v>
      </c>
      <c r="G5" s="6" t="b">
        <v>0</v>
      </c>
      <c r="H5" s="6">
        <v>6</v>
      </c>
      <c r="I5" s="6">
        <v>1</v>
      </c>
      <c r="J5" s="6">
        <v>0.24</v>
      </c>
      <c r="K5" s="6">
        <v>0.28789999999999999</v>
      </c>
      <c r="L5" s="6">
        <v>0.75</v>
      </c>
      <c r="M5" s="6">
        <v>0</v>
      </c>
      <c r="N5" s="6">
        <v>3</v>
      </c>
      <c r="O5" s="6">
        <v>10</v>
      </c>
      <c r="P5" s="7">
        <v>13</v>
      </c>
    </row>
    <row r="6" spans="1:16" x14ac:dyDescent="0.35">
      <c r="A6" s="4">
        <v>5</v>
      </c>
      <c r="B6" s="5">
        <v>40544</v>
      </c>
      <c r="C6" s="6">
        <v>1</v>
      </c>
      <c r="D6" s="6">
        <v>0</v>
      </c>
      <c r="E6" s="6">
        <v>1</v>
      </c>
      <c r="F6" s="6">
        <v>4</v>
      </c>
      <c r="G6" s="6" t="b">
        <v>0</v>
      </c>
      <c r="H6" s="6">
        <v>6</v>
      </c>
      <c r="I6" s="6">
        <v>1</v>
      </c>
      <c r="J6" s="6">
        <v>0.24</v>
      </c>
      <c r="K6" s="6">
        <v>0.28789999999999999</v>
      </c>
      <c r="L6" s="6">
        <v>0.75</v>
      </c>
      <c r="M6" s="6">
        <v>0</v>
      </c>
      <c r="N6" s="6">
        <v>0</v>
      </c>
      <c r="O6" s="6">
        <v>1</v>
      </c>
      <c r="P6" s="7">
        <v>1</v>
      </c>
    </row>
    <row r="7" spans="1:16" x14ac:dyDescent="0.35">
      <c r="A7" s="4">
        <v>6</v>
      </c>
      <c r="B7" s="5">
        <v>40544</v>
      </c>
      <c r="C7" s="6">
        <v>1</v>
      </c>
      <c r="D7" s="6">
        <v>0</v>
      </c>
      <c r="E7" s="6">
        <v>1</v>
      </c>
      <c r="F7" s="6">
        <v>5</v>
      </c>
      <c r="G7" s="6" t="b">
        <v>0</v>
      </c>
      <c r="H7" s="6">
        <v>6</v>
      </c>
      <c r="I7" s="6">
        <v>2</v>
      </c>
      <c r="J7" s="6">
        <v>0.24</v>
      </c>
      <c r="K7" s="6">
        <v>0.2576</v>
      </c>
      <c r="L7" s="6">
        <v>0.75</v>
      </c>
      <c r="M7" s="6">
        <v>8.9599999999999999E-2</v>
      </c>
      <c r="N7" s="6">
        <v>0</v>
      </c>
      <c r="O7" s="6">
        <v>1</v>
      </c>
      <c r="P7" s="7">
        <v>1</v>
      </c>
    </row>
    <row r="8" spans="1:16" x14ac:dyDescent="0.35">
      <c r="A8" s="4">
        <v>7</v>
      </c>
      <c r="B8" s="5">
        <v>40544</v>
      </c>
      <c r="C8" s="6">
        <v>1</v>
      </c>
      <c r="D8" s="6">
        <v>0</v>
      </c>
      <c r="E8" s="6">
        <v>1</v>
      </c>
      <c r="F8" s="6">
        <v>6</v>
      </c>
      <c r="G8" s="6" t="b">
        <v>0</v>
      </c>
      <c r="H8" s="6">
        <v>6</v>
      </c>
      <c r="I8" s="6">
        <v>1</v>
      </c>
      <c r="J8" s="6">
        <v>0.22</v>
      </c>
      <c r="K8" s="6">
        <v>0.2727</v>
      </c>
      <c r="L8" s="6">
        <v>0.8</v>
      </c>
      <c r="M8" s="6">
        <v>0</v>
      </c>
      <c r="N8" s="6">
        <v>2</v>
      </c>
      <c r="O8" s="6">
        <v>0</v>
      </c>
      <c r="P8" s="7">
        <v>2</v>
      </c>
    </row>
    <row r="9" spans="1:16" x14ac:dyDescent="0.35">
      <c r="A9" s="4">
        <v>8</v>
      </c>
      <c r="B9" s="5">
        <v>40544</v>
      </c>
      <c r="C9" s="6">
        <v>1</v>
      </c>
      <c r="D9" s="6">
        <v>0</v>
      </c>
      <c r="E9" s="6">
        <v>1</v>
      </c>
      <c r="F9" s="6">
        <v>7</v>
      </c>
      <c r="G9" s="6" t="b">
        <v>0</v>
      </c>
      <c r="H9" s="6">
        <v>6</v>
      </c>
      <c r="I9" s="6">
        <v>1</v>
      </c>
      <c r="J9" s="6">
        <v>0.2</v>
      </c>
      <c r="K9" s="6">
        <v>0.2576</v>
      </c>
      <c r="L9" s="6">
        <v>0.86</v>
      </c>
      <c r="M9" s="6">
        <v>0</v>
      </c>
      <c r="N9" s="6">
        <v>1</v>
      </c>
      <c r="O9" s="6">
        <v>2</v>
      </c>
      <c r="P9" s="7">
        <v>3</v>
      </c>
    </row>
    <row r="10" spans="1:16" x14ac:dyDescent="0.35">
      <c r="A10" s="4">
        <v>9</v>
      </c>
      <c r="B10" s="5">
        <v>40544</v>
      </c>
      <c r="C10" s="6">
        <v>1</v>
      </c>
      <c r="D10" s="6">
        <v>0</v>
      </c>
      <c r="E10" s="6">
        <v>1</v>
      </c>
      <c r="F10" s="6">
        <v>8</v>
      </c>
      <c r="G10" s="6" t="b">
        <v>0</v>
      </c>
      <c r="H10" s="6">
        <v>6</v>
      </c>
      <c r="I10" s="6">
        <v>1</v>
      </c>
      <c r="J10" s="6">
        <v>0.24</v>
      </c>
      <c r="K10" s="6">
        <f>IF(K2="",1.2*I2,K2)</f>
        <v>0.28789999999999999</v>
      </c>
      <c r="L10" s="6">
        <v>0.75</v>
      </c>
      <c r="M10" s="6">
        <v>0</v>
      </c>
      <c r="N10" s="6">
        <v>1</v>
      </c>
      <c r="O10" s="6">
        <v>7</v>
      </c>
      <c r="P10" s="7">
        <v>8</v>
      </c>
    </row>
    <row r="11" spans="1:16" x14ac:dyDescent="0.35">
      <c r="A11" s="4">
        <v>10</v>
      </c>
      <c r="B11" s="5">
        <v>40544</v>
      </c>
      <c r="C11" s="6">
        <v>1</v>
      </c>
      <c r="D11" s="6">
        <v>0</v>
      </c>
      <c r="E11" s="6">
        <v>1</v>
      </c>
      <c r="F11" s="6">
        <v>9</v>
      </c>
      <c r="G11" s="6" t="b">
        <v>0</v>
      </c>
      <c r="H11" s="6">
        <v>6</v>
      </c>
      <c r="I11" s="6">
        <v>1</v>
      </c>
      <c r="J11" s="6">
        <v>0.32</v>
      </c>
      <c r="K11" s="6">
        <v>0.34849999999999998</v>
      </c>
      <c r="L11" s="6">
        <v>0.76</v>
      </c>
      <c r="M11" s="6">
        <v>0</v>
      </c>
      <c r="N11" s="6">
        <v>8</v>
      </c>
      <c r="O11" s="6">
        <v>6</v>
      </c>
      <c r="P11" s="7">
        <v>14</v>
      </c>
    </row>
    <row r="12" spans="1:16" x14ac:dyDescent="0.35">
      <c r="A12" s="4">
        <v>11</v>
      </c>
      <c r="B12" s="5">
        <v>40544</v>
      </c>
      <c r="C12" s="6">
        <v>1</v>
      </c>
      <c r="D12" s="6">
        <v>0</v>
      </c>
      <c r="E12" s="6">
        <v>1</v>
      </c>
      <c r="F12" s="6">
        <v>10</v>
      </c>
      <c r="G12" s="6" t="b">
        <v>0</v>
      </c>
      <c r="H12" s="6">
        <v>6</v>
      </c>
      <c r="I12" s="6">
        <v>1</v>
      </c>
      <c r="J12" s="6">
        <v>0.38</v>
      </c>
      <c r="K12" s="6">
        <v>0.39389999999999997</v>
      </c>
      <c r="L12" s="6">
        <v>0.76</v>
      </c>
      <c r="M12" s="6">
        <v>0.25369999999999998</v>
      </c>
      <c r="N12" s="6">
        <v>12</v>
      </c>
      <c r="O12" s="6">
        <v>24</v>
      </c>
      <c r="P12" s="7">
        <v>36</v>
      </c>
    </row>
    <row r="13" spans="1:16" x14ac:dyDescent="0.35">
      <c r="A13" s="4">
        <v>12</v>
      </c>
      <c r="B13" s="5">
        <v>40544</v>
      </c>
      <c r="C13" s="6">
        <v>1</v>
      </c>
      <c r="D13" s="6">
        <v>0</v>
      </c>
      <c r="E13" s="6">
        <v>1</v>
      </c>
      <c r="F13" s="6">
        <v>11</v>
      </c>
      <c r="G13" s="6" t="b">
        <v>0</v>
      </c>
      <c r="H13" s="6">
        <v>6</v>
      </c>
      <c r="I13" s="6">
        <v>1</v>
      </c>
      <c r="J13" s="6">
        <v>0.36</v>
      </c>
      <c r="K13" s="6">
        <v>0.33329999999999999</v>
      </c>
      <c r="L13" s="6">
        <v>0.81</v>
      </c>
      <c r="M13" s="6">
        <v>0.28360000000000002</v>
      </c>
      <c r="N13" s="6">
        <v>26</v>
      </c>
      <c r="O13" s="6">
        <v>30</v>
      </c>
      <c r="P13" s="7">
        <v>56</v>
      </c>
    </row>
    <row r="14" spans="1:16" x14ac:dyDescent="0.35">
      <c r="A14" s="4">
        <v>13</v>
      </c>
      <c r="B14" s="5">
        <v>40544</v>
      </c>
      <c r="C14" s="6">
        <v>1</v>
      </c>
      <c r="D14" s="6">
        <v>0</v>
      </c>
      <c r="E14" s="6">
        <v>1</v>
      </c>
      <c r="F14" s="6">
        <v>12</v>
      </c>
      <c r="G14" s="6" t="b">
        <v>0</v>
      </c>
      <c r="H14" s="6">
        <v>6</v>
      </c>
      <c r="I14" s="6">
        <v>1</v>
      </c>
      <c r="J14" s="6">
        <v>0.42</v>
      </c>
      <c r="K14" s="6">
        <v>0.42420000000000002</v>
      </c>
      <c r="L14" s="6">
        <v>0.77</v>
      </c>
      <c r="M14" s="6">
        <v>0.28360000000000002</v>
      </c>
      <c r="N14" s="6">
        <v>29</v>
      </c>
      <c r="O14" s="6">
        <v>55</v>
      </c>
      <c r="P14" s="7">
        <v>84</v>
      </c>
    </row>
    <row r="15" spans="1:16" x14ac:dyDescent="0.35">
      <c r="A15" s="4">
        <v>14</v>
      </c>
      <c r="B15" s="5">
        <v>40544</v>
      </c>
      <c r="C15" s="6">
        <v>1</v>
      </c>
      <c r="D15" s="6">
        <v>0</v>
      </c>
      <c r="E15" s="6">
        <v>1</v>
      </c>
      <c r="F15" s="6">
        <v>13</v>
      </c>
      <c r="G15" s="6" t="b">
        <v>0</v>
      </c>
      <c r="H15" s="6">
        <v>6</v>
      </c>
      <c r="I15" s="6">
        <v>2</v>
      </c>
      <c r="J15" s="6">
        <v>0.46</v>
      </c>
      <c r="K15" s="6">
        <v>0.45450000000000002</v>
      </c>
      <c r="L15" s="6">
        <v>0.72</v>
      </c>
      <c r="M15" s="6">
        <v>0.29849999999999999</v>
      </c>
      <c r="N15" s="6">
        <v>47</v>
      </c>
      <c r="O15" s="6">
        <v>47</v>
      </c>
      <c r="P15" s="7">
        <v>94</v>
      </c>
    </row>
    <row r="16" spans="1:16" x14ac:dyDescent="0.35">
      <c r="A16" s="4">
        <v>15</v>
      </c>
      <c r="B16" s="5">
        <v>40544</v>
      </c>
      <c r="C16" s="6">
        <v>1</v>
      </c>
      <c r="D16" s="6">
        <v>0</v>
      </c>
      <c r="E16" s="6">
        <v>1</v>
      </c>
      <c r="F16" s="6">
        <v>14</v>
      </c>
      <c r="G16" s="6" t="b">
        <v>0</v>
      </c>
      <c r="H16" s="6">
        <v>6</v>
      </c>
      <c r="I16" s="6">
        <v>2</v>
      </c>
      <c r="J16" s="6">
        <v>0.46</v>
      </c>
      <c r="K16" s="6">
        <v>0.45450000000000002</v>
      </c>
      <c r="L16" s="6">
        <v>0.72</v>
      </c>
      <c r="M16" s="6">
        <v>0.28360000000000002</v>
      </c>
      <c r="N16" s="6">
        <v>35</v>
      </c>
      <c r="O16" s="6">
        <v>71</v>
      </c>
      <c r="P16" s="7">
        <v>106</v>
      </c>
    </row>
    <row r="17" spans="1:19" x14ac:dyDescent="0.35">
      <c r="A17" s="4">
        <v>16</v>
      </c>
      <c r="B17" s="5">
        <v>40544</v>
      </c>
      <c r="C17" s="6">
        <v>1</v>
      </c>
      <c r="D17" s="6">
        <v>0</v>
      </c>
      <c r="E17" s="6">
        <v>1</v>
      </c>
      <c r="F17" s="6">
        <v>15</v>
      </c>
      <c r="G17" s="6" t="b">
        <v>0</v>
      </c>
      <c r="H17" s="6">
        <v>6</v>
      </c>
      <c r="I17" s="6">
        <v>2</v>
      </c>
      <c r="J17" s="6">
        <v>0.44</v>
      </c>
      <c r="K17" s="6">
        <v>0.43940000000000001</v>
      </c>
      <c r="L17" s="6">
        <v>0.77</v>
      </c>
      <c r="M17" s="6">
        <v>0.29849999999999999</v>
      </c>
      <c r="N17" s="6">
        <v>40</v>
      </c>
      <c r="O17" s="6">
        <v>70</v>
      </c>
      <c r="P17" s="7">
        <v>110</v>
      </c>
    </row>
    <row r="18" spans="1:19" x14ac:dyDescent="0.35">
      <c r="A18" s="4">
        <v>17</v>
      </c>
      <c r="B18" s="5">
        <v>40544</v>
      </c>
      <c r="C18" s="6">
        <v>1</v>
      </c>
      <c r="D18" s="6">
        <v>0</v>
      </c>
      <c r="E18" s="6">
        <v>1</v>
      </c>
      <c r="F18" s="6">
        <v>16</v>
      </c>
      <c r="G18" s="6" t="b">
        <v>0</v>
      </c>
      <c r="H18" s="6">
        <v>6</v>
      </c>
      <c r="I18" s="6">
        <v>2</v>
      </c>
      <c r="J18" s="6">
        <v>0.42</v>
      </c>
      <c r="K18" s="6">
        <v>0.42420000000000002</v>
      </c>
      <c r="L18" s="6">
        <v>0.82</v>
      </c>
      <c r="M18" s="6">
        <v>0.29849999999999999</v>
      </c>
      <c r="N18" s="6">
        <v>41</v>
      </c>
      <c r="O18" s="6">
        <v>52</v>
      </c>
      <c r="P18" s="7">
        <v>93</v>
      </c>
    </row>
    <row r="19" spans="1:19" x14ac:dyDescent="0.35">
      <c r="A19" s="4">
        <v>18</v>
      </c>
      <c r="B19" s="5">
        <v>40544</v>
      </c>
      <c r="C19" s="6">
        <v>1</v>
      </c>
      <c r="D19" s="6">
        <v>0</v>
      </c>
      <c r="E19" s="6">
        <v>1</v>
      </c>
      <c r="F19" s="6">
        <v>17</v>
      </c>
      <c r="G19" s="6" t="b">
        <v>0</v>
      </c>
      <c r="H19" s="6">
        <v>6</v>
      </c>
      <c r="I19" s="6">
        <v>2</v>
      </c>
      <c r="J19" s="6">
        <v>0.44</v>
      </c>
      <c r="K19" s="36">
        <f>Merge1[[#This Row],[Temp]]*1.2</f>
        <v>0.52800000000000002</v>
      </c>
      <c r="L19" s="6">
        <v>0.82</v>
      </c>
      <c r="M19" s="6">
        <v>0.28360000000000002</v>
      </c>
      <c r="N19" s="6">
        <v>15</v>
      </c>
      <c r="O19" s="6">
        <v>52</v>
      </c>
      <c r="P19" s="7">
        <v>67</v>
      </c>
      <c r="S19" s="35"/>
    </row>
    <row r="20" spans="1:19" x14ac:dyDescent="0.35">
      <c r="A20" s="4">
        <v>19</v>
      </c>
      <c r="B20" s="5">
        <v>40544</v>
      </c>
      <c r="C20" s="6">
        <v>1</v>
      </c>
      <c r="D20" s="6">
        <v>0</v>
      </c>
      <c r="E20" s="6">
        <v>1</v>
      </c>
      <c r="F20" s="6">
        <v>18</v>
      </c>
      <c r="G20" s="6" t="b">
        <v>0</v>
      </c>
      <c r="H20" s="6">
        <v>6</v>
      </c>
      <c r="I20" s="6">
        <v>3</v>
      </c>
      <c r="J20" s="6">
        <v>0.42</v>
      </c>
      <c r="K20" s="6">
        <v>0.42420000000000002</v>
      </c>
      <c r="L20" s="6">
        <v>0.88</v>
      </c>
      <c r="M20" s="6">
        <v>0.25369999999999998</v>
      </c>
      <c r="N20" s="6">
        <v>9</v>
      </c>
      <c r="O20" s="6">
        <v>26</v>
      </c>
      <c r="P20" s="7">
        <v>35</v>
      </c>
    </row>
    <row r="21" spans="1:19" x14ac:dyDescent="0.35">
      <c r="A21" s="4">
        <v>20</v>
      </c>
      <c r="B21" s="5">
        <v>40544</v>
      </c>
      <c r="C21" s="6">
        <v>1</v>
      </c>
      <c r="D21" s="6">
        <v>0</v>
      </c>
      <c r="E21" s="6">
        <v>1</v>
      </c>
      <c r="F21" s="6">
        <v>19</v>
      </c>
      <c r="G21" s="6" t="b">
        <v>0</v>
      </c>
      <c r="H21" s="6">
        <v>6</v>
      </c>
      <c r="I21" s="6">
        <v>3</v>
      </c>
      <c r="J21" s="6">
        <v>0.42</v>
      </c>
      <c r="K21" s="6">
        <v>0.42420000000000002</v>
      </c>
      <c r="L21" s="6">
        <v>0.88</v>
      </c>
      <c r="M21" s="6">
        <v>0.25369999999999998</v>
      </c>
      <c r="N21" s="6">
        <v>6</v>
      </c>
      <c r="O21" s="6">
        <v>31</v>
      </c>
      <c r="P21" s="7">
        <v>37</v>
      </c>
    </row>
    <row r="22" spans="1:19" x14ac:dyDescent="0.35">
      <c r="A22" s="4">
        <v>21</v>
      </c>
      <c r="B22" s="5">
        <v>40544</v>
      </c>
      <c r="C22" s="6">
        <v>1</v>
      </c>
      <c r="D22" s="6">
        <v>0</v>
      </c>
      <c r="E22" s="6">
        <v>1</v>
      </c>
      <c r="F22" s="6">
        <v>20</v>
      </c>
      <c r="G22" s="6" t="b">
        <v>0</v>
      </c>
      <c r="H22" s="6">
        <v>6</v>
      </c>
      <c r="I22" s="6">
        <v>2</v>
      </c>
      <c r="J22" s="6">
        <v>0.4</v>
      </c>
      <c r="K22" s="6">
        <v>0.40910000000000002</v>
      </c>
      <c r="L22" s="6">
        <v>0.87</v>
      </c>
      <c r="M22" s="6">
        <v>0.25369999999999998</v>
      </c>
      <c r="N22" s="6">
        <v>11</v>
      </c>
      <c r="O22" s="6">
        <v>25</v>
      </c>
      <c r="P22" s="7">
        <v>36</v>
      </c>
    </row>
    <row r="23" spans="1:19" x14ac:dyDescent="0.35">
      <c r="A23" s="4">
        <v>22</v>
      </c>
      <c r="B23" s="5">
        <v>40544</v>
      </c>
      <c r="C23" s="6">
        <v>1</v>
      </c>
      <c r="D23" s="6">
        <v>0</v>
      </c>
      <c r="E23" s="6">
        <v>1</v>
      </c>
      <c r="F23" s="6">
        <v>21</v>
      </c>
      <c r="G23" s="6" t="b">
        <v>0</v>
      </c>
      <c r="H23" s="6">
        <v>6</v>
      </c>
      <c r="I23" s="6">
        <v>2</v>
      </c>
      <c r="J23" s="6">
        <v>0.4</v>
      </c>
      <c r="K23" s="6">
        <v>0.40910000000000002</v>
      </c>
      <c r="L23" s="6">
        <v>0.87</v>
      </c>
      <c r="M23" s="6">
        <v>0.19400000000000001</v>
      </c>
      <c r="N23" s="6">
        <v>3</v>
      </c>
      <c r="O23" s="6">
        <v>31</v>
      </c>
      <c r="P23" s="7">
        <v>34</v>
      </c>
    </row>
    <row r="24" spans="1:19" x14ac:dyDescent="0.35">
      <c r="A24" s="4">
        <v>23</v>
      </c>
      <c r="B24" s="5">
        <v>40544</v>
      </c>
      <c r="C24" s="6">
        <v>1</v>
      </c>
      <c r="D24" s="6">
        <v>0</v>
      </c>
      <c r="E24" s="6">
        <v>1</v>
      </c>
      <c r="F24" s="6">
        <v>22</v>
      </c>
      <c r="G24" s="6" t="b">
        <v>0</v>
      </c>
      <c r="H24" s="6">
        <v>6</v>
      </c>
      <c r="I24" s="6">
        <v>2</v>
      </c>
      <c r="J24" s="6">
        <v>0.4</v>
      </c>
      <c r="K24" s="6">
        <v>0.40910000000000002</v>
      </c>
      <c r="L24" s="6">
        <v>0.94</v>
      </c>
      <c r="M24" s="6">
        <v>0.22389999999999999</v>
      </c>
      <c r="N24" s="6">
        <v>11</v>
      </c>
      <c r="O24" s="6">
        <v>17</v>
      </c>
      <c r="P24" s="7">
        <v>28</v>
      </c>
    </row>
    <row r="25" spans="1:19" x14ac:dyDescent="0.35">
      <c r="A25" s="4">
        <v>24</v>
      </c>
      <c r="B25" s="5">
        <v>40544</v>
      </c>
      <c r="C25" s="6">
        <v>1</v>
      </c>
      <c r="D25" s="6">
        <v>0</v>
      </c>
      <c r="E25" s="6">
        <v>1</v>
      </c>
      <c r="F25" s="6">
        <v>23</v>
      </c>
      <c r="G25" s="6" t="b">
        <v>0</v>
      </c>
      <c r="H25" s="6">
        <v>6</v>
      </c>
      <c r="I25" s="6">
        <v>2</v>
      </c>
      <c r="J25" s="6">
        <v>0.46</v>
      </c>
      <c r="K25" s="6">
        <f>Merge1[[#This Row],[Temp]]*1.2</f>
        <v>0.55200000000000005</v>
      </c>
      <c r="L25" s="6">
        <v>0.88</v>
      </c>
      <c r="M25" s="6">
        <v>0.29849999999999999</v>
      </c>
      <c r="N25" s="6">
        <v>15</v>
      </c>
      <c r="O25" s="6">
        <v>24</v>
      </c>
      <c r="P25" s="7">
        <v>39</v>
      </c>
    </row>
    <row r="26" spans="1:19" x14ac:dyDescent="0.35">
      <c r="A26" s="4">
        <v>25</v>
      </c>
      <c r="B26" s="5">
        <v>40545</v>
      </c>
      <c r="C26" s="6">
        <v>1</v>
      </c>
      <c r="D26" s="6">
        <v>0</v>
      </c>
      <c r="E26" s="6">
        <v>1</v>
      </c>
      <c r="F26" s="6">
        <v>0</v>
      </c>
      <c r="G26" s="6" t="b">
        <v>0</v>
      </c>
      <c r="H26" s="6">
        <v>0</v>
      </c>
      <c r="I26" s="6">
        <v>2</v>
      </c>
      <c r="J26" s="6">
        <v>0.46</v>
      </c>
      <c r="K26" s="6">
        <v>0.45450000000000002</v>
      </c>
      <c r="L26" s="6">
        <v>0.88</v>
      </c>
      <c r="M26" s="6">
        <v>0.29849999999999999</v>
      </c>
      <c r="N26" s="6">
        <v>4</v>
      </c>
      <c r="O26" s="6">
        <v>13</v>
      </c>
      <c r="P26" s="7">
        <v>17</v>
      </c>
    </row>
    <row r="27" spans="1:19" x14ac:dyDescent="0.35">
      <c r="A27" s="4">
        <v>26</v>
      </c>
      <c r="B27" s="5">
        <v>40545</v>
      </c>
      <c r="C27" s="6">
        <v>1</v>
      </c>
      <c r="D27" s="6">
        <v>0</v>
      </c>
      <c r="E27" s="6">
        <v>1</v>
      </c>
      <c r="F27" s="6">
        <v>1</v>
      </c>
      <c r="G27" s="6" t="b">
        <v>0</v>
      </c>
      <c r="H27" s="6">
        <v>0</v>
      </c>
      <c r="I27" s="6">
        <v>2</v>
      </c>
      <c r="J27" s="6">
        <v>0.44</v>
      </c>
      <c r="K27" s="6">
        <v>0.43940000000000001</v>
      </c>
      <c r="L27" s="6">
        <v>0.94</v>
      </c>
      <c r="M27" s="6">
        <v>0.25369999999999998</v>
      </c>
      <c r="N27" s="6">
        <v>1</v>
      </c>
      <c r="O27" s="6">
        <v>16</v>
      </c>
      <c r="P27" s="7">
        <v>17</v>
      </c>
    </row>
    <row r="28" spans="1:19" x14ac:dyDescent="0.35">
      <c r="A28" s="4">
        <v>27</v>
      </c>
      <c r="B28" s="5">
        <v>40545</v>
      </c>
      <c r="C28" s="6">
        <v>1</v>
      </c>
      <c r="D28" s="6">
        <v>0</v>
      </c>
      <c r="E28" s="6">
        <v>1</v>
      </c>
      <c r="F28" s="6">
        <v>2</v>
      </c>
      <c r="G28" s="6" t="b">
        <v>0</v>
      </c>
      <c r="H28" s="6">
        <v>0</v>
      </c>
      <c r="I28" s="6">
        <v>2</v>
      </c>
      <c r="J28" s="6">
        <v>0.42</v>
      </c>
      <c r="K28" s="6">
        <v>0.42420000000000002</v>
      </c>
      <c r="L28" s="6">
        <v>1</v>
      </c>
      <c r="M28" s="6">
        <v>0.28360000000000002</v>
      </c>
      <c r="N28" s="6">
        <v>1</v>
      </c>
      <c r="O28" s="6">
        <v>8</v>
      </c>
      <c r="P28" s="7">
        <v>9</v>
      </c>
    </row>
    <row r="29" spans="1:19" x14ac:dyDescent="0.35">
      <c r="A29" s="4">
        <v>28</v>
      </c>
      <c r="B29" s="5">
        <v>40545</v>
      </c>
      <c r="C29" s="6">
        <v>1</v>
      </c>
      <c r="D29" s="6">
        <v>0</v>
      </c>
      <c r="E29" s="6">
        <v>1</v>
      </c>
      <c r="F29" s="6">
        <v>3</v>
      </c>
      <c r="G29" s="6" t="b">
        <v>0</v>
      </c>
      <c r="H29" s="6">
        <v>0</v>
      </c>
      <c r="I29" s="6">
        <v>2</v>
      </c>
      <c r="J29" s="6">
        <v>0.46</v>
      </c>
      <c r="K29" s="6">
        <v>0.45450000000000002</v>
      </c>
      <c r="L29" s="6">
        <v>0.94</v>
      </c>
      <c r="M29" s="6">
        <v>0.19400000000000001</v>
      </c>
      <c r="N29" s="6">
        <v>2</v>
      </c>
      <c r="O29" s="6">
        <v>4</v>
      </c>
      <c r="P29" s="7">
        <v>6</v>
      </c>
    </row>
    <row r="30" spans="1:19" x14ac:dyDescent="0.35">
      <c r="A30" s="4">
        <v>29</v>
      </c>
      <c r="B30" s="5">
        <v>40545</v>
      </c>
      <c r="C30" s="6">
        <v>1</v>
      </c>
      <c r="D30" s="6">
        <v>0</v>
      </c>
      <c r="E30" s="6">
        <v>1</v>
      </c>
      <c r="F30" s="6">
        <v>4</v>
      </c>
      <c r="G30" s="6" t="b">
        <v>0</v>
      </c>
      <c r="H30" s="6">
        <v>0</v>
      </c>
      <c r="I30" s="6">
        <v>2</v>
      </c>
      <c r="J30" s="6">
        <v>0.46</v>
      </c>
      <c r="K30" s="6">
        <f>Merge1[[#This Row],[Temp]]*1.2</f>
        <v>0.55200000000000005</v>
      </c>
      <c r="L30" s="6">
        <v>0.94</v>
      </c>
      <c r="M30" s="6">
        <v>0.19400000000000001</v>
      </c>
      <c r="N30" s="6">
        <v>2</v>
      </c>
      <c r="O30" s="6">
        <v>1</v>
      </c>
      <c r="P30" s="7">
        <v>3</v>
      </c>
    </row>
    <row r="31" spans="1:19" x14ac:dyDescent="0.35">
      <c r="A31" s="4">
        <v>30</v>
      </c>
      <c r="B31" s="5">
        <v>40545</v>
      </c>
      <c r="C31" s="6">
        <v>1</v>
      </c>
      <c r="D31" s="6">
        <v>0</v>
      </c>
      <c r="E31" s="6">
        <v>1</v>
      </c>
      <c r="F31" s="6">
        <v>6</v>
      </c>
      <c r="G31" s="6" t="b">
        <v>0</v>
      </c>
      <c r="H31" s="6">
        <v>0</v>
      </c>
      <c r="I31" s="6">
        <v>3</v>
      </c>
      <c r="J31" s="6">
        <v>0.42</v>
      </c>
      <c r="K31" s="6">
        <v>0.42420000000000002</v>
      </c>
      <c r="L31" s="6">
        <v>0.77</v>
      </c>
      <c r="M31" s="6">
        <v>0.29849999999999999</v>
      </c>
      <c r="N31" s="6">
        <v>0</v>
      </c>
      <c r="O31" s="6">
        <v>2</v>
      </c>
      <c r="P31" s="7">
        <v>2</v>
      </c>
    </row>
    <row r="32" spans="1:19" x14ac:dyDescent="0.35">
      <c r="A32" s="4">
        <v>31</v>
      </c>
      <c r="B32" s="5">
        <v>40545</v>
      </c>
      <c r="C32" s="6">
        <v>1</v>
      </c>
      <c r="D32" s="6">
        <v>0</v>
      </c>
      <c r="E32" s="6">
        <v>1</v>
      </c>
      <c r="F32" s="6">
        <v>7</v>
      </c>
      <c r="G32" s="6" t="b">
        <v>0</v>
      </c>
      <c r="H32" s="6">
        <v>0</v>
      </c>
      <c r="I32" s="6">
        <v>2</v>
      </c>
      <c r="J32" s="6">
        <v>0.4</v>
      </c>
      <c r="K32" s="6">
        <v>0.40910000000000002</v>
      </c>
      <c r="L32" s="6">
        <v>0.76</v>
      </c>
      <c r="M32" s="6">
        <v>0.19400000000000001</v>
      </c>
      <c r="N32" s="6">
        <v>0</v>
      </c>
      <c r="O32" s="6">
        <v>1</v>
      </c>
      <c r="P32" s="7">
        <v>1</v>
      </c>
    </row>
    <row r="33" spans="1:16" x14ac:dyDescent="0.35">
      <c r="A33" s="4">
        <v>32</v>
      </c>
      <c r="B33" s="5">
        <v>40545</v>
      </c>
      <c r="C33" s="6">
        <v>1</v>
      </c>
      <c r="D33" s="6">
        <v>0</v>
      </c>
      <c r="E33" s="6">
        <v>1</v>
      </c>
      <c r="F33" s="6">
        <v>8</v>
      </c>
      <c r="G33" s="6" t="b">
        <v>0</v>
      </c>
      <c r="H33" s="6">
        <v>0</v>
      </c>
      <c r="I33" s="6">
        <v>3</v>
      </c>
      <c r="J33" s="6">
        <v>0.4</v>
      </c>
      <c r="K33" s="6">
        <v>0.40910000000000002</v>
      </c>
      <c r="L33" s="6">
        <v>0.71</v>
      </c>
      <c r="M33" s="6">
        <v>0.22389999999999999</v>
      </c>
      <c r="N33" s="6">
        <v>0</v>
      </c>
      <c r="O33" s="6">
        <v>8</v>
      </c>
      <c r="P33" s="7">
        <v>8</v>
      </c>
    </row>
    <row r="34" spans="1:16" x14ac:dyDescent="0.35">
      <c r="A34" s="4">
        <v>33</v>
      </c>
      <c r="B34" s="5">
        <v>40545</v>
      </c>
      <c r="C34" s="6">
        <v>1</v>
      </c>
      <c r="D34" s="6">
        <v>0</v>
      </c>
      <c r="E34" s="6">
        <v>1</v>
      </c>
      <c r="F34" s="6">
        <v>9</v>
      </c>
      <c r="G34" s="6" t="b">
        <v>0</v>
      </c>
      <c r="H34" s="6">
        <v>0</v>
      </c>
      <c r="I34" s="6">
        <v>2</v>
      </c>
      <c r="J34" s="6">
        <v>0.38</v>
      </c>
      <c r="K34" s="6">
        <f>Merge1[[#This Row],[Temp]]*1.2</f>
        <v>0.45599999999999996</v>
      </c>
      <c r="L34" s="6">
        <v>0.76</v>
      </c>
      <c r="M34" s="6">
        <v>0.22389999999999999</v>
      </c>
      <c r="N34" s="6">
        <v>1</v>
      </c>
      <c r="O34" s="6">
        <v>19</v>
      </c>
      <c r="P34" s="7">
        <v>20</v>
      </c>
    </row>
    <row r="35" spans="1:16" x14ac:dyDescent="0.35">
      <c r="A35" s="4">
        <v>34</v>
      </c>
      <c r="B35" s="5">
        <v>40545</v>
      </c>
      <c r="C35" s="6">
        <v>1</v>
      </c>
      <c r="D35" s="6">
        <v>0</v>
      </c>
      <c r="E35" s="6">
        <v>1</v>
      </c>
      <c r="F35" s="6">
        <v>10</v>
      </c>
      <c r="G35" s="6" t="b">
        <v>0</v>
      </c>
      <c r="H35" s="6">
        <v>0</v>
      </c>
      <c r="I35" s="6">
        <v>2</v>
      </c>
      <c r="J35" s="6">
        <v>0.36</v>
      </c>
      <c r="K35" s="6">
        <v>0.34849999999999998</v>
      </c>
      <c r="L35" s="6">
        <v>0.81</v>
      </c>
      <c r="M35" s="6">
        <v>0.22389999999999999</v>
      </c>
      <c r="N35" s="6">
        <v>7</v>
      </c>
      <c r="O35" s="6">
        <v>46</v>
      </c>
      <c r="P35" s="7">
        <v>53</v>
      </c>
    </row>
    <row r="36" spans="1:16" x14ac:dyDescent="0.35">
      <c r="A36" s="4">
        <v>35</v>
      </c>
      <c r="B36" s="5">
        <v>40545</v>
      </c>
      <c r="C36" s="6">
        <v>1</v>
      </c>
      <c r="D36" s="6">
        <v>0</v>
      </c>
      <c r="E36" s="6">
        <v>1</v>
      </c>
      <c r="F36" s="6">
        <v>11</v>
      </c>
      <c r="G36" s="6" t="b">
        <v>0</v>
      </c>
      <c r="H36" s="6">
        <v>0</v>
      </c>
      <c r="I36" s="6">
        <v>2</v>
      </c>
      <c r="J36" s="6">
        <v>0.36</v>
      </c>
      <c r="K36" s="6">
        <v>0.33329999999999999</v>
      </c>
      <c r="L36" s="6">
        <v>0.71</v>
      </c>
      <c r="M36" s="6">
        <v>0.25369999999999998</v>
      </c>
      <c r="N36" s="6">
        <v>16</v>
      </c>
      <c r="O36" s="6">
        <v>54</v>
      </c>
      <c r="P36" s="7">
        <v>70</v>
      </c>
    </row>
    <row r="37" spans="1:16" x14ac:dyDescent="0.35">
      <c r="A37" s="4">
        <v>36</v>
      </c>
      <c r="B37" s="5">
        <v>40545</v>
      </c>
      <c r="C37" s="6">
        <v>1</v>
      </c>
      <c r="D37" s="6">
        <v>0</v>
      </c>
      <c r="E37" s="6">
        <v>1</v>
      </c>
      <c r="F37" s="6">
        <v>12</v>
      </c>
      <c r="G37" s="6" t="b">
        <v>0</v>
      </c>
      <c r="H37" s="6">
        <v>0</v>
      </c>
      <c r="I37" s="6">
        <v>2</v>
      </c>
      <c r="J37" s="6">
        <v>0.36</v>
      </c>
      <c r="K37" s="6">
        <v>0.33329999999999999</v>
      </c>
      <c r="L37" s="6">
        <v>0.66</v>
      </c>
      <c r="M37" s="6">
        <v>0.29849999999999999</v>
      </c>
      <c r="N37" s="6">
        <v>20</v>
      </c>
      <c r="O37" s="6">
        <v>73</v>
      </c>
      <c r="P37" s="7">
        <v>93</v>
      </c>
    </row>
    <row r="38" spans="1:16" x14ac:dyDescent="0.35">
      <c r="A38" s="4">
        <v>37</v>
      </c>
      <c r="B38" s="5">
        <v>40545</v>
      </c>
      <c r="C38" s="6">
        <v>1</v>
      </c>
      <c r="D38" s="6">
        <v>0</v>
      </c>
      <c r="E38" s="6">
        <v>1</v>
      </c>
      <c r="F38" s="6">
        <v>13</v>
      </c>
      <c r="G38" s="6" t="b">
        <v>0</v>
      </c>
      <c r="H38" s="6">
        <v>0</v>
      </c>
      <c r="I38" s="6">
        <v>2</v>
      </c>
      <c r="J38" s="6">
        <v>0.36</v>
      </c>
      <c r="K38" s="6">
        <v>0.34849999999999998</v>
      </c>
      <c r="L38" s="6">
        <v>0.66</v>
      </c>
      <c r="M38" s="6">
        <v>0.1343</v>
      </c>
      <c r="N38" s="6">
        <v>11</v>
      </c>
      <c r="O38" s="6">
        <v>64</v>
      </c>
      <c r="P38" s="7">
        <v>75</v>
      </c>
    </row>
    <row r="39" spans="1:16" x14ac:dyDescent="0.35">
      <c r="A39" s="4">
        <v>38</v>
      </c>
      <c r="B39" s="5">
        <v>40545</v>
      </c>
      <c r="C39" s="6">
        <v>1</v>
      </c>
      <c r="D39" s="6">
        <v>0</v>
      </c>
      <c r="E39" s="6">
        <v>1</v>
      </c>
      <c r="F39" s="6">
        <v>14</v>
      </c>
      <c r="G39" s="6" t="b">
        <v>0</v>
      </c>
      <c r="H39" s="6">
        <v>0</v>
      </c>
      <c r="I39" s="6">
        <v>3</v>
      </c>
      <c r="J39" s="6">
        <v>0.36</v>
      </c>
      <c r="K39" s="6">
        <f>Merge1[[#This Row],[Temp]]*1.2</f>
        <v>0.432</v>
      </c>
      <c r="L39" s="6">
        <v>0.76</v>
      </c>
      <c r="M39" s="6">
        <v>0.19400000000000001</v>
      </c>
      <c r="N39" s="6">
        <v>4</v>
      </c>
      <c r="O39" s="6">
        <v>55</v>
      </c>
      <c r="P39" s="7">
        <v>59</v>
      </c>
    </row>
    <row r="40" spans="1:16" x14ac:dyDescent="0.35">
      <c r="A40" s="4">
        <v>39</v>
      </c>
      <c r="B40" s="5">
        <v>40545</v>
      </c>
      <c r="C40" s="6">
        <v>1</v>
      </c>
      <c r="D40" s="6">
        <v>0</v>
      </c>
      <c r="E40" s="6">
        <v>1</v>
      </c>
      <c r="F40" s="6">
        <v>15</v>
      </c>
      <c r="G40" s="6" t="b">
        <v>0</v>
      </c>
      <c r="H40" s="6">
        <v>0</v>
      </c>
      <c r="I40" s="6">
        <v>3</v>
      </c>
      <c r="J40" s="6">
        <v>0.34</v>
      </c>
      <c r="K40" s="6">
        <v>0.33329999999999999</v>
      </c>
      <c r="L40" s="6">
        <v>0.81</v>
      </c>
      <c r="M40" s="6">
        <v>0.16420000000000001</v>
      </c>
      <c r="N40" s="6">
        <v>19</v>
      </c>
      <c r="O40" s="6">
        <v>55</v>
      </c>
      <c r="P40" s="7">
        <v>74</v>
      </c>
    </row>
    <row r="41" spans="1:16" x14ac:dyDescent="0.35">
      <c r="A41" s="4">
        <v>40</v>
      </c>
      <c r="B41" s="5">
        <v>40545</v>
      </c>
      <c r="C41" s="6">
        <v>1</v>
      </c>
      <c r="D41" s="6">
        <v>0</v>
      </c>
      <c r="E41" s="6">
        <v>1</v>
      </c>
      <c r="F41" s="6">
        <v>16</v>
      </c>
      <c r="G41" s="6" t="b">
        <v>0</v>
      </c>
      <c r="H41" s="6">
        <v>0</v>
      </c>
      <c r="I41" s="6">
        <v>3</v>
      </c>
      <c r="J41" s="6">
        <v>0.34</v>
      </c>
      <c r="K41" s="6">
        <v>0.33329999999999999</v>
      </c>
      <c r="L41" s="6">
        <v>0.71</v>
      </c>
      <c r="M41" s="6">
        <v>0.16420000000000001</v>
      </c>
      <c r="N41" s="6">
        <v>9</v>
      </c>
      <c r="O41" s="6">
        <v>67</v>
      </c>
      <c r="P41" s="7">
        <v>76</v>
      </c>
    </row>
    <row r="42" spans="1:16" x14ac:dyDescent="0.35">
      <c r="A42" s="4">
        <v>41</v>
      </c>
      <c r="B42" s="5">
        <v>40545</v>
      </c>
      <c r="C42" s="6">
        <v>1</v>
      </c>
      <c r="D42" s="6">
        <v>0</v>
      </c>
      <c r="E42" s="6">
        <v>1</v>
      </c>
      <c r="F42" s="6">
        <v>17</v>
      </c>
      <c r="G42" s="6" t="b">
        <v>0</v>
      </c>
      <c r="H42" s="6">
        <v>0</v>
      </c>
      <c r="I42" s="6">
        <v>1</v>
      </c>
      <c r="J42" s="6">
        <v>0.34</v>
      </c>
      <c r="K42" s="6">
        <v>0.33329999999999999</v>
      </c>
      <c r="L42" s="6">
        <v>0.56999999999999995</v>
      </c>
      <c r="M42" s="6">
        <v>0.19400000000000001</v>
      </c>
      <c r="N42" s="6">
        <v>7</v>
      </c>
      <c r="O42" s="6">
        <v>58</v>
      </c>
      <c r="P42" s="7">
        <v>65</v>
      </c>
    </row>
    <row r="43" spans="1:16" x14ac:dyDescent="0.35">
      <c r="A43" s="4">
        <v>42</v>
      </c>
      <c r="B43" s="5">
        <v>40545</v>
      </c>
      <c r="C43" s="6">
        <v>1</v>
      </c>
      <c r="D43" s="6">
        <v>0</v>
      </c>
      <c r="E43" s="6">
        <v>1</v>
      </c>
      <c r="F43" s="6">
        <v>18</v>
      </c>
      <c r="G43" s="6" t="b">
        <v>0</v>
      </c>
      <c r="H43" s="6">
        <v>0</v>
      </c>
      <c r="I43" s="6">
        <v>2</v>
      </c>
      <c r="J43" s="6">
        <v>0.36</v>
      </c>
      <c r="K43" s="6">
        <v>0.33329999999999999</v>
      </c>
      <c r="L43" s="6">
        <v>0.46</v>
      </c>
      <c r="M43" s="6">
        <v>0.32840000000000003</v>
      </c>
      <c r="N43" s="6">
        <v>10</v>
      </c>
      <c r="O43" s="6">
        <v>43</v>
      </c>
      <c r="P43" s="7">
        <v>53</v>
      </c>
    </row>
    <row r="44" spans="1:16" x14ac:dyDescent="0.35">
      <c r="A44" s="4">
        <v>43</v>
      </c>
      <c r="B44" s="5">
        <v>40545</v>
      </c>
      <c r="C44" s="6">
        <v>1</v>
      </c>
      <c r="D44" s="6">
        <v>0</v>
      </c>
      <c r="E44" s="6">
        <v>1</v>
      </c>
      <c r="F44" s="6">
        <v>19</v>
      </c>
      <c r="G44" s="6" t="b">
        <v>0</v>
      </c>
      <c r="H44" s="6">
        <v>0</v>
      </c>
      <c r="I44" s="6">
        <v>1</v>
      </c>
      <c r="J44" s="6">
        <v>0.32</v>
      </c>
      <c r="K44" s="6">
        <v>0.28789999999999999</v>
      </c>
      <c r="L44" s="6">
        <v>0.42</v>
      </c>
      <c r="M44" s="6">
        <v>0.44779999999999998</v>
      </c>
      <c r="N44" s="6">
        <v>1</v>
      </c>
      <c r="O44" s="6">
        <v>29</v>
      </c>
      <c r="P44" s="7">
        <v>30</v>
      </c>
    </row>
    <row r="45" spans="1:16" x14ac:dyDescent="0.35">
      <c r="A45" s="4">
        <v>44</v>
      </c>
      <c r="B45" s="5">
        <v>40545</v>
      </c>
      <c r="C45" s="6">
        <v>1</v>
      </c>
      <c r="D45" s="6">
        <v>0</v>
      </c>
      <c r="E45" s="6">
        <v>1</v>
      </c>
      <c r="F45" s="6">
        <v>20</v>
      </c>
      <c r="G45" s="6" t="b">
        <v>0</v>
      </c>
      <c r="H45" s="6">
        <v>0</v>
      </c>
      <c r="I45" s="6">
        <v>1</v>
      </c>
      <c r="J45" s="6">
        <v>0.3</v>
      </c>
      <c r="K45" s="37">
        <f>Merge1[[#This Row],[Temp]]*1.2</f>
        <v>0.36</v>
      </c>
      <c r="L45" s="6">
        <v>0.39</v>
      </c>
      <c r="M45" s="6">
        <v>0.35820000000000002</v>
      </c>
      <c r="N45" s="6">
        <v>5</v>
      </c>
      <c r="O45" s="6">
        <v>17</v>
      </c>
      <c r="P45" s="7">
        <v>22</v>
      </c>
    </row>
    <row r="46" spans="1:16" x14ac:dyDescent="0.35">
      <c r="A46" s="4">
        <v>45</v>
      </c>
      <c r="B46" s="5">
        <v>40545</v>
      </c>
      <c r="C46" s="6">
        <v>1</v>
      </c>
      <c r="D46" s="6">
        <v>0</v>
      </c>
      <c r="E46" s="6">
        <v>1</v>
      </c>
      <c r="F46" s="6">
        <v>21</v>
      </c>
      <c r="G46" s="6" t="b">
        <v>0</v>
      </c>
      <c r="H46" s="6">
        <v>0</v>
      </c>
      <c r="I46" s="6">
        <v>1</v>
      </c>
      <c r="J46" s="6">
        <v>0.26</v>
      </c>
      <c r="K46" s="6">
        <v>0.2273</v>
      </c>
      <c r="L46" s="6">
        <v>0.44</v>
      </c>
      <c r="M46" s="6">
        <v>0.32840000000000003</v>
      </c>
      <c r="N46" s="6">
        <v>11</v>
      </c>
      <c r="O46" s="6">
        <v>20</v>
      </c>
      <c r="P46" s="7">
        <v>31</v>
      </c>
    </row>
    <row r="47" spans="1:16" x14ac:dyDescent="0.35">
      <c r="A47" s="4">
        <v>46</v>
      </c>
      <c r="B47" s="5">
        <v>40545</v>
      </c>
      <c r="C47" s="6">
        <v>1</v>
      </c>
      <c r="D47" s="6">
        <v>0</v>
      </c>
      <c r="E47" s="6">
        <v>1</v>
      </c>
      <c r="F47" s="6">
        <v>22</v>
      </c>
      <c r="G47" s="6" t="b">
        <v>0</v>
      </c>
      <c r="H47" s="6">
        <v>0</v>
      </c>
      <c r="I47" s="6">
        <v>1</v>
      </c>
      <c r="J47" s="6">
        <v>0.24</v>
      </c>
      <c r="K47" s="6">
        <v>0.21210000000000001</v>
      </c>
      <c r="L47" s="6">
        <v>0.44</v>
      </c>
      <c r="M47" s="6">
        <v>0.29849999999999999</v>
      </c>
      <c r="N47" s="6">
        <v>0</v>
      </c>
      <c r="O47" s="6">
        <v>9</v>
      </c>
      <c r="P47" s="7">
        <v>9</v>
      </c>
    </row>
    <row r="48" spans="1:16" x14ac:dyDescent="0.35">
      <c r="A48" s="4">
        <v>47</v>
      </c>
      <c r="B48" s="5">
        <v>40545</v>
      </c>
      <c r="C48" s="6">
        <v>1</v>
      </c>
      <c r="D48" s="6">
        <v>0</v>
      </c>
      <c r="E48" s="6">
        <v>1</v>
      </c>
      <c r="F48" s="6">
        <v>23</v>
      </c>
      <c r="G48" s="6" t="b">
        <v>0</v>
      </c>
      <c r="H48" s="6">
        <v>0</v>
      </c>
      <c r="I48" s="6">
        <v>1</v>
      </c>
      <c r="J48" s="6">
        <v>0.22</v>
      </c>
      <c r="K48" s="6">
        <v>0.2273</v>
      </c>
      <c r="L48" s="6">
        <v>0.47</v>
      </c>
      <c r="M48" s="6">
        <v>0.16420000000000001</v>
      </c>
      <c r="N48" s="6">
        <v>0</v>
      </c>
      <c r="O48" s="6">
        <v>8</v>
      </c>
      <c r="P48" s="7">
        <v>8</v>
      </c>
    </row>
    <row r="49" spans="1:16" x14ac:dyDescent="0.35">
      <c r="A49" s="4">
        <v>48</v>
      </c>
      <c r="B49" s="5">
        <v>40546</v>
      </c>
      <c r="C49" s="6">
        <v>1</v>
      </c>
      <c r="D49" s="6">
        <v>0</v>
      </c>
      <c r="E49" s="6">
        <v>1</v>
      </c>
      <c r="F49" s="6">
        <v>0</v>
      </c>
      <c r="G49" s="6" t="b">
        <v>0</v>
      </c>
      <c r="H49" s="6">
        <v>1</v>
      </c>
      <c r="I49" s="6">
        <v>1</v>
      </c>
      <c r="J49" s="6">
        <v>0.22</v>
      </c>
      <c r="K49" s="6">
        <v>0.19700000000000001</v>
      </c>
      <c r="L49" s="6">
        <v>0.44</v>
      </c>
      <c r="M49" s="6">
        <v>0.35820000000000002</v>
      </c>
      <c r="N49" s="6">
        <v>0</v>
      </c>
      <c r="O49" s="6">
        <v>5</v>
      </c>
      <c r="P49" s="7">
        <v>5</v>
      </c>
    </row>
    <row r="50" spans="1:16" x14ac:dyDescent="0.35">
      <c r="A50" s="4">
        <v>49</v>
      </c>
      <c r="B50" s="5">
        <v>40546</v>
      </c>
      <c r="C50" s="6">
        <v>1</v>
      </c>
      <c r="D50" s="6">
        <v>0</v>
      </c>
      <c r="E50" s="6">
        <v>1</v>
      </c>
      <c r="F50" s="6">
        <v>1</v>
      </c>
      <c r="G50" s="6" t="b">
        <v>0</v>
      </c>
      <c r="H50" s="6">
        <v>1</v>
      </c>
      <c r="I50" s="6">
        <v>1</v>
      </c>
      <c r="J50" s="6">
        <v>0.2</v>
      </c>
      <c r="K50" s="6">
        <f>Merge1[[#This Row],[Temp]]*1.2</f>
        <v>0.24</v>
      </c>
      <c r="L50" s="6">
        <v>0.44</v>
      </c>
      <c r="M50" s="6">
        <v>0.41789999999999999</v>
      </c>
      <c r="N50" s="6">
        <v>0</v>
      </c>
      <c r="O50" s="6">
        <v>2</v>
      </c>
      <c r="P50" s="7">
        <v>2</v>
      </c>
    </row>
    <row r="51" spans="1:16" x14ac:dyDescent="0.35">
      <c r="A51" s="4">
        <v>50</v>
      </c>
      <c r="B51" s="5">
        <v>40546</v>
      </c>
      <c r="C51" s="6">
        <v>1</v>
      </c>
      <c r="D51" s="6">
        <v>0</v>
      </c>
      <c r="E51" s="6">
        <v>1</v>
      </c>
      <c r="F51" s="6">
        <v>4</v>
      </c>
      <c r="G51" s="6" t="b">
        <v>0</v>
      </c>
      <c r="H51" s="6">
        <v>1</v>
      </c>
      <c r="I51" s="6">
        <v>1</v>
      </c>
      <c r="J51" s="6">
        <v>0.16</v>
      </c>
      <c r="K51" s="6">
        <v>0.13639999999999999</v>
      </c>
      <c r="L51" s="6">
        <v>0.47</v>
      </c>
      <c r="M51" s="6">
        <v>0.3881</v>
      </c>
      <c r="N51" s="6">
        <v>0</v>
      </c>
      <c r="O51" s="6">
        <v>1</v>
      </c>
      <c r="P51" s="7">
        <v>1</v>
      </c>
    </row>
    <row r="52" spans="1:16" x14ac:dyDescent="0.35">
      <c r="A52" s="4">
        <v>51</v>
      </c>
      <c r="B52" s="5">
        <v>40546</v>
      </c>
      <c r="C52" s="6">
        <v>1</v>
      </c>
      <c r="D52" s="6">
        <v>0</v>
      </c>
      <c r="E52" s="6">
        <v>1</v>
      </c>
      <c r="F52" s="6">
        <v>5</v>
      </c>
      <c r="G52" s="6" t="b">
        <v>0</v>
      </c>
      <c r="H52" s="6">
        <v>1</v>
      </c>
      <c r="I52" s="6">
        <v>1</v>
      </c>
      <c r="J52" s="6">
        <v>0.16</v>
      </c>
      <c r="K52" s="6">
        <v>0.13639999999999999</v>
      </c>
      <c r="L52" s="6">
        <v>0.47</v>
      </c>
      <c r="M52" s="6">
        <v>0.28360000000000002</v>
      </c>
      <c r="N52" s="6">
        <v>0</v>
      </c>
      <c r="O52" s="6">
        <v>3</v>
      </c>
      <c r="P52" s="7">
        <v>3</v>
      </c>
    </row>
    <row r="53" spans="1:16" x14ac:dyDescent="0.35">
      <c r="A53" s="4">
        <v>52</v>
      </c>
      <c r="B53" s="5">
        <v>40546</v>
      </c>
      <c r="C53" s="6">
        <v>1</v>
      </c>
      <c r="D53" s="6">
        <v>0</v>
      </c>
      <c r="E53" s="6">
        <v>1</v>
      </c>
      <c r="F53" s="6">
        <v>6</v>
      </c>
      <c r="G53" s="6" t="b">
        <v>0</v>
      </c>
      <c r="H53" s="6">
        <v>1</v>
      </c>
      <c r="I53" s="6">
        <v>1</v>
      </c>
      <c r="J53" s="6">
        <v>0.14000000000000001</v>
      </c>
      <c r="K53" s="6">
        <v>0.1061</v>
      </c>
      <c r="L53" s="6">
        <v>0.5</v>
      </c>
      <c r="M53" s="6">
        <v>0.3881</v>
      </c>
      <c r="N53" s="6">
        <v>0</v>
      </c>
      <c r="O53" s="6">
        <v>30</v>
      </c>
      <c r="P53" s="7">
        <v>30</v>
      </c>
    </row>
    <row r="54" spans="1:16" x14ac:dyDescent="0.35">
      <c r="A54" s="4">
        <v>53</v>
      </c>
      <c r="B54" s="5">
        <v>40546</v>
      </c>
      <c r="C54" s="6">
        <v>1</v>
      </c>
      <c r="D54" s="6">
        <v>0</v>
      </c>
      <c r="E54" s="6">
        <v>1</v>
      </c>
      <c r="F54" s="6">
        <v>7</v>
      </c>
      <c r="G54" s="6" t="b">
        <v>0</v>
      </c>
      <c r="H54" s="6">
        <v>1</v>
      </c>
      <c r="I54" s="6">
        <v>1</v>
      </c>
      <c r="J54" s="6">
        <v>0.14000000000000001</v>
      </c>
      <c r="K54" s="6">
        <v>0.13639999999999999</v>
      </c>
      <c r="L54" s="6">
        <v>0.5</v>
      </c>
      <c r="M54" s="6">
        <v>0.19400000000000001</v>
      </c>
      <c r="N54" s="6">
        <v>1</v>
      </c>
      <c r="O54" s="6">
        <v>63</v>
      </c>
      <c r="P54" s="7">
        <v>64</v>
      </c>
    </row>
    <row r="55" spans="1:16" x14ac:dyDescent="0.35">
      <c r="A55" s="4">
        <v>54</v>
      </c>
      <c r="B55" s="5">
        <v>40546</v>
      </c>
      <c r="C55" s="6">
        <v>1</v>
      </c>
      <c r="D55" s="6">
        <v>0</v>
      </c>
      <c r="E55" s="6">
        <v>1</v>
      </c>
      <c r="F55" s="6">
        <v>8</v>
      </c>
      <c r="G55" s="6" t="b">
        <v>0</v>
      </c>
      <c r="H55" s="6">
        <v>1</v>
      </c>
      <c r="I55" s="6">
        <v>1</v>
      </c>
      <c r="J55" s="6">
        <v>0.14000000000000001</v>
      </c>
      <c r="K55" s="6">
        <v>0.1212</v>
      </c>
      <c r="L55" s="6">
        <v>0.5</v>
      </c>
      <c r="M55" s="6">
        <v>0.28360000000000002</v>
      </c>
      <c r="N55" s="6">
        <v>1</v>
      </c>
      <c r="O55" s="6">
        <v>153</v>
      </c>
      <c r="P55" s="7">
        <v>154</v>
      </c>
    </row>
    <row r="56" spans="1:16" x14ac:dyDescent="0.35">
      <c r="A56" s="4">
        <v>55</v>
      </c>
      <c r="B56" s="5">
        <v>40546</v>
      </c>
      <c r="C56" s="6">
        <v>1</v>
      </c>
      <c r="D56" s="6">
        <v>0</v>
      </c>
      <c r="E56" s="6">
        <v>1</v>
      </c>
      <c r="F56" s="6">
        <v>9</v>
      </c>
      <c r="G56" s="6" t="b">
        <v>0</v>
      </c>
      <c r="H56" s="6">
        <v>1</v>
      </c>
      <c r="I56" s="6">
        <v>1</v>
      </c>
      <c r="J56" s="6">
        <v>0.16</v>
      </c>
      <c r="K56" s="6">
        <v>0.13639999999999999</v>
      </c>
      <c r="L56" s="6">
        <v>0.43</v>
      </c>
      <c r="M56" s="6">
        <v>0.3881</v>
      </c>
      <c r="N56" s="6">
        <v>7</v>
      </c>
      <c r="O56" s="6">
        <v>81</v>
      </c>
      <c r="P56" s="7">
        <v>88</v>
      </c>
    </row>
    <row r="57" spans="1:16" x14ac:dyDescent="0.35">
      <c r="A57" s="4">
        <v>56</v>
      </c>
      <c r="B57" s="5">
        <v>40546</v>
      </c>
      <c r="C57" s="6">
        <v>1</v>
      </c>
      <c r="D57" s="6">
        <v>0</v>
      </c>
      <c r="E57" s="6">
        <v>1</v>
      </c>
      <c r="F57" s="6">
        <v>10</v>
      </c>
      <c r="G57" s="6" t="b">
        <v>0</v>
      </c>
      <c r="H57" s="6">
        <v>1</v>
      </c>
      <c r="I57" s="6">
        <v>1</v>
      </c>
      <c r="J57" s="6">
        <v>0.18</v>
      </c>
      <c r="K57" s="6">
        <v>0.16669999999999999</v>
      </c>
      <c r="L57" s="6">
        <v>0.43</v>
      </c>
      <c r="M57" s="6">
        <v>0.25369999999999998</v>
      </c>
      <c r="N57" s="6">
        <v>11</v>
      </c>
      <c r="O57" s="6">
        <v>33</v>
      </c>
      <c r="P57" s="7">
        <v>44</v>
      </c>
    </row>
    <row r="58" spans="1:16" x14ac:dyDescent="0.35">
      <c r="A58" s="4">
        <v>57</v>
      </c>
      <c r="B58" s="5">
        <v>40546</v>
      </c>
      <c r="C58" s="6">
        <v>1</v>
      </c>
      <c r="D58" s="6">
        <v>0</v>
      </c>
      <c r="E58" s="6">
        <v>1</v>
      </c>
      <c r="F58" s="6">
        <v>11</v>
      </c>
      <c r="G58" s="6" t="b">
        <v>0</v>
      </c>
      <c r="H58" s="6">
        <v>1</v>
      </c>
      <c r="I58" s="6">
        <v>1</v>
      </c>
      <c r="J58" s="6">
        <v>0.2</v>
      </c>
      <c r="K58" s="6">
        <v>0.18179999999999999</v>
      </c>
      <c r="L58" s="6">
        <v>0.4</v>
      </c>
      <c r="M58" s="6">
        <v>0.32840000000000003</v>
      </c>
      <c r="N58" s="6">
        <v>10</v>
      </c>
      <c r="O58" s="6">
        <v>41</v>
      </c>
      <c r="P58" s="7">
        <v>51</v>
      </c>
    </row>
    <row r="59" spans="1:16" x14ac:dyDescent="0.35">
      <c r="A59" s="4">
        <v>58</v>
      </c>
      <c r="B59" s="5">
        <v>40546</v>
      </c>
      <c r="C59" s="6">
        <v>1</v>
      </c>
      <c r="D59" s="6">
        <v>0</v>
      </c>
      <c r="E59" s="6">
        <v>1</v>
      </c>
      <c r="F59" s="6">
        <v>12</v>
      </c>
      <c r="G59" s="6" t="b">
        <v>0</v>
      </c>
      <c r="H59" s="6">
        <v>1</v>
      </c>
      <c r="I59" s="6">
        <v>1</v>
      </c>
      <c r="J59" s="6">
        <v>0.22</v>
      </c>
      <c r="K59" s="6">
        <v>0.21210000000000001</v>
      </c>
      <c r="L59" s="6">
        <v>0.35</v>
      </c>
      <c r="M59" s="6">
        <v>0.29849999999999999</v>
      </c>
      <c r="N59" s="6">
        <v>13</v>
      </c>
      <c r="O59" s="6">
        <v>48</v>
      </c>
      <c r="P59" s="7">
        <v>61</v>
      </c>
    </row>
    <row r="60" spans="1:16" x14ac:dyDescent="0.35">
      <c r="A60" s="4">
        <v>59</v>
      </c>
      <c r="B60" s="5">
        <v>40546</v>
      </c>
      <c r="C60" s="6">
        <v>1</v>
      </c>
      <c r="D60" s="6">
        <v>0</v>
      </c>
      <c r="E60" s="6">
        <v>1</v>
      </c>
      <c r="F60" s="6">
        <v>13</v>
      </c>
      <c r="G60" s="6" t="b">
        <v>0</v>
      </c>
      <c r="H60" s="6">
        <v>1</v>
      </c>
      <c r="I60" s="6">
        <v>1</v>
      </c>
      <c r="J60" s="6">
        <v>0.24</v>
      </c>
      <c r="K60" s="6">
        <f>Merge1[[#This Row],[Temp]]*1.2</f>
        <v>0.28799999999999998</v>
      </c>
      <c r="L60" s="6">
        <v>0.35</v>
      </c>
      <c r="M60" s="6">
        <v>0.28360000000000002</v>
      </c>
      <c r="N60" s="6">
        <v>8</v>
      </c>
      <c r="O60" s="6">
        <v>53</v>
      </c>
      <c r="P60" s="7">
        <v>61</v>
      </c>
    </row>
    <row r="61" spans="1:16" x14ac:dyDescent="0.35">
      <c r="A61" s="4">
        <v>60</v>
      </c>
      <c r="B61" s="5">
        <v>40546</v>
      </c>
      <c r="C61" s="6">
        <v>1</v>
      </c>
      <c r="D61" s="6">
        <v>0</v>
      </c>
      <c r="E61" s="6">
        <v>1</v>
      </c>
      <c r="F61" s="6">
        <v>14</v>
      </c>
      <c r="G61" s="6" t="b">
        <v>0</v>
      </c>
      <c r="H61" s="6">
        <v>1</v>
      </c>
      <c r="I61" s="6">
        <v>1</v>
      </c>
      <c r="J61" s="6">
        <v>0.26</v>
      </c>
      <c r="K61" s="6">
        <v>0.2424</v>
      </c>
      <c r="L61" s="6">
        <v>0.3</v>
      </c>
      <c r="M61" s="6">
        <v>0.28360000000000002</v>
      </c>
      <c r="N61" s="6">
        <v>11</v>
      </c>
      <c r="O61" s="6">
        <v>66</v>
      </c>
      <c r="P61" s="7">
        <v>77</v>
      </c>
    </row>
    <row r="62" spans="1:16" x14ac:dyDescent="0.35">
      <c r="A62" s="4">
        <v>61</v>
      </c>
      <c r="B62" s="5">
        <v>40546</v>
      </c>
      <c r="C62" s="6">
        <v>1</v>
      </c>
      <c r="D62" s="6">
        <v>0</v>
      </c>
      <c r="E62" s="6">
        <v>1</v>
      </c>
      <c r="F62" s="6">
        <v>15</v>
      </c>
      <c r="G62" s="6" t="b">
        <v>0</v>
      </c>
      <c r="H62" s="6">
        <v>1</v>
      </c>
      <c r="I62" s="6">
        <v>1</v>
      </c>
      <c r="J62" s="6">
        <v>0.26</v>
      </c>
      <c r="K62" s="6">
        <v>0.2424</v>
      </c>
      <c r="L62" s="6">
        <v>0.3</v>
      </c>
      <c r="M62" s="6">
        <v>0.25369999999999998</v>
      </c>
      <c r="N62" s="6">
        <v>14</v>
      </c>
      <c r="O62" s="6">
        <v>58</v>
      </c>
      <c r="P62" s="7">
        <v>72</v>
      </c>
    </row>
    <row r="63" spans="1:16" x14ac:dyDescent="0.35">
      <c r="A63" s="4">
        <v>62</v>
      </c>
      <c r="B63" s="5">
        <v>40546</v>
      </c>
      <c r="C63" s="6">
        <v>1</v>
      </c>
      <c r="D63" s="6">
        <v>0</v>
      </c>
      <c r="E63" s="6">
        <v>1</v>
      </c>
      <c r="F63" s="6">
        <v>16</v>
      </c>
      <c r="G63" s="6" t="b">
        <v>0</v>
      </c>
      <c r="H63" s="6">
        <v>1</v>
      </c>
      <c r="I63" s="6">
        <v>1</v>
      </c>
      <c r="J63" s="6">
        <v>0.26</v>
      </c>
      <c r="K63" s="6">
        <v>0.2424</v>
      </c>
      <c r="L63" s="6">
        <v>0.3</v>
      </c>
      <c r="M63" s="6">
        <v>0.25369999999999998</v>
      </c>
      <c r="N63" s="6">
        <v>9</v>
      </c>
      <c r="O63" s="6">
        <v>67</v>
      </c>
      <c r="P63" s="7">
        <v>76</v>
      </c>
    </row>
    <row r="64" spans="1:16" x14ac:dyDescent="0.35">
      <c r="A64" s="4">
        <v>63</v>
      </c>
      <c r="B64" s="5">
        <v>40546</v>
      </c>
      <c r="C64" s="6">
        <v>1</v>
      </c>
      <c r="D64" s="6">
        <v>0</v>
      </c>
      <c r="E64" s="6">
        <v>1</v>
      </c>
      <c r="F64" s="6">
        <v>17</v>
      </c>
      <c r="G64" s="6" t="b">
        <v>0</v>
      </c>
      <c r="H64" s="6">
        <v>1</v>
      </c>
      <c r="I64" s="6">
        <v>1</v>
      </c>
      <c r="J64" s="6">
        <v>0.24</v>
      </c>
      <c r="K64" s="6">
        <v>0.2273</v>
      </c>
      <c r="L64" s="6">
        <v>0.3</v>
      </c>
      <c r="M64" s="6">
        <v>0.22389999999999999</v>
      </c>
      <c r="N64" s="6">
        <v>11</v>
      </c>
      <c r="O64" s="6">
        <v>146</v>
      </c>
      <c r="P64" s="7">
        <v>157</v>
      </c>
    </row>
    <row r="65" spans="1:16" x14ac:dyDescent="0.35">
      <c r="A65" s="4">
        <v>64</v>
      </c>
      <c r="B65" s="5">
        <v>40546</v>
      </c>
      <c r="C65" s="6">
        <v>1</v>
      </c>
      <c r="D65" s="6">
        <v>0</v>
      </c>
      <c r="E65" s="6">
        <v>1</v>
      </c>
      <c r="F65" s="6">
        <v>18</v>
      </c>
      <c r="G65" s="6" t="b">
        <v>0</v>
      </c>
      <c r="H65" s="6">
        <v>1</v>
      </c>
      <c r="I65" s="6">
        <v>1</v>
      </c>
      <c r="J65" s="6">
        <v>0.24</v>
      </c>
      <c r="K65" s="6">
        <v>0.2576</v>
      </c>
      <c r="L65" s="6">
        <v>0.32</v>
      </c>
      <c r="M65" s="6">
        <v>0.1045</v>
      </c>
      <c r="N65" s="6">
        <v>9</v>
      </c>
      <c r="O65" s="6">
        <v>148</v>
      </c>
      <c r="P65" s="7">
        <v>157</v>
      </c>
    </row>
    <row r="66" spans="1:16" x14ac:dyDescent="0.35">
      <c r="A66" s="4">
        <v>65</v>
      </c>
      <c r="B66" s="5">
        <v>40546</v>
      </c>
      <c r="C66" s="6">
        <v>1</v>
      </c>
      <c r="D66" s="6">
        <v>0</v>
      </c>
      <c r="E66" s="6">
        <v>1</v>
      </c>
      <c r="F66" s="6">
        <v>19</v>
      </c>
      <c r="G66" s="6" t="b">
        <v>0</v>
      </c>
      <c r="H66" s="6">
        <v>1</v>
      </c>
      <c r="I66" s="6">
        <v>1</v>
      </c>
      <c r="J66" s="6">
        <v>0.2</v>
      </c>
      <c r="K66" s="6">
        <v>0.2576</v>
      </c>
      <c r="L66" s="6">
        <v>0.47</v>
      </c>
      <c r="M66" s="6">
        <v>0</v>
      </c>
      <c r="N66" s="6">
        <v>8</v>
      </c>
      <c r="O66" s="6">
        <v>102</v>
      </c>
      <c r="P66" s="7">
        <v>110</v>
      </c>
    </row>
    <row r="67" spans="1:16" x14ac:dyDescent="0.35">
      <c r="A67" s="4">
        <v>66</v>
      </c>
      <c r="B67" s="5">
        <v>40546</v>
      </c>
      <c r="C67" s="6">
        <v>1</v>
      </c>
      <c r="D67" s="6">
        <v>0</v>
      </c>
      <c r="E67" s="6">
        <v>1</v>
      </c>
      <c r="F67" s="6">
        <v>20</v>
      </c>
      <c r="G67" s="6" t="b">
        <v>0</v>
      </c>
      <c r="H67" s="6">
        <v>1</v>
      </c>
      <c r="I67" s="6">
        <v>1</v>
      </c>
      <c r="J67" s="6">
        <v>0.2</v>
      </c>
      <c r="K67" s="6">
        <f>Merge1[[#This Row],[Temp]]*1.2</f>
        <v>0.24</v>
      </c>
      <c r="L67" s="6">
        <v>0.47</v>
      </c>
      <c r="M67" s="6">
        <v>0.1045</v>
      </c>
      <c r="N67" s="6">
        <v>3</v>
      </c>
      <c r="O67" s="6">
        <v>49</v>
      </c>
      <c r="P67" s="7">
        <v>52</v>
      </c>
    </row>
    <row r="68" spans="1:16" x14ac:dyDescent="0.35">
      <c r="A68" s="4">
        <v>67</v>
      </c>
      <c r="B68" s="5">
        <v>40546</v>
      </c>
      <c r="C68" s="6">
        <v>1</v>
      </c>
      <c r="D68" s="6">
        <v>0</v>
      </c>
      <c r="E68" s="6">
        <v>1</v>
      </c>
      <c r="F68" s="6">
        <v>21</v>
      </c>
      <c r="G68" s="6" t="b">
        <v>0</v>
      </c>
      <c r="H68" s="6">
        <v>1</v>
      </c>
      <c r="I68" s="6">
        <v>1</v>
      </c>
      <c r="J68" s="6">
        <v>0.18</v>
      </c>
      <c r="K68" s="6">
        <v>0.19700000000000001</v>
      </c>
      <c r="L68" s="6">
        <v>0.64</v>
      </c>
      <c r="M68" s="6">
        <v>0.1343</v>
      </c>
      <c r="N68" s="6">
        <v>3</v>
      </c>
      <c r="O68" s="6">
        <v>49</v>
      </c>
      <c r="P68" s="7">
        <v>52</v>
      </c>
    </row>
    <row r="69" spans="1:16" x14ac:dyDescent="0.35">
      <c r="A69" s="4">
        <v>68</v>
      </c>
      <c r="B69" s="5">
        <v>40546</v>
      </c>
      <c r="C69" s="6">
        <v>1</v>
      </c>
      <c r="D69" s="6">
        <v>0</v>
      </c>
      <c r="E69" s="6">
        <v>1</v>
      </c>
      <c r="F69" s="6">
        <v>22</v>
      </c>
      <c r="G69" s="6" t="b">
        <v>0</v>
      </c>
      <c r="H69" s="6">
        <v>1</v>
      </c>
      <c r="I69" s="6">
        <v>1</v>
      </c>
      <c r="J69" s="6">
        <v>0.14000000000000001</v>
      </c>
      <c r="K69" s="6">
        <v>0.1515</v>
      </c>
      <c r="L69" s="6">
        <v>0.69</v>
      </c>
      <c r="M69" s="6">
        <v>0.1343</v>
      </c>
      <c r="N69" s="6">
        <v>0</v>
      </c>
      <c r="O69" s="6">
        <v>20</v>
      </c>
      <c r="P69" s="7">
        <v>20</v>
      </c>
    </row>
    <row r="70" spans="1:16" x14ac:dyDescent="0.35">
      <c r="A70" s="4">
        <v>69</v>
      </c>
      <c r="B70" s="5">
        <v>40546</v>
      </c>
      <c r="C70" s="6">
        <v>1</v>
      </c>
      <c r="D70" s="6">
        <v>0</v>
      </c>
      <c r="E70" s="6">
        <v>1</v>
      </c>
      <c r="F70" s="6">
        <v>23</v>
      </c>
      <c r="G70" s="6" t="b">
        <v>0</v>
      </c>
      <c r="H70" s="6">
        <v>1</v>
      </c>
      <c r="I70" s="6">
        <v>1</v>
      </c>
      <c r="J70" s="6">
        <v>0.18</v>
      </c>
      <c r="K70" s="6">
        <v>0.21210000000000001</v>
      </c>
      <c r="L70" s="6">
        <v>0.55000000000000004</v>
      </c>
      <c r="M70" s="6">
        <v>0.1045</v>
      </c>
      <c r="N70" s="6">
        <v>1</v>
      </c>
      <c r="O70" s="6">
        <v>11</v>
      </c>
      <c r="P70" s="7">
        <v>12</v>
      </c>
    </row>
    <row r="71" spans="1:16" x14ac:dyDescent="0.35">
      <c r="A71" s="4">
        <v>70</v>
      </c>
      <c r="B71" s="5">
        <v>40547</v>
      </c>
      <c r="C71" s="6">
        <v>1</v>
      </c>
      <c r="D71" s="6">
        <v>0</v>
      </c>
      <c r="E71" s="6">
        <v>1</v>
      </c>
      <c r="F71" s="6">
        <v>0</v>
      </c>
      <c r="G71" s="6" t="b">
        <v>0</v>
      </c>
      <c r="H71" s="6">
        <v>2</v>
      </c>
      <c r="I71" s="6">
        <v>1</v>
      </c>
      <c r="J71" s="6">
        <v>0.16</v>
      </c>
      <c r="K71" s="6">
        <f>Merge1[[#This Row],[Temp]]*1.2</f>
        <v>0.192</v>
      </c>
      <c r="L71" s="6">
        <v>0.55000000000000004</v>
      </c>
      <c r="M71" s="6">
        <v>0.1045</v>
      </c>
      <c r="N71" s="6">
        <v>0</v>
      </c>
      <c r="O71" s="6">
        <v>5</v>
      </c>
      <c r="P71" s="7">
        <v>5</v>
      </c>
    </row>
    <row r="72" spans="1:16" x14ac:dyDescent="0.35">
      <c r="A72" s="4">
        <v>71</v>
      </c>
      <c r="B72" s="5">
        <v>40547</v>
      </c>
      <c r="C72" s="6">
        <v>1</v>
      </c>
      <c r="D72" s="6">
        <v>0</v>
      </c>
      <c r="E72" s="6">
        <v>1</v>
      </c>
      <c r="F72" s="6">
        <v>1</v>
      </c>
      <c r="G72" s="6" t="b">
        <v>0</v>
      </c>
      <c r="H72" s="6">
        <v>2</v>
      </c>
      <c r="I72" s="6">
        <v>1</v>
      </c>
      <c r="J72" s="6">
        <v>0.16</v>
      </c>
      <c r="K72" s="6">
        <v>0.18179999999999999</v>
      </c>
      <c r="L72" s="6">
        <v>0.59</v>
      </c>
      <c r="M72" s="6">
        <v>0.1045</v>
      </c>
      <c r="N72" s="6">
        <v>0</v>
      </c>
      <c r="O72" s="6">
        <v>2</v>
      </c>
      <c r="P72" s="7">
        <v>2</v>
      </c>
    </row>
    <row r="73" spans="1:16" x14ac:dyDescent="0.35">
      <c r="A73" s="4">
        <v>72</v>
      </c>
      <c r="B73" s="5">
        <v>40547</v>
      </c>
      <c r="C73" s="6">
        <v>1</v>
      </c>
      <c r="D73" s="6">
        <v>0</v>
      </c>
      <c r="E73" s="6">
        <v>1</v>
      </c>
      <c r="F73" s="6">
        <v>2</v>
      </c>
      <c r="G73" s="6" t="b">
        <v>0</v>
      </c>
      <c r="H73" s="6">
        <v>2</v>
      </c>
      <c r="I73" s="6">
        <v>1</v>
      </c>
      <c r="J73" s="6">
        <v>0.14000000000000001</v>
      </c>
      <c r="K73" s="6">
        <v>0.1515</v>
      </c>
      <c r="L73" s="6">
        <v>0.63</v>
      </c>
      <c r="M73" s="6">
        <v>0.1343</v>
      </c>
      <c r="N73" s="6">
        <v>0</v>
      </c>
      <c r="O73" s="6">
        <v>1</v>
      </c>
      <c r="P73" s="7">
        <v>1</v>
      </c>
    </row>
    <row r="74" spans="1:16" x14ac:dyDescent="0.35">
      <c r="A74" s="4">
        <v>73</v>
      </c>
      <c r="B74" s="5">
        <v>40547</v>
      </c>
      <c r="C74" s="6">
        <v>1</v>
      </c>
      <c r="D74" s="6">
        <v>0</v>
      </c>
      <c r="E74" s="6">
        <v>1</v>
      </c>
      <c r="F74" s="6">
        <v>4</v>
      </c>
      <c r="G74" s="6" t="b">
        <v>0</v>
      </c>
      <c r="H74" s="6">
        <v>2</v>
      </c>
      <c r="I74" s="6">
        <v>1</v>
      </c>
      <c r="J74" s="6">
        <v>0.14000000000000001</v>
      </c>
      <c r="K74" s="6">
        <v>0.18179999999999999</v>
      </c>
      <c r="L74" s="6">
        <v>0.63</v>
      </c>
      <c r="M74" s="6">
        <v>8.9599999999999999E-2</v>
      </c>
      <c r="N74" s="6">
        <v>0</v>
      </c>
      <c r="O74" s="6">
        <v>2</v>
      </c>
      <c r="P74" s="7">
        <v>2</v>
      </c>
    </row>
    <row r="75" spans="1:16" x14ac:dyDescent="0.35">
      <c r="A75" s="4">
        <v>74</v>
      </c>
      <c r="B75" s="5">
        <v>40547</v>
      </c>
      <c r="C75" s="6">
        <v>1</v>
      </c>
      <c r="D75" s="6">
        <v>0</v>
      </c>
      <c r="E75" s="6">
        <v>1</v>
      </c>
      <c r="F75" s="6">
        <v>5</v>
      </c>
      <c r="G75" s="6" t="b">
        <v>0</v>
      </c>
      <c r="H75" s="6">
        <v>2</v>
      </c>
      <c r="I75" s="6">
        <v>1</v>
      </c>
      <c r="J75" s="6">
        <v>0.12</v>
      </c>
      <c r="K75" s="6">
        <v>0.1515</v>
      </c>
      <c r="L75" s="6">
        <v>0.68</v>
      </c>
      <c r="M75" s="6">
        <v>0.1045</v>
      </c>
      <c r="N75" s="6">
        <v>0</v>
      </c>
      <c r="O75" s="6">
        <v>4</v>
      </c>
      <c r="P75" s="7">
        <v>4</v>
      </c>
    </row>
    <row r="76" spans="1:16" x14ac:dyDescent="0.35">
      <c r="A76" s="4">
        <v>75</v>
      </c>
      <c r="B76" s="5">
        <v>40547</v>
      </c>
      <c r="C76" s="6">
        <v>1</v>
      </c>
      <c r="D76" s="6">
        <v>0</v>
      </c>
      <c r="E76" s="6">
        <v>1</v>
      </c>
      <c r="F76" s="6">
        <v>6</v>
      </c>
      <c r="G76" s="6" t="b">
        <v>0</v>
      </c>
      <c r="H76" s="6">
        <v>2</v>
      </c>
      <c r="I76" s="6">
        <v>1</v>
      </c>
      <c r="J76" s="6">
        <v>0.12</v>
      </c>
      <c r="K76" s="6">
        <v>0.1515</v>
      </c>
      <c r="L76" s="6">
        <v>0.74</v>
      </c>
      <c r="M76" s="6">
        <v>0.1045</v>
      </c>
      <c r="N76" s="6">
        <v>0</v>
      </c>
      <c r="O76" s="6">
        <v>36</v>
      </c>
      <c r="P76" s="7">
        <v>36</v>
      </c>
    </row>
    <row r="77" spans="1:16" x14ac:dyDescent="0.35">
      <c r="A77" s="4">
        <v>76</v>
      </c>
      <c r="B77" s="5">
        <v>40547</v>
      </c>
      <c r="C77" s="6">
        <v>1</v>
      </c>
      <c r="D77" s="6">
        <v>0</v>
      </c>
      <c r="E77" s="6">
        <v>1</v>
      </c>
      <c r="F77" s="6">
        <v>7</v>
      </c>
      <c r="G77" s="6" t="b">
        <v>0</v>
      </c>
      <c r="H77" s="6">
        <v>2</v>
      </c>
      <c r="I77" s="6">
        <v>1</v>
      </c>
      <c r="J77" s="6">
        <v>0.12</v>
      </c>
      <c r="K77" s="6">
        <v>0.1515</v>
      </c>
      <c r="L77" s="6">
        <v>0.74</v>
      </c>
      <c r="M77" s="6">
        <v>0.1343</v>
      </c>
      <c r="N77" s="6">
        <v>2</v>
      </c>
      <c r="O77" s="6">
        <v>92</v>
      </c>
      <c r="P77" s="7">
        <v>94</v>
      </c>
    </row>
    <row r="78" spans="1:16" x14ac:dyDescent="0.35">
      <c r="A78" s="4">
        <v>77</v>
      </c>
      <c r="B78" s="5">
        <v>40547</v>
      </c>
      <c r="C78" s="6">
        <v>1</v>
      </c>
      <c r="D78" s="6">
        <v>0</v>
      </c>
      <c r="E78" s="6">
        <v>1</v>
      </c>
      <c r="F78" s="6">
        <v>8</v>
      </c>
      <c r="G78" s="6" t="b">
        <v>0</v>
      </c>
      <c r="H78" s="6">
        <v>2</v>
      </c>
      <c r="I78" s="6">
        <v>1</v>
      </c>
      <c r="J78" s="6">
        <v>0.14000000000000001</v>
      </c>
      <c r="K78" s="6">
        <v>0.1515</v>
      </c>
      <c r="L78" s="6">
        <v>0.69</v>
      </c>
      <c r="M78" s="6">
        <v>0.16420000000000001</v>
      </c>
      <c r="N78" s="6">
        <v>2</v>
      </c>
      <c r="O78" s="6">
        <v>177</v>
      </c>
      <c r="P78" s="7">
        <v>179</v>
      </c>
    </row>
    <row r="79" spans="1:16" x14ac:dyDescent="0.35">
      <c r="A79" s="4">
        <v>78</v>
      </c>
      <c r="B79" s="5">
        <v>40547</v>
      </c>
      <c r="C79" s="6">
        <v>1</v>
      </c>
      <c r="D79" s="6">
        <v>0</v>
      </c>
      <c r="E79" s="6">
        <v>1</v>
      </c>
      <c r="F79" s="6">
        <v>9</v>
      </c>
      <c r="G79" s="6" t="b">
        <v>0</v>
      </c>
      <c r="H79" s="6">
        <v>2</v>
      </c>
      <c r="I79" s="6">
        <v>1</v>
      </c>
      <c r="J79" s="6">
        <v>0.16</v>
      </c>
      <c r="K79" s="6">
        <v>0.1515</v>
      </c>
      <c r="L79" s="6">
        <v>0.64</v>
      </c>
      <c r="M79" s="6">
        <v>0.22389999999999999</v>
      </c>
      <c r="N79" s="6">
        <v>2</v>
      </c>
      <c r="O79" s="6">
        <v>98</v>
      </c>
      <c r="P79" s="7">
        <v>100</v>
      </c>
    </row>
    <row r="80" spans="1:16" x14ac:dyDescent="0.35">
      <c r="A80" s="4">
        <v>79</v>
      </c>
      <c r="B80" s="5">
        <v>40547</v>
      </c>
      <c r="C80" s="6">
        <v>1</v>
      </c>
      <c r="D80" s="6">
        <v>0</v>
      </c>
      <c r="E80" s="6">
        <v>1</v>
      </c>
      <c r="F80" s="6">
        <v>10</v>
      </c>
      <c r="G80" s="6" t="b">
        <v>0</v>
      </c>
      <c r="H80" s="6">
        <v>2</v>
      </c>
      <c r="I80" s="6">
        <v>2</v>
      </c>
      <c r="J80" s="6">
        <v>0.16</v>
      </c>
      <c r="K80" s="6">
        <v>0.13639999999999999</v>
      </c>
      <c r="L80" s="6">
        <v>0.69</v>
      </c>
      <c r="M80" s="6">
        <v>0.32840000000000003</v>
      </c>
      <c r="N80" s="6">
        <v>5</v>
      </c>
      <c r="O80" s="6">
        <v>37</v>
      </c>
      <c r="P80" s="7">
        <v>42</v>
      </c>
    </row>
    <row r="81" spans="1:16" x14ac:dyDescent="0.35">
      <c r="A81" s="4">
        <v>80</v>
      </c>
      <c r="B81" s="5">
        <v>40547</v>
      </c>
      <c r="C81" s="6">
        <v>1</v>
      </c>
      <c r="D81" s="6">
        <v>0</v>
      </c>
      <c r="E81" s="6">
        <v>1</v>
      </c>
      <c r="F81" s="6">
        <v>11</v>
      </c>
      <c r="G81" s="6" t="b">
        <v>0</v>
      </c>
      <c r="H81" s="6">
        <v>2</v>
      </c>
      <c r="I81" s="6">
        <v>1</v>
      </c>
      <c r="J81" s="6">
        <v>0.22</v>
      </c>
      <c r="K81" s="6">
        <v>0.21210000000000001</v>
      </c>
      <c r="L81" s="6">
        <v>0.51</v>
      </c>
      <c r="M81" s="6">
        <v>0.29849999999999999</v>
      </c>
      <c r="N81" s="6">
        <v>7</v>
      </c>
      <c r="O81" s="6">
        <v>50</v>
      </c>
      <c r="P81" s="7">
        <v>57</v>
      </c>
    </row>
    <row r="82" spans="1:16" x14ac:dyDescent="0.35">
      <c r="A82" s="4">
        <v>81</v>
      </c>
      <c r="B82" s="5">
        <v>40547</v>
      </c>
      <c r="C82" s="6">
        <v>1</v>
      </c>
      <c r="D82" s="6">
        <v>0</v>
      </c>
      <c r="E82" s="6">
        <v>1</v>
      </c>
      <c r="F82" s="6">
        <v>12</v>
      </c>
      <c r="G82" s="6" t="b">
        <v>0</v>
      </c>
      <c r="H82" s="6">
        <v>2</v>
      </c>
      <c r="I82" s="6">
        <v>1</v>
      </c>
      <c r="J82" s="6">
        <v>0.22</v>
      </c>
      <c r="K82" s="6">
        <v>0.2273</v>
      </c>
      <c r="L82" s="6">
        <v>0.51</v>
      </c>
      <c r="M82" s="6">
        <v>0.16420000000000001</v>
      </c>
      <c r="N82" s="6">
        <v>12</v>
      </c>
      <c r="O82" s="6">
        <v>66</v>
      </c>
      <c r="P82" s="7">
        <v>78</v>
      </c>
    </row>
    <row r="83" spans="1:16" x14ac:dyDescent="0.35">
      <c r="A83" s="4">
        <v>82</v>
      </c>
      <c r="B83" s="5">
        <v>40547</v>
      </c>
      <c r="C83" s="6">
        <v>1</v>
      </c>
      <c r="D83" s="6">
        <v>0</v>
      </c>
      <c r="E83" s="6">
        <v>1</v>
      </c>
      <c r="F83" s="6">
        <v>13</v>
      </c>
      <c r="G83" s="6" t="b">
        <v>0</v>
      </c>
      <c r="H83" s="6">
        <v>2</v>
      </c>
      <c r="I83" s="6">
        <v>1</v>
      </c>
      <c r="J83" s="6">
        <v>0.24</v>
      </c>
      <c r="K83" s="6">
        <v>0.2273</v>
      </c>
      <c r="L83" s="6">
        <v>0.56000000000000005</v>
      </c>
      <c r="M83" s="6">
        <v>0.19400000000000001</v>
      </c>
      <c r="N83" s="6">
        <v>18</v>
      </c>
      <c r="O83" s="6">
        <v>79</v>
      </c>
      <c r="P83" s="7">
        <v>97</v>
      </c>
    </row>
    <row r="84" spans="1:16" x14ac:dyDescent="0.35">
      <c r="A84" s="4">
        <v>83</v>
      </c>
      <c r="B84" s="5">
        <v>40547</v>
      </c>
      <c r="C84" s="6">
        <v>1</v>
      </c>
      <c r="D84" s="6">
        <v>0</v>
      </c>
      <c r="E84" s="6">
        <v>1</v>
      </c>
      <c r="F84" s="6">
        <v>14</v>
      </c>
      <c r="G84" s="6" t="b">
        <v>0</v>
      </c>
      <c r="H84" s="6">
        <v>2</v>
      </c>
      <c r="I84" s="6">
        <v>1</v>
      </c>
      <c r="J84" s="6">
        <v>0.26</v>
      </c>
      <c r="K84" s="6">
        <v>0.2576</v>
      </c>
      <c r="L84" s="6">
        <v>0.52</v>
      </c>
      <c r="M84" s="6">
        <v>0.22389999999999999</v>
      </c>
      <c r="N84" s="6">
        <v>9</v>
      </c>
      <c r="O84" s="6">
        <v>54</v>
      </c>
      <c r="P84" s="7">
        <v>63</v>
      </c>
    </row>
    <row r="85" spans="1:16" x14ac:dyDescent="0.35">
      <c r="A85" s="4">
        <v>84</v>
      </c>
      <c r="B85" s="5">
        <v>40547</v>
      </c>
      <c r="C85" s="6">
        <v>1</v>
      </c>
      <c r="D85" s="6">
        <v>0</v>
      </c>
      <c r="E85" s="6">
        <v>1</v>
      </c>
      <c r="F85" s="6">
        <v>15</v>
      </c>
      <c r="G85" s="6" t="b">
        <v>0</v>
      </c>
      <c r="H85" s="6">
        <v>2</v>
      </c>
      <c r="I85" s="6">
        <v>1</v>
      </c>
      <c r="J85" s="6">
        <v>0.28000000000000003</v>
      </c>
      <c r="K85" s="6">
        <v>0.2727</v>
      </c>
      <c r="L85" s="6">
        <v>0.52</v>
      </c>
      <c r="M85" s="6">
        <v>0.25369999999999998</v>
      </c>
      <c r="N85" s="6">
        <v>17</v>
      </c>
      <c r="O85" s="6">
        <v>48</v>
      </c>
      <c r="P85" s="7">
        <v>65</v>
      </c>
    </row>
    <row r="86" spans="1:16" x14ac:dyDescent="0.35">
      <c r="A86" s="4">
        <v>85</v>
      </c>
      <c r="B86" s="5">
        <v>40547</v>
      </c>
      <c r="C86" s="6">
        <v>1</v>
      </c>
      <c r="D86" s="6">
        <v>0</v>
      </c>
      <c r="E86" s="6">
        <v>1</v>
      </c>
      <c r="F86" s="6">
        <v>16</v>
      </c>
      <c r="G86" s="6" t="b">
        <v>0</v>
      </c>
      <c r="H86" s="6">
        <v>2</v>
      </c>
      <c r="I86" s="6">
        <v>1</v>
      </c>
      <c r="J86" s="6">
        <v>0.3</v>
      </c>
      <c r="K86" s="6">
        <v>0.28789999999999999</v>
      </c>
      <c r="L86" s="6">
        <v>0.49</v>
      </c>
      <c r="M86" s="6">
        <v>0.25369999999999998</v>
      </c>
      <c r="N86" s="6">
        <v>15</v>
      </c>
      <c r="O86" s="6">
        <v>68</v>
      </c>
      <c r="P86" s="7">
        <v>83</v>
      </c>
    </row>
    <row r="87" spans="1:16" x14ac:dyDescent="0.35">
      <c r="A87" s="4">
        <v>86</v>
      </c>
      <c r="B87" s="5">
        <v>40547</v>
      </c>
      <c r="C87" s="6">
        <v>1</v>
      </c>
      <c r="D87" s="6">
        <v>0</v>
      </c>
      <c r="E87" s="6">
        <v>1</v>
      </c>
      <c r="F87" s="6">
        <v>17</v>
      </c>
      <c r="G87" s="6" t="b">
        <v>0</v>
      </c>
      <c r="H87" s="6">
        <v>2</v>
      </c>
      <c r="I87" s="6">
        <v>1</v>
      </c>
      <c r="J87" s="6">
        <v>0.28000000000000003</v>
      </c>
      <c r="K87" s="6">
        <v>0.2727</v>
      </c>
      <c r="L87" s="6">
        <v>0.48</v>
      </c>
      <c r="M87" s="6">
        <v>0.22389999999999999</v>
      </c>
      <c r="N87" s="6">
        <v>10</v>
      </c>
      <c r="O87" s="6">
        <v>202</v>
      </c>
      <c r="P87" s="7">
        <v>212</v>
      </c>
    </row>
    <row r="88" spans="1:16" x14ac:dyDescent="0.35">
      <c r="A88" s="4">
        <v>87</v>
      </c>
      <c r="B88" s="5">
        <v>40547</v>
      </c>
      <c r="C88" s="6">
        <v>1</v>
      </c>
      <c r="D88" s="6">
        <v>0</v>
      </c>
      <c r="E88" s="6">
        <v>1</v>
      </c>
      <c r="F88" s="6">
        <v>18</v>
      </c>
      <c r="G88" s="6" t="b">
        <v>0</v>
      </c>
      <c r="H88" s="6">
        <v>2</v>
      </c>
      <c r="I88" s="6">
        <v>1</v>
      </c>
      <c r="J88" s="6">
        <v>0.26</v>
      </c>
      <c r="K88" s="6">
        <v>0.2576</v>
      </c>
      <c r="L88" s="6">
        <v>0.48</v>
      </c>
      <c r="M88" s="6">
        <v>0.19400000000000001</v>
      </c>
      <c r="N88" s="6">
        <v>3</v>
      </c>
      <c r="O88" s="6">
        <v>179</v>
      </c>
      <c r="P88" s="7">
        <v>182</v>
      </c>
    </row>
    <row r="89" spans="1:16" x14ac:dyDescent="0.35">
      <c r="A89" s="4">
        <v>88</v>
      </c>
      <c r="B89" s="5">
        <v>40547</v>
      </c>
      <c r="C89" s="6">
        <v>1</v>
      </c>
      <c r="D89" s="6">
        <v>0</v>
      </c>
      <c r="E89" s="6">
        <v>1</v>
      </c>
      <c r="F89" s="6">
        <v>19</v>
      </c>
      <c r="G89" s="6" t="b">
        <v>0</v>
      </c>
      <c r="H89" s="6">
        <v>2</v>
      </c>
      <c r="I89" s="6">
        <v>1</v>
      </c>
      <c r="J89" s="6">
        <v>0.24</v>
      </c>
      <c r="K89" s="6">
        <v>0.2576</v>
      </c>
      <c r="L89" s="6">
        <v>0.48</v>
      </c>
      <c r="M89" s="6">
        <v>0.1045</v>
      </c>
      <c r="N89" s="6">
        <v>2</v>
      </c>
      <c r="O89" s="6">
        <v>110</v>
      </c>
      <c r="P89" s="7">
        <v>112</v>
      </c>
    </row>
    <row r="90" spans="1:16" x14ac:dyDescent="0.35">
      <c r="A90" s="4">
        <v>89</v>
      </c>
      <c r="B90" s="5">
        <v>40547</v>
      </c>
      <c r="C90" s="6">
        <v>1</v>
      </c>
      <c r="D90" s="6">
        <v>0</v>
      </c>
      <c r="E90" s="6">
        <v>1</v>
      </c>
      <c r="F90" s="6">
        <v>20</v>
      </c>
      <c r="G90" s="6" t="b">
        <v>0</v>
      </c>
      <c r="H90" s="6">
        <v>2</v>
      </c>
      <c r="I90" s="6">
        <v>1</v>
      </c>
      <c r="J90" s="6">
        <v>0.24</v>
      </c>
      <c r="K90" s="6">
        <v>0.2576</v>
      </c>
      <c r="L90" s="6">
        <v>0.48</v>
      </c>
      <c r="M90" s="6">
        <v>0.1045</v>
      </c>
      <c r="N90" s="6">
        <v>1</v>
      </c>
      <c r="O90" s="6">
        <v>53</v>
      </c>
      <c r="P90" s="7">
        <v>54</v>
      </c>
    </row>
    <row r="91" spans="1:16" x14ac:dyDescent="0.35">
      <c r="A91" s="4">
        <v>90</v>
      </c>
      <c r="B91" s="5">
        <v>40547</v>
      </c>
      <c r="C91" s="6">
        <v>1</v>
      </c>
      <c r="D91" s="6">
        <v>0</v>
      </c>
      <c r="E91" s="6">
        <v>1</v>
      </c>
      <c r="F91" s="6">
        <v>21</v>
      </c>
      <c r="G91" s="6" t="b">
        <v>0</v>
      </c>
      <c r="H91" s="6">
        <v>2</v>
      </c>
      <c r="I91" s="6">
        <v>1</v>
      </c>
      <c r="J91" s="6">
        <v>0.22</v>
      </c>
      <c r="K91" s="6">
        <v>0.2727</v>
      </c>
      <c r="L91" s="6">
        <v>0.64</v>
      </c>
      <c r="M91" s="6">
        <v>0</v>
      </c>
      <c r="N91" s="6">
        <v>0</v>
      </c>
      <c r="O91" s="6">
        <v>48</v>
      </c>
      <c r="P91" s="7">
        <v>48</v>
      </c>
    </row>
    <row r="92" spans="1:16" x14ac:dyDescent="0.35">
      <c r="A92" s="4">
        <v>91</v>
      </c>
      <c r="B92" s="5">
        <v>40547</v>
      </c>
      <c r="C92" s="6">
        <v>1</v>
      </c>
      <c r="D92" s="6">
        <v>0</v>
      </c>
      <c r="E92" s="6">
        <v>1</v>
      </c>
      <c r="F92" s="6">
        <v>22</v>
      </c>
      <c r="G92" s="6" t="b">
        <v>0</v>
      </c>
      <c r="H92" s="6">
        <v>2</v>
      </c>
      <c r="I92" s="6">
        <v>1</v>
      </c>
      <c r="J92" s="6">
        <v>0.22</v>
      </c>
      <c r="K92" s="6">
        <v>0.2576</v>
      </c>
      <c r="L92" s="6">
        <v>0.64</v>
      </c>
      <c r="M92" s="6">
        <v>8.9599999999999999E-2</v>
      </c>
      <c r="N92" s="6">
        <v>1</v>
      </c>
      <c r="O92" s="6">
        <v>34</v>
      </c>
      <c r="P92" s="7">
        <v>35</v>
      </c>
    </row>
    <row r="93" spans="1:16" x14ac:dyDescent="0.35">
      <c r="A93" s="4">
        <v>92</v>
      </c>
      <c r="B93" s="5">
        <v>40547</v>
      </c>
      <c r="C93" s="6">
        <v>1</v>
      </c>
      <c r="D93" s="6">
        <v>0</v>
      </c>
      <c r="E93" s="6">
        <v>1</v>
      </c>
      <c r="F93" s="6">
        <v>23</v>
      </c>
      <c r="G93" s="6" t="b">
        <v>0</v>
      </c>
      <c r="H93" s="6">
        <v>2</v>
      </c>
      <c r="I93" s="6">
        <v>1</v>
      </c>
      <c r="J93" s="6">
        <v>0.2</v>
      </c>
      <c r="K93" s="6">
        <v>0.2273</v>
      </c>
      <c r="L93" s="6">
        <v>0.69</v>
      </c>
      <c r="M93" s="6">
        <v>8.9599999999999999E-2</v>
      </c>
      <c r="N93" s="6">
        <v>2</v>
      </c>
      <c r="O93" s="6">
        <v>9</v>
      </c>
      <c r="P93" s="7">
        <v>11</v>
      </c>
    </row>
    <row r="94" spans="1:16" x14ac:dyDescent="0.35">
      <c r="A94" s="4">
        <v>93</v>
      </c>
      <c r="B94" s="5">
        <v>40548</v>
      </c>
      <c r="C94" s="6">
        <v>1</v>
      </c>
      <c r="D94" s="6">
        <v>0</v>
      </c>
      <c r="E94" s="6">
        <v>1</v>
      </c>
      <c r="F94" s="6">
        <v>0</v>
      </c>
      <c r="G94" s="6" t="b">
        <v>0</v>
      </c>
      <c r="H94" s="6">
        <v>3</v>
      </c>
      <c r="I94" s="6">
        <v>1</v>
      </c>
      <c r="J94" s="6">
        <v>0.2</v>
      </c>
      <c r="K94" s="6">
        <v>0.2576</v>
      </c>
      <c r="L94" s="6">
        <v>0.64</v>
      </c>
      <c r="M94" s="6">
        <v>0</v>
      </c>
      <c r="N94" s="6">
        <v>0</v>
      </c>
      <c r="O94" s="6">
        <v>6</v>
      </c>
      <c r="P94" s="7">
        <v>6</v>
      </c>
    </row>
    <row r="95" spans="1:16" x14ac:dyDescent="0.35">
      <c r="A95" s="4">
        <v>94</v>
      </c>
      <c r="B95" s="5">
        <v>40548</v>
      </c>
      <c r="C95" s="6">
        <v>1</v>
      </c>
      <c r="D95" s="6">
        <v>0</v>
      </c>
      <c r="E95" s="6">
        <v>1</v>
      </c>
      <c r="F95" s="6">
        <v>1</v>
      </c>
      <c r="G95" s="6" t="b">
        <v>0</v>
      </c>
      <c r="H95" s="6">
        <v>3</v>
      </c>
      <c r="I95" s="6">
        <v>1</v>
      </c>
      <c r="J95" s="6">
        <v>0.16</v>
      </c>
      <c r="K95" s="6">
        <v>0.19700000000000001</v>
      </c>
      <c r="L95" s="6">
        <v>0.74</v>
      </c>
      <c r="M95" s="6">
        <v>8.9599999999999999E-2</v>
      </c>
      <c r="N95" s="6">
        <v>0</v>
      </c>
      <c r="O95" s="6">
        <v>6</v>
      </c>
      <c r="P95" s="7">
        <v>6</v>
      </c>
    </row>
    <row r="96" spans="1:16" x14ac:dyDescent="0.35">
      <c r="A96" s="4">
        <v>95</v>
      </c>
      <c r="B96" s="5">
        <v>40548</v>
      </c>
      <c r="C96" s="6">
        <v>1</v>
      </c>
      <c r="D96" s="6">
        <v>0</v>
      </c>
      <c r="E96" s="6">
        <v>1</v>
      </c>
      <c r="F96" s="6">
        <v>2</v>
      </c>
      <c r="G96" s="6" t="b">
        <v>0</v>
      </c>
      <c r="H96" s="6">
        <v>3</v>
      </c>
      <c r="I96" s="6">
        <v>1</v>
      </c>
      <c r="J96" s="6">
        <v>0.16</v>
      </c>
      <c r="K96" s="6">
        <v>0.19700000000000001</v>
      </c>
      <c r="L96" s="6">
        <v>0.74</v>
      </c>
      <c r="M96" s="6">
        <v>8.9599999999999999E-2</v>
      </c>
      <c r="N96" s="6">
        <v>0</v>
      </c>
      <c r="O96" s="6">
        <v>2</v>
      </c>
      <c r="P96" s="7">
        <v>2</v>
      </c>
    </row>
    <row r="97" spans="1:16" x14ac:dyDescent="0.35">
      <c r="A97" s="4">
        <v>96</v>
      </c>
      <c r="B97" s="5">
        <v>40548</v>
      </c>
      <c r="C97" s="6">
        <v>1</v>
      </c>
      <c r="D97" s="6">
        <v>0</v>
      </c>
      <c r="E97" s="6">
        <v>1</v>
      </c>
      <c r="F97" s="6">
        <v>4</v>
      </c>
      <c r="G97" s="6" t="b">
        <v>0</v>
      </c>
      <c r="H97" s="6">
        <v>3</v>
      </c>
      <c r="I97" s="6">
        <v>1</v>
      </c>
      <c r="J97" s="6">
        <v>0.24</v>
      </c>
      <c r="K97" s="6">
        <v>0.2273</v>
      </c>
      <c r="L97" s="6">
        <v>0.48</v>
      </c>
      <c r="M97" s="6">
        <v>0.22389999999999999</v>
      </c>
      <c r="N97" s="6">
        <v>0</v>
      </c>
      <c r="O97" s="6">
        <v>2</v>
      </c>
      <c r="P97" s="7">
        <v>2</v>
      </c>
    </row>
    <row r="98" spans="1:16" x14ac:dyDescent="0.35">
      <c r="A98" s="4">
        <v>97</v>
      </c>
      <c r="B98" s="5">
        <v>40548</v>
      </c>
      <c r="C98" s="6">
        <v>1</v>
      </c>
      <c r="D98" s="6">
        <v>0</v>
      </c>
      <c r="E98" s="6">
        <v>1</v>
      </c>
      <c r="F98" s="6">
        <v>5</v>
      </c>
      <c r="G98" s="6" t="b">
        <v>0</v>
      </c>
      <c r="H98" s="6">
        <v>3</v>
      </c>
      <c r="I98" s="6">
        <v>1</v>
      </c>
      <c r="J98" s="6">
        <v>0.22</v>
      </c>
      <c r="K98" s="6">
        <v>0.2273</v>
      </c>
      <c r="L98" s="6">
        <v>0.47</v>
      </c>
      <c r="M98" s="6">
        <v>0.16420000000000001</v>
      </c>
      <c r="N98" s="6">
        <v>0</v>
      </c>
      <c r="O98" s="6">
        <v>3</v>
      </c>
      <c r="P98" s="7">
        <v>3</v>
      </c>
    </row>
    <row r="99" spans="1:16" x14ac:dyDescent="0.35">
      <c r="A99" s="4">
        <v>98</v>
      </c>
      <c r="B99" s="5">
        <v>40548</v>
      </c>
      <c r="C99" s="6">
        <v>1</v>
      </c>
      <c r="D99" s="6">
        <v>0</v>
      </c>
      <c r="E99" s="6">
        <v>1</v>
      </c>
      <c r="F99" s="6">
        <v>6</v>
      </c>
      <c r="G99" s="6" t="b">
        <v>0</v>
      </c>
      <c r="H99" s="6">
        <v>3</v>
      </c>
      <c r="I99" s="6">
        <v>1</v>
      </c>
      <c r="J99" s="6">
        <v>0.2</v>
      </c>
      <c r="K99" s="6">
        <v>0.19700000000000001</v>
      </c>
      <c r="L99" s="6">
        <v>0.47</v>
      </c>
      <c r="M99" s="6">
        <v>0.22389999999999999</v>
      </c>
      <c r="N99" s="6">
        <v>0</v>
      </c>
      <c r="O99" s="6">
        <v>33</v>
      </c>
      <c r="P99" s="7">
        <v>33</v>
      </c>
    </row>
    <row r="100" spans="1:16" x14ac:dyDescent="0.35">
      <c r="A100" s="4">
        <v>99</v>
      </c>
      <c r="B100" s="5">
        <v>40548</v>
      </c>
      <c r="C100" s="6">
        <v>1</v>
      </c>
      <c r="D100" s="6">
        <v>0</v>
      </c>
      <c r="E100" s="6">
        <v>1</v>
      </c>
      <c r="F100" s="6">
        <v>7</v>
      </c>
      <c r="G100" s="6" t="b">
        <v>0</v>
      </c>
      <c r="H100" s="6">
        <v>3</v>
      </c>
      <c r="I100" s="6">
        <v>1</v>
      </c>
      <c r="J100" s="6">
        <v>0.18</v>
      </c>
      <c r="K100" s="6">
        <v>0.18179999999999999</v>
      </c>
      <c r="L100" s="6">
        <v>0.43</v>
      </c>
      <c r="M100" s="6">
        <v>0.19400000000000001</v>
      </c>
      <c r="N100" s="6">
        <v>1</v>
      </c>
      <c r="O100" s="6">
        <v>87</v>
      </c>
      <c r="P100" s="7">
        <v>88</v>
      </c>
    </row>
    <row r="101" spans="1:16" x14ac:dyDescent="0.35">
      <c r="A101" s="4">
        <v>100</v>
      </c>
      <c r="B101" s="5">
        <v>40548</v>
      </c>
      <c r="C101" s="6">
        <v>1</v>
      </c>
      <c r="D101" s="6">
        <v>0</v>
      </c>
      <c r="E101" s="6">
        <v>1</v>
      </c>
      <c r="F101" s="6">
        <v>8</v>
      </c>
      <c r="G101" s="6" t="b">
        <v>0</v>
      </c>
      <c r="H101" s="6">
        <v>3</v>
      </c>
      <c r="I101" s="6">
        <v>1</v>
      </c>
      <c r="J101" s="6">
        <v>0.2</v>
      </c>
      <c r="K101" s="6">
        <v>0.18179999999999999</v>
      </c>
      <c r="L101" s="6">
        <v>0.4</v>
      </c>
      <c r="M101" s="6">
        <v>0.29849999999999999</v>
      </c>
      <c r="N101" s="6">
        <v>3</v>
      </c>
      <c r="O101" s="6">
        <v>192</v>
      </c>
      <c r="P101" s="7">
        <v>195</v>
      </c>
    </row>
    <row r="102" spans="1:16" x14ac:dyDescent="0.35">
      <c r="A102" s="4">
        <v>101</v>
      </c>
      <c r="B102" s="5">
        <v>40548</v>
      </c>
      <c r="C102" s="6">
        <v>1</v>
      </c>
      <c r="D102" s="6">
        <v>0</v>
      </c>
      <c r="E102" s="6">
        <v>1</v>
      </c>
      <c r="F102" s="6">
        <v>9</v>
      </c>
      <c r="G102" s="6" t="b">
        <v>0</v>
      </c>
      <c r="H102" s="6">
        <v>3</v>
      </c>
      <c r="I102" s="6">
        <v>1</v>
      </c>
      <c r="J102" s="6">
        <v>0.22</v>
      </c>
      <c r="K102" s="6">
        <v>0.19700000000000001</v>
      </c>
      <c r="L102" s="6">
        <v>0.37</v>
      </c>
      <c r="M102" s="6">
        <v>0.32840000000000003</v>
      </c>
      <c r="N102" s="6">
        <v>6</v>
      </c>
      <c r="O102" s="6">
        <v>109</v>
      </c>
      <c r="P102" s="7">
        <v>115</v>
      </c>
    </row>
    <row r="103" spans="1:16" x14ac:dyDescent="0.35">
      <c r="A103" s="4">
        <v>102</v>
      </c>
      <c r="B103" s="5">
        <v>40548</v>
      </c>
      <c r="C103" s="6">
        <v>1</v>
      </c>
      <c r="D103" s="6">
        <v>0</v>
      </c>
      <c r="E103" s="6">
        <v>1</v>
      </c>
      <c r="F103" s="6">
        <v>10</v>
      </c>
      <c r="G103" s="6" t="b">
        <v>0</v>
      </c>
      <c r="H103" s="6">
        <v>3</v>
      </c>
      <c r="I103" s="6">
        <v>1</v>
      </c>
      <c r="J103" s="6">
        <v>0.22</v>
      </c>
      <c r="K103" s="6">
        <v>0.19700000000000001</v>
      </c>
      <c r="L103" s="6">
        <v>0.37</v>
      </c>
      <c r="M103" s="6">
        <v>0.32840000000000003</v>
      </c>
      <c r="N103" s="6">
        <v>4</v>
      </c>
      <c r="O103" s="6">
        <v>53</v>
      </c>
      <c r="P103" s="7">
        <v>57</v>
      </c>
    </row>
    <row r="104" spans="1:16" x14ac:dyDescent="0.35">
      <c r="A104" s="4">
        <v>103</v>
      </c>
      <c r="B104" s="5">
        <v>40548</v>
      </c>
      <c r="C104" s="6">
        <v>1</v>
      </c>
      <c r="D104" s="6">
        <v>0</v>
      </c>
      <c r="E104" s="6">
        <v>1</v>
      </c>
      <c r="F104" s="6">
        <v>11</v>
      </c>
      <c r="G104" s="6" t="b">
        <v>0</v>
      </c>
      <c r="H104" s="6">
        <v>3</v>
      </c>
      <c r="I104" s="6">
        <v>1</v>
      </c>
      <c r="J104" s="6">
        <v>0.26</v>
      </c>
      <c r="K104" s="6">
        <v>0.2273</v>
      </c>
      <c r="L104" s="6">
        <v>0.33</v>
      </c>
      <c r="M104" s="6">
        <v>0.32840000000000003</v>
      </c>
      <c r="N104" s="6">
        <v>12</v>
      </c>
      <c r="O104" s="6">
        <v>34</v>
      </c>
      <c r="P104" s="7">
        <v>46</v>
      </c>
    </row>
    <row r="105" spans="1:16" x14ac:dyDescent="0.35">
      <c r="A105" s="4">
        <v>104</v>
      </c>
      <c r="B105" s="5">
        <v>40548</v>
      </c>
      <c r="C105" s="6">
        <v>1</v>
      </c>
      <c r="D105" s="6">
        <v>0</v>
      </c>
      <c r="E105" s="6">
        <v>1</v>
      </c>
      <c r="F105" s="6">
        <v>12</v>
      </c>
      <c r="G105" s="6" t="b">
        <v>0</v>
      </c>
      <c r="H105" s="6">
        <v>3</v>
      </c>
      <c r="I105" s="6">
        <v>1</v>
      </c>
      <c r="J105" s="6">
        <v>0.26</v>
      </c>
      <c r="K105" s="6">
        <v>0.2273</v>
      </c>
      <c r="L105" s="6">
        <v>0.33</v>
      </c>
      <c r="M105" s="6">
        <v>0.32840000000000003</v>
      </c>
      <c r="N105" s="6">
        <v>5</v>
      </c>
      <c r="O105" s="6">
        <v>74</v>
      </c>
      <c r="P105" s="7">
        <v>79</v>
      </c>
    </row>
    <row r="106" spans="1:16" x14ac:dyDescent="0.35">
      <c r="A106" s="4">
        <v>105</v>
      </c>
      <c r="B106" s="5">
        <v>40548</v>
      </c>
      <c r="C106" s="6">
        <v>1</v>
      </c>
      <c r="D106" s="6">
        <v>0</v>
      </c>
      <c r="E106" s="6">
        <v>1</v>
      </c>
      <c r="F106" s="6">
        <v>13</v>
      </c>
      <c r="G106" s="6" t="b">
        <v>0</v>
      </c>
      <c r="H106" s="6">
        <v>3</v>
      </c>
      <c r="I106" s="6">
        <v>1</v>
      </c>
      <c r="J106" s="6">
        <v>0.28000000000000003</v>
      </c>
      <c r="K106" s="6">
        <v>0.2576</v>
      </c>
      <c r="L106" s="6">
        <v>0.3</v>
      </c>
      <c r="M106" s="6">
        <v>0.29849999999999999</v>
      </c>
      <c r="N106" s="6">
        <v>6</v>
      </c>
      <c r="O106" s="6">
        <v>65</v>
      </c>
      <c r="P106" s="7">
        <v>71</v>
      </c>
    </row>
    <row r="107" spans="1:16" x14ac:dyDescent="0.35">
      <c r="A107" s="4">
        <v>106</v>
      </c>
      <c r="B107" s="5">
        <v>40548</v>
      </c>
      <c r="C107" s="6">
        <v>1</v>
      </c>
      <c r="D107" s="6">
        <v>0</v>
      </c>
      <c r="E107" s="6">
        <v>1</v>
      </c>
      <c r="F107" s="6">
        <v>14</v>
      </c>
      <c r="G107" s="6" t="b">
        <v>0</v>
      </c>
      <c r="H107" s="6">
        <v>3</v>
      </c>
      <c r="I107" s="6">
        <v>1</v>
      </c>
      <c r="J107" s="6">
        <v>0.3</v>
      </c>
      <c r="K107" s="6">
        <v>0.28789999999999999</v>
      </c>
      <c r="L107" s="6">
        <v>0.28000000000000003</v>
      </c>
      <c r="M107" s="6">
        <v>0.19400000000000001</v>
      </c>
      <c r="N107" s="6">
        <v>10</v>
      </c>
      <c r="O107" s="6">
        <v>52</v>
      </c>
      <c r="P107" s="7">
        <v>62</v>
      </c>
    </row>
    <row r="108" spans="1:16" x14ac:dyDescent="0.35">
      <c r="A108" s="4">
        <v>107</v>
      </c>
      <c r="B108" s="5">
        <v>40548</v>
      </c>
      <c r="C108" s="6">
        <v>1</v>
      </c>
      <c r="D108" s="6">
        <v>0</v>
      </c>
      <c r="E108" s="6">
        <v>1</v>
      </c>
      <c r="F108" s="6">
        <v>15</v>
      </c>
      <c r="G108" s="6" t="b">
        <v>0</v>
      </c>
      <c r="H108" s="6">
        <v>3</v>
      </c>
      <c r="I108" s="6">
        <v>1</v>
      </c>
      <c r="J108" s="6">
        <v>0.3</v>
      </c>
      <c r="K108" s="6">
        <v>0.28789999999999999</v>
      </c>
      <c r="L108" s="6">
        <v>0.28000000000000003</v>
      </c>
      <c r="M108" s="6">
        <v>0.19400000000000001</v>
      </c>
      <c r="N108" s="6">
        <v>7</v>
      </c>
      <c r="O108" s="6">
        <v>55</v>
      </c>
      <c r="P108" s="7">
        <v>62</v>
      </c>
    </row>
    <row r="109" spans="1:16" x14ac:dyDescent="0.35">
      <c r="A109" s="4">
        <v>108</v>
      </c>
      <c r="B109" s="5">
        <v>40548</v>
      </c>
      <c r="C109" s="6">
        <v>1</v>
      </c>
      <c r="D109" s="6">
        <v>0</v>
      </c>
      <c r="E109" s="6">
        <v>1</v>
      </c>
      <c r="F109" s="6">
        <v>16</v>
      </c>
      <c r="G109" s="6" t="b">
        <v>0</v>
      </c>
      <c r="H109" s="6">
        <v>3</v>
      </c>
      <c r="I109" s="6">
        <v>1</v>
      </c>
      <c r="J109" s="6">
        <v>0.3</v>
      </c>
      <c r="K109" s="6">
        <v>0.31819999999999998</v>
      </c>
      <c r="L109" s="6">
        <v>0.28000000000000003</v>
      </c>
      <c r="M109" s="6">
        <v>8.9599999999999999E-2</v>
      </c>
      <c r="N109" s="6">
        <v>4</v>
      </c>
      <c r="O109" s="6">
        <v>85</v>
      </c>
      <c r="P109" s="7">
        <v>89</v>
      </c>
    </row>
    <row r="110" spans="1:16" x14ac:dyDescent="0.35">
      <c r="A110" s="4">
        <v>109</v>
      </c>
      <c r="B110" s="5">
        <v>40548</v>
      </c>
      <c r="C110" s="6">
        <v>1</v>
      </c>
      <c r="D110" s="6">
        <v>0</v>
      </c>
      <c r="E110" s="6">
        <v>1</v>
      </c>
      <c r="F110" s="6">
        <v>17</v>
      </c>
      <c r="G110" s="6" t="b">
        <v>0</v>
      </c>
      <c r="H110" s="6">
        <v>3</v>
      </c>
      <c r="I110" s="6">
        <v>1</v>
      </c>
      <c r="J110" s="6">
        <v>0.24</v>
      </c>
      <c r="K110" s="6">
        <v>0.2273</v>
      </c>
      <c r="L110" s="6">
        <v>0.38</v>
      </c>
      <c r="M110" s="6">
        <v>0.19400000000000001</v>
      </c>
      <c r="N110" s="6">
        <v>4</v>
      </c>
      <c r="O110" s="6">
        <v>186</v>
      </c>
      <c r="P110" s="7">
        <v>190</v>
      </c>
    </row>
    <row r="111" spans="1:16" x14ac:dyDescent="0.35">
      <c r="A111" s="4">
        <v>110</v>
      </c>
      <c r="B111" s="5">
        <v>40548</v>
      </c>
      <c r="C111" s="6">
        <v>1</v>
      </c>
      <c r="D111" s="6">
        <v>0</v>
      </c>
      <c r="E111" s="6">
        <v>1</v>
      </c>
      <c r="F111" s="6">
        <v>18</v>
      </c>
      <c r="G111" s="6" t="b">
        <v>0</v>
      </c>
      <c r="H111" s="6">
        <v>3</v>
      </c>
      <c r="I111" s="6">
        <v>1</v>
      </c>
      <c r="J111" s="6">
        <v>0.24</v>
      </c>
      <c r="K111" s="6">
        <v>0.2424</v>
      </c>
      <c r="L111" s="6">
        <v>0.38</v>
      </c>
      <c r="M111" s="6">
        <v>0.1343</v>
      </c>
      <c r="N111" s="6">
        <v>3</v>
      </c>
      <c r="O111" s="6">
        <v>166</v>
      </c>
      <c r="P111" s="7">
        <v>169</v>
      </c>
    </row>
    <row r="112" spans="1:16" x14ac:dyDescent="0.35">
      <c r="A112" s="4">
        <v>111</v>
      </c>
      <c r="B112" s="5">
        <v>40548</v>
      </c>
      <c r="C112" s="6">
        <v>1</v>
      </c>
      <c r="D112" s="6">
        <v>0</v>
      </c>
      <c r="E112" s="6">
        <v>1</v>
      </c>
      <c r="F112" s="6">
        <v>19</v>
      </c>
      <c r="G112" s="6" t="b">
        <v>0</v>
      </c>
      <c r="H112" s="6">
        <v>3</v>
      </c>
      <c r="I112" s="6">
        <v>1</v>
      </c>
      <c r="J112" s="6">
        <v>0.24</v>
      </c>
      <c r="K112" s="6">
        <v>0.2576</v>
      </c>
      <c r="L112" s="6">
        <v>0.38</v>
      </c>
      <c r="M112" s="6">
        <v>0.1045</v>
      </c>
      <c r="N112" s="6">
        <v>5</v>
      </c>
      <c r="O112" s="6">
        <v>127</v>
      </c>
      <c r="P112" s="7">
        <v>132</v>
      </c>
    </row>
    <row r="113" spans="1:16" x14ac:dyDescent="0.35">
      <c r="A113" s="4">
        <v>112</v>
      </c>
      <c r="B113" s="5">
        <v>40548</v>
      </c>
      <c r="C113" s="6">
        <v>1</v>
      </c>
      <c r="D113" s="6">
        <v>0</v>
      </c>
      <c r="E113" s="6">
        <v>1</v>
      </c>
      <c r="F113" s="6">
        <v>20</v>
      </c>
      <c r="G113" s="6" t="b">
        <v>0</v>
      </c>
      <c r="H113" s="6">
        <v>3</v>
      </c>
      <c r="I113" s="6">
        <v>1</v>
      </c>
      <c r="J113" s="6">
        <v>0.22</v>
      </c>
      <c r="K113" s="6">
        <v>0.2273</v>
      </c>
      <c r="L113" s="6">
        <v>0.47</v>
      </c>
      <c r="M113" s="6">
        <v>0.16420000000000001</v>
      </c>
      <c r="N113" s="6">
        <v>7</v>
      </c>
      <c r="O113" s="6">
        <v>82</v>
      </c>
      <c r="P113" s="7">
        <v>89</v>
      </c>
    </row>
    <row r="114" spans="1:16" x14ac:dyDescent="0.35">
      <c r="A114" s="4">
        <v>113</v>
      </c>
      <c r="B114" s="5">
        <v>40548</v>
      </c>
      <c r="C114" s="6">
        <v>1</v>
      </c>
      <c r="D114" s="6">
        <v>0</v>
      </c>
      <c r="E114" s="6">
        <v>1</v>
      </c>
      <c r="F114" s="6">
        <v>21</v>
      </c>
      <c r="G114" s="6" t="b">
        <v>0</v>
      </c>
      <c r="H114" s="6">
        <v>3</v>
      </c>
      <c r="I114" s="6">
        <v>1</v>
      </c>
      <c r="J114" s="6">
        <v>0.2</v>
      </c>
      <c r="K114" s="6">
        <v>0.19700000000000001</v>
      </c>
      <c r="L114" s="6">
        <v>0.51</v>
      </c>
      <c r="M114" s="6">
        <v>0.19400000000000001</v>
      </c>
      <c r="N114" s="6">
        <v>3</v>
      </c>
      <c r="O114" s="6">
        <v>40</v>
      </c>
      <c r="P114" s="7">
        <v>43</v>
      </c>
    </row>
    <row r="115" spans="1:16" x14ac:dyDescent="0.35">
      <c r="A115" s="4">
        <v>114</v>
      </c>
      <c r="B115" s="5">
        <v>40548</v>
      </c>
      <c r="C115" s="6">
        <v>1</v>
      </c>
      <c r="D115" s="6">
        <v>0</v>
      </c>
      <c r="E115" s="6">
        <v>1</v>
      </c>
      <c r="F115" s="6">
        <v>22</v>
      </c>
      <c r="G115" s="6" t="b">
        <v>0</v>
      </c>
      <c r="H115" s="6">
        <v>3</v>
      </c>
      <c r="I115" s="6">
        <v>1</v>
      </c>
      <c r="J115" s="6">
        <v>0.18</v>
      </c>
      <c r="K115" s="6">
        <v>0.19700000000000001</v>
      </c>
      <c r="L115" s="6">
        <v>0.55000000000000004</v>
      </c>
      <c r="M115" s="6">
        <v>0.1343</v>
      </c>
      <c r="N115" s="6">
        <v>1</v>
      </c>
      <c r="O115" s="6">
        <v>41</v>
      </c>
      <c r="P115" s="7">
        <v>42</v>
      </c>
    </row>
    <row r="116" spans="1:16" x14ac:dyDescent="0.35">
      <c r="A116" s="4">
        <v>115</v>
      </c>
      <c r="B116" s="5">
        <v>40548</v>
      </c>
      <c r="C116" s="6">
        <v>1</v>
      </c>
      <c r="D116" s="6">
        <v>0</v>
      </c>
      <c r="E116" s="6">
        <v>1</v>
      </c>
      <c r="F116" s="6">
        <v>23</v>
      </c>
      <c r="G116" s="6" t="b">
        <v>0</v>
      </c>
      <c r="H116" s="6">
        <v>3</v>
      </c>
      <c r="I116" s="6">
        <v>1</v>
      </c>
      <c r="J116" s="6">
        <v>0.2</v>
      </c>
      <c r="K116" s="6">
        <v>0.2576</v>
      </c>
      <c r="L116" s="6">
        <v>0.47</v>
      </c>
      <c r="M116" s="6">
        <v>0</v>
      </c>
      <c r="N116" s="6">
        <v>1</v>
      </c>
      <c r="O116" s="6">
        <v>18</v>
      </c>
      <c r="P116" s="7">
        <v>19</v>
      </c>
    </row>
    <row r="117" spans="1:16" x14ac:dyDescent="0.35">
      <c r="A117" s="4">
        <v>116</v>
      </c>
      <c r="B117" s="5">
        <v>40549</v>
      </c>
      <c r="C117" s="6">
        <v>1</v>
      </c>
      <c r="D117" s="6">
        <v>0</v>
      </c>
      <c r="E117" s="6">
        <v>1</v>
      </c>
      <c r="F117" s="6">
        <v>0</v>
      </c>
      <c r="G117" s="6" t="b">
        <v>0</v>
      </c>
      <c r="H117" s="6">
        <v>4</v>
      </c>
      <c r="I117" s="6">
        <v>1</v>
      </c>
      <c r="J117" s="6">
        <v>0.18</v>
      </c>
      <c r="K117" s="6">
        <v>0.2424</v>
      </c>
      <c r="L117" s="6">
        <v>0.55000000000000004</v>
      </c>
      <c r="M117" s="6">
        <v>0</v>
      </c>
      <c r="N117" s="6">
        <v>0</v>
      </c>
      <c r="O117" s="6">
        <v>11</v>
      </c>
      <c r="P117" s="7">
        <v>11</v>
      </c>
    </row>
    <row r="118" spans="1:16" x14ac:dyDescent="0.35">
      <c r="A118" s="4">
        <v>117</v>
      </c>
      <c r="B118" s="5">
        <v>40549</v>
      </c>
      <c r="C118" s="6">
        <v>1</v>
      </c>
      <c r="D118" s="6">
        <v>0</v>
      </c>
      <c r="E118" s="6">
        <v>1</v>
      </c>
      <c r="F118" s="6">
        <v>1</v>
      </c>
      <c r="G118" s="6" t="b">
        <v>0</v>
      </c>
      <c r="H118" s="6">
        <v>4</v>
      </c>
      <c r="I118" s="6">
        <v>1</v>
      </c>
      <c r="J118" s="6">
        <v>0.16</v>
      </c>
      <c r="K118" s="6">
        <v>0.2273</v>
      </c>
      <c r="L118" s="6">
        <v>0.64</v>
      </c>
      <c r="M118" s="6">
        <v>0</v>
      </c>
      <c r="N118" s="6">
        <v>0</v>
      </c>
      <c r="O118" s="6">
        <v>4</v>
      </c>
      <c r="P118" s="7">
        <v>4</v>
      </c>
    </row>
    <row r="119" spans="1:16" x14ac:dyDescent="0.35">
      <c r="A119" s="4">
        <v>118</v>
      </c>
      <c r="B119" s="5">
        <v>40549</v>
      </c>
      <c r="C119" s="6">
        <v>1</v>
      </c>
      <c r="D119" s="6">
        <v>0</v>
      </c>
      <c r="E119" s="6">
        <v>1</v>
      </c>
      <c r="F119" s="6">
        <v>2</v>
      </c>
      <c r="G119" s="6" t="b">
        <v>0</v>
      </c>
      <c r="H119" s="6">
        <v>4</v>
      </c>
      <c r="I119" s="6">
        <v>1</v>
      </c>
      <c r="J119" s="6">
        <v>0.16</v>
      </c>
      <c r="K119" s="6">
        <v>0.2273</v>
      </c>
      <c r="L119" s="6">
        <v>0.64</v>
      </c>
      <c r="M119" s="6">
        <v>0</v>
      </c>
      <c r="N119" s="6">
        <v>0</v>
      </c>
      <c r="O119" s="6">
        <v>2</v>
      </c>
      <c r="P119" s="7">
        <v>2</v>
      </c>
    </row>
    <row r="120" spans="1:16" x14ac:dyDescent="0.35">
      <c r="A120" s="4">
        <v>119</v>
      </c>
      <c r="B120" s="5">
        <v>40549</v>
      </c>
      <c r="C120" s="6">
        <v>1</v>
      </c>
      <c r="D120" s="6">
        <v>0</v>
      </c>
      <c r="E120" s="6">
        <v>1</v>
      </c>
      <c r="F120" s="6">
        <v>4</v>
      </c>
      <c r="G120" s="6" t="b">
        <v>0</v>
      </c>
      <c r="H120" s="6">
        <v>4</v>
      </c>
      <c r="I120" s="6">
        <v>2</v>
      </c>
      <c r="J120" s="6">
        <v>0.16</v>
      </c>
      <c r="K120" s="6">
        <v>0.19700000000000001</v>
      </c>
      <c r="L120" s="6">
        <v>0.64</v>
      </c>
      <c r="M120" s="6">
        <v>8.9599999999999999E-2</v>
      </c>
      <c r="N120" s="6">
        <v>0</v>
      </c>
      <c r="O120" s="6">
        <v>1</v>
      </c>
      <c r="P120" s="7">
        <v>1</v>
      </c>
    </row>
    <row r="121" spans="1:16" x14ac:dyDescent="0.35">
      <c r="A121" s="4">
        <v>120</v>
      </c>
      <c r="B121" s="5">
        <v>40549</v>
      </c>
      <c r="C121" s="6">
        <v>1</v>
      </c>
      <c r="D121" s="6">
        <v>0</v>
      </c>
      <c r="E121" s="6">
        <v>1</v>
      </c>
      <c r="F121" s="6">
        <v>5</v>
      </c>
      <c r="G121" s="6" t="b">
        <v>0</v>
      </c>
      <c r="H121" s="6">
        <v>4</v>
      </c>
      <c r="I121" s="6">
        <v>2</v>
      </c>
      <c r="J121" s="6">
        <v>0.14000000000000001</v>
      </c>
      <c r="K121" s="6">
        <v>0.18179999999999999</v>
      </c>
      <c r="L121" s="6">
        <v>0.69</v>
      </c>
      <c r="M121" s="6">
        <v>8.9599999999999999E-2</v>
      </c>
      <c r="N121" s="6">
        <v>0</v>
      </c>
      <c r="O121" s="6">
        <v>4</v>
      </c>
      <c r="P121" s="7">
        <v>4</v>
      </c>
    </row>
    <row r="122" spans="1:16" x14ac:dyDescent="0.35">
      <c r="A122" s="4">
        <v>121</v>
      </c>
      <c r="B122" s="5">
        <v>40549</v>
      </c>
      <c r="C122" s="6">
        <v>1</v>
      </c>
      <c r="D122" s="6">
        <v>0</v>
      </c>
      <c r="E122" s="6">
        <v>1</v>
      </c>
      <c r="F122" s="6">
        <v>6</v>
      </c>
      <c r="G122" s="6" t="b">
        <v>0</v>
      </c>
      <c r="H122" s="6">
        <v>4</v>
      </c>
      <c r="I122" s="6">
        <v>2</v>
      </c>
      <c r="J122" s="6">
        <v>0.14000000000000001</v>
      </c>
      <c r="K122" s="6">
        <v>0.16669999999999999</v>
      </c>
      <c r="L122" s="6">
        <v>0.63</v>
      </c>
      <c r="M122" s="6">
        <v>0.1045</v>
      </c>
      <c r="N122" s="6">
        <v>0</v>
      </c>
      <c r="O122" s="6">
        <v>36</v>
      </c>
      <c r="P122" s="7">
        <v>36</v>
      </c>
    </row>
    <row r="123" spans="1:16" x14ac:dyDescent="0.35">
      <c r="A123" s="4">
        <v>122</v>
      </c>
      <c r="B123" s="5">
        <v>40549</v>
      </c>
      <c r="C123" s="6">
        <v>1</v>
      </c>
      <c r="D123" s="6">
        <v>0</v>
      </c>
      <c r="E123" s="6">
        <v>1</v>
      </c>
      <c r="F123" s="6">
        <v>7</v>
      </c>
      <c r="G123" s="6" t="b">
        <v>0</v>
      </c>
      <c r="H123" s="6">
        <v>4</v>
      </c>
      <c r="I123" s="6">
        <v>2</v>
      </c>
      <c r="J123" s="6">
        <v>0.16</v>
      </c>
      <c r="K123" s="6">
        <v>0.2273</v>
      </c>
      <c r="L123" s="6">
        <v>0.59</v>
      </c>
      <c r="M123" s="6">
        <v>0</v>
      </c>
      <c r="N123" s="6">
        <v>0</v>
      </c>
      <c r="O123" s="6">
        <v>95</v>
      </c>
      <c r="P123" s="7">
        <v>95</v>
      </c>
    </row>
    <row r="124" spans="1:16" x14ac:dyDescent="0.35">
      <c r="A124" s="4">
        <v>123</v>
      </c>
      <c r="B124" s="5">
        <v>40549</v>
      </c>
      <c r="C124" s="6">
        <v>1</v>
      </c>
      <c r="D124" s="6">
        <v>0</v>
      </c>
      <c r="E124" s="6">
        <v>1</v>
      </c>
      <c r="F124" s="6">
        <v>8</v>
      </c>
      <c r="G124" s="6" t="b">
        <v>0</v>
      </c>
      <c r="H124" s="6">
        <v>4</v>
      </c>
      <c r="I124" s="6">
        <v>1</v>
      </c>
      <c r="J124" s="6">
        <v>0.16</v>
      </c>
      <c r="K124" s="6">
        <v>0.2273</v>
      </c>
      <c r="L124" s="6">
        <v>0.59</v>
      </c>
      <c r="M124" s="6">
        <v>0</v>
      </c>
      <c r="N124" s="6">
        <v>3</v>
      </c>
      <c r="O124" s="6">
        <v>216</v>
      </c>
      <c r="P124" s="7">
        <v>219</v>
      </c>
    </row>
    <row r="125" spans="1:16" x14ac:dyDescent="0.35">
      <c r="A125" s="4">
        <v>124</v>
      </c>
      <c r="B125" s="5">
        <v>40549</v>
      </c>
      <c r="C125" s="6">
        <v>1</v>
      </c>
      <c r="D125" s="6">
        <v>0</v>
      </c>
      <c r="E125" s="6">
        <v>1</v>
      </c>
      <c r="F125" s="6">
        <v>9</v>
      </c>
      <c r="G125" s="6" t="b">
        <v>0</v>
      </c>
      <c r="H125" s="6">
        <v>4</v>
      </c>
      <c r="I125" s="6">
        <v>2</v>
      </c>
      <c r="J125" s="6">
        <v>0.18</v>
      </c>
      <c r="K125" s="6">
        <v>0.2424</v>
      </c>
      <c r="L125" s="6">
        <v>0.51</v>
      </c>
      <c r="M125" s="6">
        <v>0</v>
      </c>
      <c r="N125" s="6">
        <v>6</v>
      </c>
      <c r="O125" s="6">
        <v>116</v>
      </c>
      <c r="P125" s="7">
        <v>122</v>
      </c>
    </row>
    <row r="126" spans="1:16" x14ac:dyDescent="0.35">
      <c r="A126" s="4">
        <v>125</v>
      </c>
      <c r="B126" s="5">
        <v>40549</v>
      </c>
      <c r="C126" s="6">
        <v>1</v>
      </c>
      <c r="D126" s="6">
        <v>0</v>
      </c>
      <c r="E126" s="6">
        <v>1</v>
      </c>
      <c r="F126" s="6">
        <v>10</v>
      </c>
      <c r="G126" s="6" t="b">
        <v>0</v>
      </c>
      <c r="H126" s="6">
        <v>4</v>
      </c>
      <c r="I126" s="6">
        <v>1</v>
      </c>
      <c r="J126" s="6">
        <v>0.2</v>
      </c>
      <c r="K126" s="6">
        <v>0.2576</v>
      </c>
      <c r="L126" s="6">
        <v>0.47</v>
      </c>
      <c r="M126" s="6">
        <v>0</v>
      </c>
      <c r="N126" s="6">
        <v>3</v>
      </c>
      <c r="O126" s="6">
        <v>42</v>
      </c>
      <c r="P126" s="7">
        <v>45</v>
      </c>
    </row>
    <row r="127" spans="1:16" x14ac:dyDescent="0.35">
      <c r="A127" s="4">
        <v>126</v>
      </c>
      <c r="B127" s="5">
        <v>40549</v>
      </c>
      <c r="C127" s="6">
        <v>1</v>
      </c>
      <c r="D127" s="6">
        <v>0</v>
      </c>
      <c r="E127" s="6">
        <v>1</v>
      </c>
      <c r="F127" s="6">
        <v>11</v>
      </c>
      <c r="G127" s="6" t="b">
        <v>0</v>
      </c>
      <c r="H127" s="6">
        <v>4</v>
      </c>
      <c r="I127" s="6">
        <v>1</v>
      </c>
      <c r="J127" s="6">
        <v>0.22</v>
      </c>
      <c r="K127" s="6">
        <v>0.2576</v>
      </c>
      <c r="L127" s="6">
        <v>0.44</v>
      </c>
      <c r="M127" s="6">
        <v>8.9599999999999999E-2</v>
      </c>
      <c r="N127" s="6">
        <v>2</v>
      </c>
      <c r="O127" s="6">
        <v>57</v>
      </c>
      <c r="P127" s="7">
        <v>59</v>
      </c>
    </row>
    <row r="128" spans="1:16" x14ac:dyDescent="0.35">
      <c r="A128" s="4">
        <v>127</v>
      </c>
      <c r="B128" s="5">
        <v>40549</v>
      </c>
      <c r="C128" s="6">
        <v>1</v>
      </c>
      <c r="D128" s="6">
        <v>0</v>
      </c>
      <c r="E128" s="6">
        <v>1</v>
      </c>
      <c r="F128" s="6">
        <v>12</v>
      </c>
      <c r="G128" s="6" t="b">
        <v>0</v>
      </c>
      <c r="H128" s="6">
        <v>4</v>
      </c>
      <c r="I128" s="6">
        <v>1</v>
      </c>
      <c r="J128" s="6">
        <v>0.26</v>
      </c>
      <c r="K128" s="6">
        <v>0.28789999999999999</v>
      </c>
      <c r="L128" s="6">
        <v>0.35</v>
      </c>
      <c r="M128" s="6">
        <v>0</v>
      </c>
      <c r="N128" s="6">
        <v>6</v>
      </c>
      <c r="O128" s="6">
        <v>78</v>
      </c>
      <c r="P128" s="7">
        <v>84</v>
      </c>
    </row>
    <row r="129" spans="1:16" x14ac:dyDescent="0.35">
      <c r="A129" s="4">
        <v>128</v>
      </c>
      <c r="B129" s="5">
        <v>40549</v>
      </c>
      <c r="C129" s="6">
        <v>1</v>
      </c>
      <c r="D129" s="6">
        <v>0</v>
      </c>
      <c r="E129" s="6">
        <v>1</v>
      </c>
      <c r="F129" s="6">
        <v>13</v>
      </c>
      <c r="G129" s="6" t="b">
        <v>0</v>
      </c>
      <c r="H129" s="6">
        <v>4</v>
      </c>
      <c r="I129" s="6">
        <v>1</v>
      </c>
      <c r="J129" s="6">
        <v>0.26</v>
      </c>
      <c r="K129" s="6">
        <v>0.2727</v>
      </c>
      <c r="L129" s="6">
        <v>0.35</v>
      </c>
      <c r="M129" s="6">
        <v>0.1045</v>
      </c>
      <c r="N129" s="6">
        <v>12</v>
      </c>
      <c r="O129" s="6">
        <v>55</v>
      </c>
      <c r="P129" s="7">
        <v>67</v>
      </c>
    </row>
    <row r="130" spans="1:16" x14ac:dyDescent="0.35">
      <c r="A130" s="4">
        <v>129</v>
      </c>
      <c r="B130" s="5">
        <v>40549</v>
      </c>
      <c r="C130" s="6">
        <v>1</v>
      </c>
      <c r="D130" s="6">
        <v>0</v>
      </c>
      <c r="E130" s="6">
        <v>1</v>
      </c>
      <c r="F130" s="6">
        <v>14</v>
      </c>
      <c r="G130" s="6" t="b">
        <v>0</v>
      </c>
      <c r="H130" s="6">
        <v>4</v>
      </c>
      <c r="I130" s="6">
        <v>1</v>
      </c>
      <c r="J130" s="6">
        <v>0.28000000000000003</v>
      </c>
      <c r="K130" s="6">
        <v>0.2727</v>
      </c>
      <c r="L130" s="6">
        <v>0.36</v>
      </c>
      <c r="M130" s="6">
        <v>0.16420000000000001</v>
      </c>
      <c r="N130" s="6">
        <v>11</v>
      </c>
      <c r="O130" s="6">
        <v>59</v>
      </c>
      <c r="P130" s="7">
        <v>70</v>
      </c>
    </row>
    <row r="131" spans="1:16" x14ac:dyDescent="0.35">
      <c r="A131" s="4">
        <v>130</v>
      </c>
      <c r="B131" s="5">
        <v>40549</v>
      </c>
      <c r="C131" s="6">
        <v>1</v>
      </c>
      <c r="D131" s="6">
        <v>0</v>
      </c>
      <c r="E131" s="6">
        <v>1</v>
      </c>
      <c r="F131" s="6">
        <v>15</v>
      </c>
      <c r="G131" s="6" t="b">
        <v>0</v>
      </c>
      <c r="H131" s="6">
        <v>4</v>
      </c>
      <c r="I131" s="6">
        <v>1</v>
      </c>
      <c r="J131" s="6">
        <v>0.28000000000000003</v>
      </c>
      <c r="K131" s="6">
        <v>0.2727</v>
      </c>
      <c r="L131" s="6">
        <v>0.36</v>
      </c>
      <c r="M131" s="6">
        <v>0</v>
      </c>
      <c r="N131" s="6">
        <v>8</v>
      </c>
      <c r="O131" s="6">
        <v>54</v>
      </c>
      <c r="P131" s="7">
        <v>62</v>
      </c>
    </row>
    <row r="132" spans="1:16" x14ac:dyDescent="0.35">
      <c r="A132" s="4">
        <v>131</v>
      </c>
      <c r="B132" s="5">
        <v>40549</v>
      </c>
      <c r="C132" s="6">
        <v>1</v>
      </c>
      <c r="D132" s="6">
        <v>0</v>
      </c>
      <c r="E132" s="6">
        <v>1</v>
      </c>
      <c r="F132" s="6">
        <v>16</v>
      </c>
      <c r="G132" s="6" t="b">
        <v>0</v>
      </c>
      <c r="H132" s="6">
        <v>4</v>
      </c>
      <c r="I132" s="6">
        <v>1</v>
      </c>
      <c r="J132" s="6">
        <v>0.26</v>
      </c>
      <c r="K132" s="6">
        <v>0.2576</v>
      </c>
      <c r="L132" s="6">
        <v>0.38</v>
      </c>
      <c r="M132" s="6">
        <v>0.16420000000000001</v>
      </c>
      <c r="N132" s="6">
        <v>12</v>
      </c>
      <c r="O132" s="6">
        <v>74</v>
      </c>
      <c r="P132" s="7">
        <v>86</v>
      </c>
    </row>
    <row r="133" spans="1:16" x14ac:dyDescent="0.35">
      <c r="A133" s="4">
        <v>132</v>
      </c>
      <c r="B133" s="5">
        <v>40549</v>
      </c>
      <c r="C133" s="6">
        <v>1</v>
      </c>
      <c r="D133" s="6">
        <v>0</v>
      </c>
      <c r="E133" s="6">
        <v>1</v>
      </c>
      <c r="F133" s="6">
        <v>17</v>
      </c>
      <c r="G133" s="6" t="b">
        <v>0</v>
      </c>
      <c r="H133" s="6">
        <v>4</v>
      </c>
      <c r="I133" s="6">
        <v>1</v>
      </c>
      <c r="J133" s="6">
        <v>0.22</v>
      </c>
      <c r="K133" s="6">
        <v>0.2273</v>
      </c>
      <c r="L133" s="6">
        <v>0.51</v>
      </c>
      <c r="M133" s="6">
        <v>0.16420000000000001</v>
      </c>
      <c r="N133" s="6">
        <v>9</v>
      </c>
      <c r="O133" s="6">
        <v>163</v>
      </c>
      <c r="P133" s="7">
        <v>172</v>
      </c>
    </row>
    <row r="134" spans="1:16" x14ac:dyDescent="0.35">
      <c r="A134" s="4">
        <v>133</v>
      </c>
      <c r="B134" s="5">
        <v>40549</v>
      </c>
      <c r="C134" s="6">
        <v>1</v>
      </c>
      <c r="D134" s="6">
        <v>0</v>
      </c>
      <c r="E134" s="6">
        <v>1</v>
      </c>
      <c r="F134" s="6">
        <v>18</v>
      </c>
      <c r="G134" s="6" t="b">
        <v>0</v>
      </c>
      <c r="H134" s="6">
        <v>4</v>
      </c>
      <c r="I134" s="6">
        <v>1</v>
      </c>
      <c r="J134" s="6">
        <v>0.22</v>
      </c>
      <c r="K134" s="6">
        <v>0.2273</v>
      </c>
      <c r="L134" s="6">
        <v>0.51</v>
      </c>
      <c r="M134" s="6">
        <v>0.1343</v>
      </c>
      <c r="N134" s="6">
        <v>5</v>
      </c>
      <c r="O134" s="6">
        <v>158</v>
      </c>
      <c r="P134" s="7">
        <v>163</v>
      </c>
    </row>
    <row r="135" spans="1:16" x14ac:dyDescent="0.35">
      <c r="A135" s="4">
        <v>134</v>
      </c>
      <c r="B135" s="5">
        <v>40549</v>
      </c>
      <c r="C135" s="6">
        <v>1</v>
      </c>
      <c r="D135" s="6">
        <v>0</v>
      </c>
      <c r="E135" s="6">
        <v>1</v>
      </c>
      <c r="F135" s="6">
        <v>19</v>
      </c>
      <c r="G135" s="6" t="b">
        <v>0</v>
      </c>
      <c r="H135" s="6">
        <v>4</v>
      </c>
      <c r="I135" s="6">
        <v>1</v>
      </c>
      <c r="J135" s="6">
        <v>0.22</v>
      </c>
      <c r="K135" s="6">
        <v>0.2576</v>
      </c>
      <c r="L135" s="6">
        <v>0.55000000000000004</v>
      </c>
      <c r="M135" s="6">
        <v>8.9599999999999999E-2</v>
      </c>
      <c r="N135" s="6">
        <v>3</v>
      </c>
      <c r="O135" s="6">
        <v>109</v>
      </c>
      <c r="P135" s="7">
        <v>112</v>
      </c>
    </row>
    <row r="136" spans="1:16" x14ac:dyDescent="0.35">
      <c r="A136" s="4">
        <v>135</v>
      </c>
      <c r="B136" s="5">
        <v>40549</v>
      </c>
      <c r="C136" s="6">
        <v>1</v>
      </c>
      <c r="D136" s="6">
        <v>0</v>
      </c>
      <c r="E136" s="6">
        <v>1</v>
      </c>
      <c r="F136" s="6">
        <v>20</v>
      </c>
      <c r="G136" s="6" t="b">
        <v>0</v>
      </c>
      <c r="H136" s="6">
        <v>4</v>
      </c>
      <c r="I136" s="6">
        <v>1</v>
      </c>
      <c r="J136" s="6">
        <v>0.2</v>
      </c>
      <c r="K136" s="6">
        <v>0.21210000000000001</v>
      </c>
      <c r="L136" s="6">
        <v>0.51</v>
      </c>
      <c r="M136" s="6">
        <v>0.16420000000000001</v>
      </c>
      <c r="N136" s="6">
        <v>3</v>
      </c>
      <c r="O136" s="6">
        <v>66</v>
      </c>
      <c r="P136" s="7">
        <v>69</v>
      </c>
    </row>
    <row r="137" spans="1:16" x14ac:dyDescent="0.35">
      <c r="A137" s="4">
        <v>136</v>
      </c>
      <c r="B137" s="5">
        <v>40549</v>
      </c>
      <c r="C137" s="6">
        <v>1</v>
      </c>
      <c r="D137" s="6">
        <v>0</v>
      </c>
      <c r="E137" s="6">
        <v>1</v>
      </c>
      <c r="F137" s="6">
        <v>21</v>
      </c>
      <c r="G137" s="6" t="b">
        <v>0</v>
      </c>
      <c r="H137" s="6">
        <v>4</v>
      </c>
      <c r="I137" s="6">
        <v>2</v>
      </c>
      <c r="J137" s="6">
        <v>0.22</v>
      </c>
      <c r="K137" s="6">
        <v>0.21210000000000001</v>
      </c>
      <c r="L137" s="6">
        <v>0.55000000000000004</v>
      </c>
      <c r="M137" s="6">
        <v>0.22389999999999999</v>
      </c>
      <c r="N137" s="6">
        <v>0</v>
      </c>
      <c r="O137" s="6">
        <v>48</v>
      </c>
      <c r="P137" s="7">
        <v>48</v>
      </c>
    </row>
    <row r="138" spans="1:16" x14ac:dyDescent="0.35">
      <c r="A138" s="4">
        <v>137</v>
      </c>
      <c r="B138" s="5">
        <v>40549</v>
      </c>
      <c r="C138" s="6">
        <v>1</v>
      </c>
      <c r="D138" s="6">
        <v>0</v>
      </c>
      <c r="E138" s="6">
        <v>1</v>
      </c>
      <c r="F138" s="6">
        <v>22</v>
      </c>
      <c r="G138" s="6" t="b">
        <v>0</v>
      </c>
      <c r="H138" s="6">
        <v>4</v>
      </c>
      <c r="I138" s="6">
        <v>2</v>
      </c>
      <c r="J138" s="6">
        <v>0.22</v>
      </c>
      <c r="K138" s="6">
        <v>0.21210000000000001</v>
      </c>
      <c r="L138" s="6">
        <v>0.51</v>
      </c>
      <c r="M138" s="6">
        <v>0.28360000000000002</v>
      </c>
      <c r="N138" s="6">
        <v>1</v>
      </c>
      <c r="O138" s="6">
        <v>51</v>
      </c>
      <c r="P138" s="7">
        <v>52</v>
      </c>
    </row>
    <row r="139" spans="1:16" x14ac:dyDescent="0.35">
      <c r="A139" s="4">
        <v>138</v>
      </c>
      <c r="B139" s="5">
        <v>40549</v>
      </c>
      <c r="C139" s="6">
        <v>1</v>
      </c>
      <c r="D139" s="6">
        <v>0</v>
      </c>
      <c r="E139" s="6">
        <v>1</v>
      </c>
      <c r="F139" s="6">
        <v>23</v>
      </c>
      <c r="G139" s="6" t="b">
        <v>0</v>
      </c>
      <c r="H139" s="6">
        <v>4</v>
      </c>
      <c r="I139" s="6">
        <v>2</v>
      </c>
      <c r="J139" s="6">
        <v>0.2</v>
      </c>
      <c r="K139" s="6">
        <v>0.19700000000000001</v>
      </c>
      <c r="L139" s="6">
        <v>0.59</v>
      </c>
      <c r="M139" s="6">
        <v>0.19400000000000001</v>
      </c>
      <c r="N139" s="6">
        <v>4</v>
      </c>
      <c r="O139" s="6">
        <v>19</v>
      </c>
      <c r="P139" s="7">
        <v>23</v>
      </c>
    </row>
    <row r="140" spans="1:16" x14ac:dyDescent="0.35">
      <c r="A140" s="4">
        <v>139</v>
      </c>
      <c r="B140" s="5">
        <v>40550</v>
      </c>
      <c r="C140" s="6">
        <v>1</v>
      </c>
      <c r="D140" s="6">
        <v>0</v>
      </c>
      <c r="E140" s="6">
        <v>1</v>
      </c>
      <c r="F140" s="6">
        <v>0</v>
      </c>
      <c r="G140" s="6" t="b">
        <v>0</v>
      </c>
      <c r="H140" s="6">
        <v>5</v>
      </c>
      <c r="I140" s="6">
        <v>2</v>
      </c>
      <c r="J140" s="6">
        <v>0.2</v>
      </c>
      <c r="K140" s="6">
        <v>0.19700000000000001</v>
      </c>
      <c r="L140" s="6">
        <v>0.64</v>
      </c>
      <c r="M140" s="6">
        <v>0.19400000000000001</v>
      </c>
      <c r="N140" s="6">
        <v>4</v>
      </c>
      <c r="O140" s="6">
        <v>13</v>
      </c>
      <c r="P140" s="7">
        <v>17</v>
      </c>
    </row>
    <row r="141" spans="1:16" x14ac:dyDescent="0.35">
      <c r="A141" s="4">
        <v>140</v>
      </c>
      <c r="B141" s="5">
        <v>40550</v>
      </c>
      <c r="C141" s="6">
        <v>1</v>
      </c>
      <c r="D141" s="6">
        <v>0</v>
      </c>
      <c r="E141" s="6">
        <v>1</v>
      </c>
      <c r="F141" s="6">
        <v>1</v>
      </c>
      <c r="G141" s="6" t="b">
        <v>0</v>
      </c>
      <c r="H141" s="6">
        <v>5</v>
      </c>
      <c r="I141" s="6">
        <v>2</v>
      </c>
      <c r="J141" s="6">
        <v>0.2</v>
      </c>
      <c r="K141" s="6">
        <v>0.19700000000000001</v>
      </c>
      <c r="L141" s="6">
        <v>0.69</v>
      </c>
      <c r="M141" s="6">
        <v>0.22389999999999999</v>
      </c>
      <c r="N141" s="6">
        <v>2</v>
      </c>
      <c r="O141" s="6">
        <v>5</v>
      </c>
      <c r="P141" s="7">
        <v>7</v>
      </c>
    </row>
    <row r="142" spans="1:16" x14ac:dyDescent="0.35">
      <c r="A142" s="4">
        <v>141</v>
      </c>
      <c r="B142" s="5">
        <v>40550</v>
      </c>
      <c r="C142" s="6">
        <v>1</v>
      </c>
      <c r="D142" s="6">
        <v>0</v>
      </c>
      <c r="E142" s="6">
        <v>1</v>
      </c>
      <c r="F142" s="6">
        <v>2</v>
      </c>
      <c r="G142" s="6" t="b">
        <v>0</v>
      </c>
      <c r="H142" s="6">
        <v>5</v>
      </c>
      <c r="I142" s="6">
        <v>2</v>
      </c>
      <c r="J142" s="6">
        <v>0.2</v>
      </c>
      <c r="K142" s="6">
        <v>0.19700000000000001</v>
      </c>
      <c r="L142" s="6">
        <v>0.69</v>
      </c>
      <c r="M142" s="6">
        <v>0.22389999999999999</v>
      </c>
      <c r="N142" s="6">
        <v>0</v>
      </c>
      <c r="O142" s="6">
        <v>1</v>
      </c>
      <c r="P142" s="7">
        <v>1</v>
      </c>
    </row>
    <row r="143" spans="1:16" x14ac:dyDescent="0.35">
      <c r="A143" s="4">
        <v>142</v>
      </c>
      <c r="B143" s="5">
        <v>40550</v>
      </c>
      <c r="C143" s="6">
        <v>1</v>
      </c>
      <c r="D143" s="6">
        <v>0</v>
      </c>
      <c r="E143" s="6">
        <v>1</v>
      </c>
      <c r="F143" s="6">
        <v>4</v>
      </c>
      <c r="G143" s="6" t="b">
        <v>0</v>
      </c>
      <c r="H143" s="6">
        <v>5</v>
      </c>
      <c r="I143" s="6">
        <v>2</v>
      </c>
      <c r="J143" s="6">
        <v>0.2</v>
      </c>
      <c r="K143" s="6">
        <v>0.21210000000000001</v>
      </c>
      <c r="L143" s="6">
        <v>0.69</v>
      </c>
      <c r="M143" s="6">
        <v>0.1343</v>
      </c>
      <c r="N143" s="6">
        <v>0</v>
      </c>
      <c r="O143" s="6">
        <v>1</v>
      </c>
      <c r="P143" s="7">
        <v>1</v>
      </c>
    </row>
    <row r="144" spans="1:16" x14ac:dyDescent="0.35">
      <c r="A144" s="4">
        <v>143</v>
      </c>
      <c r="B144" s="5">
        <v>40550</v>
      </c>
      <c r="C144" s="6">
        <v>1</v>
      </c>
      <c r="D144" s="6">
        <v>0</v>
      </c>
      <c r="E144" s="6">
        <v>1</v>
      </c>
      <c r="F144" s="6">
        <v>5</v>
      </c>
      <c r="G144" s="6" t="b">
        <v>0</v>
      </c>
      <c r="H144" s="6">
        <v>5</v>
      </c>
      <c r="I144" s="6">
        <v>3</v>
      </c>
      <c r="J144" s="6">
        <v>0.22</v>
      </c>
      <c r="K144" s="6">
        <v>0.2727</v>
      </c>
      <c r="L144" s="6">
        <v>0.55000000000000004</v>
      </c>
      <c r="M144" s="6">
        <v>0</v>
      </c>
      <c r="N144" s="6">
        <v>0</v>
      </c>
      <c r="O144" s="6">
        <v>5</v>
      </c>
      <c r="P144" s="7">
        <v>5</v>
      </c>
    </row>
    <row r="145" spans="1:16" x14ac:dyDescent="0.35">
      <c r="A145" s="4">
        <v>144</v>
      </c>
      <c r="B145" s="5">
        <v>40550</v>
      </c>
      <c r="C145" s="6">
        <v>1</v>
      </c>
      <c r="D145" s="6">
        <v>0</v>
      </c>
      <c r="E145" s="6">
        <v>1</v>
      </c>
      <c r="F145" s="6">
        <v>6</v>
      </c>
      <c r="G145" s="6" t="b">
        <v>0</v>
      </c>
      <c r="H145" s="6">
        <v>5</v>
      </c>
      <c r="I145" s="6">
        <v>2</v>
      </c>
      <c r="J145" s="6">
        <v>0.2</v>
      </c>
      <c r="K145" s="6">
        <v>0.2576</v>
      </c>
      <c r="L145" s="6">
        <v>0.69</v>
      </c>
      <c r="M145" s="6">
        <v>0</v>
      </c>
      <c r="N145" s="6">
        <v>8</v>
      </c>
      <c r="O145" s="6">
        <v>26</v>
      </c>
      <c r="P145" s="7">
        <v>34</v>
      </c>
    </row>
    <row r="146" spans="1:16" x14ac:dyDescent="0.35">
      <c r="A146" s="4">
        <v>145</v>
      </c>
      <c r="B146" s="5">
        <v>40550</v>
      </c>
      <c r="C146" s="6">
        <v>1</v>
      </c>
      <c r="D146" s="6">
        <v>0</v>
      </c>
      <c r="E146" s="6">
        <v>1</v>
      </c>
      <c r="F146" s="6">
        <v>7</v>
      </c>
      <c r="G146" s="6" t="b">
        <v>0</v>
      </c>
      <c r="H146" s="6">
        <v>5</v>
      </c>
      <c r="I146" s="6">
        <v>1</v>
      </c>
      <c r="J146" s="6">
        <v>0.2</v>
      </c>
      <c r="K146" s="6">
        <v>0.21210000000000001</v>
      </c>
      <c r="L146" s="6">
        <v>0.69</v>
      </c>
      <c r="M146" s="6">
        <v>0.1343</v>
      </c>
      <c r="N146" s="6">
        <v>8</v>
      </c>
      <c r="O146" s="6">
        <v>76</v>
      </c>
      <c r="P146" s="7">
        <v>84</v>
      </c>
    </row>
    <row r="147" spans="1:16" x14ac:dyDescent="0.35">
      <c r="A147" s="4">
        <v>146</v>
      </c>
      <c r="B147" s="5">
        <v>40550</v>
      </c>
      <c r="C147" s="6">
        <v>1</v>
      </c>
      <c r="D147" s="6">
        <v>0</v>
      </c>
      <c r="E147" s="6">
        <v>1</v>
      </c>
      <c r="F147" s="6">
        <v>8</v>
      </c>
      <c r="G147" s="6" t="b">
        <v>0</v>
      </c>
      <c r="H147" s="6">
        <v>5</v>
      </c>
      <c r="I147" s="6">
        <v>1</v>
      </c>
      <c r="J147" s="6">
        <v>0.2</v>
      </c>
      <c r="K147" s="6">
        <v>0.19700000000000001</v>
      </c>
      <c r="L147" s="6">
        <v>0.51</v>
      </c>
      <c r="M147" s="6">
        <v>0.25369999999999998</v>
      </c>
      <c r="N147" s="6">
        <v>20</v>
      </c>
      <c r="O147" s="6">
        <v>190</v>
      </c>
      <c r="P147" s="7">
        <v>210</v>
      </c>
    </row>
    <row r="148" spans="1:16" x14ac:dyDescent="0.35">
      <c r="A148" s="4">
        <v>147</v>
      </c>
      <c r="B148" s="5">
        <v>40550</v>
      </c>
      <c r="C148" s="6">
        <v>1</v>
      </c>
      <c r="D148" s="6">
        <v>0</v>
      </c>
      <c r="E148" s="6">
        <v>1</v>
      </c>
      <c r="F148" s="6">
        <v>9</v>
      </c>
      <c r="G148" s="6" t="b">
        <v>0</v>
      </c>
      <c r="H148" s="6">
        <v>5</v>
      </c>
      <c r="I148" s="6">
        <v>1</v>
      </c>
      <c r="J148" s="6">
        <v>0.2</v>
      </c>
      <c r="K148" s="6">
        <v>0.18179999999999999</v>
      </c>
      <c r="L148" s="6">
        <v>0.47</v>
      </c>
      <c r="M148" s="6">
        <v>0.29849999999999999</v>
      </c>
      <c r="N148" s="6">
        <v>9</v>
      </c>
      <c r="O148" s="6">
        <v>125</v>
      </c>
      <c r="P148" s="7">
        <v>134</v>
      </c>
    </row>
    <row r="149" spans="1:16" x14ac:dyDescent="0.35">
      <c r="A149" s="4">
        <v>148</v>
      </c>
      <c r="B149" s="5">
        <v>40550</v>
      </c>
      <c r="C149" s="6">
        <v>1</v>
      </c>
      <c r="D149" s="6">
        <v>0</v>
      </c>
      <c r="E149" s="6">
        <v>1</v>
      </c>
      <c r="F149" s="6">
        <v>10</v>
      </c>
      <c r="G149" s="6" t="b">
        <v>0</v>
      </c>
      <c r="H149" s="6">
        <v>5</v>
      </c>
      <c r="I149" s="6">
        <v>1</v>
      </c>
      <c r="J149" s="6">
        <v>0.22</v>
      </c>
      <c r="K149" s="6">
        <v>0.19700000000000001</v>
      </c>
      <c r="L149" s="6">
        <v>0.37</v>
      </c>
      <c r="M149" s="6">
        <v>0.32840000000000003</v>
      </c>
      <c r="N149" s="6">
        <v>16</v>
      </c>
      <c r="O149" s="6">
        <v>47</v>
      </c>
      <c r="P149" s="7">
        <v>63</v>
      </c>
    </row>
    <row r="150" spans="1:16" x14ac:dyDescent="0.35">
      <c r="A150" s="4">
        <v>149</v>
      </c>
      <c r="B150" s="5">
        <v>40550</v>
      </c>
      <c r="C150" s="6">
        <v>1</v>
      </c>
      <c r="D150" s="6">
        <v>0</v>
      </c>
      <c r="E150" s="6">
        <v>1</v>
      </c>
      <c r="F150" s="6">
        <v>11</v>
      </c>
      <c r="G150" s="6" t="b">
        <v>0</v>
      </c>
      <c r="H150" s="6">
        <v>5</v>
      </c>
      <c r="I150" s="6">
        <v>2</v>
      </c>
      <c r="J150" s="6">
        <v>0.2</v>
      </c>
      <c r="K150" s="6">
        <v>0.19700000000000001</v>
      </c>
      <c r="L150" s="6">
        <v>0.4</v>
      </c>
      <c r="M150" s="6">
        <v>0.22389999999999999</v>
      </c>
      <c r="N150" s="6">
        <v>19</v>
      </c>
      <c r="O150" s="6">
        <v>48</v>
      </c>
      <c r="P150" s="7">
        <v>67</v>
      </c>
    </row>
    <row r="151" spans="1:16" x14ac:dyDescent="0.35">
      <c r="A151" s="4">
        <v>150</v>
      </c>
      <c r="B151" s="5">
        <v>40550</v>
      </c>
      <c r="C151" s="6">
        <v>1</v>
      </c>
      <c r="D151" s="6">
        <v>0</v>
      </c>
      <c r="E151" s="6">
        <v>1</v>
      </c>
      <c r="F151" s="6">
        <v>12</v>
      </c>
      <c r="G151" s="6" t="b">
        <v>0</v>
      </c>
      <c r="H151" s="6">
        <v>5</v>
      </c>
      <c r="I151" s="6">
        <v>2</v>
      </c>
      <c r="J151" s="6">
        <v>0.2</v>
      </c>
      <c r="K151" s="6">
        <v>0.19700000000000001</v>
      </c>
      <c r="L151" s="6">
        <v>0.37</v>
      </c>
      <c r="M151" s="6">
        <v>0.25369999999999998</v>
      </c>
      <c r="N151" s="6">
        <v>9</v>
      </c>
      <c r="O151" s="6">
        <v>50</v>
      </c>
      <c r="P151" s="7">
        <v>59</v>
      </c>
    </row>
    <row r="152" spans="1:16" x14ac:dyDescent="0.35">
      <c r="A152" s="4">
        <v>151</v>
      </c>
      <c r="B152" s="5">
        <v>40550</v>
      </c>
      <c r="C152" s="6">
        <v>1</v>
      </c>
      <c r="D152" s="6">
        <v>0</v>
      </c>
      <c r="E152" s="6">
        <v>1</v>
      </c>
      <c r="F152" s="6">
        <v>13</v>
      </c>
      <c r="G152" s="6" t="b">
        <v>0</v>
      </c>
      <c r="H152" s="6">
        <v>5</v>
      </c>
      <c r="I152" s="6">
        <v>2</v>
      </c>
      <c r="J152" s="6">
        <v>0.2</v>
      </c>
      <c r="K152" s="6">
        <v>0.18179999999999999</v>
      </c>
      <c r="L152" s="6">
        <v>0.37</v>
      </c>
      <c r="M152" s="6">
        <v>0.28360000000000002</v>
      </c>
      <c r="N152" s="6">
        <v>9</v>
      </c>
      <c r="O152" s="6">
        <v>64</v>
      </c>
      <c r="P152" s="7">
        <v>73</v>
      </c>
    </row>
    <row r="153" spans="1:16" x14ac:dyDescent="0.35">
      <c r="A153" s="4">
        <v>152</v>
      </c>
      <c r="B153" s="5">
        <v>40550</v>
      </c>
      <c r="C153" s="6">
        <v>1</v>
      </c>
      <c r="D153" s="6">
        <v>0</v>
      </c>
      <c r="E153" s="6">
        <v>1</v>
      </c>
      <c r="F153" s="6">
        <v>14</v>
      </c>
      <c r="G153" s="6" t="b">
        <v>0</v>
      </c>
      <c r="H153" s="6">
        <v>5</v>
      </c>
      <c r="I153" s="6">
        <v>2</v>
      </c>
      <c r="J153" s="6">
        <v>0.2</v>
      </c>
      <c r="K153" s="6">
        <v>0.19700000000000001</v>
      </c>
      <c r="L153" s="6">
        <v>0.4</v>
      </c>
      <c r="M153" s="6">
        <v>0.25369999999999998</v>
      </c>
      <c r="N153" s="6">
        <v>7</v>
      </c>
      <c r="O153" s="6">
        <v>43</v>
      </c>
      <c r="P153" s="7">
        <v>50</v>
      </c>
    </row>
    <row r="154" spans="1:16" x14ac:dyDescent="0.35">
      <c r="A154" s="4">
        <v>153</v>
      </c>
      <c r="B154" s="5">
        <v>40550</v>
      </c>
      <c r="C154" s="6">
        <v>1</v>
      </c>
      <c r="D154" s="6">
        <v>0</v>
      </c>
      <c r="E154" s="6">
        <v>1</v>
      </c>
      <c r="F154" s="6">
        <v>15</v>
      </c>
      <c r="G154" s="6" t="b">
        <v>0</v>
      </c>
      <c r="H154" s="6">
        <v>5</v>
      </c>
      <c r="I154" s="6">
        <v>2</v>
      </c>
      <c r="J154" s="6">
        <v>0.2</v>
      </c>
      <c r="K154" s="6">
        <v>0.21210000000000001</v>
      </c>
      <c r="L154" s="6">
        <v>0.37</v>
      </c>
      <c r="M154" s="6">
        <v>0.16420000000000001</v>
      </c>
      <c r="N154" s="6">
        <v>9</v>
      </c>
      <c r="O154" s="6">
        <v>63</v>
      </c>
      <c r="P154" s="7">
        <v>72</v>
      </c>
    </row>
    <row r="155" spans="1:16" x14ac:dyDescent="0.35">
      <c r="A155" s="4">
        <v>154</v>
      </c>
      <c r="B155" s="5">
        <v>40550</v>
      </c>
      <c r="C155" s="6">
        <v>1</v>
      </c>
      <c r="D155" s="6">
        <v>0</v>
      </c>
      <c r="E155" s="6">
        <v>1</v>
      </c>
      <c r="F155" s="6">
        <v>16</v>
      </c>
      <c r="G155" s="6" t="b">
        <v>0</v>
      </c>
      <c r="H155" s="6">
        <v>5</v>
      </c>
      <c r="I155" s="6">
        <v>2</v>
      </c>
      <c r="J155" s="6">
        <v>0.2</v>
      </c>
      <c r="K155" s="6">
        <v>0.21210000000000001</v>
      </c>
      <c r="L155" s="6">
        <v>0.37</v>
      </c>
      <c r="M155" s="6">
        <v>0.16420000000000001</v>
      </c>
      <c r="N155" s="6">
        <v>5</v>
      </c>
      <c r="O155" s="6">
        <v>82</v>
      </c>
      <c r="P155" s="7">
        <v>87</v>
      </c>
    </row>
    <row r="156" spans="1:16" x14ac:dyDescent="0.35">
      <c r="A156" s="4">
        <v>155</v>
      </c>
      <c r="B156" s="5">
        <v>40550</v>
      </c>
      <c r="C156" s="6">
        <v>1</v>
      </c>
      <c r="D156" s="6">
        <v>0</v>
      </c>
      <c r="E156" s="6">
        <v>1</v>
      </c>
      <c r="F156" s="6">
        <v>17</v>
      </c>
      <c r="G156" s="6" t="b">
        <v>0</v>
      </c>
      <c r="H156" s="6">
        <v>5</v>
      </c>
      <c r="I156" s="6">
        <v>2</v>
      </c>
      <c r="J156" s="6">
        <v>0.2</v>
      </c>
      <c r="K156" s="6">
        <v>0.2576</v>
      </c>
      <c r="L156" s="6">
        <v>0.37</v>
      </c>
      <c r="M156" s="6">
        <v>0</v>
      </c>
      <c r="N156" s="6">
        <v>9</v>
      </c>
      <c r="O156" s="6">
        <v>178</v>
      </c>
      <c r="P156" s="7">
        <v>187</v>
      </c>
    </row>
    <row r="157" spans="1:16" x14ac:dyDescent="0.35">
      <c r="A157" s="4">
        <v>156</v>
      </c>
      <c r="B157" s="5">
        <v>40550</v>
      </c>
      <c r="C157" s="6">
        <v>1</v>
      </c>
      <c r="D157" s="6">
        <v>0</v>
      </c>
      <c r="E157" s="6">
        <v>1</v>
      </c>
      <c r="F157" s="6">
        <v>18</v>
      </c>
      <c r="G157" s="6" t="b">
        <v>0</v>
      </c>
      <c r="H157" s="6">
        <v>5</v>
      </c>
      <c r="I157" s="6">
        <v>1</v>
      </c>
      <c r="J157" s="6">
        <v>0.2</v>
      </c>
      <c r="K157" s="6">
        <v>0.2273</v>
      </c>
      <c r="L157" s="6">
        <v>0.4</v>
      </c>
      <c r="M157" s="6">
        <v>8.9599999999999999E-2</v>
      </c>
      <c r="N157" s="6">
        <v>7</v>
      </c>
      <c r="O157" s="6">
        <v>116</v>
      </c>
      <c r="P157" s="7">
        <v>123</v>
      </c>
    </row>
    <row r="158" spans="1:16" x14ac:dyDescent="0.35">
      <c r="A158" s="4">
        <v>157</v>
      </c>
      <c r="B158" s="5">
        <v>40550</v>
      </c>
      <c r="C158" s="6">
        <v>1</v>
      </c>
      <c r="D158" s="6">
        <v>0</v>
      </c>
      <c r="E158" s="6">
        <v>1</v>
      </c>
      <c r="F158" s="6">
        <v>19</v>
      </c>
      <c r="G158" s="6" t="b">
        <v>0</v>
      </c>
      <c r="H158" s="6">
        <v>5</v>
      </c>
      <c r="I158" s="6">
        <v>1</v>
      </c>
      <c r="J158" s="6">
        <v>0.16</v>
      </c>
      <c r="K158" s="6">
        <v>0.19700000000000001</v>
      </c>
      <c r="L158" s="6">
        <v>0.55000000000000004</v>
      </c>
      <c r="M158" s="6">
        <v>8.9599999999999999E-2</v>
      </c>
      <c r="N158" s="6">
        <v>3</v>
      </c>
      <c r="O158" s="6">
        <v>92</v>
      </c>
      <c r="P158" s="7">
        <v>95</v>
      </c>
    </row>
    <row r="159" spans="1:16" x14ac:dyDescent="0.35">
      <c r="A159" s="4">
        <v>158</v>
      </c>
      <c r="B159" s="5">
        <v>40550</v>
      </c>
      <c r="C159" s="6">
        <v>1</v>
      </c>
      <c r="D159" s="6">
        <v>0</v>
      </c>
      <c r="E159" s="6">
        <v>1</v>
      </c>
      <c r="F159" s="6">
        <v>20</v>
      </c>
      <c r="G159" s="6" t="b">
        <v>0</v>
      </c>
      <c r="H159" s="6">
        <v>5</v>
      </c>
      <c r="I159" s="6">
        <v>1</v>
      </c>
      <c r="J159" s="6">
        <v>0.18</v>
      </c>
      <c r="K159" s="6">
        <v>0.21210000000000001</v>
      </c>
      <c r="L159" s="6">
        <v>0.47</v>
      </c>
      <c r="M159" s="6">
        <v>0.1045</v>
      </c>
      <c r="N159" s="6">
        <v>1</v>
      </c>
      <c r="O159" s="6">
        <v>50</v>
      </c>
      <c r="P159" s="7">
        <v>51</v>
      </c>
    </row>
    <row r="160" spans="1:16" x14ac:dyDescent="0.35">
      <c r="A160" s="4">
        <v>159</v>
      </c>
      <c r="B160" s="5">
        <v>40550</v>
      </c>
      <c r="C160" s="6">
        <v>1</v>
      </c>
      <c r="D160" s="6">
        <v>0</v>
      </c>
      <c r="E160" s="6">
        <v>1</v>
      </c>
      <c r="F160" s="6">
        <v>21</v>
      </c>
      <c r="G160" s="6" t="b">
        <v>0</v>
      </c>
      <c r="H160" s="6">
        <v>5</v>
      </c>
      <c r="I160" s="6">
        <v>1</v>
      </c>
      <c r="J160" s="6">
        <v>0.18</v>
      </c>
      <c r="K160" s="6">
        <v>0.19700000000000001</v>
      </c>
      <c r="L160" s="6">
        <v>0.47</v>
      </c>
      <c r="M160" s="6">
        <v>0.1343</v>
      </c>
      <c r="N160" s="6">
        <v>0</v>
      </c>
      <c r="O160" s="6">
        <v>39</v>
      </c>
      <c r="P160" s="7">
        <v>39</v>
      </c>
    </row>
    <row r="161" spans="1:16" x14ac:dyDescent="0.35">
      <c r="A161" s="4">
        <v>160</v>
      </c>
      <c r="B161" s="5">
        <v>40550</v>
      </c>
      <c r="C161" s="6">
        <v>1</v>
      </c>
      <c r="D161" s="6">
        <v>0</v>
      </c>
      <c r="E161" s="6">
        <v>1</v>
      </c>
      <c r="F161" s="6">
        <v>22</v>
      </c>
      <c r="G161" s="6" t="b">
        <v>0</v>
      </c>
      <c r="H161" s="6">
        <v>5</v>
      </c>
      <c r="I161" s="6">
        <v>2</v>
      </c>
      <c r="J161" s="6">
        <v>0.18</v>
      </c>
      <c r="K161" s="6">
        <v>0.19700000000000001</v>
      </c>
      <c r="L161" s="6">
        <v>0.43</v>
      </c>
      <c r="M161" s="6">
        <v>0.16420000000000001</v>
      </c>
      <c r="N161" s="6">
        <v>2</v>
      </c>
      <c r="O161" s="6">
        <v>34</v>
      </c>
      <c r="P161" s="7">
        <v>36</v>
      </c>
    </row>
    <row r="162" spans="1:16" x14ac:dyDescent="0.35">
      <c r="A162" s="4">
        <v>161</v>
      </c>
      <c r="B162" s="5">
        <v>40550</v>
      </c>
      <c r="C162" s="6">
        <v>1</v>
      </c>
      <c r="D162" s="6">
        <v>0</v>
      </c>
      <c r="E162" s="6">
        <v>1</v>
      </c>
      <c r="F162" s="6">
        <v>23</v>
      </c>
      <c r="G162" s="6" t="b">
        <v>0</v>
      </c>
      <c r="H162" s="6">
        <v>5</v>
      </c>
      <c r="I162" s="6">
        <v>2</v>
      </c>
      <c r="J162" s="6">
        <v>0.18</v>
      </c>
      <c r="K162" s="6">
        <v>0.19700000000000001</v>
      </c>
      <c r="L162" s="6">
        <v>0.51</v>
      </c>
      <c r="M162" s="6">
        <v>0.16420000000000001</v>
      </c>
      <c r="N162" s="6">
        <v>1</v>
      </c>
      <c r="O162" s="6">
        <v>14</v>
      </c>
      <c r="P162" s="7">
        <v>15</v>
      </c>
    </row>
    <row r="163" spans="1:16" x14ac:dyDescent="0.35">
      <c r="A163" s="4">
        <v>162</v>
      </c>
      <c r="B163" s="5">
        <v>40551</v>
      </c>
      <c r="C163" s="6">
        <v>1</v>
      </c>
      <c r="D163" s="6">
        <v>0</v>
      </c>
      <c r="E163" s="6">
        <v>1</v>
      </c>
      <c r="F163" s="6">
        <v>0</v>
      </c>
      <c r="G163" s="6" t="b">
        <v>0</v>
      </c>
      <c r="H163" s="6">
        <v>6</v>
      </c>
      <c r="I163" s="6">
        <v>2</v>
      </c>
      <c r="J163" s="6">
        <v>0.18</v>
      </c>
      <c r="K163" s="6">
        <v>0.19700000000000001</v>
      </c>
      <c r="L163" s="6">
        <v>0.51</v>
      </c>
      <c r="M163" s="6">
        <v>0.16420000000000001</v>
      </c>
      <c r="N163" s="6">
        <v>1</v>
      </c>
      <c r="O163" s="6">
        <v>24</v>
      </c>
      <c r="P163" s="7">
        <v>25</v>
      </c>
    </row>
    <row r="164" spans="1:16" x14ac:dyDescent="0.35">
      <c r="A164" s="4">
        <v>163</v>
      </c>
      <c r="B164" s="5">
        <v>40551</v>
      </c>
      <c r="C164" s="6">
        <v>1</v>
      </c>
      <c r="D164" s="6">
        <v>0</v>
      </c>
      <c r="E164" s="6">
        <v>1</v>
      </c>
      <c r="F164" s="6">
        <v>1</v>
      </c>
      <c r="G164" s="6" t="b">
        <v>0</v>
      </c>
      <c r="H164" s="6">
        <v>6</v>
      </c>
      <c r="I164" s="6">
        <v>2</v>
      </c>
      <c r="J164" s="6">
        <v>0.18</v>
      </c>
      <c r="K164" s="6">
        <v>0.21210000000000001</v>
      </c>
      <c r="L164" s="6">
        <v>0.55000000000000004</v>
      </c>
      <c r="M164" s="6">
        <v>8.9599999999999999E-2</v>
      </c>
      <c r="N164" s="6">
        <v>1</v>
      </c>
      <c r="O164" s="6">
        <v>15</v>
      </c>
      <c r="P164" s="7">
        <v>16</v>
      </c>
    </row>
    <row r="165" spans="1:16" x14ac:dyDescent="0.35">
      <c r="A165" s="4">
        <v>164</v>
      </c>
      <c r="B165" s="5">
        <v>40551</v>
      </c>
      <c r="C165" s="6">
        <v>1</v>
      </c>
      <c r="D165" s="6">
        <v>0</v>
      </c>
      <c r="E165" s="6">
        <v>1</v>
      </c>
      <c r="F165" s="6">
        <v>2</v>
      </c>
      <c r="G165" s="6" t="b">
        <v>0</v>
      </c>
      <c r="H165" s="6">
        <v>6</v>
      </c>
      <c r="I165" s="6">
        <v>2</v>
      </c>
      <c r="J165" s="6">
        <v>0.18</v>
      </c>
      <c r="K165" s="6">
        <v>0.2424</v>
      </c>
      <c r="L165" s="6">
        <v>0.55000000000000004</v>
      </c>
      <c r="M165" s="6">
        <v>0</v>
      </c>
      <c r="N165" s="6">
        <v>3</v>
      </c>
      <c r="O165" s="6">
        <v>13</v>
      </c>
      <c r="P165" s="7">
        <v>16</v>
      </c>
    </row>
    <row r="166" spans="1:16" x14ac:dyDescent="0.35">
      <c r="A166" s="4">
        <v>165</v>
      </c>
      <c r="B166" s="5">
        <v>40551</v>
      </c>
      <c r="C166" s="6">
        <v>1</v>
      </c>
      <c r="D166" s="6">
        <v>0</v>
      </c>
      <c r="E166" s="6">
        <v>1</v>
      </c>
      <c r="F166" s="6">
        <v>3</v>
      </c>
      <c r="G166" s="6" t="b">
        <v>0</v>
      </c>
      <c r="H166" s="6">
        <v>6</v>
      </c>
      <c r="I166" s="6">
        <v>3</v>
      </c>
      <c r="J166" s="6">
        <v>0.18</v>
      </c>
      <c r="K166" s="6">
        <v>0.19700000000000001</v>
      </c>
      <c r="L166" s="6">
        <v>0.55000000000000004</v>
      </c>
      <c r="M166" s="6">
        <v>0.16420000000000001</v>
      </c>
      <c r="N166" s="6">
        <v>0</v>
      </c>
      <c r="O166" s="6">
        <v>7</v>
      </c>
      <c r="P166" s="7">
        <v>7</v>
      </c>
    </row>
    <row r="167" spans="1:16" x14ac:dyDescent="0.35">
      <c r="A167" s="4">
        <v>166</v>
      </c>
      <c r="B167" s="5">
        <v>40551</v>
      </c>
      <c r="C167" s="6">
        <v>1</v>
      </c>
      <c r="D167" s="6">
        <v>0</v>
      </c>
      <c r="E167" s="6">
        <v>1</v>
      </c>
      <c r="F167" s="6">
        <v>4</v>
      </c>
      <c r="G167" s="6" t="b">
        <v>0</v>
      </c>
      <c r="H167" s="6">
        <v>6</v>
      </c>
      <c r="I167" s="6">
        <v>3</v>
      </c>
      <c r="J167" s="6">
        <v>0.18</v>
      </c>
      <c r="K167" s="6">
        <v>0.19700000000000001</v>
      </c>
      <c r="L167" s="6">
        <v>0.55000000000000004</v>
      </c>
      <c r="M167" s="6">
        <v>0.16420000000000001</v>
      </c>
      <c r="N167" s="6">
        <v>0</v>
      </c>
      <c r="O167" s="6">
        <v>1</v>
      </c>
      <c r="P167" s="7">
        <v>1</v>
      </c>
    </row>
    <row r="168" spans="1:16" x14ac:dyDescent="0.35">
      <c r="A168" s="4">
        <v>167</v>
      </c>
      <c r="B168" s="5">
        <v>40551</v>
      </c>
      <c r="C168" s="6">
        <v>1</v>
      </c>
      <c r="D168" s="6">
        <v>0</v>
      </c>
      <c r="E168" s="6">
        <v>1</v>
      </c>
      <c r="F168" s="6">
        <v>5</v>
      </c>
      <c r="G168" s="6" t="b">
        <v>0</v>
      </c>
      <c r="H168" s="6">
        <v>6</v>
      </c>
      <c r="I168" s="6">
        <v>2</v>
      </c>
      <c r="J168" s="6">
        <v>0.16</v>
      </c>
      <c r="K168" s="6">
        <v>0.16669999999999999</v>
      </c>
      <c r="L168" s="6">
        <v>0.74</v>
      </c>
      <c r="M168" s="6">
        <v>0.16420000000000001</v>
      </c>
      <c r="N168" s="6">
        <v>0</v>
      </c>
      <c r="O168" s="6">
        <v>5</v>
      </c>
      <c r="P168" s="7">
        <v>5</v>
      </c>
    </row>
    <row r="169" spans="1:16" x14ac:dyDescent="0.35">
      <c r="A169" s="4">
        <v>168</v>
      </c>
      <c r="B169" s="5">
        <v>40551</v>
      </c>
      <c r="C169" s="6">
        <v>1</v>
      </c>
      <c r="D169" s="6">
        <v>0</v>
      </c>
      <c r="E169" s="6">
        <v>1</v>
      </c>
      <c r="F169" s="6">
        <v>6</v>
      </c>
      <c r="G169" s="6" t="b">
        <v>0</v>
      </c>
      <c r="H169" s="6">
        <v>6</v>
      </c>
      <c r="I169" s="6">
        <v>2</v>
      </c>
      <c r="J169" s="6">
        <v>0.16</v>
      </c>
      <c r="K169" s="6">
        <v>0.16669999999999999</v>
      </c>
      <c r="L169" s="6">
        <v>0.74</v>
      </c>
      <c r="M169" s="6">
        <v>0.16420000000000001</v>
      </c>
      <c r="N169" s="6">
        <v>0</v>
      </c>
      <c r="O169" s="6">
        <v>2</v>
      </c>
      <c r="P169" s="7">
        <v>2</v>
      </c>
    </row>
    <row r="170" spans="1:16" x14ac:dyDescent="0.35">
      <c r="A170" s="4">
        <v>169</v>
      </c>
      <c r="B170" s="5">
        <v>40551</v>
      </c>
      <c r="C170" s="6">
        <v>1</v>
      </c>
      <c r="D170" s="6">
        <v>0</v>
      </c>
      <c r="E170" s="6">
        <v>1</v>
      </c>
      <c r="F170" s="6">
        <v>7</v>
      </c>
      <c r="G170" s="6" t="b">
        <v>0</v>
      </c>
      <c r="H170" s="6">
        <v>6</v>
      </c>
      <c r="I170" s="6">
        <v>2</v>
      </c>
      <c r="J170" s="6">
        <v>0.16</v>
      </c>
      <c r="K170" s="6">
        <v>0.18179999999999999</v>
      </c>
      <c r="L170" s="6">
        <v>0.74</v>
      </c>
      <c r="M170" s="6">
        <v>0.1045</v>
      </c>
      <c r="N170" s="6">
        <v>1</v>
      </c>
      <c r="O170" s="6">
        <v>8</v>
      </c>
      <c r="P170" s="7">
        <v>9</v>
      </c>
    </row>
    <row r="171" spans="1:16" x14ac:dyDescent="0.35">
      <c r="A171" s="4">
        <v>170</v>
      </c>
      <c r="B171" s="5">
        <v>40551</v>
      </c>
      <c r="C171" s="6">
        <v>1</v>
      </c>
      <c r="D171" s="6">
        <v>0</v>
      </c>
      <c r="E171" s="6">
        <v>1</v>
      </c>
      <c r="F171" s="6">
        <v>8</v>
      </c>
      <c r="G171" s="6" t="b">
        <v>0</v>
      </c>
      <c r="H171" s="6">
        <v>6</v>
      </c>
      <c r="I171" s="6">
        <v>3</v>
      </c>
      <c r="J171" s="6">
        <v>0.16</v>
      </c>
      <c r="K171" s="6">
        <v>0.18179999999999999</v>
      </c>
      <c r="L171" s="6">
        <v>0.93</v>
      </c>
      <c r="M171" s="6">
        <v>0.1045</v>
      </c>
      <c r="N171" s="6">
        <v>0</v>
      </c>
      <c r="O171" s="6">
        <v>15</v>
      </c>
      <c r="P171" s="7">
        <v>15</v>
      </c>
    </row>
    <row r="172" spans="1:16" x14ac:dyDescent="0.35">
      <c r="A172" s="4">
        <v>171</v>
      </c>
      <c r="B172" s="5">
        <v>40551</v>
      </c>
      <c r="C172" s="6">
        <v>1</v>
      </c>
      <c r="D172" s="6">
        <v>0</v>
      </c>
      <c r="E172" s="6">
        <v>1</v>
      </c>
      <c r="F172" s="6">
        <v>9</v>
      </c>
      <c r="G172" s="6" t="b">
        <v>0</v>
      </c>
      <c r="H172" s="6">
        <v>6</v>
      </c>
      <c r="I172" s="6">
        <v>3</v>
      </c>
      <c r="J172" s="6">
        <v>0.16</v>
      </c>
      <c r="K172" s="6">
        <v>0.18179999999999999</v>
      </c>
      <c r="L172" s="6">
        <v>0.93</v>
      </c>
      <c r="M172" s="6">
        <v>0.1045</v>
      </c>
      <c r="N172" s="6">
        <v>0</v>
      </c>
      <c r="O172" s="6">
        <v>20</v>
      </c>
      <c r="P172" s="7">
        <v>20</v>
      </c>
    </row>
    <row r="173" spans="1:16" x14ac:dyDescent="0.35">
      <c r="A173" s="4">
        <v>172</v>
      </c>
      <c r="B173" s="5">
        <v>40551</v>
      </c>
      <c r="C173" s="6">
        <v>1</v>
      </c>
      <c r="D173" s="6">
        <v>0</v>
      </c>
      <c r="E173" s="6">
        <v>1</v>
      </c>
      <c r="F173" s="6">
        <v>10</v>
      </c>
      <c r="G173" s="6" t="b">
        <v>0</v>
      </c>
      <c r="H173" s="6">
        <v>6</v>
      </c>
      <c r="I173" s="6">
        <v>2</v>
      </c>
      <c r="J173" s="6">
        <v>0.18</v>
      </c>
      <c r="K173" s="6">
        <v>0.19700000000000001</v>
      </c>
      <c r="L173" s="6">
        <v>0.8</v>
      </c>
      <c r="M173" s="6">
        <v>0.16420000000000001</v>
      </c>
      <c r="N173" s="6">
        <v>5</v>
      </c>
      <c r="O173" s="6">
        <v>56</v>
      </c>
      <c r="P173" s="7">
        <v>61</v>
      </c>
    </row>
    <row r="174" spans="1:16" x14ac:dyDescent="0.35">
      <c r="A174" s="4">
        <v>173</v>
      </c>
      <c r="B174" s="5">
        <v>40551</v>
      </c>
      <c r="C174" s="6">
        <v>1</v>
      </c>
      <c r="D174" s="6">
        <v>0</v>
      </c>
      <c r="E174" s="6">
        <v>1</v>
      </c>
      <c r="F174" s="6">
        <v>11</v>
      </c>
      <c r="G174" s="6" t="b">
        <v>0</v>
      </c>
      <c r="H174" s="6">
        <v>6</v>
      </c>
      <c r="I174" s="6">
        <v>2</v>
      </c>
      <c r="J174" s="6">
        <v>0.2</v>
      </c>
      <c r="K174" s="6">
        <v>0.18179999999999999</v>
      </c>
      <c r="L174" s="6">
        <v>0.69</v>
      </c>
      <c r="M174" s="6">
        <v>0.3881</v>
      </c>
      <c r="N174" s="6">
        <v>2</v>
      </c>
      <c r="O174" s="6">
        <v>60</v>
      </c>
      <c r="P174" s="7">
        <v>62</v>
      </c>
    </row>
    <row r="175" spans="1:16" x14ac:dyDescent="0.35">
      <c r="A175" s="4">
        <v>174</v>
      </c>
      <c r="B175" s="5">
        <v>40551</v>
      </c>
      <c r="C175" s="6">
        <v>1</v>
      </c>
      <c r="D175" s="6">
        <v>0</v>
      </c>
      <c r="E175" s="6">
        <v>1</v>
      </c>
      <c r="F175" s="6">
        <v>12</v>
      </c>
      <c r="G175" s="6" t="b">
        <v>0</v>
      </c>
      <c r="H175" s="6">
        <v>6</v>
      </c>
      <c r="I175" s="6">
        <v>2</v>
      </c>
      <c r="J175" s="6">
        <v>0.2</v>
      </c>
      <c r="K175" s="6">
        <v>0.18179999999999999</v>
      </c>
      <c r="L175" s="6">
        <v>0.59</v>
      </c>
      <c r="M175" s="6">
        <v>0.35820000000000002</v>
      </c>
      <c r="N175" s="6">
        <v>8</v>
      </c>
      <c r="O175" s="6">
        <v>90</v>
      </c>
      <c r="P175" s="7">
        <v>98</v>
      </c>
    </row>
    <row r="176" spans="1:16" x14ac:dyDescent="0.35">
      <c r="A176" s="4">
        <v>175</v>
      </c>
      <c r="B176" s="5">
        <v>40551</v>
      </c>
      <c r="C176" s="6">
        <v>1</v>
      </c>
      <c r="D176" s="6">
        <v>0</v>
      </c>
      <c r="E176" s="6">
        <v>1</v>
      </c>
      <c r="F176" s="6">
        <v>13</v>
      </c>
      <c r="G176" s="6" t="b">
        <v>0</v>
      </c>
      <c r="H176" s="6">
        <v>6</v>
      </c>
      <c r="I176" s="6">
        <v>1</v>
      </c>
      <c r="J176" s="6">
        <v>0.2</v>
      </c>
      <c r="K176" s="6">
        <v>0.18179999999999999</v>
      </c>
      <c r="L176" s="6">
        <v>0.44</v>
      </c>
      <c r="M176" s="6">
        <v>0.32840000000000003</v>
      </c>
      <c r="N176" s="6">
        <v>7</v>
      </c>
      <c r="O176" s="6">
        <v>95</v>
      </c>
      <c r="P176" s="7">
        <v>102</v>
      </c>
    </row>
    <row r="177" spans="1:16" x14ac:dyDescent="0.35">
      <c r="A177" s="4">
        <v>176</v>
      </c>
      <c r="B177" s="5">
        <v>40551</v>
      </c>
      <c r="C177" s="6">
        <v>1</v>
      </c>
      <c r="D177" s="6">
        <v>0</v>
      </c>
      <c r="E177" s="6">
        <v>1</v>
      </c>
      <c r="F177" s="6">
        <v>14</v>
      </c>
      <c r="G177" s="6" t="b">
        <v>0</v>
      </c>
      <c r="H177" s="6">
        <v>6</v>
      </c>
      <c r="I177" s="6">
        <v>1</v>
      </c>
      <c r="J177" s="6">
        <v>0.2</v>
      </c>
      <c r="K177" s="6">
        <v>0.16669999999999999</v>
      </c>
      <c r="L177" s="6">
        <v>0.32</v>
      </c>
      <c r="M177" s="6">
        <v>0.49249999999999999</v>
      </c>
      <c r="N177" s="6">
        <v>12</v>
      </c>
      <c r="O177" s="6">
        <v>83</v>
      </c>
      <c r="P177" s="7">
        <v>95</v>
      </c>
    </row>
    <row r="178" spans="1:16" x14ac:dyDescent="0.35">
      <c r="A178" s="4">
        <v>177</v>
      </c>
      <c r="B178" s="5">
        <v>40551</v>
      </c>
      <c r="C178" s="6">
        <v>1</v>
      </c>
      <c r="D178" s="6">
        <v>0</v>
      </c>
      <c r="E178" s="6">
        <v>1</v>
      </c>
      <c r="F178" s="6">
        <v>15</v>
      </c>
      <c r="G178" s="6" t="b">
        <v>0</v>
      </c>
      <c r="H178" s="6">
        <v>6</v>
      </c>
      <c r="I178" s="6">
        <v>1</v>
      </c>
      <c r="J178" s="6">
        <v>0.2</v>
      </c>
      <c r="K178" s="6">
        <v>0.16669999999999999</v>
      </c>
      <c r="L178" s="6">
        <v>0.32</v>
      </c>
      <c r="M178" s="6">
        <v>0.44779999999999998</v>
      </c>
      <c r="N178" s="6">
        <v>5</v>
      </c>
      <c r="O178" s="6">
        <v>69</v>
      </c>
      <c r="P178" s="7">
        <v>74</v>
      </c>
    </row>
    <row r="179" spans="1:16" x14ac:dyDescent="0.35">
      <c r="A179" s="4">
        <v>178</v>
      </c>
      <c r="B179" s="5">
        <v>40551</v>
      </c>
      <c r="C179" s="6">
        <v>1</v>
      </c>
      <c r="D179" s="6">
        <v>0</v>
      </c>
      <c r="E179" s="6">
        <v>1</v>
      </c>
      <c r="F179" s="6">
        <v>16</v>
      </c>
      <c r="G179" s="6" t="b">
        <v>0</v>
      </c>
      <c r="H179" s="6">
        <v>6</v>
      </c>
      <c r="I179" s="6">
        <v>1</v>
      </c>
      <c r="J179" s="6">
        <v>0.18</v>
      </c>
      <c r="K179" s="6">
        <v>0.13639999999999999</v>
      </c>
      <c r="L179" s="6">
        <v>0.28999999999999998</v>
      </c>
      <c r="M179" s="6">
        <v>0.44779999999999998</v>
      </c>
      <c r="N179" s="6">
        <v>8</v>
      </c>
      <c r="O179" s="6">
        <v>68</v>
      </c>
      <c r="P179" s="7">
        <v>76</v>
      </c>
    </row>
    <row r="180" spans="1:16" x14ac:dyDescent="0.35">
      <c r="A180" s="4">
        <v>179</v>
      </c>
      <c r="B180" s="5">
        <v>40551</v>
      </c>
      <c r="C180" s="6">
        <v>1</v>
      </c>
      <c r="D180" s="6">
        <v>0</v>
      </c>
      <c r="E180" s="6">
        <v>1</v>
      </c>
      <c r="F180" s="6">
        <v>17</v>
      </c>
      <c r="G180" s="6" t="b">
        <v>0</v>
      </c>
      <c r="H180" s="6">
        <v>6</v>
      </c>
      <c r="I180" s="6">
        <v>1</v>
      </c>
      <c r="J180" s="6">
        <v>0.16</v>
      </c>
      <c r="K180" s="6">
        <v>0.1212</v>
      </c>
      <c r="L180" s="6">
        <v>0.37</v>
      </c>
      <c r="M180" s="6">
        <v>0.55220000000000002</v>
      </c>
      <c r="N180" s="6">
        <v>5</v>
      </c>
      <c r="O180" s="6">
        <v>64</v>
      </c>
      <c r="P180" s="7">
        <v>69</v>
      </c>
    </row>
    <row r="181" spans="1:16" x14ac:dyDescent="0.35">
      <c r="A181" s="4">
        <v>180</v>
      </c>
      <c r="B181" s="5">
        <v>40551</v>
      </c>
      <c r="C181" s="6">
        <v>1</v>
      </c>
      <c r="D181" s="6">
        <v>0</v>
      </c>
      <c r="E181" s="6">
        <v>1</v>
      </c>
      <c r="F181" s="6">
        <v>18</v>
      </c>
      <c r="G181" s="6" t="b">
        <v>0</v>
      </c>
      <c r="H181" s="6">
        <v>6</v>
      </c>
      <c r="I181" s="6">
        <v>1</v>
      </c>
      <c r="J181" s="6">
        <v>0.14000000000000001</v>
      </c>
      <c r="K181" s="6">
        <v>0.1212</v>
      </c>
      <c r="L181" s="6">
        <v>0.39</v>
      </c>
      <c r="M181" s="6">
        <v>0.29849999999999999</v>
      </c>
      <c r="N181" s="6">
        <v>3</v>
      </c>
      <c r="O181" s="6">
        <v>52</v>
      </c>
      <c r="P181" s="7">
        <v>55</v>
      </c>
    </row>
    <row r="182" spans="1:16" x14ac:dyDescent="0.35">
      <c r="A182" s="4">
        <v>181</v>
      </c>
      <c r="B182" s="5">
        <v>40551</v>
      </c>
      <c r="C182" s="6">
        <v>1</v>
      </c>
      <c r="D182" s="6">
        <v>0</v>
      </c>
      <c r="E182" s="6">
        <v>1</v>
      </c>
      <c r="F182" s="6">
        <v>19</v>
      </c>
      <c r="G182" s="6" t="b">
        <v>0</v>
      </c>
      <c r="H182" s="6">
        <v>6</v>
      </c>
      <c r="I182" s="6">
        <v>1</v>
      </c>
      <c r="J182" s="6">
        <v>0.14000000000000001</v>
      </c>
      <c r="K182" s="6">
        <v>0.1212</v>
      </c>
      <c r="L182" s="6">
        <v>0.36</v>
      </c>
      <c r="M182" s="6">
        <v>0.25369999999999998</v>
      </c>
      <c r="N182" s="6">
        <v>4</v>
      </c>
      <c r="O182" s="6">
        <v>26</v>
      </c>
      <c r="P182" s="7">
        <v>30</v>
      </c>
    </row>
    <row r="183" spans="1:16" x14ac:dyDescent="0.35">
      <c r="A183" s="4">
        <v>182</v>
      </c>
      <c r="B183" s="5">
        <v>40551</v>
      </c>
      <c r="C183" s="6">
        <v>1</v>
      </c>
      <c r="D183" s="6">
        <v>0</v>
      </c>
      <c r="E183" s="6">
        <v>1</v>
      </c>
      <c r="F183" s="6">
        <v>20</v>
      </c>
      <c r="G183" s="6" t="b">
        <v>0</v>
      </c>
      <c r="H183" s="6">
        <v>6</v>
      </c>
      <c r="I183" s="6">
        <v>1</v>
      </c>
      <c r="J183" s="6">
        <v>0.12</v>
      </c>
      <c r="K183" s="6">
        <v>0.1212</v>
      </c>
      <c r="L183" s="6">
        <v>0.36</v>
      </c>
      <c r="M183" s="6">
        <v>0.25369999999999998</v>
      </c>
      <c r="N183" s="6">
        <v>0</v>
      </c>
      <c r="O183" s="6">
        <v>28</v>
      </c>
      <c r="P183" s="7">
        <v>28</v>
      </c>
    </row>
    <row r="184" spans="1:16" x14ac:dyDescent="0.35">
      <c r="A184" s="4">
        <v>183</v>
      </c>
      <c r="B184" s="5">
        <v>40551</v>
      </c>
      <c r="C184" s="6">
        <v>1</v>
      </c>
      <c r="D184" s="6">
        <v>0</v>
      </c>
      <c r="E184" s="6">
        <v>1</v>
      </c>
      <c r="F184" s="6">
        <v>21</v>
      </c>
      <c r="G184" s="6" t="b">
        <v>0</v>
      </c>
      <c r="H184" s="6">
        <v>6</v>
      </c>
      <c r="I184" s="6">
        <v>1</v>
      </c>
      <c r="J184" s="6">
        <v>0.12</v>
      </c>
      <c r="K184" s="6">
        <v>0.1061</v>
      </c>
      <c r="L184" s="6">
        <v>0.39</v>
      </c>
      <c r="M184" s="6">
        <v>0.35820000000000002</v>
      </c>
      <c r="N184" s="6">
        <v>2</v>
      </c>
      <c r="O184" s="6">
        <v>35</v>
      </c>
      <c r="P184" s="7">
        <v>37</v>
      </c>
    </row>
    <row r="185" spans="1:16" x14ac:dyDescent="0.35">
      <c r="A185" s="4">
        <v>184</v>
      </c>
      <c r="B185" s="5">
        <v>40551</v>
      </c>
      <c r="C185" s="6">
        <v>1</v>
      </c>
      <c r="D185" s="6">
        <v>0</v>
      </c>
      <c r="E185" s="6">
        <v>1</v>
      </c>
      <c r="F185" s="6">
        <v>22</v>
      </c>
      <c r="G185" s="6" t="b">
        <v>0</v>
      </c>
      <c r="H185" s="6">
        <v>6</v>
      </c>
      <c r="I185" s="6">
        <v>1</v>
      </c>
      <c r="J185" s="6">
        <v>0.12</v>
      </c>
      <c r="K185" s="6">
        <v>0.1061</v>
      </c>
      <c r="L185" s="6">
        <v>0.36</v>
      </c>
      <c r="M185" s="6">
        <v>0.3881</v>
      </c>
      <c r="N185" s="6">
        <v>1</v>
      </c>
      <c r="O185" s="6">
        <v>33</v>
      </c>
      <c r="P185" s="7">
        <v>34</v>
      </c>
    </row>
    <row r="186" spans="1:16" x14ac:dyDescent="0.35">
      <c r="A186" s="4">
        <v>185</v>
      </c>
      <c r="B186" s="5">
        <v>40551</v>
      </c>
      <c r="C186" s="6">
        <v>1</v>
      </c>
      <c r="D186" s="6">
        <v>0</v>
      </c>
      <c r="E186" s="6">
        <v>1</v>
      </c>
      <c r="F186" s="6">
        <v>23</v>
      </c>
      <c r="G186" s="6" t="b">
        <v>0</v>
      </c>
      <c r="H186" s="6">
        <v>6</v>
      </c>
      <c r="I186" s="6">
        <v>1</v>
      </c>
      <c r="J186" s="6">
        <v>0.1</v>
      </c>
      <c r="K186" s="6">
        <v>6.0600000000000001E-2</v>
      </c>
      <c r="L186" s="6">
        <v>0.39</v>
      </c>
      <c r="M186" s="6">
        <v>0.44779999999999998</v>
      </c>
      <c r="N186" s="6">
        <v>0</v>
      </c>
      <c r="O186" s="6">
        <v>22</v>
      </c>
      <c r="P186" s="7">
        <v>22</v>
      </c>
    </row>
    <row r="187" spans="1:16" x14ac:dyDescent="0.35">
      <c r="A187" s="4">
        <v>186</v>
      </c>
      <c r="B187" s="5">
        <v>40552</v>
      </c>
      <c r="C187" s="6">
        <v>1</v>
      </c>
      <c r="D187" s="6">
        <v>0</v>
      </c>
      <c r="E187" s="6">
        <v>1</v>
      </c>
      <c r="F187" s="6">
        <v>0</v>
      </c>
      <c r="G187" s="6" t="b">
        <v>0</v>
      </c>
      <c r="H187" s="6">
        <v>0</v>
      </c>
      <c r="I187" s="6">
        <v>1</v>
      </c>
      <c r="J187" s="6">
        <v>0.1</v>
      </c>
      <c r="K187" s="6">
        <v>7.5800000000000006E-2</v>
      </c>
      <c r="L187" s="6">
        <v>0.42</v>
      </c>
      <c r="M187" s="6">
        <v>0.3881</v>
      </c>
      <c r="N187" s="6">
        <v>1</v>
      </c>
      <c r="O187" s="6">
        <v>24</v>
      </c>
      <c r="P187" s="7">
        <v>25</v>
      </c>
    </row>
    <row r="188" spans="1:16" x14ac:dyDescent="0.35">
      <c r="A188" s="4">
        <v>187</v>
      </c>
      <c r="B188" s="5">
        <v>40552</v>
      </c>
      <c r="C188" s="6">
        <v>1</v>
      </c>
      <c r="D188" s="6">
        <v>0</v>
      </c>
      <c r="E188" s="6">
        <v>1</v>
      </c>
      <c r="F188" s="6">
        <v>1</v>
      </c>
      <c r="G188" s="6" t="b">
        <v>0</v>
      </c>
      <c r="H188" s="6">
        <v>0</v>
      </c>
      <c r="I188" s="6">
        <v>1</v>
      </c>
      <c r="J188" s="6">
        <v>0.1</v>
      </c>
      <c r="K188" s="6">
        <v>6.0600000000000001E-2</v>
      </c>
      <c r="L188" s="6">
        <v>0.42</v>
      </c>
      <c r="M188" s="6">
        <v>0.4627</v>
      </c>
      <c r="N188" s="6">
        <v>0</v>
      </c>
      <c r="O188" s="6">
        <v>12</v>
      </c>
      <c r="P188" s="7">
        <v>12</v>
      </c>
    </row>
    <row r="189" spans="1:16" x14ac:dyDescent="0.35">
      <c r="A189" s="4">
        <v>188</v>
      </c>
      <c r="B189" s="5">
        <v>40552</v>
      </c>
      <c r="C189" s="6">
        <v>1</v>
      </c>
      <c r="D189" s="6">
        <v>0</v>
      </c>
      <c r="E189" s="6">
        <v>1</v>
      </c>
      <c r="F189" s="6">
        <v>2</v>
      </c>
      <c r="G189" s="6" t="b">
        <v>0</v>
      </c>
      <c r="H189" s="6">
        <v>0</v>
      </c>
      <c r="I189" s="6">
        <v>1</v>
      </c>
      <c r="J189" s="6">
        <v>0.1</v>
      </c>
      <c r="K189" s="6">
        <v>6.0600000000000001E-2</v>
      </c>
      <c r="L189" s="6">
        <v>0.46</v>
      </c>
      <c r="M189" s="6">
        <v>0.4627</v>
      </c>
      <c r="N189" s="6">
        <v>0</v>
      </c>
      <c r="O189" s="6">
        <v>11</v>
      </c>
      <c r="P189" s="7">
        <v>11</v>
      </c>
    </row>
    <row r="190" spans="1:16" x14ac:dyDescent="0.35">
      <c r="A190" s="4">
        <v>189</v>
      </c>
      <c r="B190" s="5">
        <v>40552</v>
      </c>
      <c r="C190" s="6">
        <v>1</v>
      </c>
      <c r="D190" s="6">
        <v>0</v>
      </c>
      <c r="E190" s="6">
        <v>1</v>
      </c>
      <c r="F190" s="6">
        <v>3</v>
      </c>
      <c r="G190" s="6" t="b">
        <v>0</v>
      </c>
      <c r="H190" s="6">
        <v>0</v>
      </c>
      <c r="I190" s="6">
        <v>1</v>
      </c>
      <c r="J190" s="6">
        <v>0.1</v>
      </c>
      <c r="K190" s="6">
        <v>7.5800000000000006E-2</v>
      </c>
      <c r="L190" s="6">
        <v>0.46</v>
      </c>
      <c r="M190" s="6">
        <v>0.41789999999999999</v>
      </c>
      <c r="N190" s="6">
        <v>0</v>
      </c>
      <c r="O190" s="6">
        <v>4</v>
      </c>
      <c r="P190" s="7">
        <v>4</v>
      </c>
    </row>
    <row r="191" spans="1:16" x14ac:dyDescent="0.35">
      <c r="A191" s="4">
        <v>190</v>
      </c>
      <c r="B191" s="5">
        <v>40552</v>
      </c>
      <c r="C191" s="6">
        <v>1</v>
      </c>
      <c r="D191" s="6">
        <v>0</v>
      </c>
      <c r="E191" s="6">
        <v>1</v>
      </c>
      <c r="F191" s="6">
        <v>4</v>
      </c>
      <c r="G191" s="6" t="b">
        <v>0</v>
      </c>
      <c r="H191" s="6">
        <v>0</v>
      </c>
      <c r="I191" s="6">
        <v>1</v>
      </c>
      <c r="J191" s="6">
        <v>0.08</v>
      </c>
      <c r="K191" s="6">
        <v>9.0899999999999995E-2</v>
      </c>
      <c r="L191" s="6">
        <v>0.53</v>
      </c>
      <c r="M191" s="6">
        <v>0.19400000000000001</v>
      </c>
      <c r="N191" s="6">
        <v>0</v>
      </c>
      <c r="O191" s="6">
        <v>1</v>
      </c>
      <c r="P191" s="7">
        <v>1</v>
      </c>
    </row>
    <row r="192" spans="1:16" x14ac:dyDescent="0.35">
      <c r="A192" s="4">
        <v>191</v>
      </c>
      <c r="B192" s="5">
        <v>40552</v>
      </c>
      <c r="C192" s="6">
        <v>1</v>
      </c>
      <c r="D192" s="6">
        <v>0</v>
      </c>
      <c r="E192" s="6">
        <v>1</v>
      </c>
      <c r="F192" s="6">
        <v>5</v>
      </c>
      <c r="G192" s="6" t="b">
        <v>0</v>
      </c>
      <c r="H192" s="6">
        <v>0</v>
      </c>
      <c r="I192" s="6">
        <v>1</v>
      </c>
      <c r="J192" s="6">
        <v>0.08</v>
      </c>
      <c r="K192" s="6">
        <v>9.0899999999999995E-2</v>
      </c>
      <c r="L192" s="6">
        <v>0.53</v>
      </c>
      <c r="M192" s="6">
        <v>0.19400000000000001</v>
      </c>
      <c r="N192" s="6">
        <v>0</v>
      </c>
      <c r="O192" s="6">
        <v>1</v>
      </c>
      <c r="P192" s="7">
        <v>1</v>
      </c>
    </row>
    <row r="193" spans="1:16" x14ac:dyDescent="0.35">
      <c r="A193" s="4">
        <v>192</v>
      </c>
      <c r="B193" s="5">
        <v>40552</v>
      </c>
      <c r="C193" s="6">
        <v>1</v>
      </c>
      <c r="D193" s="6">
        <v>0</v>
      </c>
      <c r="E193" s="6">
        <v>1</v>
      </c>
      <c r="F193" s="6">
        <v>6</v>
      </c>
      <c r="G193" s="6" t="b">
        <v>0</v>
      </c>
      <c r="H193" s="6">
        <v>0</v>
      </c>
      <c r="I193" s="6">
        <v>1</v>
      </c>
      <c r="J193" s="6">
        <v>0.1</v>
      </c>
      <c r="K193" s="6">
        <v>9.0899999999999995E-2</v>
      </c>
      <c r="L193" s="6">
        <v>0.49</v>
      </c>
      <c r="M193" s="6">
        <v>0.28360000000000002</v>
      </c>
      <c r="N193" s="6">
        <v>0</v>
      </c>
      <c r="O193" s="6">
        <v>1</v>
      </c>
      <c r="P193" s="7">
        <v>1</v>
      </c>
    </row>
    <row r="194" spans="1:16" x14ac:dyDescent="0.35">
      <c r="A194" s="4">
        <v>193</v>
      </c>
      <c r="B194" s="5">
        <v>40552</v>
      </c>
      <c r="C194" s="6">
        <v>1</v>
      </c>
      <c r="D194" s="6">
        <v>0</v>
      </c>
      <c r="E194" s="6">
        <v>1</v>
      </c>
      <c r="F194" s="6">
        <v>7</v>
      </c>
      <c r="G194" s="6" t="b">
        <v>0</v>
      </c>
      <c r="H194" s="6">
        <v>0</v>
      </c>
      <c r="I194" s="6">
        <v>1</v>
      </c>
      <c r="J194" s="6">
        <v>0.08</v>
      </c>
      <c r="K194" s="6">
        <v>9.0899999999999995E-2</v>
      </c>
      <c r="L194" s="6">
        <v>0.53</v>
      </c>
      <c r="M194" s="6">
        <v>0.19400000000000001</v>
      </c>
      <c r="N194" s="6">
        <v>1</v>
      </c>
      <c r="O194" s="6">
        <v>5</v>
      </c>
      <c r="P194" s="7">
        <v>6</v>
      </c>
    </row>
    <row r="195" spans="1:16" x14ac:dyDescent="0.35">
      <c r="A195" s="4">
        <v>194</v>
      </c>
      <c r="B195" s="5">
        <v>40552</v>
      </c>
      <c r="C195" s="6">
        <v>1</v>
      </c>
      <c r="D195" s="6">
        <v>0</v>
      </c>
      <c r="E195" s="6">
        <v>1</v>
      </c>
      <c r="F195" s="6">
        <v>8</v>
      </c>
      <c r="G195" s="6" t="b">
        <v>0</v>
      </c>
      <c r="H195" s="6">
        <v>0</v>
      </c>
      <c r="I195" s="6">
        <v>1</v>
      </c>
      <c r="J195" s="6">
        <v>0.1</v>
      </c>
      <c r="K195" s="6">
        <v>9.0899999999999995E-2</v>
      </c>
      <c r="L195" s="6">
        <v>0.49</v>
      </c>
      <c r="M195" s="6">
        <v>0.28360000000000002</v>
      </c>
      <c r="N195" s="6">
        <v>0</v>
      </c>
      <c r="O195" s="6">
        <v>10</v>
      </c>
      <c r="P195" s="7">
        <v>10</v>
      </c>
    </row>
    <row r="196" spans="1:16" x14ac:dyDescent="0.35">
      <c r="A196" s="4">
        <v>195</v>
      </c>
      <c r="B196" s="5">
        <v>40552</v>
      </c>
      <c r="C196" s="6">
        <v>1</v>
      </c>
      <c r="D196" s="6">
        <v>0</v>
      </c>
      <c r="E196" s="6">
        <v>1</v>
      </c>
      <c r="F196" s="6">
        <v>9</v>
      </c>
      <c r="G196" s="6" t="b">
        <v>0</v>
      </c>
      <c r="H196" s="6">
        <v>0</v>
      </c>
      <c r="I196" s="6">
        <v>1</v>
      </c>
      <c r="J196" s="6">
        <v>0.12</v>
      </c>
      <c r="K196" s="6">
        <v>7.5800000000000006E-2</v>
      </c>
      <c r="L196" s="6">
        <v>0.46</v>
      </c>
      <c r="M196" s="6">
        <v>0.52239999999999998</v>
      </c>
      <c r="N196" s="6">
        <v>0</v>
      </c>
      <c r="O196" s="6">
        <v>19</v>
      </c>
      <c r="P196" s="7">
        <v>19</v>
      </c>
    </row>
    <row r="197" spans="1:16" x14ac:dyDescent="0.35">
      <c r="A197" s="4">
        <v>196</v>
      </c>
      <c r="B197" s="5">
        <v>40552</v>
      </c>
      <c r="C197" s="6">
        <v>1</v>
      </c>
      <c r="D197" s="6">
        <v>0</v>
      </c>
      <c r="E197" s="6">
        <v>1</v>
      </c>
      <c r="F197" s="6">
        <v>10</v>
      </c>
      <c r="G197" s="6" t="b">
        <v>0</v>
      </c>
      <c r="H197" s="6">
        <v>0</v>
      </c>
      <c r="I197" s="6">
        <v>1</v>
      </c>
      <c r="J197" s="6">
        <v>0.14000000000000001</v>
      </c>
      <c r="K197" s="6">
        <v>0.1061</v>
      </c>
      <c r="L197" s="6">
        <v>0.43</v>
      </c>
      <c r="M197" s="6">
        <v>0.3881</v>
      </c>
      <c r="N197" s="6">
        <v>0</v>
      </c>
      <c r="O197" s="6">
        <v>49</v>
      </c>
      <c r="P197" s="7">
        <v>49</v>
      </c>
    </row>
    <row r="198" spans="1:16" x14ac:dyDescent="0.35">
      <c r="A198" s="4">
        <v>197</v>
      </c>
      <c r="B198" s="5">
        <v>40552</v>
      </c>
      <c r="C198" s="6">
        <v>1</v>
      </c>
      <c r="D198" s="6">
        <v>0</v>
      </c>
      <c r="E198" s="6">
        <v>1</v>
      </c>
      <c r="F198" s="6">
        <v>11</v>
      </c>
      <c r="G198" s="6" t="b">
        <v>0</v>
      </c>
      <c r="H198" s="6">
        <v>0</v>
      </c>
      <c r="I198" s="6">
        <v>1</v>
      </c>
      <c r="J198" s="6">
        <v>0.16</v>
      </c>
      <c r="K198" s="6">
        <v>0.1212</v>
      </c>
      <c r="L198" s="6">
        <v>0.4</v>
      </c>
      <c r="M198" s="6">
        <v>0.52239999999999998</v>
      </c>
      <c r="N198" s="6">
        <v>2</v>
      </c>
      <c r="O198" s="6">
        <v>47</v>
      </c>
      <c r="P198" s="7">
        <v>49</v>
      </c>
    </row>
    <row r="199" spans="1:16" x14ac:dyDescent="0.35">
      <c r="A199" s="4">
        <v>198</v>
      </c>
      <c r="B199" s="5">
        <v>40552</v>
      </c>
      <c r="C199" s="6">
        <v>1</v>
      </c>
      <c r="D199" s="6">
        <v>0</v>
      </c>
      <c r="E199" s="6">
        <v>1</v>
      </c>
      <c r="F199" s="6">
        <v>12</v>
      </c>
      <c r="G199" s="6" t="b">
        <v>0</v>
      </c>
      <c r="H199" s="6">
        <v>0</v>
      </c>
      <c r="I199" s="6">
        <v>1</v>
      </c>
      <c r="J199" s="6">
        <v>0.18</v>
      </c>
      <c r="K199" s="6">
        <v>0.13639999999999999</v>
      </c>
      <c r="L199" s="6">
        <v>0.37</v>
      </c>
      <c r="M199" s="6">
        <v>0.44779999999999998</v>
      </c>
      <c r="N199" s="6">
        <v>4</v>
      </c>
      <c r="O199" s="6">
        <v>79</v>
      </c>
      <c r="P199" s="7">
        <v>83</v>
      </c>
    </row>
    <row r="200" spans="1:16" x14ac:dyDescent="0.35">
      <c r="A200" s="4">
        <v>199</v>
      </c>
      <c r="B200" s="5">
        <v>40552</v>
      </c>
      <c r="C200" s="6">
        <v>1</v>
      </c>
      <c r="D200" s="6">
        <v>0</v>
      </c>
      <c r="E200" s="6">
        <v>1</v>
      </c>
      <c r="F200" s="6">
        <v>13</v>
      </c>
      <c r="G200" s="6" t="b">
        <v>0</v>
      </c>
      <c r="H200" s="6">
        <v>0</v>
      </c>
      <c r="I200" s="6">
        <v>1</v>
      </c>
      <c r="J200" s="6">
        <v>0.2</v>
      </c>
      <c r="K200" s="6">
        <v>0.16669999999999999</v>
      </c>
      <c r="L200" s="6">
        <v>0.34</v>
      </c>
      <c r="M200" s="6">
        <v>0.44779999999999998</v>
      </c>
      <c r="N200" s="6">
        <v>6</v>
      </c>
      <c r="O200" s="6">
        <v>69</v>
      </c>
      <c r="P200" s="7">
        <v>75</v>
      </c>
    </row>
    <row r="201" spans="1:16" x14ac:dyDescent="0.35">
      <c r="A201" s="4">
        <v>200</v>
      </c>
      <c r="B201" s="5">
        <v>40552</v>
      </c>
      <c r="C201" s="6">
        <v>1</v>
      </c>
      <c r="D201" s="6">
        <v>0</v>
      </c>
      <c r="E201" s="6">
        <v>1</v>
      </c>
      <c r="F201" s="6">
        <v>14</v>
      </c>
      <c r="G201" s="6" t="b">
        <v>0</v>
      </c>
      <c r="H201" s="6">
        <v>0</v>
      </c>
      <c r="I201" s="6">
        <v>1</v>
      </c>
      <c r="J201" s="6">
        <v>0.22</v>
      </c>
      <c r="K201" s="6">
        <v>0.18179999999999999</v>
      </c>
      <c r="L201" s="6">
        <v>0.32</v>
      </c>
      <c r="M201" s="6">
        <v>0.4627</v>
      </c>
      <c r="N201" s="6">
        <v>8</v>
      </c>
      <c r="O201" s="6">
        <v>64</v>
      </c>
      <c r="P201" s="7">
        <v>72</v>
      </c>
    </row>
    <row r="202" spans="1:16" x14ac:dyDescent="0.35">
      <c r="A202" s="4">
        <v>201</v>
      </c>
      <c r="B202" s="5">
        <v>40552</v>
      </c>
      <c r="C202" s="6">
        <v>1</v>
      </c>
      <c r="D202" s="6">
        <v>0</v>
      </c>
      <c r="E202" s="6">
        <v>1</v>
      </c>
      <c r="F202" s="6">
        <v>15</v>
      </c>
      <c r="G202" s="6" t="b">
        <v>0</v>
      </c>
      <c r="H202" s="6">
        <v>0</v>
      </c>
      <c r="I202" s="6">
        <v>1</v>
      </c>
      <c r="J202" s="6">
        <v>0.22</v>
      </c>
      <c r="K202" s="6">
        <v>0.19700000000000001</v>
      </c>
      <c r="L202" s="6">
        <v>0.35</v>
      </c>
      <c r="M202" s="6">
        <v>0.35820000000000002</v>
      </c>
      <c r="N202" s="6">
        <v>5</v>
      </c>
      <c r="O202" s="6">
        <v>77</v>
      </c>
      <c r="P202" s="7">
        <v>82</v>
      </c>
    </row>
    <row r="203" spans="1:16" x14ac:dyDescent="0.35">
      <c r="A203" s="4">
        <v>202</v>
      </c>
      <c r="B203" s="5">
        <v>40552</v>
      </c>
      <c r="C203" s="6">
        <v>1</v>
      </c>
      <c r="D203" s="6">
        <v>0</v>
      </c>
      <c r="E203" s="6">
        <v>1</v>
      </c>
      <c r="F203" s="6">
        <v>16</v>
      </c>
      <c r="G203" s="6" t="b">
        <v>0</v>
      </c>
      <c r="H203" s="6">
        <v>0</v>
      </c>
      <c r="I203" s="6">
        <v>1</v>
      </c>
      <c r="J203" s="6">
        <v>0.2</v>
      </c>
      <c r="K203" s="6">
        <v>0.16669999999999999</v>
      </c>
      <c r="L203" s="6">
        <v>0.34</v>
      </c>
      <c r="M203" s="6">
        <v>0.44779999999999998</v>
      </c>
      <c r="N203" s="6">
        <v>13</v>
      </c>
      <c r="O203" s="6">
        <v>79</v>
      </c>
      <c r="P203" s="7">
        <v>92</v>
      </c>
    </row>
    <row r="204" spans="1:16" x14ac:dyDescent="0.35">
      <c r="A204" s="4">
        <v>203</v>
      </c>
      <c r="B204" s="5">
        <v>40552</v>
      </c>
      <c r="C204" s="6">
        <v>1</v>
      </c>
      <c r="D204" s="6">
        <v>0</v>
      </c>
      <c r="E204" s="6">
        <v>1</v>
      </c>
      <c r="F204" s="6">
        <v>17</v>
      </c>
      <c r="G204" s="6" t="b">
        <v>0</v>
      </c>
      <c r="H204" s="6">
        <v>0</v>
      </c>
      <c r="I204" s="6">
        <v>1</v>
      </c>
      <c r="J204" s="6">
        <v>0.18</v>
      </c>
      <c r="K204" s="6">
        <v>0.1515</v>
      </c>
      <c r="L204" s="6">
        <v>0.37</v>
      </c>
      <c r="M204" s="6">
        <v>0.3881</v>
      </c>
      <c r="N204" s="6">
        <v>3</v>
      </c>
      <c r="O204" s="6">
        <v>59</v>
      </c>
      <c r="P204" s="7">
        <v>62</v>
      </c>
    </row>
    <row r="205" spans="1:16" x14ac:dyDescent="0.35">
      <c r="A205" s="4">
        <v>204</v>
      </c>
      <c r="B205" s="5">
        <v>40552</v>
      </c>
      <c r="C205" s="6">
        <v>1</v>
      </c>
      <c r="D205" s="6">
        <v>0</v>
      </c>
      <c r="E205" s="6">
        <v>1</v>
      </c>
      <c r="F205" s="6">
        <v>18</v>
      </c>
      <c r="G205" s="6" t="b">
        <v>0</v>
      </c>
      <c r="H205" s="6">
        <v>0</v>
      </c>
      <c r="I205" s="6">
        <v>1</v>
      </c>
      <c r="J205" s="6">
        <v>0.16</v>
      </c>
      <c r="K205" s="6">
        <v>0.13639999999999999</v>
      </c>
      <c r="L205" s="6">
        <v>0.4</v>
      </c>
      <c r="M205" s="6">
        <v>0.32840000000000003</v>
      </c>
      <c r="N205" s="6">
        <v>4</v>
      </c>
      <c r="O205" s="6">
        <v>44</v>
      </c>
      <c r="P205" s="7">
        <v>48</v>
      </c>
    </row>
    <row r="206" spans="1:16" x14ac:dyDescent="0.35">
      <c r="A206" s="4">
        <v>205</v>
      </c>
      <c r="B206" s="5">
        <v>40552</v>
      </c>
      <c r="C206" s="6">
        <v>1</v>
      </c>
      <c r="D206" s="6">
        <v>0</v>
      </c>
      <c r="E206" s="6">
        <v>1</v>
      </c>
      <c r="F206" s="6">
        <v>19</v>
      </c>
      <c r="G206" s="6" t="b">
        <v>0</v>
      </c>
      <c r="H206" s="6">
        <v>0</v>
      </c>
      <c r="I206" s="6">
        <v>1</v>
      </c>
      <c r="J206" s="6">
        <v>0.16</v>
      </c>
      <c r="K206" s="6">
        <v>0.13639999999999999</v>
      </c>
      <c r="L206" s="6">
        <v>0.43</v>
      </c>
      <c r="M206" s="6">
        <v>0.32840000000000003</v>
      </c>
      <c r="N206" s="6">
        <v>1</v>
      </c>
      <c r="O206" s="6">
        <v>40</v>
      </c>
      <c r="P206" s="7">
        <v>41</v>
      </c>
    </row>
    <row r="207" spans="1:16" x14ac:dyDescent="0.35">
      <c r="A207" s="4">
        <v>206</v>
      </c>
      <c r="B207" s="5">
        <v>40552</v>
      </c>
      <c r="C207" s="6">
        <v>1</v>
      </c>
      <c r="D207" s="6">
        <v>0</v>
      </c>
      <c r="E207" s="6">
        <v>1</v>
      </c>
      <c r="F207" s="6">
        <v>20</v>
      </c>
      <c r="G207" s="6" t="b">
        <v>0</v>
      </c>
      <c r="H207" s="6">
        <v>0</v>
      </c>
      <c r="I207" s="6">
        <v>1</v>
      </c>
      <c r="J207" s="6">
        <v>0.14000000000000001</v>
      </c>
      <c r="K207" s="6">
        <v>0.1212</v>
      </c>
      <c r="L207" s="6">
        <v>0.46</v>
      </c>
      <c r="M207" s="6">
        <v>0.25369999999999998</v>
      </c>
      <c r="N207" s="6">
        <v>0</v>
      </c>
      <c r="O207" s="6">
        <v>38</v>
      </c>
      <c r="P207" s="7">
        <v>38</v>
      </c>
    </row>
    <row r="208" spans="1:16" x14ac:dyDescent="0.35">
      <c r="A208" s="4">
        <v>207</v>
      </c>
      <c r="B208" s="5">
        <v>40552</v>
      </c>
      <c r="C208" s="6">
        <v>1</v>
      </c>
      <c r="D208" s="6">
        <v>0</v>
      </c>
      <c r="E208" s="6">
        <v>1</v>
      </c>
      <c r="F208" s="6">
        <v>21</v>
      </c>
      <c r="G208" s="6" t="b">
        <v>0</v>
      </c>
      <c r="H208" s="6">
        <v>0</v>
      </c>
      <c r="I208" s="6">
        <v>1</v>
      </c>
      <c r="J208" s="6">
        <v>0.14000000000000001</v>
      </c>
      <c r="K208" s="6">
        <v>0.1061</v>
      </c>
      <c r="L208" s="6">
        <v>0.46</v>
      </c>
      <c r="M208" s="6">
        <v>0.41789999999999999</v>
      </c>
      <c r="N208" s="6">
        <v>1</v>
      </c>
      <c r="O208" s="6">
        <v>19</v>
      </c>
      <c r="P208" s="7">
        <v>20</v>
      </c>
    </row>
    <row r="209" spans="1:16" x14ac:dyDescent="0.35">
      <c r="A209" s="4">
        <v>208</v>
      </c>
      <c r="B209" s="5">
        <v>40552</v>
      </c>
      <c r="C209" s="6">
        <v>1</v>
      </c>
      <c r="D209" s="6">
        <v>0</v>
      </c>
      <c r="E209" s="6">
        <v>1</v>
      </c>
      <c r="F209" s="6">
        <v>22</v>
      </c>
      <c r="G209" s="6" t="b">
        <v>0</v>
      </c>
      <c r="H209" s="6">
        <v>0</v>
      </c>
      <c r="I209" s="6">
        <v>1</v>
      </c>
      <c r="J209" s="6">
        <v>0.14000000000000001</v>
      </c>
      <c r="K209" s="6">
        <v>0.1212</v>
      </c>
      <c r="L209" s="6">
        <v>0.46</v>
      </c>
      <c r="M209" s="6">
        <v>0.29849999999999999</v>
      </c>
      <c r="N209" s="6">
        <v>5</v>
      </c>
      <c r="O209" s="6">
        <v>10</v>
      </c>
      <c r="P209" s="7">
        <v>15</v>
      </c>
    </row>
    <row r="210" spans="1:16" x14ac:dyDescent="0.35">
      <c r="A210" s="4">
        <v>209</v>
      </c>
      <c r="B210" s="5">
        <v>40552</v>
      </c>
      <c r="C210" s="6">
        <v>1</v>
      </c>
      <c r="D210" s="6">
        <v>0</v>
      </c>
      <c r="E210" s="6">
        <v>1</v>
      </c>
      <c r="F210" s="6">
        <v>23</v>
      </c>
      <c r="G210" s="6" t="b">
        <v>0</v>
      </c>
      <c r="H210" s="6">
        <v>0</v>
      </c>
      <c r="I210" s="6">
        <v>1</v>
      </c>
      <c r="J210" s="6">
        <v>0.12</v>
      </c>
      <c r="K210" s="6">
        <v>0.13639999999999999</v>
      </c>
      <c r="L210" s="6">
        <v>0.5</v>
      </c>
      <c r="M210" s="6">
        <v>0.19400000000000001</v>
      </c>
      <c r="N210" s="6">
        <v>0</v>
      </c>
      <c r="O210" s="6">
        <v>6</v>
      </c>
      <c r="P210" s="7">
        <v>6</v>
      </c>
    </row>
    <row r="211" spans="1:16" x14ac:dyDescent="0.35">
      <c r="A211" s="4">
        <v>210</v>
      </c>
      <c r="B211" s="5">
        <v>40553</v>
      </c>
      <c r="C211" s="6">
        <v>1</v>
      </c>
      <c r="D211" s="6">
        <v>0</v>
      </c>
      <c r="E211" s="6">
        <v>1</v>
      </c>
      <c r="F211" s="6">
        <v>0</v>
      </c>
      <c r="G211" s="6" t="b">
        <v>0</v>
      </c>
      <c r="H211" s="6">
        <v>1</v>
      </c>
      <c r="I211" s="6">
        <v>1</v>
      </c>
      <c r="J211" s="6">
        <v>0.12</v>
      </c>
      <c r="K211" s="6">
        <v>0.1212</v>
      </c>
      <c r="L211" s="6">
        <v>0.5</v>
      </c>
      <c r="M211" s="6">
        <v>0.28360000000000002</v>
      </c>
      <c r="N211" s="6">
        <v>2</v>
      </c>
      <c r="O211" s="6">
        <v>3</v>
      </c>
      <c r="P211" s="7">
        <v>5</v>
      </c>
    </row>
    <row r="212" spans="1:16" x14ac:dyDescent="0.35">
      <c r="A212" s="4">
        <v>211</v>
      </c>
      <c r="B212" s="5">
        <v>40553</v>
      </c>
      <c r="C212" s="6">
        <v>1</v>
      </c>
      <c r="D212" s="6">
        <v>0</v>
      </c>
      <c r="E212" s="6">
        <v>1</v>
      </c>
      <c r="F212" s="6">
        <v>1</v>
      </c>
      <c r="G212" s="6" t="b">
        <v>0</v>
      </c>
      <c r="H212" s="6">
        <v>1</v>
      </c>
      <c r="I212" s="6">
        <v>1</v>
      </c>
      <c r="J212" s="6">
        <v>0.12</v>
      </c>
      <c r="K212" s="6">
        <v>0.1212</v>
      </c>
      <c r="L212" s="6">
        <v>0.5</v>
      </c>
      <c r="M212" s="6">
        <v>0.28360000000000002</v>
      </c>
      <c r="N212" s="6">
        <v>1</v>
      </c>
      <c r="O212" s="6">
        <v>0</v>
      </c>
      <c r="P212" s="7">
        <v>1</v>
      </c>
    </row>
    <row r="213" spans="1:16" x14ac:dyDescent="0.35">
      <c r="A213" s="4">
        <v>212</v>
      </c>
      <c r="B213" s="5">
        <v>40553</v>
      </c>
      <c r="C213" s="6">
        <v>1</v>
      </c>
      <c r="D213" s="6">
        <v>0</v>
      </c>
      <c r="E213" s="6">
        <v>1</v>
      </c>
      <c r="F213" s="6">
        <v>2</v>
      </c>
      <c r="G213" s="6" t="b">
        <v>0</v>
      </c>
      <c r="H213" s="6">
        <v>1</v>
      </c>
      <c r="I213" s="6">
        <v>1</v>
      </c>
      <c r="J213" s="6">
        <v>0.12</v>
      </c>
      <c r="K213" s="6">
        <v>0.1212</v>
      </c>
      <c r="L213" s="6">
        <v>0.5</v>
      </c>
      <c r="M213" s="6">
        <v>0.22389999999999999</v>
      </c>
      <c r="N213" s="6">
        <v>0</v>
      </c>
      <c r="O213" s="6">
        <v>3</v>
      </c>
      <c r="P213" s="7">
        <v>3</v>
      </c>
    </row>
    <row r="214" spans="1:16" x14ac:dyDescent="0.35">
      <c r="A214" s="4">
        <v>213</v>
      </c>
      <c r="B214" s="5">
        <v>40553</v>
      </c>
      <c r="C214" s="6">
        <v>1</v>
      </c>
      <c r="D214" s="6">
        <v>0</v>
      </c>
      <c r="E214" s="6">
        <v>1</v>
      </c>
      <c r="F214" s="6">
        <v>3</v>
      </c>
      <c r="G214" s="6" t="b">
        <v>0</v>
      </c>
      <c r="H214" s="6">
        <v>1</v>
      </c>
      <c r="I214" s="6">
        <v>1</v>
      </c>
      <c r="J214" s="6">
        <v>0.12</v>
      </c>
      <c r="K214" s="6">
        <v>0.1212</v>
      </c>
      <c r="L214" s="6">
        <v>0.5</v>
      </c>
      <c r="M214" s="6">
        <v>0.22389999999999999</v>
      </c>
      <c r="N214" s="6">
        <v>0</v>
      </c>
      <c r="O214" s="6">
        <v>1</v>
      </c>
      <c r="P214" s="7">
        <v>1</v>
      </c>
    </row>
    <row r="215" spans="1:16" x14ac:dyDescent="0.35">
      <c r="A215" s="4">
        <v>214</v>
      </c>
      <c r="B215" s="5">
        <v>40553</v>
      </c>
      <c r="C215" s="6">
        <v>1</v>
      </c>
      <c r="D215" s="6">
        <v>0</v>
      </c>
      <c r="E215" s="6">
        <v>1</v>
      </c>
      <c r="F215" s="6">
        <v>4</v>
      </c>
      <c r="G215" s="6" t="b">
        <v>0</v>
      </c>
      <c r="H215" s="6">
        <v>1</v>
      </c>
      <c r="I215" s="6">
        <v>1</v>
      </c>
      <c r="J215" s="6">
        <v>0.1</v>
      </c>
      <c r="K215" s="6">
        <v>0.1212</v>
      </c>
      <c r="L215" s="6">
        <v>0.54</v>
      </c>
      <c r="M215" s="6">
        <v>0.1343</v>
      </c>
      <c r="N215" s="6">
        <v>1</v>
      </c>
      <c r="O215" s="6">
        <v>2</v>
      </c>
      <c r="P215" s="7">
        <v>3</v>
      </c>
    </row>
    <row r="216" spans="1:16" x14ac:dyDescent="0.35">
      <c r="A216" s="4">
        <v>215</v>
      </c>
      <c r="B216" s="5">
        <v>40553</v>
      </c>
      <c r="C216" s="6">
        <v>1</v>
      </c>
      <c r="D216" s="6">
        <v>0</v>
      </c>
      <c r="E216" s="6">
        <v>1</v>
      </c>
      <c r="F216" s="6">
        <v>5</v>
      </c>
      <c r="G216" s="6" t="b">
        <v>0</v>
      </c>
      <c r="H216" s="6">
        <v>1</v>
      </c>
      <c r="I216" s="6">
        <v>1</v>
      </c>
      <c r="J216" s="6">
        <v>0.1</v>
      </c>
      <c r="K216" s="6">
        <v>0.1061</v>
      </c>
      <c r="L216" s="6">
        <v>0.54</v>
      </c>
      <c r="M216" s="6">
        <v>0.25369999999999998</v>
      </c>
      <c r="N216" s="6">
        <v>0</v>
      </c>
      <c r="O216" s="6">
        <v>3</v>
      </c>
      <c r="P216" s="7">
        <v>3</v>
      </c>
    </row>
    <row r="217" spans="1:16" x14ac:dyDescent="0.35">
      <c r="A217" s="4">
        <v>216</v>
      </c>
      <c r="B217" s="5">
        <v>40553</v>
      </c>
      <c r="C217" s="6">
        <v>1</v>
      </c>
      <c r="D217" s="6">
        <v>0</v>
      </c>
      <c r="E217" s="6">
        <v>1</v>
      </c>
      <c r="F217" s="6">
        <v>6</v>
      </c>
      <c r="G217" s="6" t="b">
        <v>0</v>
      </c>
      <c r="H217" s="6">
        <v>1</v>
      </c>
      <c r="I217" s="6">
        <v>1</v>
      </c>
      <c r="J217" s="6">
        <v>0.12</v>
      </c>
      <c r="K217" s="6">
        <v>0.1212</v>
      </c>
      <c r="L217" s="6">
        <v>0.5</v>
      </c>
      <c r="M217" s="6">
        <v>0.28360000000000002</v>
      </c>
      <c r="N217" s="6">
        <v>0</v>
      </c>
      <c r="O217" s="6">
        <v>31</v>
      </c>
      <c r="P217" s="7">
        <v>31</v>
      </c>
    </row>
    <row r="218" spans="1:16" x14ac:dyDescent="0.35">
      <c r="A218" s="4">
        <v>217</v>
      </c>
      <c r="B218" s="5">
        <v>40553</v>
      </c>
      <c r="C218" s="6">
        <v>1</v>
      </c>
      <c r="D218" s="6">
        <v>0</v>
      </c>
      <c r="E218" s="6">
        <v>1</v>
      </c>
      <c r="F218" s="6">
        <v>7</v>
      </c>
      <c r="G218" s="6" t="b">
        <v>0</v>
      </c>
      <c r="H218" s="6">
        <v>1</v>
      </c>
      <c r="I218" s="6">
        <v>1</v>
      </c>
      <c r="J218" s="6">
        <v>0.12</v>
      </c>
      <c r="K218" s="6">
        <v>0.1212</v>
      </c>
      <c r="L218" s="6">
        <v>0.5</v>
      </c>
      <c r="M218" s="6">
        <v>0.22389999999999999</v>
      </c>
      <c r="N218" s="6">
        <v>2</v>
      </c>
      <c r="O218" s="6">
        <v>75</v>
      </c>
      <c r="P218" s="7">
        <v>77</v>
      </c>
    </row>
    <row r="219" spans="1:16" x14ac:dyDescent="0.35">
      <c r="A219" s="4">
        <v>218</v>
      </c>
      <c r="B219" s="5">
        <v>40553</v>
      </c>
      <c r="C219" s="6">
        <v>1</v>
      </c>
      <c r="D219" s="6">
        <v>0</v>
      </c>
      <c r="E219" s="6">
        <v>1</v>
      </c>
      <c r="F219" s="6">
        <v>8</v>
      </c>
      <c r="G219" s="6" t="b">
        <v>0</v>
      </c>
      <c r="H219" s="6">
        <v>1</v>
      </c>
      <c r="I219" s="6">
        <v>2</v>
      </c>
      <c r="J219" s="6">
        <v>0.12</v>
      </c>
      <c r="K219" s="6">
        <v>0.1212</v>
      </c>
      <c r="L219" s="6">
        <v>0.5</v>
      </c>
      <c r="M219" s="6">
        <v>0.28360000000000002</v>
      </c>
      <c r="N219" s="6">
        <v>4</v>
      </c>
      <c r="O219" s="6">
        <v>184</v>
      </c>
      <c r="P219" s="7">
        <v>188</v>
      </c>
    </row>
    <row r="220" spans="1:16" x14ac:dyDescent="0.35">
      <c r="A220" s="4">
        <v>219</v>
      </c>
      <c r="B220" s="5">
        <v>40553</v>
      </c>
      <c r="C220" s="6">
        <v>1</v>
      </c>
      <c r="D220" s="6">
        <v>0</v>
      </c>
      <c r="E220" s="6">
        <v>1</v>
      </c>
      <c r="F220" s="6">
        <v>9</v>
      </c>
      <c r="G220" s="6" t="b">
        <v>0</v>
      </c>
      <c r="H220" s="6">
        <v>1</v>
      </c>
      <c r="I220" s="6">
        <v>2</v>
      </c>
      <c r="J220" s="6">
        <v>0.14000000000000001</v>
      </c>
      <c r="K220" s="6">
        <v>0.1212</v>
      </c>
      <c r="L220" s="6">
        <v>0.5</v>
      </c>
      <c r="M220" s="6">
        <v>0.25369999999999998</v>
      </c>
      <c r="N220" s="6">
        <v>2</v>
      </c>
      <c r="O220" s="6">
        <v>92</v>
      </c>
      <c r="P220" s="7">
        <v>94</v>
      </c>
    </row>
    <row r="221" spans="1:16" x14ac:dyDescent="0.35">
      <c r="A221" s="4">
        <v>220</v>
      </c>
      <c r="B221" s="5">
        <v>40553</v>
      </c>
      <c r="C221" s="6">
        <v>1</v>
      </c>
      <c r="D221" s="6">
        <v>0</v>
      </c>
      <c r="E221" s="6">
        <v>1</v>
      </c>
      <c r="F221" s="6">
        <v>10</v>
      </c>
      <c r="G221" s="6" t="b">
        <v>0</v>
      </c>
      <c r="H221" s="6">
        <v>1</v>
      </c>
      <c r="I221" s="6">
        <v>2</v>
      </c>
      <c r="J221" s="6">
        <v>0.14000000000000001</v>
      </c>
      <c r="K221" s="6">
        <v>0.1212</v>
      </c>
      <c r="L221" s="6">
        <v>0.5</v>
      </c>
      <c r="M221" s="6">
        <v>0.29849999999999999</v>
      </c>
      <c r="N221" s="6">
        <v>0</v>
      </c>
      <c r="O221" s="6">
        <v>31</v>
      </c>
      <c r="P221" s="7">
        <v>31</v>
      </c>
    </row>
    <row r="222" spans="1:16" x14ac:dyDescent="0.35">
      <c r="A222" s="4">
        <v>221</v>
      </c>
      <c r="B222" s="5">
        <v>40553</v>
      </c>
      <c r="C222" s="6">
        <v>1</v>
      </c>
      <c r="D222" s="6">
        <v>0</v>
      </c>
      <c r="E222" s="6">
        <v>1</v>
      </c>
      <c r="F222" s="6">
        <v>11</v>
      </c>
      <c r="G222" s="6" t="b">
        <v>0</v>
      </c>
      <c r="H222" s="6">
        <v>1</v>
      </c>
      <c r="I222" s="6">
        <v>2</v>
      </c>
      <c r="J222" s="6">
        <v>0.16</v>
      </c>
      <c r="K222" s="6">
        <v>0.13639999999999999</v>
      </c>
      <c r="L222" s="6">
        <v>0.47</v>
      </c>
      <c r="M222" s="6">
        <v>0.28360000000000002</v>
      </c>
      <c r="N222" s="6">
        <v>2</v>
      </c>
      <c r="O222" s="6">
        <v>28</v>
      </c>
      <c r="P222" s="7">
        <v>30</v>
      </c>
    </row>
    <row r="223" spans="1:16" x14ac:dyDescent="0.35">
      <c r="A223" s="4">
        <v>222</v>
      </c>
      <c r="B223" s="5">
        <v>40553</v>
      </c>
      <c r="C223" s="6">
        <v>1</v>
      </c>
      <c r="D223" s="6">
        <v>0</v>
      </c>
      <c r="E223" s="6">
        <v>1</v>
      </c>
      <c r="F223" s="6">
        <v>12</v>
      </c>
      <c r="G223" s="6" t="b">
        <v>0</v>
      </c>
      <c r="H223" s="6">
        <v>1</v>
      </c>
      <c r="I223" s="6">
        <v>2</v>
      </c>
      <c r="J223" s="6">
        <v>0.2</v>
      </c>
      <c r="K223" s="6">
        <v>0.18179999999999999</v>
      </c>
      <c r="L223" s="6">
        <v>0.4</v>
      </c>
      <c r="M223" s="6">
        <v>0.28360000000000002</v>
      </c>
      <c r="N223" s="6">
        <v>5</v>
      </c>
      <c r="O223" s="6">
        <v>47</v>
      </c>
      <c r="P223" s="7">
        <v>52</v>
      </c>
    </row>
    <row r="224" spans="1:16" x14ac:dyDescent="0.35">
      <c r="A224" s="4">
        <v>223</v>
      </c>
      <c r="B224" s="5">
        <v>40553</v>
      </c>
      <c r="C224" s="6">
        <v>1</v>
      </c>
      <c r="D224" s="6">
        <v>0</v>
      </c>
      <c r="E224" s="6">
        <v>1</v>
      </c>
      <c r="F224" s="6">
        <v>13</v>
      </c>
      <c r="G224" s="6" t="b">
        <v>0</v>
      </c>
      <c r="H224" s="6">
        <v>1</v>
      </c>
      <c r="I224" s="6">
        <v>2</v>
      </c>
      <c r="J224" s="6">
        <v>0.2</v>
      </c>
      <c r="K224" s="6">
        <v>0.18179999999999999</v>
      </c>
      <c r="L224" s="6">
        <v>0.4</v>
      </c>
      <c r="M224" s="6">
        <v>0.28360000000000002</v>
      </c>
      <c r="N224" s="6">
        <v>4</v>
      </c>
      <c r="O224" s="6">
        <v>50</v>
      </c>
      <c r="P224" s="7">
        <v>54</v>
      </c>
    </row>
    <row r="225" spans="1:16" x14ac:dyDescent="0.35">
      <c r="A225" s="4">
        <v>224</v>
      </c>
      <c r="B225" s="5">
        <v>40553</v>
      </c>
      <c r="C225" s="6">
        <v>1</v>
      </c>
      <c r="D225" s="6">
        <v>0</v>
      </c>
      <c r="E225" s="6">
        <v>1</v>
      </c>
      <c r="F225" s="6">
        <v>14</v>
      </c>
      <c r="G225" s="6" t="b">
        <v>0</v>
      </c>
      <c r="H225" s="6">
        <v>1</v>
      </c>
      <c r="I225" s="6">
        <v>2</v>
      </c>
      <c r="J225" s="6">
        <v>0.2</v>
      </c>
      <c r="K225" s="6">
        <v>0.19700000000000001</v>
      </c>
      <c r="L225" s="6">
        <v>0.4</v>
      </c>
      <c r="M225" s="6">
        <v>0.22389999999999999</v>
      </c>
      <c r="N225" s="6">
        <v>0</v>
      </c>
      <c r="O225" s="6">
        <v>47</v>
      </c>
      <c r="P225" s="7">
        <v>47</v>
      </c>
    </row>
    <row r="226" spans="1:16" x14ac:dyDescent="0.35">
      <c r="A226" s="4">
        <v>225</v>
      </c>
      <c r="B226" s="5">
        <v>40553</v>
      </c>
      <c r="C226" s="6">
        <v>1</v>
      </c>
      <c r="D226" s="6">
        <v>0</v>
      </c>
      <c r="E226" s="6">
        <v>1</v>
      </c>
      <c r="F226" s="6">
        <v>15</v>
      </c>
      <c r="G226" s="6" t="b">
        <v>0</v>
      </c>
      <c r="H226" s="6">
        <v>1</v>
      </c>
      <c r="I226" s="6">
        <v>2</v>
      </c>
      <c r="J226" s="6">
        <v>0.2</v>
      </c>
      <c r="K226" s="6">
        <v>0.19700000000000001</v>
      </c>
      <c r="L226" s="6">
        <v>0.4</v>
      </c>
      <c r="M226" s="6">
        <v>0.22389999999999999</v>
      </c>
      <c r="N226" s="6">
        <v>2</v>
      </c>
      <c r="O226" s="6">
        <v>43</v>
      </c>
      <c r="P226" s="7">
        <v>45</v>
      </c>
    </row>
    <row r="227" spans="1:16" x14ac:dyDescent="0.35">
      <c r="A227" s="4">
        <v>226</v>
      </c>
      <c r="B227" s="5">
        <v>40553</v>
      </c>
      <c r="C227" s="6">
        <v>1</v>
      </c>
      <c r="D227" s="6">
        <v>0</v>
      </c>
      <c r="E227" s="6">
        <v>1</v>
      </c>
      <c r="F227" s="6">
        <v>16</v>
      </c>
      <c r="G227" s="6" t="b">
        <v>0</v>
      </c>
      <c r="H227" s="6">
        <v>1</v>
      </c>
      <c r="I227" s="6">
        <v>1</v>
      </c>
      <c r="J227" s="6">
        <v>0.2</v>
      </c>
      <c r="K227" s="6">
        <v>0.21210000000000001</v>
      </c>
      <c r="L227" s="6">
        <v>0.4</v>
      </c>
      <c r="M227" s="6">
        <v>0.1343</v>
      </c>
      <c r="N227" s="6">
        <v>4</v>
      </c>
      <c r="O227" s="6">
        <v>70</v>
      </c>
      <c r="P227" s="7">
        <v>74</v>
      </c>
    </row>
    <row r="228" spans="1:16" x14ac:dyDescent="0.35">
      <c r="A228" s="4">
        <v>227</v>
      </c>
      <c r="B228" s="5">
        <v>40553</v>
      </c>
      <c r="C228" s="6">
        <v>1</v>
      </c>
      <c r="D228" s="6">
        <v>0</v>
      </c>
      <c r="E228" s="6">
        <v>1</v>
      </c>
      <c r="F228" s="6">
        <v>17</v>
      </c>
      <c r="G228" s="6" t="b">
        <v>0</v>
      </c>
      <c r="H228" s="6">
        <v>1</v>
      </c>
      <c r="I228" s="6">
        <v>1</v>
      </c>
      <c r="J228" s="6">
        <v>0.2</v>
      </c>
      <c r="K228" s="6">
        <v>0.2273</v>
      </c>
      <c r="L228" s="6">
        <v>0.4</v>
      </c>
      <c r="M228" s="6">
        <v>0.1045</v>
      </c>
      <c r="N228" s="6">
        <v>4</v>
      </c>
      <c r="O228" s="6">
        <v>174</v>
      </c>
      <c r="P228" s="7">
        <v>178</v>
      </c>
    </row>
    <row r="229" spans="1:16" x14ac:dyDescent="0.35">
      <c r="A229" s="4">
        <v>228</v>
      </c>
      <c r="B229" s="5">
        <v>40553</v>
      </c>
      <c r="C229" s="6">
        <v>1</v>
      </c>
      <c r="D229" s="6">
        <v>0</v>
      </c>
      <c r="E229" s="6">
        <v>1</v>
      </c>
      <c r="F229" s="6">
        <v>18</v>
      </c>
      <c r="G229" s="6" t="b">
        <v>0</v>
      </c>
      <c r="H229" s="6">
        <v>1</v>
      </c>
      <c r="I229" s="6">
        <v>1</v>
      </c>
      <c r="J229" s="6">
        <v>0.2</v>
      </c>
      <c r="K229" s="6">
        <v>0.19700000000000001</v>
      </c>
      <c r="L229" s="6">
        <v>0.4</v>
      </c>
      <c r="M229" s="6">
        <v>0.22389999999999999</v>
      </c>
      <c r="N229" s="6">
        <v>1</v>
      </c>
      <c r="O229" s="6">
        <v>154</v>
      </c>
      <c r="P229" s="7">
        <v>155</v>
      </c>
    </row>
    <row r="230" spans="1:16" x14ac:dyDescent="0.35">
      <c r="A230" s="4">
        <v>229</v>
      </c>
      <c r="B230" s="5">
        <v>40553</v>
      </c>
      <c r="C230" s="6">
        <v>1</v>
      </c>
      <c r="D230" s="6">
        <v>0</v>
      </c>
      <c r="E230" s="6">
        <v>1</v>
      </c>
      <c r="F230" s="6">
        <v>19</v>
      </c>
      <c r="G230" s="6" t="b">
        <v>0</v>
      </c>
      <c r="H230" s="6">
        <v>1</v>
      </c>
      <c r="I230" s="6">
        <v>1</v>
      </c>
      <c r="J230" s="6">
        <v>0.16</v>
      </c>
      <c r="K230" s="6">
        <v>0.16669999999999999</v>
      </c>
      <c r="L230" s="6">
        <v>0.47</v>
      </c>
      <c r="M230" s="6">
        <v>0.16420000000000001</v>
      </c>
      <c r="N230" s="6">
        <v>3</v>
      </c>
      <c r="O230" s="6">
        <v>92</v>
      </c>
      <c r="P230" s="7">
        <v>95</v>
      </c>
    </row>
    <row r="231" spans="1:16" x14ac:dyDescent="0.35">
      <c r="A231" s="4">
        <v>230</v>
      </c>
      <c r="B231" s="5">
        <v>40553</v>
      </c>
      <c r="C231" s="6">
        <v>1</v>
      </c>
      <c r="D231" s="6">
        <v>0</v>
      </c>
      <c r="E231" s="6">
        <v>1</v>
      </c>
      <c r="F231" s="6">
        <v>20</v>
      </c>
      <c r="G231" s="6" t="b">
        <v>0</v>
      </c>
      <c r="H231" s="6">
        <v>1</v>
      </c>
      <c r="I231" s="6">
        <v>1</v>
      </c>
      <c r="J231" s="6">
        <v>0.16</v>
      </c>
      <c r="K231" s="6">
        <v>0.16669999999999999</v>
      </c>
      <c r="L231" s="6">
        <v>0.5</v>
      </c>
      <c r="M231" s="6">
        <v>0.16420000000000001</v>
      </c>
      <c r="N231" s="6">
        <v>1</v>
      </c>
      <c r="O231" s="6">
        <v>73</v>
      </c>
      <c r="P231" s="7">
        <v>74</v>
      </c>
    </row>
    <row r="232" spans="1:16" x14ac:dyDescent="0.35">
      <c r="A232" s="4">
        <v>231</v>
      </c>
      <c r="B232" s="5">
        <v>40553</v>
      </c>
      <c r="C232" s="6">
        <v>1</v>
      </c>
      <c r="D232" s="6">
        <v>0</v>
      </c>
      <c r="E232" s="6">
        <v>1</v>
      </c>
      <c r="F232" s="6">
        <v>21</v>
      </c>
      <c r="G232" s="6" t="b">
        <v>0</v>
      </c>
      <c r="H232" s="6">
        <v>1</v>
      </c>
      <c r="I232" s="6">
        <v>1</v>
      </c>
      <c r="J232" s="6">
        <v>0.14000000000000001</v>
      </c>
      <c r="K232" s="6">
        <v>0.13639999999999999</v>
      </c>
      <c r="L232" s="6">
        <v>0.59</v>
      </c>
      <c r="M232" s="6">
        <v>0.19400000000000001</v>
      </c>
      <c r="N232" s="6">
        <v>1</v>
      </c>
      <c r="O232" s="6">
        <v>37</v>
      </c>
      <c r="P232" s="7">
        <v>38</v>
      </c>
    </row>
    <row r="233" spans="1:16" x14ac:dyDescent="0.35">
      <c r="A233" s="4">
        <v>232</v>
      </c>
      <c r="B233" s="5">
        <v>40553</v>
      </c>
      <c r="C233" s="6">
        <v>1</v>
      </c>
      <c r="D233" s="6">
        <v>0</v>
      </c>
      <c r="E233" s="6">
        <v>1</v>
      </c>
      <c r="F233" s="6">
        <v>22</v>
      </c>
      <c r="G233" s="6" t="b">
        <v>0</v>
      </c>
      <c r="H233" s="6">
        <v>1</v>
      </c>
      <c r="I233" s="6">
        <v>1</v>
      </c>
      <c r="J233" s="6">
        <v>0.14000000000000001</v>
      </c>
      <c r="K233" s="6">
        <v>0.1515</v>
      </c>
      <c r="L233" s="6">
        <v>0.59</v>
      </c>
      <c r="M233" s="6">
        <v>0.16420000000000001</v>
      </c>
      <c r="N233" s="6">
        <v>2</v>
      </c>
      <c r="O233" s="6">
        <v>22</v>
      </c>
      <c r="P233" s="7">
        <v>24</v>
      </c>
    </row>
    <row r="234" spans="1:16" x14ac:dyDescent="0.35">
      <c r="A234" s="4">
        <v>233</v>
      </c>
      <c r="B234" s="5">
        <v>40553</v>
      </c>
      <c r="C234" s="6">
        <v>1</v>
      </c>
      <c r="D234" s="6">
        <v>0</v>
      </c>
      <c r="E234" s="6">
        <v>1</v>
      </c>
      <c r="F234" s="6">
        <v>23</v>
      </c>
      <c r="G234" s="6" t="b">
        <v>0</v>
      </c>
      <c r="H234" s="6">
        <v>1</v>
      </c>
      <c r="I234" s="6">
        <v>1</v>
      </c>
      <c r="J234" s="6">
        <v>0.14000000000000001</v>
      </c>
      <c r="K234" s="6">
        <v>0.1515</v>
      </c>
      <c r="L234" s="6">
        <v>0.59</v>
      </c>
      <c r="M234" s="6">
        <v>0.16420000000000001</v>
      </c>
      <c r="N234" s="6">
        <v>0</v>
      </c>
      <c r="O234" s="6">
        <v>18</v>
      </c>
      <c r="P234" s="7">
        <v>18</v>
      </c>
    </row>
    <row r="235" spans="1:16" x14ac:dyDescent="0.35">
      <c r="A235" s="4">
        <v>234</v>
      </c>
      <c r="B235" s="5">
        <v>40554</v>
      </c>
      <c r="C235" s="6">
        <v>1</v>
      </c>
      <c r="D235" s="6">
        <v>0</v>
      </c>
      <c r="E235" s="6">
        <v>1</v>
      </c>
      <c r="F235" s="6">
        <v>0</v>
      </c>
      <c r="G235" s="6" t="b">
        <v>0</v>
      </c>
      <c r="H235" s="6">
        <v>2</v>
      </c>
      <c r="I235" s="6">
        <v>1</v>
      </c>
      <c r="J235" s="6">
        <v>0.14000000000000001</v>
      </c>
      <c r="K235" s="6">
        <v>0.16669999999999999</v>
      </c>
      <c r="L235" s="6">
        <v>0.59</v>
      </c>
      <c r="M235" s="6">
        <v>0.1045</v>
      </c>
      <c r="N235" s="6">
        <v>2</v>
      </c>
      <c r="O235" s="6">
        <v>10</v>
      </c>
      <c r="P235" s="7">
        <v>12</v>
      </c>
    </row>
    <row r="236" spans="1:16" x14ac:dyDescent="0.35">
      <c r="A236" s="4">
        <v>235</v>
      </c>
      <c r="B236" s="5">
        <v>40554</v>
      </c>
      <c r="C236" s="6">
        <v>1</v>
      </c>
      <c r="D236" s="6">
        <v>0</v>
      </c>
      <c r="E236" s="6">
        <v>1</v>
      </c>
      <c r="F236" s="6">
        <v>1</v>
      </c>
      <c r="G236" s="6" t="b">
        <v>0</v>
      </c>
      <c r="H236" s="6">
        <v>2</v>
      </c>
      <c r="I236" s="6">
        <v>1</v>
      </c>
      <c r="J236" s="6">
        <v>0.14000000000000001</v>
      </c>
      <c r="K236" s="6">
        <v>0.1515</v>
      </c>
      <c r="L236" s="6">
        <v>0.59</v>
      </c>
      <c r="M236" s="6">
        <v>0.16420000000000001</v>
      </c>
      <c r="N236" s="6">
        <v>0</v>
      </c>
      <c r="O236" s="6">
        <v>3</v>
      </c>
      <c r="P236" s="7">
        <v>3</v>
      </c>
    </row>
    <row r="237" spans="1:16" x14ac:dyDescent="0.35">
      <c r="A237" s="4">
        <v>236</v>
      </c>
      <c r="B237" s="5">
        <v>40554</v>
      </c>
      <c r="C237" s="6">
        <v>1</v>
      </c>
      <c r="D237" s="6">
        <v>0</v>
      </c>
      <c r="E237" s="6">
        <v>1</v>
      </c>
      <c r="F237" s="6">
        <v>2</v>
      </c>
      <c r="G237" s="6" t="b">
        <v>0</v>
      </c>
      <c r="H237" s="6">
        <v>2</v>
      </c>
      <c r="I237" s="6">
        <v>2</v>
      </c>
      <c r="J237" s="6">
        <v>0.16</v>
      </c>
      <c r="K237" s="6">
        <v>0.1515</v>
      </c>
      <c r="L237" s="6">
        <v>0.55000000000000004</v>
      </c>
      <c r="M237" s="6">
        <v>0.19400000000000001</v>
      </c>
      <c r="N237" s="6">
        <v>0</v>
      </c>
      <c r="O237" s="6">
        <v>3</v>
      </c>
      <c r="P237" s="7">
        <v>3</v>
      </c>
    </row>
    <row r="238" spans="1:16" x14ac:dyDescent="0.35">
      <c r="A238" s="4">
        <v>237</v>
      </c>
      <c r="B238" s="5">
        <v>40554</v>
      </c>
      <c r="C238" s="6">
        <v>1</v>
      </c>
      <c r="D238" s="6">
        <v>0</v>
      </c>
      <c r="E238" s="6">
        <v>1</v>
      </c>
      <c r="F238" s="6">
        <v>5</v>
      </c>
      <c r="G238" s="6" t="b">
        <v>0</v>
      </c>
      <c r="H238" s="6">
        <v>2</v>
      </c>
      <c r="I238" s="6">
        <v>2</v>
      </c>
      <c r="J238" s="6">
        <v>0.16</v>
      </c>
      <c r="K238" s="6">
        <v>0.18179999999999999</v>
      </c>
      <c r="L238" s="6">
        <v>0.55000000000000004</v>
      </c>
      <c r="M238" s="6">
        <v>0.1343</v>
      </c>
      <c r="N238" s="6">
        <v>0</v>
      </c>
      <c r="O238" s="6">
        <v>6</v>
      </c>
      <c r="P238" s="7">
        <v>6</v>
      </c>
    </row>
    <row r="239" spans="1:16" x14ac:dyDescent="0.35">
      <c r="A239" s="4">
        <v>238</v>
      </c>
      <c r="B239" s="5">
        <v>40554</v>
      </c>
      <c r="C239" s="6">
        <v>1</v>
      </c>
      <c r="D239" s="6">
        <v>0</v>
      </c>
      <c r="E239" s="6">
        <v>1</v>
      </c>
      <c r="F239" s="6">
        <v>6</v>
      </c>
      <c r="G239" s="6" t="b">
        <v>0</v>
      </c>
      <c r="H239" s="6">
        <v>2</v>
      </c>
      <c r="I239" s="6">
        <v>2</v>
      </c>
      <c r="J239" s="6">
        <v>0.16</v>
      </c>
      <c r="K239" s="6">
        <v>0.18179999999999999</v>
      </c>
      <c r="L239" s="6">
        <v>0.55000000000000004</v>
      </c>
      <c r="M239" s="6">
        <v>0.1343</v>
      </c>
      <c r="N239" s="6">
        <v>0</v>
      </c>
      <c r="O239" s="6">
        <v>27</v>
      </c>
      <c r="P239" s="7">
        <v>27</v>
      </c>
    </row>
    <row r="240" spans="1:16" x14ac:dyDescent="0.35">
      <c r="A240" s="4">
        <v>239</v>
      </c>
      <c r="B240" s="5">
        <v>40554</v>
      </c>
      <c r="C240" s="6">
        <v>1</v>
      </c>
      <c r="D240" s="6">
        <v>0</v>
      </c>
      <c r="E240" s="6">
        <v>1</v>
      </c>
      <c r="F240" s="6">
        <v>7</v>
      </c>
      <c r="G240" s="6" t="b">
        <v>0</v>
      </c>
      <c r="H240" s="6">
        <v>2</v>
      </c>
      <c r="I240" s="6">
        <v>2</v>
      </c>
      <c r="J240" s="6">
        <v>0.16</v>
      </c>
      <c r="K240" s="6">
        <v>0.2273</v>
      </c>
      <c r="L240" s="6">
        <v>0.55000000000000004</v>
      </c>
      <c r="M240" s="6">
        <v>0</v>
      </c>
      <c r="N240" s="6">
        <v>2</v>
      </c>
      <c r="O240" s="6">
        <v>97</v>
      </c>
      <c r="P240" s="7">
        <v>99</v>
      </c>
    </row>
    <row r="241" spans="1:16" x14ac:dyDescent="0.35">
      <c r="A241" s="4">
        <v>240</v>
      </c>
      <c r="B241" s="5">
        <v>40554</v>
      </c>
      <c r="C241" s="6">
        <v>1</v>
      </c>
      <c r="D241" s="6">
        <v>0</v>
      </c>
      <c r="E241" s="6">
        <v>1</v>
      </c>
      <c r="F241" s="6">
        <v>8</v>
      </c>
      <c r="G241" s="6" t="b">
        <v>0</v>
      </c>
      <c r="H241" s="6">
        <v>2</v>
      </c>
      <c r="I241" s="6">
        <v>2</v>
      </c>
      <c r="J241" s="6">
        <v>0.18</v>
      </c>
      <c r="K241" s="6">
        <v>0.21210000000000001</v>
      </c>
      <c r="L241" s="6">
        <v>0.51</v>
      </c>
      <c r="M241" s="6">
        <v>8.9599999999999999E-2</v>
      </c>
      <c r="N241" s="6">
        <v>3</v>
      </c>
      <c r="O241" s="6">
        <v>214</v>
      </c>
      <c r="P241" s="7">
        <v>217</v>
      </c>
    </row>
    <row r="242" spans="1:16" x14ac:dyDescent="0.35">
      <c r="A242" s="4">
        <v>241</v>
      </c>
      <c r="B242" s="5">
        <v>40554</v>
      </c>
      <c r="C242" s="6">
        <v>1</v>
      </c>
      <c r="D242" s="6">
        <v>0</v>
      </c>
      <c r="E242" s="6">
        <v>1</v>
      </c>
      <c r="F242" s="6">
        <v>9</v>
      </c>
      <c r="G242" s="6" t="b">
        <v>0</v>
      </c>
      <c r="H242" s="6">
        <v>2</v>
      </c>
      <c r="I242" s="6">
        <v>2</v>
      </c>
      <c r="J242" s="6">
        <v>0.18</v>
      </c>
      <c r="K242" s="6">
        <v>0.19700000000000001</v>
      </c>
      <c r="L242" s="6">
        <v>0.51</v>
      </c>
      <c r="M242" s="6">
        <v>0.16420000000000001</v>
      </c>
      <c r="N242" s="6">
        <v>3</v>
      </c>
      <c r="O242" s="6">
        <v>127</v>
      </c>
      <c r="P242" s="7">
        <v>130</v>
      </c>
    </row>
    <row r="243" spans="1:16" x14ac:dyDescent="0.35">
      <c r="A243" s="4">
        <v>242</v>
      </c>
      <c r="B243" s="5">
        <v>40554</v>
      </c>
      <c r="C243" s="6">
        <v>1</v>
      </c>
      <c r="D243" s="6">
        <v>0</v>
      </c>
      <c r="E243" s="6">
        <v>1</v>
      </c>
      <c r="F243" s="6">
        <v>10</v>
      </c>
      <c r="G243" s="6" t="b">
        <v>0</v>
      </c>
      <c r="H243" s="6">
        <v>2</v>
      </c>
      <c r="I243" s="6">
        <v>2</v>
      </c>
      <c r="J243" s="6">
        <v>0.2</v>
      </c>
      <c r="K243" s="6">
        <v>0.21210000000000001</v>
      </c>
      <c r="L243" s="6">
        <v>0.51</v>
      </c>
      <c r="M243" s="6">
        <v>0.16420000000000001</v>
      </c>
      <c r="N243" s="6">
        <v>3</v>
      </c>
      <c r="O243" s="6">
        <v>51</v>
      </c>
      <c r="P243" s="7">
        <v>54</v>
      </c>
    </row>
    <row r="244" spans="1:16" x14ac:dyDescent="0.35">
      <c r="A244" s="4">
        <v>243</v>
      </c>
      <c r="B244" s="5">
        <v>40554</v>
      </c>
      <c r="C244" s="6">
        <v>1</v>
      </c>
      <c r="D244" s="6">
        <v>0</v>
      </c>
      <c r="E244" s="6">
        <v>1</v>
      </c>
      <c r="F244" s="6">
        <v>11</v>
      </c>
      <c r="G244" s="6" t="b">
        <v>0</v>
      </c>
      <c r="H244" s="6">
        <v>2</v>
      </c>
      <c r="I244" s="6">
        <v>2</v>
      </c>
      <c r="J244" s="6">
        <v>0.2</v>
      </c>
      <c r="K244" s="6">
        <v>0.21210000000000001</v>
      </c>
      <c r="L244" s="6">
        <v>0.47</v>
      </c>
      <c r="M244" s="6">
        <v>0.1343</v>
      </c>
      <c r="N244" s="6">
        <v>4</v>
      </c>
      <c r="O244" s="6">
        <v>31</v>
      </c>
      <c r="P244" s="7">
        <v>35</v>
      </c>
    </row>
    <row r="245" spans="1:16" x14ac:dyDescent="0.35">
      <c r="A245" s="4">
        <v>244</v>
      </c>
      <c r="B245" s="5">
        <v>40554</v>
      </c>
      <c r="C245" s="6">
        <v>1</v>
      </c>
      <c r="D245" s="6">
        <v>0</v>
      </c>
      <c r="E245" s="6">
        <v>1</v>
      </c>
      <c r="F245" s="6">
        <v>12</v>
      </c>
      <c r="G245" s="6" t="b">
        <v>0</v>
      </c>
      <c r="H245" s="6">
        <v>2</v>
      </c>
      <c r="I245" s="6">
        <v>2</v>
      </c>
      <c r="J245" s="6">
        <v>0.2</v>
      </c>
      <c r="K245" s="6">
        <v>0.2273</v>
      </c>
      <c r="L245" s="6">
        <v>0.51</v>
      </c>
      <c r="M245" s="6">
        <v>0.1045</v>
      </c>
      <c r="N245" s="6">
        <v>2</v>
      </c>
      <c r="O245" s="6">
        <v>55</v>
      </c>
      <c r="P245" s="7">
        <v>57</v>
      </c>
    </row>
    <row r="246" spans="1:16" x14ac:dyDescent="0.35">
      <c r="A246" s="4">
        <v>245</v>
      </c>
      <c r="B246" s="5">
        <v>40554</v>
      </c>
      <c r="C246" s="6">
        <v>1</v>
      </c>
      <c r="D246" s="6">
        <v>0</v>
      </c>
      <c r="E246" s="6">
        <v>1</v>
      </c>
      <c r="F246" s="6">
        <v>13</v>
      </c>
      <c r="G246" s="6" t="b">
        <v>0</v>
      </c>
      <c r="H246" s="6">
        <v>2</v>
      </c>
      <c r="I246" s="6">
        <v>2</v>
      </c>
      <c r="J246" s="6">
        <v>0.2</v>
      </c>
      <c r="K246" s="6">
        <v>0.2273</v>
      </c>
      <c r="L246" s="6">
        <v>0.59</v>
      </c>
      <c r="M246" s="6">
        <v>8.9599999999999999E-2</v>
      </c>
      <c r="N246" s="6">
        <v>6</v>
      </c>
      <c r="O246" s="6">
        <v>46</v>
      </c>
      <c r="P246" s="7">
        <v>52</v>
      </c>
    </row>
    <row r="247" spans="1:16" x14ac:dyDescent="0.35">
      <c r="A247" s="4">
        <v>246</v>
      </c>
      <c r="B247" s="5">
        <v>40554</v>
      </c>
      <c r="C247" s="6">
        <v>1</v>
      </c>
      <c r="D247" s="6">
        <v>0</v>
      </c>
      <c r="E247" s="6">
        <v>1</v>
      </c>
      <c r="F247" s="6">
        <v>14</v>
      </c>
      <c r="G247" s="6" t="b">
        <v>0</v>
      </c>
      <c r="H247" s="6">
        <v>2</v>
      </c>
      <c r="I247" s="6">
        <v>2</v>
      </c>
      <c r="J247" s="6">
        <v>0.2</v>
      </c>
      <c r="K247" s="6">
        <v>0.2273</v>
      </c>
      <c r="L247" s="6">
        <v>0.59</v>
      </c>
      <c r="M247" s="6">
        <v>8.9599999999999999E-2</v>
      </c>
      <c r="N247" s="6">
        <v>3</v>
      </c>
      <c r="O247" s="6">
        <v>60</v>
      </c>
      <c r="P247" s="7">
        <v>63</v>
      </c>
    </row>
    <row r="248" spans="1:16" x14ac:dyDescent="0.35">
      <c r="A248" s="4">
        <v>247</v>
      </c>
      <c r="B248" s="5">
        <v>40554</v>
      </c>
      <c r="C248" s="6">
        <v>1</v>
      </c>
      <c r="D248" s="6">
        <v>0</v>
      </c>
      <c r="E248" s="6">
        <v>1</v>
      </c>
      <c r="F248" s="6">
        <v>15</v>
      </c>
      <c r="G248" s="6" t="b">
        <v>0</v>
      </c>
      <c r="H248" s="6">
        <v>2</v>
      </c>
      <c r="I248" s="6">
        <v>2</v>
      </c>
      <c r="J248" s="6">
        <v>0.16</v>
      </c>
      <c r="K248" s="6">
        <v>0.19700000000000001</v>
      </c>
      <c r="L248" s="6">
        <v>0.8</v>
      </c>
      <c r="M248" s="6">
        <v>8.9599999999999999E-2</v>
      </c>
      <c r="N248" s="6">
        <v>2</v>
      </c>
      <c r="O248" s="6">
        <v>45</v>
      </c>
      <c r="P248" s="7">
        <v>47</v>
      </c>
    </row>
    <row r="249" spans="1:16" x14ac:dyDescent="0.35">
      <c r="A249" s="4">
        <v>248</v>
      </c>
      <c r="B249" s="5">
        <v>40554</v>
      </c>
      <c r="C249" s="6">
        <v>1</v>
      </c>
      <c r="D249" s="6">
        <v>0</v>
      </c>
      <c r="E249" s="6">
        <v>1</v>
      </c>
      <c r="F249" s="6">
        <v>16</v>
      </c>
      <c r="G249" s="6" t="b">
        <v>0</v>
      </c>
      <c r="H249" s="6">
        <v>2</v>
      </c>
      <c r="I249" s="6">
        <v>2</v>
      </c>
      <c r="J249" s="6">
        <v>0.16</v>
      </c>
      <c r="K249" s="6">
        <v>0.1515</v>
      </c>
      <c r="L249" s="6">
        <v>0.86</v>
      </c>
      <c r="M249" s="6">
        <v>0.22389999999999999</v>
      </c>
      <c r="N249" s="6">
        <v>4</v>
      </c>
      <c r="O249" s="6">
        <v>72</v>
      </c>
      <c r="P249" s="7">
        <v>76</v>
      </c>
    </row>
    <row r="250" spans="1:16" x14ac:dyDescent="0.35">
      <c r="A250" s="4">
        <v>249</v>
      </c>
      <c r="B250" s="5">
        <v>40554</v>
      </c>
      <c r="C250" s="6">
        <v>1</v>
      </c>
      <c r="D250" s="6">
        <v>0</v>
      </c>
      <c r="E250" s="6">
        <v>1</v>
      </c>
      <c r="F250" s="6">
        <v>17</v>
      </c>
      <c r="G250" s="6" t="b">
        <v>0</v>
      </c>
      <c r="H250" s="6">
        <v>2</v>
      </c>
      <c r="I250" s="6">
        <v>2</v>
      </c>
      <c r="J250" s="6">
        <v>0.16</v>
      </c>
      <c r="K250" s="6">
        <v>0.1515</v>
      </c>
      <c r="L250" s="6">
        <v>0.86</v>
      </c>
      <c r="M250" s="6">
        <v>0.22389999999999999</v>
      </c>
      <c r="N250" s="6">
        <v>6</v>
      </c>
      <c r="O250" s="6">
        <v>130</v>
      </c>
      <c r="P250" s="7">
        <v>136</v>
      </c>
    </row>
    <row r="251" spans="1:16" x14ac:dyDescent="0.35">
      <c r="A251" s="4">
        <v>250</v>
      </c>
      <c r="B251" s="5">
        <v>40554</v>
      </c>
      <c r="C251" s="6">
        <v>1</v>
      </c>
      <c r="D251" s="6">
        <v>0</v>
      </c>
      <c r="E251" s="6">
        <v>1</v>
      </c>
      <c r="F251" s="6">
        <v>18</v>
      </c>
      <c r="G251" s="6" t="b">
        <v>0</v>
      </c>
      <c r="H251" s="6">
        <v>2</v>
      </c>
      <c r="I251" s="6">
        <v>3</v>
      </c>
      <c r="J251" s="6">
        <v>0.16</v>
      </c>
      <c r="K251" s="6">
        <v>0.18179999999999999</v>
      </c>
      <c r="L251" s="6">
        <v>0.93</v>
      </c>
      <c r="M251" s="6">
        <v>0.1045</v>
      </c>
      <c r="N251" s="6">
        <v>1</v>
      </c>
      <c r="O251" s="6">
        <v>94</v>
      </c>
      <c r="P251" s="7">
        <v>95</v>
      </c>
    </row>
    <row r="252" spans="1:16" x14ac:dyDescent="0.35">
      <c r="A252" s="4">
        <v>251</v>
      </c>
      <c r="B252" s="5">
        <v>40554</v>
      </c>
      <c r="C252" s="6">
        <v>1</v>
      </c>
      <c r="D252" s="6">
        <v>0</v>
      </c>
      <c r="E252" s="6">
        <v>1</v>
      </c>
      <c r="F252" s="6">
        <v>19</v>
      </c>
      <c r="G252" s="6" t="b">
        <v>0</v>
      </c>
      <c r="H252" s="6">
        <v>2</v>
      </c>
      <c r="I252" s="6">
        <v>3</v>
      </c>
      <c r="J252" s="6">
        <v>0.16</v>
      </c>
      <c r="K252" s="6">
        <v>0.2273</v>
      </c>
      <c r="L252" s="6">
        <v>0.93</v>
      </c>
      <c r="M252" s="6">
        <v>0</v>
      </c>
      <c r="N252" s="6">
        <v>0</v>
      </c>
      <c r="O252" s="6">
        <v>51</v>
      </c>
      <c r="P252" s="7">
        <v>51</v>
      </c>
    </row>
    <row r="253" spans="1:16" x14ac:dyDescent="0.35">
      <c r="A253" s="4">
        <v>252</v>
      </c>
      <c r="B253" s="5">
        <v>40554</v>
      </c>
      <c r="C253" s="6">
        <v>1</v>
      </c>
      <c r="D253" s="6">
        <v>0</v>
      </c>
      <c r="E253" s="6">
        <v>1</v>
      </c>
      <c r="F253" s="6">
        <v>20</v>
      </c>
      <c r="G253" s="6" t="b">
        <v>0</v>
      </c>
      <c r="H253" s="6">
        <v>2</v>
      </c>
      <c r="I253" s="6">
        <v>3</v>
      </c>
      <c r="J253" s="6">
        <v>0.16</v>
      </c>
      <c r="K253" s="6">
        <v>0.1515</v>
      </c>
      <c r="L253" s="6">
        <v>0.93</v>
      </c>
      <c r="M253" s="6">
        <v>0.19400000000000001</v>
      </c>
      <c r="N253" s="6">
        <v>0</v>
      </c>
      <c r="O253" s="6">
        <v>32</v>
      </c>
      <c r="P253" s="7">
        <v>32</v>
      </c>
    </row>
    <row r="254" spans="1:16" x14ac:dyDescent="0.35">
      <c r="A254" s="4">
        <v>253</v>
      </c>
      <c r="B254" s="5">
        <v>40554</v>
      </c>
      <c r="C254" s="6">
        <v>1</v>
      </c>
      <c r="D254" s="6">
        <v>0</v>
      </c>
      <c r="E254" s="6">
        <v>1</v>
      </c>
      <c r="F254" s="6">
        <v>21</v>
      </c>
      <c r="G254" s="6" t="b">
        <v>0</v>
      </c>
      <c r="H254" s="6">
        <v>2</v>
      </c>
      <c r="I254" s="6">
        <v>3</v>
      </c>
      <c r="J254" s="6">
        <v>0.16</v>
      </c>
      <c r="K254" s="6">
        <v>0.19700000000000001</v>
      </c>
      <c r="L254" s="6">
        <v>0.86</v>
      </c>
      <c r="M254" s="6">
        <v>8.9599999999999999E-2</v>
      </c>
      <c r="N254" s="6">
        <v>0</v>
      </c>
      <c r="O254" s="6">
        <v>20</v>
      </c>
      <c r="P254" s="7">
        <v>20</v>
      </c>
    </row>
    <row r="255" spans="1:16" x14ac:dyDescent="0.35">
      <c r="A255" s="4">
        <v>254</v>
      </c>
      <c r="B255" s="5">
        <v>40554</v>
      </c>
      <c r="C255" s="6">
        <v>1</v>
      </c>
      <c r="D255" s="6">
        <v>0</v>
      </c>
      <c r="E255" s="6">
        <v>1</v>
      </c>
      <c r="F255" s="6">
        <v>22</v>
      </c>
      <c r="G255" s="6" t="b">
        <v>0</v>
      </c>
      <c r="H255" s="6">
        <v>2</v>
      </c>
      <c r="I255" s="6">
        <v>3</v>
      </c>
      <c r="J255" s="6">
        <v>0.16</v>
      </c>
      <c r="K255" s="6">
        <v>0.18179999999999999</v>
      </c>
      <c r="L255" s="6">
        <v>0.93</v>
      </c>
      <c r="M255" s="6">
        <v>0.1045</v>
      </c>
      <c r="N255" s="6">
        <v>1</v>
      </c>
      <c r="O255" s="6">
        <v>28</v>
      </c>
      <c r="P255" s="7">
        <v>29</v>
      </c>
    </row>
    <row r="256" spans="1:16" x14ac:dyDescent="0.35">
      <c r="A256" s="4">
        <v>255</v>
      </c>
      <c r="B256" s="5">
        <v>40554</v>
      </c>
      <c r="C256" s="6">
        <v>1</v>
      </c>
      <c r="D256" s="6">
        <v>0</v>
      </c>
      <c r="E256" s="6">
        <v>1</v>
      </c>
      <c r="F256" s="6">
        <v>23</v>
      </c>
      <c r="G256" s="6" t="b">
        <v>0</v>
      </c>
      <c r="H256" s="6">
        <v>2</v>
      </c>
      <c r="I256" s="6">
        <v>3</v>
      </c>
      <c r="J256" s="6">
        <v>0.16</v>
      </c>
      <c r="K256" s="6">
        <v>0.19700000000000001</v>
      </c>
      <c r="L256" s="6">
        <v>0.93</v>
      </c>
      <c r="M256" s="6">
        <v>8.9599999999999999E-2</v>
      </c>
      <c r="N256" s="6">
        <v>1</v>
      </c>
      <c r="O256" s="6">
        <v>18</v>
      </c>
      <c r="P256" s="7">
        <v>19</v>
      </c>
    </row>
    <row r="257" spans="1:16" x14ac:dyDescent="0.35">
      <c r="A257" s="4">
        <v>256</v>
      </c>
      <c r="B257" s="5">
        <v>40555</v>
      </c>
      <c r="C257" s="6">
        <v>1</v>
      </c>
      <c r="D257" s="6">
        <v>0</v>
      </c>
      <c r="E257" s="6">
        <v>1</v>
      </c>
      <c r="F257" s="6">
        <v>0</v>
      </c>
      <c r="G257" s="6" t="b">
        <v>0</v>
      </c>
      <c r="H257" s="6">
        <v>3</v>
      </c>
      <c r="I257" s="6">
        <v>2</v>
      </c>
      <c r="J257" s="6">
        <v>0.16</v>
      </c>
      <c r="K257" s="6">
        <v>0.19700000000000001</v>
      </c>
      <c r="L257" s="6">
        <v>0.86</v>
      </c>
      <c r="M257" s="6">
        <v>8.9599999999999999E-2</v>
      </c>
      <c r="N257" s="6">
        <v>0</v>
      </c>
      <c r="O257" s="6">
        <v>7</v>
      </c>
      <c r="P257" s="7">
        <v>7</v>
      </c>
    </row>
    <row r="258" spans="1:16" x14ac:dyDescent="0.35">
      <c r="A258" s="4">
        <v>257</v>
      </c>
      <c r="B258" s="5">
        <v>40555</v>
      </c>
      <c r="C258" s="6">
        <v>1</v>
      </c>
      <c r="D258" s="6">
        <v>0</v>
      </c>
      <c r="E258" s="6">
        <v>1</v>
      </c>
      <c r="F258" s="6">
        <v>1</v>
      </c>
      <c r="G258" s="6" t="b">
        <v>0</v>
      </c>
      <c r="H258" s="6">
        <v>3</v>
      </c>
      <c r="I258" s="6">
        <v>2</v>
      </c>
      <c r="J258" s="6">
        <v>0.16</v>
      </c>
      <c r="K258" s="6">
        <v>0.18179999999999999</v>
      </c>
      <c r="L258" s="6">
        <v>0.86</v>
      </c>
      <c r="M258" s="6">
        <v>0.1045</v>
      </c>
      <c r="N258" s="6">
        <v>0</v>
      </c>
      <c r="O258" s="6">
        <v>6</v>
      </c>
      <c r="P258" s="7">
        <v>6</v>
      </c>
    </row>
    <row r="259" spans="1:16" x14ac:dyDescent="0.35">
      <c r="A259" s="4">
        <v>258</v>
      </c>
      <c r="B259" s="5">
        <v>40555</v>
      </c>
      <c r="C259" s="6">
        <v>1</v>
      </c>
      <c r="D259" s="6">
        <v>0</v>
      </c>
      <c r="E259" s="6">
        <v>1</v>
      </c>
      <c r="F259" s="6">
        <v>2</v>
      </c>
      <c r="G259" s="6" t="b">
        <v>0</v>
      </c>
      <c r="H259" s="6">
        <v>3</v>
      </c>
      <c r="I259" s="6">
        <v>1</v>
      </c>
      <c r="J259" s="6">
        <v>0.14000000000000001</v>
      </c>
      <c r="K259" s="6">
        <v>0.1515</v>
      </c>
      <c r="L259" s="6">
        <v>0.86</v>
      </c>
      <c r="M259" s="6">
        <v>0.1343</v>
      </c>
      <c r="N259" s="6">
        <v>0</v>
      </c>
      <c r="O259" s="6">
        <v>1</v>
      </c>
      <c r="P259" s="7">
        <v>1</v>
      </c>
    </row>
    <row r="260" spans="1:16" x14ac:dyDescent="0.35">
      <c r="A260" s="4">
        <v>259</v>
      </c>
      <c r="B260" s="5">
        <v>40555</v>
      </c>
      <c r="C260" s="6">
        <v>1</v>
      </c>
      <c r="D260" s="6">
        <v>0</v>
      </c>
      <c r="E260" s="6">
        <v>1</v>
      </c>
      <c r="F260" s="6">
        <v>5</v>
      </c>
      <c r="G260" s="6" t="b">
        <v>0</v>
      </c>
      <c r="H260" s="6">
        <v>3</v>
      </c>
      <c r="I260" s="6">
        <v>1</v>
      </c>
      <c r="J260" s="6">
        <v>0.14000000000000001</v>
      </c>
      <c r="K260" s="6">
        <v>0.1515</v>
      </c>
      <c r="L260" s="6">
        <v>0.86</v>
      </c>
      <c r="M260" s="6">
        <v>0.16420000000000001</v>
      </c>
      <c r="N260" s="6">
        <v>0</v>
      </c>
      <c r="O260" s="6">
        <v>5</v>
      </c>
      <c r="P260" s="7">
        <v>5</v>
      </c>
    </row>
    <row r="261" spans="1:16" x14ac:dyDescent="0.35">
      <c r="A261" s="4">
        <v>260</v>
      </c>
      <c r="B261" s="5">
        <v>40555</v>
      </c>
      <c r="C261" s="6">
        <v>1</v>
      </c>
      <c r="D261" s="6">
        <v>0</v>
      </c>
      <c r="E261" s="6">
        <v>1</v>
      </c>
      <c r="F261" s="6">
        <v>6</v>
      </c>
      <c r="G261" s="6" t="b">
        <v>0</v>
      </c>
      <c r="H261" s="6">
        <v>3</v>
      </c>
      <c r="I261" s="6">
        <v>1</v>
      </c>
      <c r="J261" s="6">
        <v>0.12</v>
      </c>
      <c r="K261" s="6">
        <v>0.1515</v>
      </c>
      <c r="L261" s="6">
        <v>0.93</v>
      </c>
      <c r="M261" s="6">
        <v>0.1343</v>
      </c>
      <c r="N261" s="6">
        <v>0</v>
      </c>
      <c r="O261" s="6">
        <v>16</v>
      </c>
      <c r="P261" s="7">
        <v>16</v>
      </c>
    </row>
    <row r="262" spans="1:16" x14ac:dyDescent="0.35">
      <c r="A262" s="4">
        <v>261</v>
      </c>
      <c r="B262" s="5">
        <v>40555</v>
      </c>
      <c r="C262" s="6">
        <v>1</v>
      </c>
      <c r="D262" s="6">
        <v>0</v>
      </c>
      <c r="E262" s="6">
        <v>1</v>
      </c>
      <c r="F262" s="6">
        <v>7</v>
      </c>
      <c r="G262" s="6" t="b">
        <v>0</v>
      </c>
      <c r="H262" s="6">
        <v>3</v>
      </c>
      <c r="I262" s="6">
        <v>1</v>
      </c>
      <c r="J262" s="6">
        <v>0.14000000000000001</v>
      </c>
      <c r="K262" s="6">
        <v>0.1515</v>
      </c>
      <c r="L262" s="6">
        <v>0.69</v>
      </c>
      <c r="M262" s="6">
        <v>0.1343</v>
      </c>
      <c r="N262" s="6">
        <v>0</v>
      </c>
      <c r="O262" s="6">
        <v>54</v>
      </c>
      <c r="P262" s="7">
        <v>54</v>
      </c>
    </row>
    <row r="263" spans="1:16" x14ac:dyDescent="0.35">
      <c r="A263" s="4">
        <v>262</v>
      </c>
      <c r="B263" s="5">
        <v>40555</v>
      </c>
      <c r="C263" s="6">
        <v>1</v>
      </c>
      <c r="D263" s="6">
        <v>0</v>
      </c>
      <c r="E263" s="6">
        <v>1</v>
      </c>
      <c r="F263" s="6">
        <v>8</v>
      </c>
      <c r="G263" s="6" t="b">
        <v>0</v>
      </c>
      <c r="H263" s="6">
        <v>3</v>
      </c>
      <c r="I263" s="6">
        <v>1</v>
      </c>
      <c r="J263" s="6">
        <v>0.16</v>
      </c>
      <c r="K263" s="6">
        <v>0.16669999999999999</v>
      </c>
      <c r="L263" s="6">
        <v>0.59</v>
      </c>
      <c r="M263" s="6">
        <v>0.16420000000000001</v>
      </c>
      <c r="N263" s="6">
        <v>3</v>
      </c>
      <c r="O263" s="6">
        <v>125</v>
      </c>
      <c r="P263" s="7">
        <v>128</v>
      </c>
    </row>
    <row r="264" spans="1:16" x14ac:dyDescent="0.35">
      <c r="A264" s="4">
        <v>263</v>
      </c>
      <c r="B264" s="5">
        <v>40555</v>
      </c>
      <c r="C264" s="6">
        <v>1</v>
      </c>
      <c r="D264" s="6">
        <v>0</v>
      </c>
      <c r="E264" s="6">
        <v>1</v>
      </c>
      <c r="F264" s="6">
        <v>9</v>
      </c>
      <c r="G264" s="6" t="b">
        <v>0</v>
      </c>
      <c r="H264" s="6">
        <v>3</v>
      </c>
      <c r="I264" s="6">
        <v>1</v>
      </c>
      <c r="J264" s="6">
        <v>0.16</v>
      </c>
      <c r="K264" s="6">
        <v>0.13639999999999999</v>
      </c>
      <c r="L264" s="6">
        <v>0.59</v>
      </c>
      <c r="M264" s="6">
        <v>0.32840000000000003</v>
      </c>
      <c r="N264" s="6">
        <v>3</v>
      </c>
      <c r="O264" s="6">
        <v>78</v>
      </c>
      <c r="P264" s="7">
        <v>81</v>
      </c>
    </row>
    <row r="265" spans="1:16" x14ac:dyDescent="0.35">
      <c r="A265" s="4">
        <v>264</v>
      </c>
      <c r="B265" s="5">
        <v>40555</v>
      </c>
      <c r="C265" s="6">
        <v>1</v>
      </c>
      <c r="D265" s="6">
        <v>0</v>
      </c>
      <c r="E265" s="6">
        <v>1</v>
      </c>
      <c r="F265" s="6">
        <v>10</v>
      </c>
      <c r="G265" s="6" t="b">
        <v>0</v>
      </c>
      <c r="H265" s="6">
        <v>3</v>
      </c>
      <c r="I265" s="6">
        <v>1</v>
      </c>
      <c r="J265" s="6">
        <v>0.18</v>
      </c>
      <c r="K265" s="6">
        <v>0.18179999999999999</v>
      </c>
      <c r="L265" s="6">
        <v>0.55000000000000004</v>
      </c>
      <c r="M265" s="6">
        <v>0.22389999999999999</v>
      </c>
      <c r="N265" s="6">
        <v>0</v>
      </c>
      <c r="O265" s="6">
        <v>39</v>
      </c>
      <c r="P265" s="7">
        <v>39</v>
      </c>
    </row>
    <row r="266" spans="1:16" x14ac:dyDescent="0.35">
      <c r="A266" s="4">
        <v>265</v>
      </c>
      <c r="B266" s="5">
        <v>40555</v>
      </c>
      <c r="C266" s="6">
        <v>1</v>
      </c>
      <c r="D266" s="6">
        <v>0</v>
      </c>
      <c r="E266" s="6">
        <v>1</v>
      </c>
      <c r="F266" s="6">
        <v>11</v>
      </c>
      <c r="G266" s="6" t="b">
        <v>0</v>
      </c>
      <c r="H266" s="6">
        <v>3</v>
      </c>
      <c r="I266" s="6">
        <v>1</v>
      </c>
      <c r="J266" s="6">
        <v>0.2</v>
      </c>
      <c r="K266" s="6">
        <v>0.18179999999999999</v>
      </c>
      <c r="L266" s="6">
        <v>0.51</v>
      </c>
      <c r="M266" s="6">
        <v>0.3881</v>
      </c>
      <c r="N266" s="6">
        <v>3</v>
      </c>
      <c r="O266" s="6">
        <v>32</v>
      </c>
      <c r="P266" s="7">
        <v>35</v>
      </c>
    </row>
    <row r="267" spans="1:16" x14ac:dyDescent="0.35">
      <c r="A267" s="4">
        <v>266</v>
      </c>
      <c r="B267" s="5">
        <v>40555</v>
      </c>
      <c r="C267" s="6">
        <v>1</v>
      </c>
      <c r="D267" s="6">
        <v>0</v>
      </c>
      <c r="E267" s="6">
        <v>1</v>
      </c>
      <c r="F267" s="6">
        <v>12</v>
      </c>
      <c r="G267" s="6" t="b">
        <v>0</v>
      </c>
      <c r="H267" s="6">
        <v>3</v>
      </c>
      <c r="I267" s="6">
        <v>1</v>
      </c>
      <c r="J267" s="6">
        <v>0.2</v>
      </c>
      <c r="K267" s="6">
        <v>0.1515</v>
      </c>
      <c r="L267" s="6">
        <v>0.47</v>
      </c>
      <c r="M267" s="6">
        <v>0.58209999999999995</v>
      </c>
      <c r="N267" s="6">
        <v>3</v>
      </c>
      <c r="O267" s="6">
        <v>52</v>
      </c>
      <c r="P267" s="7">
        <v>55</v>
      </c>
    </row>
    <row r="268" spans="1:16" x14ac:dyDescent="0.35">
      <c r="A268" s="4">
        <v>267</v>
      </c>
      <c r="B268" s="5">
        <v>40555</v>
      </c>
      <c r="C268" s="6">
        <v>1</v>
      </c>
      <c r="D268" s="6">
        <v>0</v>
      </c>
      <c r="E268" s="6">
        <v>1</v>
      </c>
      <c r="F268" s="6">
        <v>13</v>
      </c>
      <c r="G268" s="6" t="b">
        <v>0</v>
      </c>
      <c r="H268" s="6">
        <v>3</v>
      </c>
      <c r="I268" s="6">
        <v>1</v>
      </c>
      <c r="J268" s="6">
        <v>0.22</v>
      </c>
      <c r="K268" s="6">
        <v>0.19700000000000001</v>
      </c>
      <c r="L268" s="6">
        <v>0.44</v>
      </c>
      <c r="M268" s="6">
        <v>0.35820000000000002</v>
      </c>
      <c r="N268" s="6">
        <v>0</v>
      </c>
      <c r="O268" s="6">
        <v>49</v>
      </c>
      <c r="P268" s="7">
        <v>49</v>
      </c>
    </row>
    <row r="269" spans="1:16" x14ac:dyDescent="0.35">
      <c r="A269" s="4">
        <v>268</v>
      </c>
      <c r="B269" s="5">
        <v>40555</v>
      </c>
      <c r="C269" s="6">
        <v>1</v>
      </c>
      <c r="D269" s="6">
        <v>0</v>
      </c>
      <c r="E269" s="6">
        <v>1</v>
      </c>
      <c r="F269" s="6">
        <v>14</v>
      </c>
      <c r="G269" s="6" t="b">
        <v>0</v>
      </c>
      <c r="H269" s="6">
        <v>3</v>
      </c>
      <c r="I269" s="6">
        <v>1</v>
      </c>
      <c r="J269" s="6">
        <v>0.2</v>
      </c>
      <c r="K269" s="6">
        <v>0.18179999999999999</v>
      </c>
      <c r="L269" s="6">
        <v>0.47</v>
      </c>
      <c r="M269" s="6">
        <v>0.32840000000000003</v>
      </c>
      <c r="N269" s="6">
        <v>0</v>
      </c>
      <c r="O269" s="6">
        <v>44</v>
      </c>
      <c r="P269" s="7">
        <v>44</v>
      </c>
    </row>
    <row r="270" spans="1:16" x14ac:dyDescent="0.35">
      <c r="A270" s="4">
        <v>269</v>
      </c>
      <c r="B270" s="5">
        <v>40555</v>
      </c>
      <c r="C270" s="6">
        <v>1</v>
      </c>
      <c r="D270" s="6">
        <v>0</v>
      </c>
      <c r="E270" s="6">
        <v>1</v>
      </c>
      <c r="F270" s="6">
        <v>15</v>
      </c>
      <c r="G270" s="6" t="b">
        <v>0</v>
      </c>
      <c r="H270" s="6">
        <v>3</v>
      </c>
      <c r="I270" s="6">
        <v>1</v>
      </c>
      <c r="J270" s="6">
        <v>0.2</v>
      </c>
      <c r="K270" s="6">
        <v>0.16669999999999999</v>
      </c>
      <c r="L270" s="6">
        <v>0.47</v>
      </c>
      <c r="M270" s="6">
        <v>0.41789999999999999</v>
      </c>
      <c r="N270" s="6">
        <v>1</v>
      </c>
      <c r="O270" s="6">
        <v>48</v>
      </c>
      <c r="P270" s="7">
        <v>49</v>
      </c>
    </row>
    <row r="271" spans="1:16" x14ac:dyDescent="0.35">
      <c r="A271" s="4">
        <v>270</v>
      </c>
      <c r="B271" s="5">
        <v>40555</v>
      </c>
      <c r="C271" s="6">
        <v>1</v>
      </c>
      <c r="D271" s="6">
        <v>0</v>
      </c>
      <c r="E271" s="6">
        <v>1</v>
      </c>
      <c r="F271" s="6">
        <v>16</v>
      </c>
      <c r="G271" s="6" t="b">
        <v>0</v>
      </c>
      <c r="H271" s="6">
        <v>3</v>
      </c>
      <c r="I271" s="6">
        <v>1</v>
      </c>
      <c r="J271" s="6">
        <v>0.22</v>
      </c>
      <c r="K271" s="6">
        <v>0.19700000000000001</v>
      </c>
      <c r="L271" s="6">
        <v>0.44</v>
      </c>
      <c r="M271" s="6">
        <v>0.32840000000000003</v>
      </c>
      <c r="N271" s="6">
        <v>5</v>
      </c>
      <c r="O271" s="6">
        <v>63</v>
      </c>
      <c r="P271" s="7">
        <v>68</v>
      </c>
    </row>
    <row r="272" spans="1:16" x14ac:dyDescent="0.35">
      <c r="A272" s="4">
        <v>271</v>
      </c>
      <c r="B272" s="5">
        <v>40555</v>
      </c>
      <c r="C272" s="6">
        <v>1</v>
      </c>
      <c r="D272" s="6">
        <v>0</v>
      </c>
      <c r="E272" s="6">
        <v>1</v>
      </c>
      <c r="F272" s="6">
        <v>17</v>
      </c>
      <c r="G272" s="6" t="b">
        <v>0</v>
      </c>
      <c r="H272" s="6">
        <v>3</v>
      </c>
      <c r="I272" s="6">
        <v>1</v>
      </c>
      <c r="J272" s="6">
        <v>0.2</v>
      </c>
      <c r="K272" s="6">
        <v>0.18179999999999999</v>
      </c>
      <c r="L272" s="6">
        <v>0.47</v>
      </c>
      <c r="M272" s="6">
        <v>0.35820000000000002</v>
      </c>
      <c r="N272" s="6">
        <v>0</v>
      </c>
      <c r="O272" s="6">
        <v>139</v>
      </c>
      <c r="P272" s="7">
        <v>139</v>
      </c>
    </row>
    <row r="273" spans="1:16" x14ac:dyDescent="0.35">
      <c r="A273" s="4">
        <v>272</v>
      </c>
      <c r="B273" s="5">
        <v>40555</v>
      </c>
      <c r="C273" s="6">
        <v>1</v>
      </c>
      <c r="D273" s="6">
        <v>0</v>
      </c>
      <c r="E273" s="6">
        <v>1</v>
      </c>
      <c r="F273" s="6">
        <v>18</v>
      </c>
      <c r="G273" s="6" t="b">
        <v>0</v>
      </c>
      <c r="H273" s="6">
        <v>3</v>
      </c>
      <c r="I273" s="6">
        <v>1</v>
      </c>
      <c r="J273" s="6">
        <v>0.2</v>
      </c>
      <c r="K273" s="6">
        <v>0.1515</v>
      </c>
      <c r="L273" s="6">
        <v>0.47</v>
      </c>
      <c r="M273" s="6">
        <v>0.52239999999999998</v>
      </c>
      <c r="N273" s="6">
        <v>2</v>
      </c>
      <c r="O273" s="6">
        <v>135</v>
      </c>
      <c r="P273" s="7">
        <v>137</v>
      </c>
    </row>
    <row r="274" spans="1:16" x14ac:dyDescent="0.35">
      <c r="A274" s="4">
        <v>273</v>
      </c>
      <c r="B274" s="5">
        <v>40555</v>
      </c>
      <c r="C274" s="6">
        <v>1</v>
      </c>
      <c r="D274" s="6">
        <v>0</v>
      </c>
      <c r="E274" s="6">
        <v>1</v>
      </c>
      <c r="F274" s="6">
        <v>19</v>
      </c>
      <c r="G274" s="6" t="b">
        <v>0</v>
      </c>
      <c r="H274" s="6">
        <v>3</v>
      </c>
      <c r="I274" s="6">
        <v>1</v>
      </c>
      <c r="J274" s="6">
        <v>0.18</v>
      </c>
      <c r="K274" s="6">
        <v>0.1515</v>
      </c>
      <c r="L274" s="6">
        <v>0.47</v>
      </c>
      <c r="M274" s="6">
        <v>0.41789999999999999</v>
      </c>
      <c r="N274" s="6">
        <v>1</v>
      </c>
      <c r="O274" s="6">
        <v>82</v>
      </c>
      <c r="P274" s="7">
        <v>83</v>
      </c>
    </row>
    <row r="275" spans="1:16" x14ac:dyDescent="0.35">
      <c r="A275" s="4">
        <v>274</v>
      </c>
      <c r="B275" s="5">
        <v>40555</v>
      </c>
      <c r="C275" s="6">
        <v>1</v>
      </c>
      <c r="D275" s="6">
        <v>0</v>
      </c>
      <c r="E275" s="6">
        <v>1</v>
      </c>
      <c r="F275" s="6">
        <v>20</v>
      </c>
      <c r="G275" s="6" t="b">
        <v>0</v>
      </c>
      <c r="H275" s="6">
        <v>3</v>
      </c>
      <c r="I275" s="6">
        <v>1</v>
      </c>
      <c r="J275" s="6">
        <v>0.16</v>
      </c>
      <c r="K275" s="6">
        <v>0.13639999999999999</v>
      </c>
      <c r="L275" s="6">
        <v>0.5</v>
      </c>
      <c r="M275" s="6">
        <v>0.32840000000000003</v>
      </c>
      <c r="N275" s="6">
        <v>2</v>
      </c>
      <c r="O275" s="6">
        <v>54</v>
      </c>
      <c r="P275" s="7">
        <v>56</v>
      </c>
    </row>
    <row r="276" spans="1:16" x14ac:dyDescent="0.35">
      <c r="A276" s="4">
        <v>275</v>
      </c>
      <c r="B276" s="5">
        <v>40555</v>
      </c>
      <c r="C276" s="6">
        <v>1</v>
      </c>
      <c r="D276" s="6">
        <v>0</v>
      </c>
      <c r="E276" s="6">
        <v>1</v>
      </c>
      <c r="F276" s="6">
        <v>21</v>
      </c>
      <c r="G276" s="6" t="b">
        <v>0</v>
      </c>
      <c r="H276" s="6">
        <v>3</v>
      </c>
      <c r="I276" s="6">
        <v>1</v>
      </c>
      <c r="J276" s="6">
        <v>0.16</v>
      </c>
      <c r="K276" s="6">
        <v>0.13639999999999999</v>
      </c>
      <c r="L276" s="6">
        <v>0.55000000000000004</v>
      </c>
      <c r="M276" s="6">
        <v>0.32840000000000003</v>
      </c>
      <c r="N276" s="6">
        <v>0</v>
      </c>
      <c r="O276" s="6">
        <v>57</v>
      </c>
      <c r="P276" s="7">
        <v>57</v>
      </c>
    </row>
    <row r="277" spans="1:16" x14ac:dyDescent="0.35">
      <c r="A277" s="4">
        <v>276</v>
      </c>
      <c r="B277" s="5">
        <v>40555</v>
      </c>
      <c r="C277" s="6">
        <v>1</v>
      </c>
      <c r="D277" s="6">
        <v>0</v>
      </c>
      <c r="E277" s="6">
        <v>1</v>
      </c>
      <c r="F277" s="6">
        <v>22</v>
      </c>
      <c r="G277" s="6" t="b">
        <v>0</v>
      </c>
      <c r="H277" s="6">
        <v>3</v>
      </c>
      <c r="I277" s="6">
        <v>1</v>
      </c>
      <c r="J277" s="6">
        <v>0.16</v>
      </c>
      <c r="K277" s="6">
        <v>0.1212</v>
      </c>
      <c r="L277" s="6">
        <v>0.55000000000000004</v>
      </c>
      <c r="M277" s="6">
        <v>0.44779999999999998</v>
      </c>
      <c r="N277" s="6">
        <v>1</v>
      </c>
      <c r="O277" s="6">
        <v>32</v>
      </c>
      <c r="P277" s="7">
        <v>33</v>
      </c>
    </row>
    <row r="278" spans="1:16" x14ac:dyDescent="0.35">
      <c r="A278" s="4">
        <v>277</v>
      </c>
      <c r="B278" s="5">
        <v>40555</v>
      </c>
      <c r="C278" s="6">
        <v>1</v>
      </c>
      <c r="D278" s="6">
        <v>0</v>
      </c>
      <c r="E278" s="6">
        <v>1</v>
      </c>
      <c r="F278" s="6">
        <v>23</v>
      </c>
      <c r="G278" s="6" t="b">
        <v>0</v>
      </c>
      <c r="H278" s="6">
        <v>3</v>
      </c>
      <c r="I278" s="6">
        <v>1</v>
      </c>
      <c r="J278" s="6">
        <v>0.14000000000000001</v>
      </c>
      <c r="K278" s="6">
        <v>0.1061</v>
      </c>
      <c r="L278" s="6">
        <v>0.59</v>
      </c>
      <c r="M278" s="6">
        <v>0.41789999999999999</v>
      </c>
      <c r="N278" s="6">
        <v>1</v>
      </c>
      <c r="O278" s="6">
        <v>19</v>
      </c>
      <c r="P278" s="7">
        <v>20</v>
      </c>
    </row>
    <row r="279" spans="1:16" x14ac:dyDescent="0.35">
      <c r="A279" s="4">
        <v>278</v>
      </c>
      <c r="B279" s="5">
        <v>40556</v>
      </c>
      <c r="C279" s="6">
        <v>1</v>
      </c>
      <c r="D279" s="6">
        <v>0</v>
      </c>
      <c r="E279" s="6">
        <v>1</v>
      </c>
      <c r="F279" s="6">
        <v>0</v>
      </c>
      <c r="G279" s="6" t="b">
        <v>0</v>
      </c>
      <c r="H279" s="6">
        <v>4</v>
      </c>
      <c r="I279" s="6">
        <v>1</v>
      </c>
      <c r="J279" s="6">
        <v>0.14000000000000001</v>
      </c>
      <c r="K279" s="6">
        <v>0.1212</v>
      </c>
      <c r="L279" s="6">
        <v>0.59</v>
      </c>
      <c r="M279" s="6">
        <v>0.28360000000000002</v>
      </c>
      <c r="N279" s="6">
        <v>1</v>
      </c>
      <c r="O279" s="6">
        <v>6</v>
      </c>
      <c r="P279" s="7">
        <v>7</v>
      </c>
    </row>
    <row r="280" spans="1:16" x14ac:dyDescent="0.35">
      <c r="A280" s="4">
        <v>279</v>
      </c>
      <c r="B280" s="5">
        <v>40556</v>
      </c>
      <c r="C280" s="6">
        <v>1</v>
      </c>
      <c r="D280" s="6">
        <v>0</v>
      </c>
      <c r="E280" s="6">
        <v>1</v>
      </c>
      <c r="F280" s="6">
        <v>1</v>
      </c>
      <c r="G280" s="6" t="b">
        <v>0</v>
      </c>
      <c r="H280" s="6">
        <v>4</v>
      </c>
      <c r="I280" s="6">
        <v>1</v>
      </c>
      <c r="J280" s="6">
        <v>0.14000000000000001</v>
      </c>
      <c r="K280" s="6">
        <v>0.1212</v>
      </c>
      <c r="L280" s="6">
        <v>0.5</v>
      </c>
      <c r="M280" s="6">
        <v>0.28360000000000002</v>
      </c>
      <c r="N280" s="6">
        <v>0</v>
      </c>
      <c r="O280" s="6">
        <v>2</v>
      </c>
      <c r="P280" s="7">
        <v>2</v>
      </c>
    </row>
    <row r="281" spans="1:16" x14ac:dyDescent="0.35">
      <c r="A281" s="4">
        <v>280</v>
      </c>
      <c r="B281" s="5">
        <v>40556</v>
      </c>
      <c r="C281" s="6">
        <v>1</v>
      </c>
      <c r="D281" s="6">
        <v>0</v>
      </c>
      <c r="E281" s="6">
        <v>1</v>
      </c>
      <c r="F281" s="6">
        <v>2</v>
      </c>
      <c r="G281" s="6" t="b">
        <v>0</v>
      </c>
      <c r="H281" s="6">
        <v>4</v>
      </c>
      <c r="I281" s="6">
        <v>1</v>
      </c>
      <c r="J281" s="6">
        <v>0.14000000000000001</v>
      </c>
      <c r="K281" s="6">
        <v>0.1212</v>
      </c>
      <c r="L281" s="6">
        <v>0.5</v>
      </c>
      <c r="M281" s="6">
        <v>0.35820000000000002</v>
      </c>
      <c r="N281" s="6">
        <v>0</v>
      </c>
      <c r="O281" s="6">
        <v>2</v>
      </c>
      <c r="P281" s="7">
        <v>2</v>
      </c>
    </row>
    <row r="282" spans="1:16" x14ac:dyDescent="0.35">
      <c r="A282" s="4">
        <v>281</v>
      </c>
      <c r="B282" s="5">
        <v>40556</v>
      </c>
      <c r="C282" s="6">
        <v>1</v>
      </c>
      <c r="D282" s="6">
        <v>0</v>
      </c>
      <c r="E282" s="6">
        <v>1</v>
      </c>
      <c r="F282" s="6">
        <v>3</v>
      </c>
      <c r="G282" s="6" t="b">
        <v>0</v>
      </c>
      <c r="H282" s="6">
        <v>4</v>
      </c>
      <c r="I282" s="6">
        <v>1</v>
      </c>
      <c r="J282" s="6">
        <v>0.14000000000000001</v>
      </c>
      <c r="K282" s="6">
        <v>0.1212</v>
      </c>
      <c r="L282" s="6">
        <v>0.5</v>
      </c>
      <c r="M282" s="6">
        <v>0.32840000000000003</v>
      </c>
      <c r="N282" s="6">
        <v>0</v>
      </c>
      <c r="O282" s="6">
        <v>3</v>
      </c>
      <c r="P282" s="7">
        <v>3</v>
      </c>
    </row>
    <row r="283" spans="1:16" x14ac:dyDescent="0.35">
      <c r="A283" s="4">
        <v>282</v>
      </c>
      <c r="B283" s="5">
        <v>40556</v>
      </c>
      <c r="C283" s="6">
        <v>1</v>
      </c>
      <c r="D283" s="6">
        <v>0</v>
      </c>
      <c r="E283" s="6">
        <v>1</v>
      </c>
      <c r="F283" s="6">
        <v>4</v>
      </c>
      <c r="G283" s="6" t="b">
        <v>0</v>
      </c>
      <c r="H283" s="6">
        <v>4</v>
      </c>
      <c r="I283" s="6">
        <v>1</v>
      </c>
      <c r="J283" s="6">
        <v>0.14000000000000001</v>
      </c>
      <c r="K283" s="6">
        <v>0.1212</v>
      </c>
      <c r="L283" s="6">
        <v>0.5</v>
      </c>
      <c r="M283" s="6">
        <v>0.25369999999999998</v>
      </c>
      <c r="N283" s="6">
        <v>0</v>
      </c>
      <c r="O283" s="6">
        <v>4</v>
      </c>
      <c r="P283" s="7">
        <v>4</v>
      </c>
    </row>
    <row r="284" spans="1:16" x14ac:dyDescent="0.35">
      <c r="A284" s="4">
        <v>283</v>
      </c>
      <c r="B284" s="5">
        <v>40556</v>
      </c>
      <c r="C284" s="6">
        <v>1</v>
      </c>
      <c r="D284" s="6">
        <v>0</v>
      </c>
      <c r="E284" s="6">
        <v>1</v>
      </c>
      <c r="F284" s="6">
        <v>5</v>
      </c>
      <c r="G284" s="6" t="b">
        <v>0</v>
      </c>
      <c r="H284" s="6">
        <v>4</v>
      </c>
      <c r="I284" s="6">
        <v>1</v>
      </c>
      <c r="J284" s="6">
        <v>0.14000000000000001</v>
      </c>
      <c r="K284" s="6">
        <v>0.1212</v>
      </c>
      <c r="L284" s="6">
        <v>0.5</v>
      </c>
      <c r="M284" s="6">
        <v>0.29849999999999999</v>
      </c>
      <c r="N284" s="6">
        <v>0</v>
      </c>
      <c r="O284" s="6">
        <v>3</v>
      </c>
      <c r="P284" s="7">
        <v>3</v>
      </c>
    </row>
    <row r="285" spans="1:16" x14ac:dyDescent="0.35">
      <c r="A285" s="4">
        <v>284</v>
      </c>
      <c r="B285" s="5">
        <v>40556</v>
      </c>
      <c r="C285" s="6">
        <v>1</v>
      </c>
      <c r="D285" s="6">
        <v>0</v>
      </c>
      <c r="E285" s="6">
        <v>1</v>
      </c>
      <c r="F285" s="6">
        <v>6</v>
      </c>
      <c r="G285" s="6" t="b">
        <v>0</v>
      </c>
      <c r="H285" s="6">
        <v>4</v>
      </c>
      <c r="I285" s="6">
        <v>1</v>
      </c>
      <c r="J285" s="6">
        <v>0.12</v>
      </c>
      <c r="K285" s="6">
        <v>0.1515</v>
      </c>
      <c r="L285" s="6">
        <v>0.54</v>
      </c>
      <c r="M285" s="6">
        <v>0.1343</v>
      </c>
      <c r="N285" s="6">
        <v>0</v>
      </c>
      <c r="O285" s="6">
        <v>28</v>
      </c>
      <c r="P285" s="7">
        <v>28</v>
      </c>
    </row>
    <row r="286" spans="1:16" x14ac:dyDescent="0.35">
      <c r="A286" s="4">
        <v>285</v>
      </c>
      <c r="B286" s="5">
        <v>40556</v>
      </c>
      <c r="C286" s="6">
        <v>1</v>
      </c>
      <c r="D286" s="6">
        <v>0</v>
      </c>
      <c r="E286" s="6">
        <v>1</v>
      </c>
      <c r="F286" s="6">
        <v>7</v>
      </c>
      <c r="G286" s="6" t="b">
        <v>0</v>
      </c>
      <c r="H286" s="6">
        <v>4</v>
      </c>
      <c r="I286" s="6">
        <v>1</v>
      </c>
      <c r="J286" s="6">
        <v>0.12</v>
      </c>
      <c r="K286" s="6">
        <v>0.1515</v>
      </c>
      <c r="L286" s="6">
        <v>0.54</v>
      </c>
      <c r="M286" s="6">
        <v>0.1343</v>
      </c>
      <c r="N286" s="6">
        <v>0</v>
      </c>
      <c r="O286" s="6">
        <v>72</v>
      </c>
      <c r="P286" s="7">
        <v>72</v>
      </c>
    </row>
    <row r="287" spans="1:16" x14ac:dyDescent="0.35">
      <c r="A287" s="4">
        <v>286</v>
      </c>
      <c r="B287" s="5">
        <v>40556</v>
      </c>
      <c r="C287" s="6">
        <v>1</v>
      </c>
      <c r="D287" s="6">
        <v>0</v>
      </c>
      <c r="E287" s="6">
        <v>1</v>
      </c>
      <c r="F287" s="6">
        <v>8</v>
      </c>
      <c r="G287" s="6" t="b">
        <v>0</v>
      </c>
      <c r="H287" s="6">
        <v>4</v>
      </c>
      <c r="I287" s="6">
        <v>1</v>
      </c>
      <c r="J287" s="6">
        <v>0.14000000000000001</v>
      </c>
      <c r="K287" s="6">
        <v>0.13639999999999999</v>
      </c>
      <c r="L287" s="6">
        <v>0.5</v>
      </c>
      <c r="M287" s="6">
        <v>0.19400000000000001</v>
      </c>
      <c r="N287" s="6">
        <v>5</v>
      </c>
      <c r="O287" s="6">
        <v>197</v>
      </c>
      <c r="P287" s="7">
        <v>202</v>
      </c>
    </row>
    <row r="288" spans="1:16" x14ac:dyDescent="0.35">
      <c r="A288" s="4">
        <v>287</v>
      </c>
      <c r="B288" s="5">
        <v>40556</v>
      </c>
      <c r="C288" s="6">
        <v>1</v>
      </c>
      <c r="D288" s="6">
        <v>0</v>
      </c>
      <c r="E288" s="6">
        <v>1</v>
      </c>
      <c r="F288" s="6">
        <v>9</v>
      </c>
      <c r="G288" s="6" t="b">
        <v>0</v>
      </c>
      <c r="H288" s="6">
        <v>4</v>
      </c>
      <c r="I288" s="6">
        <v>1</v>
      </c>
      <c r="J288" s="6">
        <v>0.14000000000000001</v>
      </c>
      <c r="K288" s="6">
        <v>0.1212</v>
      </c>
      <c r="L288" s="6">
        <v>0.5</v>
      </c>
      <c r="M288" s="6">
        <v>0.32840000000000003</v>
      </c>
      <c r="N288" s="6">
        <v>2</v>
      </c>
      <c r="O288" s="6">
        <v>137</v>
      </c>
      <c r="P288" s="7">
        <v>139</v>
      </c>
    </row>
    <row r="289" spans="1:16" x14ac:dyDescent="0.35">
      <c r="A289" s="4">
        <v>288</v>
      </c>
      <c r="B289" s="5">
        <v>40556</v>
      </c>
      <c r="C289" s="6">
        <v>1</v>
      </c>
      <c r="D289" s="6">
        <v>0</v>
      </c>
      <c r="E289" s="6">
        <v>1</v>
      </c>
      <c r="F289" s="6">
        <v>10</v>
      </c>
      <c r="G289" s="6" t="b">
        <v>0</v>
      </c>
      <c r="H289" s="6">
        <v>4</v>
      </c>
      <c r="I289" s="6">
        <v>2</v>
      </c>
      <c r="J289" s="6">
        <v>0.16</v>
      </c>
      <c r="K289" s="6">
        <v>0.13639999999999999</v>
      </c>
      <c r="L289" s="6">
        <v>0.5</v>
      </c>
      <c r="M289" s="6">
        <v>0.35820000000000002</v>
      </c>
      <c r="N289" s="6">
        <v>2</v>
      </c>
      <c r="O289" s="6">
        <v>36</v>
      </c>
      <c r="P289" s="7">
        <v>38</v>
      </c>
    </row>
    <row r="290" spans="1:16" x14ac:dyDescent="0.35">
      <c r="A290" s="4">
        <v>289</v>
      </c>
      <c r="B290" s="5">
        <v>40556</v>
      </c>
      <c r="C290" s="6">
        <v>1</v>
      </c>
      <c r="D290" s="6">
        <v>0</v>
      </c>
      <c r="E290" s="6">
        <v>1</v>
      </c>
      <c r="F290" s="6">
        <v>11</v>
      </c>
      <c r="G290" s="6" t="b">
        <v>0</v>
      </c>
      <c r="H290" s="6">
        <v>4</v>
      </c>
      <c r="I290" s="6">
        <v>2</v>
      </c>
      <c r="J290" s="6">
        <v>0.2</v>
      </c>
      <c r="K290" s="6">
        <v>0.16669999999999999</v>
      </c>
      <c r="L290" s="6">
        <v>0.44</v>
      </c>
      <c r="M290" s="6">
        <v>0.44779999999999998</v>
      </c>
      <c r="N290" s="6">
        <v>4</v>
      </c>
      <c r="O290" s="6">
        <v>33</v>
      </c>
      <c r="P290" s="7">
        <v>37</v>
      </c>
    </row>
    <row r="291" spans="1:16" x14ac:dyDescent="0.35">
      <c r="A291" s="4">
        <v>290</v>
      </c>
      <c r="B291" s="5">
        <v>40556</v>
      </c>
      <c r="C291" s="6">
        <v>1</v>
      </c>
      <c r="D291" s="6">
        <v>0</v>
      </c>
      <c r="E291" s="6">
        <v>1</v>
      </c>
      <c r="F291" s="6">
        <v>12</v>
      </c>
      <c r="G291" s="6" t="b">
        <v>0</v>
      </c>
      <c r="H291" s="6">
        <v>4</v>
      </c>
      <c r="I291" s="6">
        <v>1</v>
      </c>
      <c r="J291" s="6">
        <v>0.2</v>
      </c>
      <c r="K291" s="6">
        <v>0.16669999999999999</v>
      </c>
      <c r="L291" s="6">
        <v>0.44</v>
      </c>
      <c r="M291" s="6">
        <v>0.41789999999999999</v>
      </c>
      <c r="N291" s="6">
        <v>3</v>
      </c>
      <c r="O291" s="6">
        <v>49</v>
      </c>
      <c r="P291" s="7">
        <v>52</v>
      </c>
    </row>
    <row r="292" spans="1:16" x14ac:dyDescent="0.35">
      <c r="A292" s="4">
        <v>291</v>
      </c>
      <c r="B292" s="5">
        <v>40556</v>
      </c>
      <c r="C292" s="6">
        <v>1</v>
      </c>
      <c r="D292" s="6">
        <v>0</v>
      </c>
      <c r="E292" s="6">
        <v>1</v>
      </c>
      <c r="F292" s="6">
        <v>13</v>
      </c>
      <c r="G292" s="6" t="b">
        <v>0</v>
      </c>
      <c r="H292" s="6">
        <v>4</v>
      </c>
      <c r="I292" s="6">
        <v>1</v>
      </c>
      <c r="J292" s="6">
        <v>0.22</v>
      </c>
      <c r="K292" s="6">
        <v>0.19700000000000001</v>
      </c>
      <c r="L292" s="6">
        <v>0.41</v>
      </c>
      <c r="M292" s="6">
        <v>0.44779999999999998</v>
      </c>
      <c r="N292" s="6">
        <v>2</v>
      </c>
      <c r="O292" s="6">
        <v>81</v>
      </c>
      <c r="P292" s="7">
        <v>83</v>
      </c>
    </row>
    <row r="293" spans="1:16" x14ac:dyDescent="0.35">
      <c r="A293" s="4">
        <v>292</v>
      </c>
      <c r="B293" s="5">
        <v>40556</v>
      </c>
      <c r="C293" s="6">
        <v>1</v>
      </c>
      <c r="D293" s="6">
        <v>0</v>
      </c>
      <c r="E293" s="6">
        <v>1</v>
      </c>
      <c r="F293" s="6">
        <v>14</v>
      </c>
      <c r="G293" s="6" t="b">
        <v>0</v>
      </c>
      <c r="H293" s="6">
        <v>4</v>
      </c>
      <c r="I293" s="6">
        <v>1</v>
      </c>
      <c r="J293" s="6">
        <v>0.22</v>
      </c>
      <c r="K293" s="6">
        <v>0.19700000000000001</v>
      </c>
      <c r="L293" s="6">
        <v>0.41</v>
      </c>
      <c r="M293" s="6">
        <v>0.3881</v>
      </c>
      <c r="N293" s="6">
        <v>3</v>
      </c>
      <c r="O293" s="6">
        <v>39</v>
      </c>
      <c r="P293" s="7">
        <v>42</v>
      </c>
    </row>
    <row r="294" spans="1:16" x14ac:dyDescent="0.35">
      <c r="A294" s="4">
        <v>293</v>
      </c>
      <c r="B294" s="5">
        <v>40556</v>
      </c>
      <c r="C294" s="6">
        <v>1</v>
      </c>
      <c r="D294" s="6">
        <v>0</v>
      </c>
      <c r="E294" s="6">
        <v>1</v>
      </c>
      <c r="F294" s="6">
        <v>15</v>
      </c>
      <c r="G294" s="6" t="b">
        <v>0</v>
      </c>
      <c r="H294" s="6">
        <v>4</v>
      </c>
      <c r="I294" s="6">
        <v>1</v>
      </c>
      <c r="J294" s="6">
        <v>0.24</v>
      </c>
      <c r="K294" s="6">
        <v>0.21210000000000001</v>
      </c>
      <c r="L294" s="6">
        <v>0.38</v>
      </c>
      <c r="M294" s="6">
        <v>0.29849999999999999</v>
      </c>
      <c r="N294" s="6">
        <v>5</v>
      </c>
      <c r="O294" s="6">
        <v>55</v>
      </c>
      <c r="P294" s="7">
        <v>60</v>
      </c>
    </row>
    <row r="295" spans="1:16" x14ac:dyDescent="0.35">
      <c r="A295" s="4">
        <v>294</v>
      </c>
      <c r="B295" s="5">
        <v>40556</v>
      </c>
      <c r="C295" s="6">
        <v>1</v>
      </c>
      <c r="D295" s="6">
        <v>0</v>
      </c>
      <c r="E295" s="6">
        <v>1</v>
      </c>
      <c r="F295" s="6">
        <v>16</v>
      </c>
      <c r="G295" s="6" t="b">
        <v>0</v>
      </c>
      <c r="H295" s="6">
        <v>4</v>
      </c>
      <c r="I295" s="6">
        <v>1</v>
      </c>
      <c r="J295" s="6">
        <v>0.24</v>
      </c>
      <c r="K295" s="6">
        <v>0.21210000000000001</v>
      </c>
      <c r="L295" s="6">
        <v>0.38</v>
      </c>
      <c r="M295" s="6">
        <v>0.35820000000000002</v>
      </c>
      <c r="N295" s="6">
        <v>2</v>
      </c>
      <c r="O295" s="6">
        <v>76</v>
      </c>
      <c r="P295" s="7">
        <v>78</v>
      </c>
    </row>
    <row r="296" spans="1:16" x14ac:dyDescent="0.35">
      <c r="A296" s="4">
        <v>295</v>
      </c>
      <c r="B296" s="5">
        <v>40556</v>
      </c>
      <c r="C296" s="6">
        <v>1</v>
      </c>
      <c r="D296" s="6">
        <v>0</v>
      </c>
      <c r="E296" s="6">
        <v>1</v>
      </c>
      <c r="F296" s="6">
        <v>17</v>
      </c>
      <c r="G296" s="6" t="b">
        <v>0</v>
      </c>
      <c r="H296" s="6">
        <v>4</v>
      </c>
      <c r="I296" s="6">
        <v>1</v>
      </c>
      <c r="J296" s="6">
        <v>0.2</v>
      </c>
      <c r="K296" s="6">
        <v>0.18179999999999999</v>
      </c>
      <c r="L296" s="6">
        <v>0.4</v>
      </c>
      <c r="M296" s="6">
        <v>0.28360000000000002</v>
      </c>
      <c r="N296" s="6">
        <v>4</v>
      </c>
      <c r="O296" s="6">
        <v>158</v>
      </c>
      <c r="P296" s="7">
        <v>162</v>
      </c>
    </row>
    <row r="297" spans="1:16" x14ac:dyDescent="0.35">
      <c r="A297" s="4">
        <v>296</v>
      </c>
      <c r="B297" s="5">
        <v>40556</v>
      </c>
      <c r="C297" s="6">
        <v>1</v>
      </c>
      <c r="D297" s="6">
        <v>0</v>
      </c>
      <c r="E297" s="6">
        <v>1</v>
      </c>
      <c r="F297" s="6">
        <v>18</v>
      </c>
      <c r="G297" s="6" t="b">
        <v>0</v>
      </c>
      <c r="H297" s="6">
        <v>4</v>
      </c>
      <c r="I297" s="6">
        <v>1</v>
      </c>
      <c r="J297" s="6">
        <v>0.2</v>
      </c>
      <c r="K297" s="6">
        <v>0.18179999999999999</v>
      </c>
      <c r="L297" s="6">
        <v>0.4</v>
      </c>
      <c r="M297" s="6">
        <v>0.32840000000000003</v>
      </c>
      <c r="N297" s="6">
        <v>3</v>
      </c>
      <c r="O297" s="6">
        <v>141</v>
      </c>
      <c r="P297" s="7">
        <v>144</v>
      </c>
    </row>
    <row r="298" spans="1:16" x14ac:dyDescent="0.35">
      <c r="A298" s="4">
        <v>297</v>
      </c>
      <c r="B298" s="5">
        <v>40556</v>
      </c>
      <c r="C298" s="6">
        <v>1</v>
      </c>
      <c r="D298" s="6">
        <v>0</v>
      </c>
      <c r="E298" s="6">
        <v>1</v>
      </c>
      <c r="F298" s="6">
        <v>19</v>
      </c>
      <c r="G298" s="6" t="b">
        <v>0</v>
      </c>
      <c r="H298" s="6">
        <v>4</v>
      </c>
      <c r="I298" s="6">
        <v>1</v>
      </c>
      <c r="J298" s="6">
        <v>0.16</v>
      </c>
      <c r="K298" s="6">
        <v>0.1515</v>
      </c>
      <c r="L298" s="6">
        <v>0.47</v>
      </c>
      <c r="M298" s="6">
        <v>0.25369999999999998</v>
      </c>
      <c r="N298" s="6">
        <v>1</v>
      </c>
      <c r="O298" s="6">
        <v>98</v>
      </c>
      <c r="P298" s="7">
        <v>99</v>
      </c>
    </row>
    <row r="299" spans="1:16" x14ac:dyDescent="0.35">
      <c r="A299" s="4">
        <v>298</v>
      </c>
      <c r="B299" s="5">
        <v>40556</v>
      </c>
      <c r="C299" s="6">
        <v>1</v>
      </c>
      <c r="D299" s="6">
        <v>0</v>
      </c>
      <c r="E299" s="6">
        <v>1</v>
      </c>
      <c r="F299" s="6">
        <v>20</v>
      </c>
      <c r="G299" s="6" t="b">
        <v>0</v>
      </c>
      <c r="H299" s="6">
        <v>4</v>
      </c>
      <c r="I299" s="6">
        <v>1</v>
      </c>
      <c r="J299" s="6">
        <v>0.16</v>
      </c>
      <c r="K299" s="6">
        <v>0.1515</v>
      </c>
      <c r="L299" s="6">
        <v>0.47</v>
      </c>
      <c r="M299" s="6">
        <v>0.22389999999999999</v>
      </c>
      <c r="N299" s="6">
        <v>0</v>
      </c>
      <c r="O299" s="6">
        <v>64</v>
      </c>
      <c r="P299" s="7">
        <v>64</v>
      </c>
    </row>
    <row r="300" spans="1:16" x14ac:dyDescent="0.35">
      <c r="A300" s="4">
        <v>299</v>
      </c>
      <c r="B300" s="5">
        <v>40556</v>
      </c>
      <c r="C300" s="6">
        <v>1</v>
      </c>
      <c r="D300" s="6">
        <v>0</v>
      </c>
      <c r="E300" s="6">
        <v>1</v>
      </c>
      <c r="F300" s="6">
        <v>21</v>
      </c>
      <c r="G300" s="6" t="b">
        <v>0</v>
      </c>
      <c r="H300" s="6">
        <v>4</v>
      </c>
      <c r="I300" s="6">
        <v>1</v>
      </c>
      <c r="J300" s="6">
        <v>0.14000000000000001</v>
      </c>
      <c r="K300" s="6">
        <v>0.1212</v>
      </c>
      <c r="L300" s="6">
        <v>0.46</v>
      </c>
      <c r="M300" s="6">
        <v>0.29849999999999999</v>
      </c>
      <c r="N300" s="6">
        <v>0</v>
      </c>
      <c r="O300" s="6">
        <v>40</v>
      </c>
      <c r="P300" s="7">
        <v>40</v>
      </c>
    </row>
    <row r="301" spans="1:16" x14ac:dyDescent="0.35">
      <c r="A301" s="4">
        <v>300</v>
      </c>
      <c r="B301" s="5">
        <v>40556</v>
      </c>
      <c r="C301" s="6">
        <v>1</v>
      </c>
      <c r="D301" s="6">
        <v>0</v>
      </c>
      <c r="E301" s="6">
        <v>1</v>
      </c>
      <c r="F301" s="6">
        <v>22</v>
      </c>
      <c r="G301" s="6" t="b">
        <v>0</v>
      </c>
      <c r="H301" s="6">
        <v>4</v>
      </c>
      <c r="I301" s="6">
        <v>1</v>
      </c>
      <c r="J301" s="6">
        <v>0.14000000000000001</v>
      </c>
      <c r="K301" s="6">
        <v>0.1212</v>
      </c>
      <c r="L301" s="6">
        <v>0.46</v>
      </c>
      <c r="M301" s="6">
        <v>0.32840000000000003</v>
      </c>
      <c r="N301" s="6">
        <v>0</v>
      </c>
      <c r="O301" s="6">
        <v>30</v>
      </c>
      <c r="P301" s="7">
        <v>30</v>
      </c>
    </row>
    <row r="302" spans="1:16" x14ac:dyDescent="0.35">
      <c r="A302" s="4">
        <v>301</v>
      </c>
      <c r="B302" s="5">
        <v>40556</v>
      </c>
      <c r="C302" s="6">
        <v>1</v>
      </c>
      <c r="D302" s="6">
        <v>0</v>
      </c>
      <c r="E302" s="6">
        <v>1</v>
      </c>
      <c r="F302" s="6">
        <v>23</v>
      </c>
      <c r="G302" s="6" t="b">
        <v>0</v>
      </c>
      <c r="H302" s="6">
        <v>4</v>
      </c>
      <c r="I302" s="6">
        <v>1</v>
      </c>
      <c r="J302" s="6">
        <v>0.12</v>
      </c>
      <c r="K302" s="6">
        <v>0.13639999999999999</v>
      </c>
      <c r="L302" s="6">
        <v>0.5</v>
      </c>
      <c r="M302" s="6">
        <v>0.19400000000000001</v>
      </c>
      <c r="N302" s="6">
        <v>1</v>
      </c>
      <c r="O302" s="6">
        <v>14</v>
      </c>
      <c r="P302" s="7">
        <v>15</v>
      </c>
    </row>
    <row r="303" spans="1:16" x14ac:dyDescent="0.35">
      <c r="A303" s="4">
        <v>302</v>
      </c>
      <c r="B303" s="5">
        <v>40557</v>
      </c>
      <c r="C303" s="6">
        <v>1</v>
      </c>
      <c r="D303" s="6">
        <v>0</v>
      </c>
      <c r="E303" s="6">
        <v>1</v>
      </c>
      <c r="F303" s="6">
        <v>0</v>
      </c>
      <c r="G303" s="6" t="b">
        <v>0</v>
      </c>
      <c r="H303" s="6">
        <v>5</v>
      </c>
      <c r="I303" s="6">
        <v>1</v>
      </c>
      <c r="J303" s="6">
        <v>0.12</v>
      </c>
      <c r="K303" s="6">
        <v>0.13639999999999999</v>
      </c>
      <c r="L303" s="6">
        <v>0.5</v>
      </c>
      <c r="M303" s="6">
        <v>0.19400000000000001</v>
      </c>
      <c r="N303" s="6">
        <v>0</v>
      </c>
      <c r="O303" s="6">
        <v>14</v>
      </c>
      <c r="P303" s="7">
        <v>14</v>
      </c>
    </row>
    <row r="304" spans="1:16" x14ac:dyDescent="0.35">
      <c r="A304" s="4">
        <v>303</v>
      </c>
      <c r="B304" s="5">
        <v>40557</v>
      </c>
      <c r="C304" s="6">
        <v>1</v>
      </c>
      <c r="D304" s="6">
        <v>0</v>
      </c>
      <c r="E304" s="6">
        <v>1</v>
      </c>
      <c r="F304" s="6">
        <v>1</v>
      </c>
      <c r="G304" s="6" t="b">
        <v>0</v>
      </c>
      <c r="H304" s="6">
        <v>5</v>
      </c>
      <c r="I304" s="6">
        <v>1</v>
      </c>
      <c r="J304" s="6">
        <v>0.1</v>
      </c>
      <c r="K304" s="6">
        <v>0.1212</v>
      </c>
      <c r="L304" s="6">
        <v>0.54</v>
      </c>
      <c r="M304" s="6">
        <v>0.16420000000000001</v>
      </c>
      <c r="N304" s="6">
        <v>0</v>
      </c>
      <c r="O304" s="6">
        <v>5</v>
      </c>
      <c r="P304" s="7">
        <v>5</v>
      </c>
    </row>
    <row r="305" spans="1:16" x14ac:dyDescent="0.35">
      <c r="A305" s="4">
        <v>304</v>
      </c>
      <c r="B305" s="5">
        <v>40557</v>
      </c>
      <c r="C305" s="6">
        <v>1</v>
      </c>
      <c r="D305" s="6">
        <v>0</v>
      </c>
      <c r="E305" s="6">
        <v>1</v>
      </c>
      <c r="F305" s="6">
        <v>2</v>
      </c>
      <c r="G305" s="6" t="b">
        <v>0</v>
      </c>
      <c r="H305" s="6">
        <v>5</v>
      </c>
      <c r="I305" s="6">
        <v>1</v>
      </c>
      <c r="J305" s="6">
        <v>0.1</v>
      </c>
      <c r="K305" s="6">
        <v>0.1212</v>
      </c>
      <c r="L305" s="6">
        <v>0.54</v>
      </c>
      <c r="M305" s="6">
        <v>0.1343</v>
      </c>
      <c r="N305" s="6">
        <v>0</v>
      </c>
      <c r="O305" s="6">
        <v>1</v>
      </c>
      <c r="P305" s="7">
        <v>1</v>
      </c>
    </row>
    <row r="306" spans="1:16" x14ac:dyDescent="0.35">
      <c r="A306" s="4">
        <v>305</v>
      </c>
      <c r="B306" s="5">
        <v>40557</v>
      </c>
      <c r="C306" s="6">
        <v>1</v>
      </c>
      <c r="D306" s="6">
        <v>0</v>
      </c>
      <c r="E306" s="6">
        <v>1</v>
      </c>
      <c r="F306" s="6">
        <v>3</v>
      </c>
      <c r="G306" s="6" t="b">
        <v>0</v>
      </c>
      <c r="H306" s="6">
        <v>5</v>
      </c>
      <c r="I306" s="6">
        <v>1</v>
      </c>
      <c r="J306" s="6">
        <v>0.1</v>
      </c>
      <c r="K306" s="6">
        <v>0.13639999999999999</v>
      </c>
      <c r="L306" s="6">
        <v>0.54</v>
      </c>
      <c r="M306" s="6">
        <v>0.1045</v>
      </c>
      <c r="N306" s="6">
        <v>0</v>
      </c>
      <c r="O306" s="6">
        <v>1</v>
      </c>
      <c r="P306" s="7">
        <v>1</v>
      </c>
    </row>
    <row r="307" spans="1:16" x14ac:dyDescent="0.35">
      <c r="A307" s="4">
        <v>306</v>
      </c>
      <c r="B307" s="5">
        <v>40557</v>
      </c>
      <c r="C307" s="6">
        <v>1</v>
      </c>
      <c r="D307" s="6">
        <v>0</v>
      </c>
      <c r="E307" s="6">
        <v>1</v>
      </c>
      <c r="F307" s="6">
        <v>5</v>
      </c>
      <c r="G307" s="6" t="b">
        <v>0</v>
      </c>
      <c r="H307" s="6">
        <v>5</v>
      </c>
      <c r="I307" s="6">
        <v>1</v>
      </c>
      <c r="J307" s="6">
        <v>0.1</v>
      </c>
      <c r="K307" s="6">
        <v>0.13639999999999999</v>
      </c>
      <c r="L307" s="6">
        <v>0.54</v>
      </c>
      <c r="M307" s="6">
        <v>8.9599999999999999E-2</v>
      </c>
      <c r="N307" s="6">
        <v>0</v>
      </c>
      <c r="O307" s="6">
        <v>8</v>
      </c>
      <c r="P307" s="7">
        <v>8</v>
      </c>
    </row>
    <row r="308" spans="1:16" x14ac:dyDescent="0.35">
      <c r="A308" s="4">
        <v>307</v>
      </c>
      <c r="B308" s="5">
        <v>40557</v>
      </c>
      <c r="C308" s="6">
        <v>1</v>
      </c>
      <c r="D308" s="6">
        <v>0</v>
      </c>
      <c r="E308" s="6">
        <v>1</v>
      </c>
      <c r="F308" s="6">
        <v>6</v>
      </c>
      <c r="G308" s="6" t="b">
        <v>0</v>
      </c>
      <c r="H308" s="6">
        <v>5</v>
      </c>
      <c r="I308" s="6">
        <v>1</v>
      </c>
      <c r="J308" s="6">
        <v>0.1</v>
      </c>
      <c r="K308" s="6">
        <v>0.18179999999999999</v>
      </c>
      <c r="L308" s="6">
        <v>0.54</v>
      </c>
      <c r="M308" s="6">
        <v>0</v>
      </c>
      <c r="N308" s="6">
        <v>0</v>
      </c>
      <c r="O308" s="6">
        <v>17</v>
      </c>
      <c r="P308" s="7">
        <v>17</v>
      </c>
    </row>
    <row r="309" spans="1:16" x14ac:dyDescent="0.35">
      <c r="A309" s="4">
        <v>308</v>
      </c>
      <c r="B309" s="5">
        <v>40557</v>
      </c>
      <c r="C309" s="6">
        <v>1</v>
      </c>
      <c r="D309" s="6">
        <v>0</v>
      </c>
      <c r="E309" s="6">
        <v>1</v>
      </c>
      <c r="F309" s="6">
        <v>7</v>
      </c>
      <c r="G309" s="6" t="b">
        <v>0</v>
      </c>
      <c r="H309" s="6">
        <v>5</v>
      </c>
      <c r="I309" s="6">
        <v>1</v>
      </c>
      <c r="J309" s="6">
        <v>0.1</v>
      </c>
      <c r="K309" s="6">
        <v>0.1212</v>
      </c>
      <c r="L309" s="6">
        <v>0.74</v>
      </c>
      <c r="M309" s="6">
        <v>0.16420000000000001</v>
      </c>
      <c r="N309" s="6">
        <v>0</v>
      </c>
      <c r="O309" s="6">
        <v>70</v>
      </c>
      <c r="P309" s="7">
        <v>70</v>
      </c>
    </row>
    <row r="310" spans="1:16" x14ac:dyDescent="0.35">
      <c r="A310" s="4">
        <v>309</v>
      </c>
      <c r="B310" s="5">
        <v>40557</v>
      </c>
      <c r="C310" s="6">
        <v>1</v>
      </c>
      <c r="D310" s="6">
        <v>0</v>
      </c>
      <c r="E310" s="6">
        <v>1</v>
      </c>
      <c r="F310" s="6">
        <v>8</v>
      </c>
      <c r="G310" s="6" t="b">
        <v>0</v>
      </c>
      <c r="H310" s="6">
        <v>5</v>
      </c>
      <c r="I310" s="6">
        <v>1</v>
      </c>
      <c r="J310" s="6">
        <v>0.12</v>
      </c>
      <c r="K310" s="6">
        <v>0.16669999999999999</v>
      </c>
      <c r="L310" s="6">
        <v>0.68</v>
      </c>
      <c r="M310" s="6">
        <v>0</v>
      </c>
      <c r="N310" s="6">
        <v>2</v>
      </c>
      <c r="O310" s="6">
        <v>156</v>
      </c>
      <c r="P310" s="7">
        <v>158</v>
      </c>
    </row>
    <row r="311" spans="1:16" x14ac:dyDescent="0.35">
      <c r="A311" s="4">
        <v>310</v>
      </c>
      <c r="B311" s="5">
        <v>40557</v>
      </c>
      <c r="C311" s="6">
        <v>1</v>
      </c>
      <c r="D311" s="6">
        <v>0</v>
      </c>
      <c r="E311" s="6">
        <v>1</v>
      </c>
      <c r="F311" s="6">
        <v>9</v>
      </c>
      <c r="G311" s="6" t="b">
        <v>0</v>
      </c>
      <c r="H311" s="6">
        <v>5</v>
      </c>
      <c r="I311" s="6">
        <v>1</v>
      </c>
      <c r="J311" s="6">
        <v>0.14000000000000001</v>
      </c>
      <c r="K311" s="6">
        <v>0.1515</v>
      </c>
      <c r="L311" s="6">
        <v>0.69</v>
      </c>
      <c r="M311" s="6">
        <v>0.1343</v>
      </c>
      <c r="N311" s="6">
        <v>0</v>
      </c>
      <c r="O311" s="6">
        <v>117</v>
      </c>
      <c r="P311" s="7">
        <v>117</v>
      </c>
    </row>
    <row r="312" spans="1:16" x14ac:dyDescent="0.35">
      <c r="A312" s="4">
        <v>311</v>
      </c>
      <c r="B312" s="5">
        <v>40557</v>
      </c>
      <c r="C312" s="6">
        <v>1</v>
      </c>
      <c r="D312" s="6">
        <v>0</v>
      </c>
      <c r="E312" s="6">
        <v>1</v>
      </c>
      <c r="F312" s="6">
        <v>10</v>
      </c>
      <c r="G312" s="6" t="b">
        <v>0</v>
      </c>
      <c r="H312" s="6">
        <v>5</v>
      </c>
      <c r="I312" s="6">
        <v>1</v>
      </c>
      <c r="J312" s="6">
        <v>0.18</v>
      </c>
      <c r="K312" s="6">
        <v>0.18179999999999999</v>
      </c>
      <c r="L312" s="6">
        <v>0.55000000000000004</v>
      </c>
      <c r="M312" s="6">
        <v>0.19400000000000001</v>
      </c>
      <c r="N312" s="6">
        <v>4</v>
      </c>
      <c r="O312" s="6">
        <v>40</v>
      </c>
      <c r="P312" s="7">
        <v>44</v>
      </c>
    </row>
    <row r="313" spans="1:16" x14ac:dyDescent="0.35">
      <c r="A313" s="4">
        <v>312</v>
      </c>
      <c r="B313" s="5">
        <v>40557</v>
      </c>
      <c r="C313" s="6">
        <v>1</v>
      </c>
      <c r="D313" s="6">
        <v>0</v>
      </c>
      <c r="E313" s="6">
        <v>1</v>
      </c>
      <c r="F313" s="6">
        <v>11</v>
      </c>
      <c r="G313" s="6" t="b">
        <v>0</v>
      </c>
      <c r="H313" s="6">
        <v>5</v>
      </c>
      <c r="I313" s="6">
        <v>1</v>
      </c>
      <c r="J313" s="6">
        <v>0.18</v>
      </c>
      <c r="K313" s="6">
        <v>0.16669999999999999</v>
      </c>
      <c r="L313" s="6">
        <v>0.51</v>
      </c>
      <c r="M313" s="6">
        <v>0.28360000000000002</v>
      </c>
      <c r="N313" s="6">
        <v>6</v>
      </c>
      <c r="O313" s="6">
        <v>47</v>
      </c>
      <c r="P313" s="7">
        <v>53</v>
      </c>
    </row>
    <row r="314" spans="1:16" x14ac:dyDescent="0.35">
      <c r="A314" s="4">
        <v>313</v>
      </c>
      <c r="B314" s="5">
        <v>40557</v>
      </c>
      <c r="C314" s="6">
        <v>1</v>
      </c>
      <c r="D314" s="6">
        <v>0</v>
      </c>
      <c r="E314" s="6">
        <v>1</v>
      </c>
      <c r="F314" s="6">
        <v>12</v>
      </c>
      <c r="G314" s="6" t="b">
        <v>0</v>
      </c>
      <c r="H314" s="6">
        <v>5</v>
      </c>
      <c r="I314" s="6">
        <v>1</v>
      </c>
      <c r="J314" s="6">
        <v>0.2</v>
      </c>
      <c r="K314" s="6">
        <v>0.19700000000000001</v>
      </c>
      <c r="L314" s="6">
        <v>0.44</v>
      </c>
      <c r="M314" s="6">
        <v>0.25369999999999998</v>
      </c>
      <c r="N314" s="6">
        <v>2</v>
      </c>
      <c r="O314" s="6">
        <v>59</v>
      </c>
      <c r="P314" s="7">
        <v>61</v>
      </c>
    </row>
    <row r="315" spans="1:16" x14ac:dyDescent="0.35">
      <c r="A315" s="4">
        <v>314</v>
      </c>
      <c r="B315" s="5">
        <v>40557</v>
      </c>
      <c r="C315" s="6">
        <v>1</v>
      </c>
      <c r="D315" s="6">
        <v>0</v>
      </c>
      <c r="E315" s="6">
        <v>1</v>
      </c>
      <c r="F315" s="6">
        <v>13</v>
      </c>
      <c r="G315" s="6" t="b">
        <v>0</v>
      </c>
      <c r="H315" s="6">
        <v>5</v>
      </c>
      <c r="I315" s="6">
        <v>1</v>
      </c>
      <c r="J315" s="6">
        <v>0.22</v>
      </c>
      <c r="K315" s="6">
        <v>0.19700000000000001</v>
      </c>
      <c r="L315" s="6">
        <v>0.37</v>
      </c>
      <c r="M315" s="6">
        <v>0.3881</v>
      </c>
      <c r="N315" s="6">
        <v>4</v>
      </c>
      <c r="O315" s="6">
        <v>73</v>
      </c>
      <c r="P315" s="7">
        <v>77</v>
      </c>
    </row>
    <row r="316" spans="1:16" x14ac:dyDescent="0.35">
      <c r="A316" s="4">
        <v>315</v>
      </c>
      <c r="B316" s="5">
        <v>40557</v>
      </c>
      <c r="C316" s="6">
        <v>1</v>
      </c>
      <c r="D316" s="6">
        <v>0</v>
      </c>
      <c r="E316" s="6">
        <v>1</v>
      </c>
      <c r="F316" s="6">
        <v>14</v>
      </c>
      <c r="G316" s="6" t="b">
        <v>0</v>
      </c>
      <c r="H316" s="6">
        <v>5</v>
      </c>
      <c r="I316" s="6">
        <v>1</v>
      </c>
      <c r="J316" s="6">
        <v>0.22</v>
      </c>
      <c r="K316" s="6">
        <v>0.21210000000000001</v>
      </c>
      <c r="L316" s="6">
        <v>0.41</v>
      </c>
      <c r="M316" s="6">
        <v>0.28360000000000002</v>
      </c>
      <c r="N316" s="6">
        <v>5</v>
      </c>
      <c r="O316" s="6">
        <v>59</v>
      </c>
      <c r="P316" s="7">
        <v>64</v>
      </c>
    </row>
    <row r="317" spans="1:16" x14ac:dyDescent="0.35">
      <c r="A317" s="4">
        <v>316</v>
      </c>
      <c r="B317" s="5">
        <v>40557</v>
      </c>
      <c r="C317" s="6">
        <v>1</v>
      </c>
      <c r="D317" s="6">
        <v>0</v>
      </c>
      <c r="E317" s="6">
        <v>1</v>
      </c>
      <c r="F317" s="6">
        <v>15</v>
      </c>
      <c r="G317" s="6" t="b">
        <v>0</v>
      </c>
      <c r="H317" s="6">
        <v>5</v>
      </c>
      <c r="I317" s="6">
        <v>1</v>
      </c>
      <c r="J317" s="6">
        <v>0.24</v>
      </c>
      <c r="K317" s="6">
        <v>0.2424</v>
      </c>
      <c r="L317" s="6">
        <v>0.38</v>
      </c>
      <c r="M317" s="6">
        <v>0.16420000000000001</v>
      </c>
      <c r="N317" s="6">
        <v>9</v>
      </c>
      <c r="O317" s="6">
        <v>59</v>
      </c>
      <c r="P317" s="7">
        <v>68</v>
      </c>
    </row>
    <row r="318" spans="1:16" x14ac:dyDescent="0.35">
      <c r="A318" s="4">
        <v>317</v>
      </c>
      <c r="B318" s="5">
        <v>40557</v>
      </c>
      <c r="C318" s="6">
        <v>1</v>
      </c>
      <c r="D318" s="6">
        <v>0</v>
      </c>
      <c r="E318" s="6">
        <v>1</v>
      </c>
      <c r="F318" s="6">
        <v>16</v>
      </c>
      <c r="G318" s="6" t="b">
        <v>0</v>
      </c>
      <c r="H318" s="6">
        <v>5</v>
      </c>
      <c r="I318" s="6">
        <v>1</v>
      </c>
      <c r="J318" s="6">
        <v>0.22</v>
      </c>
      <c r="K318" s="6">
        <v>0.2424</v>
      </c>
      <c r="L318" s="6">
        <v>0.41</v>
      </c>
      <c r="M318" s="6">
        <v>0.1045</v>
      </c>
      <c r="N318" s="6">
        <v>3</v>
      </c>
      <c r="O318" s="6">
        <v>87</v>
      </c>
      <c r="P318" s="7">
        <v>90</v>
      </c>
    </row>
    <row r="319" spans="1:16" x14ac:dyDescent="0.35">
      <c r="A319" s="4">
        <v>318</v>
      </c>
      <c r="B319" s="5">
        <v>40557</v>
      </c>
      <c r="C319" s="6">
        <v>1</v>
      </c>
      <c r="D319" s="6">
        <v>0</v>
      </c>
      <c r="E319" s="6">
        <v>1</v>
      </c>
      <c r="F319" s="6">
        <v>17</v>
      </c>
      <c r="G319" s="6" t="b">
        <v>0</v>
      </c>
      <c r="H319" s="6">
        <v>5</v>
      </c>
      <c r="I319" s="6">
        <v>1</v>
      </c>
      <c r="J319" s="6">
        <v>0.22</v>
      </c>
      <c r="K319" s="6">
        <v>0.2273</v>
      </c>
      <c r="L319" s="6">
        <v>0.41</v>
      </c>
      <c r="M319" s="6">
        <v>0.16420000000000001</v>
      </c>
      <c r="N319" s="6">
        <v>4</v>
      </c>
      <c r="O319" s="6">
        <v>155</v>
      </c>
      <c r="P319" s="7">
        <v>159</v>
      </c>
    </row>
    <row r="320" spans="1:16" x14ac:dyDescent="0.35">
      <c r="A320" s="4">
        <v>319</v>
      </c>
      <c r="B320" s="5">
        <v>40557</v>
      </c>
      <c r="C320" s="6">
        <v>1</v>
      </c>
      <c r="D320" s="6">
        <v>0</v>
      </c>
      <c r="E320" s="6">
        <v>1</v>
      </c>
      <c r="F320" s="6">
        <v>18</v>
      </c>
      <c r="G320" s="6" t="b">
        <v>0</v>
      </c>
      <c r="H320" s="6">
        <v>5</v>
      </c>
      <c r="I320" s="6">
        <v>1</v>
      </c>
      <c r="J320" s="6">
        <v>0.2</v>
      </c>
      <c r="K320" s="6">
        <v>0.2576</v>
      </c>
      <c r="L320" s="6">
        <v>0.47</v>
      </c>
      <c r="M320" s="6">
        <v>0</v>
      </c>
      <c r="N320" s="6">
        <v>5</v>
      </c>
      <c r="O320" s="6">
        <v>134</v>
      </c>
      <c r="P320" s="7">
        <v>139</v>
      </c>
    </row>
    <row r="321" spans="1:16" x14ac:dyDescent="0.35">
      <c r="A321" s="4">
        <v>320</v>
      </c>
      <c r="B321" s="5">
        <v>40557</v>
      </c>
      <c r="C321" s="6">
        <v>1</v>
      </c>
      <c r="D321" s="6">
        <v>0</v>
      </c>
      <c r="E321" s="6">
        <v>1</v>
      </c>
      <c r="F321" s="6">
        <v>19</v>
      </c>
      <c r="G321" s="6" t="b">
        <v>0</v>
      </c>
      <c r="H321" s="6">
        <v>5</v>
      </c>
      <c r="I321" s="6">
        <v>1</v>
      </c>
      <c r="J321" s="6">
        <v>0.16</v>
      </c>
      <c r="K321" s="6">
        <v>0.19700000000000001</v>
      </c>
      <c r="L321" s="6">
        <v>0.59</v>
      </c>
      <c r="M321" s="6">
        <v>8.9599999999999999E-2</v>
      </c>
      <c r="N321" s="6">
        <v>3</v>
      </c>
      <c r="O321" s="6">
        <v>89</v>
      </c>
      <c r="P321" s="7">
        <v>92</v>
      </c>
    </row>
    <row r="322" spans="1:16" x14ac:dyDescent="0.35">
      <c r="A322" s="4">
        <v>321</v>
      </c>
      <c r="B322" s="5">
        <v>40557</v>
      </c>
      <c r="C322" s="6">
        <v>1</v>
      </c>
      <c r="D322" s="6">
        <v>0</v>
      </c>
      <c r="E322" s="6">
        <v>1</v>
      </c>
      <c r="F322" s="6">
        <v>20</v>
      </c>
      <c r="G322" s="6" t="b">
        <v>0</v>
      </c>
      <c r="H322" s="6">
        <v>5</v>
      </c>
      <c r="I322" s="6">
        <v>1</v>
      </c>
      <c r="J322" s="6">
        <v>0.18</v>
      </c>
      <c r="K322" s="6">
        <v>0.2424</v>
      </c>
      <c r="L322" s="6">
        <v>0.59</v>
      </c>
      <c r="M322" s="6">
        <v>0</v>
      </c>
      <c r="N322" s="6">
        <v>0</v>
      </c>
      <c r="O322" s="6">
        <v>68</v>
      </c>
      <c r="P322" s="7">
        <v>68</v>
      </c>
    </row>
    <row r="323" spans="1:16" x14ac:dyDescent="0.35">
      <c r="A323" s="4">
        <v>322</v>
      </c>
      <c r="B323" s="5">
        <v>40557</v>
      </c>
      <c r="C323" s="6">
        <v>1</v>
      </c>
      <c r="D323" s="6">
        <v>0</v>
      </c>
      <c r="E323" s="6">
        <v>1</v>
      </c>
      <c r="F323" s="6">
        <v>21</v>
      </c>
      <c r="G323" s="6" t="b">
        <v>0</v>
      </c>
      <c r="H323" s="6">
        <v>5</v>
      </c>
      <c r="I323" s="6">
        <v>1</v>
      </c>
      <c r="J323" s="6">
        <v>0.16</v>
      </c>
      <c r="K323" s="6">
        <v>0.2273</v>
      </c>
      <c r="L323" s="6">
        <v>0.69</v>
      </c>
      <c r="M323" s="6">
        <v>0</v>
      </c>
      <c r="N323" s="6">
        <v>4</v>
      </c>
      <c r="O323" s="6">
        <v>48</v>
      </c>
      <c r="P323" s="7">
        <v>52</v>
      </c>
    </row>
    <row r="324" spans="1:16" x14ac:dyDescent="0.35">
      <c r="A324" s="4">
        <v>323</v>
      </c>
      <c r="B324" s="5">
        <v>40557</v>
      </c>
      <c r="C324" s="6">
        <v>1</v>
      </c>
      <c r="D324" s="6">
        <v>0</v>
      </c>
      <c r="E324" s="6">
        <v>1</v>
      </c>
      <c r="F324" s="6">
        <v>22</v>
      </c>
      <c r="G324" s="6" t="b">
        <v>0</v>
      </c>
      <c r="H324" s="6">
        <v>5</v>
      </c>
      <c r="I324" s="6">
        <v>2</v>
      </c>
      <c r="J324" s="6">
        <v>0.16</v>
      </c>
      <c r="K324" s="6">
        <v>0.2273</v>
      </c>
      <c r="L324" s="6">
        <v>0.69</v>
      </c>
      <c r="M324" s="6">
        <v>0</v>
      </c>
      <c r="N324" s="6">
        <v>2</v>
      </c>
      <c r="O324" s="6">
        <v>34</v>
      </c>
      <c r="P324" s="7">
        <v>36</v>
      </c>
    </row>
    <row r="325" spans="1:16" x14ac:dyDescent="0.35">
      <c r="A325" s="4">
        <v>324</v>
      </c>
      <c r="B325" s="5">
        <v>40557</v>
      </c>
      <c r="C325" s="6">
        <v>1</v>
      </c>
      <c r="D325" s="6">
        <v>0</v>
      </c>
      <c r="E325" s="6">
        <v>1</v>
      </c>
      <c r="F325" s="6">
        <v>23</v>
      </c>
      <c r="G325" s="6" t="b">
        <v>0</v>
      </c>
      <c r="H325" s="6">
        <v>5</v>
      </c>
      <c r="I325" s="6">
        <v>2</v>
      </c>
      <c r="J325" s="6">
        <v>0.18</v>
      </c>
      <c r="K325" s="6">
        <v>0.2424</v>
      </c>
      <c r="L325" s="6">
        <v>0.55000000000000004</v>
      </c>
      <c r="M325" s="6">
        <v>0</v>
      </c>
      <c r="N325" s="6">
        <v>1</v>
      </c>
      <c r="O325" s="6">
        <v>26</v>
      </c>
      <c r="P325" s="7">
        <v>27</v>
      </c>
    </row>
    <row r="326" spans="1:16" x14ac:dyDescent="0.35">
      <c r="A326" s="4">
        <v>325</v>
      </c>
      <c r="B326" s="5">
        <v>40558</v>
      </c>
      <c r="C326" s="6">
        <v>1</v>
      </c>
      <c r="D326" s="6">
        <v>0</v>
      </c>
      <c r="E326" s="6">
        <v>1</v>
      </c>
      <c r="F326" s="6">
        <v>0</v>
      </c>
      <c r="G326" s="6" t="b">
        <v>0</v>
      </c>
      <c r="H326" s="6">
        <v>6</v>
      </c>
      <c r="I326" s="6">
        <v>1</v>
      </c>
      <c r="J326" s="6">
        <v>0.18</v>
      </c>
      <c r="K326" s="6">
        <v>0.2424</v>
      </c>
      <c r="L326" s="6">
        <v>0.55000000000000004</v>
      </c>
      <c r="M326" s="6">
        <v>0</v>
      </c>
      <c r="N326" s="6">
        <v>3</v>
      </c>
      <c r="O326" s="6">
        <v>25</v>
      </c>
      <c r="P326" s="7">
        <v>28</v>
      </c>
    </row>
    <row r="327" spans="1:16" x14ac:dyDescent="0.35">
      <c r="A327" s="4">
        <v>326</v>
      </c>
      <c r="B327" s="5">
        <v>40558</v>
      </c>
      <c r="C327" s="6">
        <v>1</v>
      </c>
      <c r="D327" s="6">
        <v>0</v>
      </c>
      <c r="E327" s="6">
        <v>1</v>
      </c>
      <c r="F327" s="6">
        <v>1</v>
      </c>
      <c r="G327" s="6" t="b">
        <v>0</v>
      </c>
      <c r="H327" s="6">
        <v>6</v>
      </c>
      <c r="I327" s="6">
        <v>2</v>
      </c>
      <c r="J327" s="6">
        <v>0.16</v>
      </c>
      <c r="K327" s="6">
        <v>0.19700000000000001</v>
      </c>
      <c r="L327" s="6">
        <v>0.59</v>
      </c>
      <c r="M327" s="6">
        <v>8.9599999999999999E-2</v>
      </c>
      <c r="N327" s="6">
        <v>2</v>
      </c>
      <c r="O327" s="6">
        <v>18</v>
      </c>
      <c r="P327" s="7">
        <v>20</v>
      </c>
    </row>
    <row r="328" spans="1:16" x14ac:dyDescent="0.35">
      <c r="A328" s="4">
        <v>327</v>
      </c>
      <c r="B328" s="5">
        <v>40558</v>
      </c>
      <c r="C328" s="6">
        <v>1</v>
      </c>
      <c r="D328" s="6">
        <v>0</v>
      </c>
      <c r="E328" s="6">
        <v>1</v>
      </c>
      <c r="F328" s="6">
        <v>2</v>
      </c>
      <c r="G328" s="6" t="b">
        <v>0</v>
      </c>
      <c r="H328" s="6">
        <v>6</v>
      </c>
      <c r="I328" s="6">
        <v>2</v>
      </c>
      <c r="J328" s="6">
        <v>0.16</v>
      </c>
      <c r="K328" s="6">
        <v>0.19700000000000001</v>
      </c>
      <c r="L328" s="6">
        <v>0.59</v>
      </c>
      <c r="M328" s="6">
        <v>8.9599999999999999E-2</v>
      </c>
      <c r="N328" s="6">
        <v>0</v>
      </c>
      <c r="O328" s="6">
        <v>12</v>
      </c>
      <c r="P328" s="7">
        <v>12</v>
      </c>
    </row>
    <row r="329" spans="1:16" x14ac:dyDescent="0.35">
      <c r="A329" s="4">
        <v>328</v>
      </c>
      <c r="B329" s="5">
        <v>40558</v>
      </c>
      <c r="C329" s="6">
        <v>1</v>
      </c>
      <c r="D329" s="6">
        <v>0</v>
      </c>
      <c r="E329" s="6">
        <v>1</v>
      </c>
      <c r="F329" s="6">
        <v>3</v>
      </c>
      <c r="G329" s="6" t="b">
        <v>0</v>
      </c>
      <c r="H329" s="6">
        <v>6</v>
      </c>
      <c r="I329" s="6">
        <v>2</v>
      </c>
      <c r="J329" s="6">
        <v>0.16</v>
      </c>
      <c r="K329" s="6">
        <v>0.2273</v>
      </c>
      <c r="L329" s="6">
        <v>0.59</v>
      </c>
      <c r="M329" s="6">
        <v>0</v>
      </c>
      <c r="N329" s="6">
        <v>1</v>
      </c>
      <c r="O329" s="6">
        <v>7</v>
      </c>
      <c r="P329" s="7">
        <v>8</v>
      </c>
    </row>
    <row r="330" spans="1:16" x14ac:dyDescent="0.35">
      <c r="A330" s="4">
        <v>329</v>
      </c>
      <c r="B330" s="5">
        <v>40558</v>
      </c>
      <c r="C330" s="6">
        <v>1</v>
      </c>
      <c r="D330" s="6">
        <v>0</v>
      </c>
      <c r="E330" s="6">
        <v>1</v>
      </c>
      <c r="F330" s="6">
        <v>4</v>
      </c>
      <c r="G330" s="6" t="b">
        <v>0</v>
      </c>
      <c r="H330" s="6">
        <v>6</v>
      </c>
      <c r="I330" s="6">
        <v>2</v>
      </c>
      <c r="J330" s="6">
        <v>0.16</v>
      </c>
      <c r="K330" s="6">
        <v>0.2273</v>
      </c>
      <c r="L330" s="6">
        <v>0.59</v>
      </c>
      <c r="M330" s="6">
        <v>0</v>
      </c>
      <c r="N330" s="6">
        <v>0</v>
      </c>
      <c r="O330" s="6">
        <v>5</v>
      </c>
      <c r="P330" s="7">
        <v>5</v>
      </c>
    </row>
    <row r="331" spans="1:16" x14ac:dyDescent="0.35">
      <c r="A331" s="4">
        <v>330</v>
      </c>
      <c r="B331" s="5">
        <v>40558</v>
      </c>
      <c r="C331" s="6">
        <v>1</v>
      </c>
      <c r="D331" s="6">
        <v>0</v>
      </c>
      <c r="E331" s="6">
        <v>1</v>
      </c>
      <c r="F331" s="6">
        <v>5</v>
      </c>
      <c r="G331" s="6" t="b">
        <v>0</v>
      </c>
      <c r="H331" s="6">
        <v>6</v>
      </c>
      <c r="I331" s="6">
        <v>1</v>
      </c>
      <c r="J331" s="6">
        <v>0.16</v>
      </c>
      <c r="K331" s="6">
        <v>0.2273</v>
      </c>
      <c r="L331" s="6">
        <v>0.59</v>
      </c>
      <c r="M331" s="6">
        <v>0</v>
      </c>
      <c r="N331" s="6">
        <v>0</v>
      </c>
      <c r="O331" s="6">
        <v>1</v>
      </c>
      <c r="P331" s="7">
        <v>1</v>
      </c>
    </row>
    <row r="332" spans="1:16" x14ac:dyDescent="0.35">
      <c r="A332" s="4">
        <v>331</v>
      </c>
      <c r="B332" s="5">
        <v>40558</v>
      </c>
      <c r="C332" s="6">
        <v>1</v>
      </c>
      <c r="D332" s="6">
        <v>0</v>
      </c>
      <c r="E332" s="6">
        <v>1</v>
      </c>
      <c r="F332" s="6">
        <v>6</v>
      </c>
      <c r="G332" s="6" t="b">
        <v>0</v>
      </c>
      <c r="H332" s="6">
        <v>6</v>
      </c>
      <c r="I332" s="6">
        <v>1</v>
      </c>
      <c r="J332" s="6">
        <v>0.14000000000000001</v>
      </c>
      <c r="K332" s="6">
        <v>0.16669999999999999</v>
      </c>
      <c r="L332" s="6">
        <v>0.63</v>
      </c>
      <c r="M332" s="6">
        <v>0.1045</v>
      </c>
      <c r="N332" s="6">
        <v>1</v>
      </c>
      <c r="O332" s="6">
        <v>2</v>
      </c>
      <c r="P332" s="7">
        <v>3</v>
      </c>
    </row>
    <row r="333" spans="1:16" x14ac:dyDescent="0.35">
      <c r="A333" s="4">
        <v>332</v>
      </c>
      <c r="B333" s="5">
        <v>40558</v>
      </c>
      <c r="C333" s="6">
        <v>1</v>
      </c>
      <c r="D333" s="6">
        <v>0</v>
      </c>
      <c r="E333" s="6">
        <v>1</v>
      </c>
      <c r="F333" s="6">
        <v>7</v>
      </c>
      <c r="G333" s="6" t="b">
        <v>0</v>
      </c>
      <c r="H333" s="6">
        <v>6</v>
      </c>
      <c r="I333" s="6">
        <v>1</v>
      </c>
      <c r="J333" s="6">
        <v>0.14000000000000001</v>
      </c>
      <c r="K333" s="6">
        <v>0.21210000000000001</v>
      </c>
      <c r="L333" s="6">
        <v>0.63</v>
      </c>
      <c r="M333" s="6">
        <v>0</v>
      </c>
      <c r="N333" s="6">
        <v>1</v>
      </c>
      <c r="O333" s="6">
        <v>9</v>
      </c>
      <c r="P333" s="7">
        <v>10</v>
      </c>
    </row>
    <row r="334" spans="1:16" x14ac:dyDescent="0.35">
      <c r="A334" s="4">
        <v>333</v>
      </c>
      <c r="B334" s="5">
        <v>40558</v>
      </c>
      <c r="C334" s="6">
        <v>1</v>
      </c>
      <c r="D334" s="6">
        <v>0</v>
      </c>
      <c r="E334" s="6">
        <v>1</v>
      </c>
      <c r="F334" s="6">
        <v>8</v>
      </c>
      <c r="G334" s="6" t="b">
        <v>0</v>
      </c>
      <c r="H334" s="6">
        <v>6</v>
      </c>
      <c r="I334" s="6">
        <v>1</v>
      </c>
      <c r="J334" s="6">
        <v>0.14000000000000001</v>
      </c>
      <c r="K334" s="6">
        <v>0.1515</v>
      </c>
      <c r="L334" s="6">
        <v>0.63</v>
      </c>
      <c r="M334" s="6">
        <v>0.1343</v>
      </c>
      <c r="N334" s="6">
        <v>1</v>
      </c>
      <c r="O334" s="6">
        <v>22</v>
      </c>
      <c r="P334" s="7">
        <v>23</v>
      </c>
    </row>
    <row r="335" spans="1:16" x14ac:dyDescent="0.35">
      <c r="A335" s="4">
        <v>334</v>
      </c>
      <c r="B335" s="5">
        <v>40558</v>
      </c>
      <c r="C335" s="6">
        <v>1</v>
      </c>
      <c r="D335" s="6">
        <v>0</v>
      </c>
      <c r="E335" s="6">
        <v>1</v>
      </c>
      <c r="F335" s="6">
        <v>9</v>
      </c>
      <c r="G335" s="6" t="b">
        <v>0</v>
      </c>
      <c r="H335" s="6">
        <v>6</v>
      </c>
      <c r="I335" s="6">
        <v>1</v>
      </c>
      <c r="J335" s="6">
        <v>0.16</v>
      </c>
      <c r="K335" s="6">
        <v>0.18179999999999999</v>
      </c>
      <c r="L335" s="6">
        <v>0.64</v>
      </c>
      <c r="M335" s="6">
        <v>0.1343</v>
      </c>
      <c r="N335" s="6">
        <v>2</v>
      </c>
      <c r="O335" s="6">
        <v>31</v>
      </c>
      <c r="P335" s="7">
        <v>33</v>
      </c>
    </row>
    <row r="336" spans="1:16" x14ac:dyDescent="0.35">
      <c r="A336" s="4">
        <v>335</v>
      </c>
      <c r="B336" s="5">
        <v>40558</v>
      </c>
      <c r="C336" s="6">
        <v>1</v>
      </c>
      <c r="D336" s="6">
        <v>0</v>
      </c>
      <c r="E336" s="6">
        <v>1</v>
      </c>
      <c r="F336" s="6">
        <v>10</v>
      </c>
      <c r="G336" s="6" t="b">
        <v>0</v>
      </c>
      <c r="H336" s="6">
        <v>6</v>
      </c>
      <c r="I336" s="6">
        <v>1</v>
      </c>
      <c r="J336" s="6">
        <v>0.18</v>
      </c>
      <c r="K336" s="6">
        <v>0.19700000000000001</v>
      </c>
      <c r="L336" s="6">
        <v>0.59</v>
      </c>
      <c r="M336" s="6">
        <v>0.16420000000000001</v>
      </c>
      <c r="N336" s="6">
        <v>2</v>
      </c>
      <c r="O336" s="6">
        <v>57</v>
      </c>
      <c r="P336" s="7">
        <v>59</v>
      </c>
    </row>
    <row r="337" spans="1:16" x14ac:dyDescent="0.35">
      <c r="A337" s="4">
        <v>336</v>
      </c>
      <c r="B337" s="5">
        <v>40558</v>
      </c>
      <c r="C337" s="6">
        <v>1</v>
      </c>
      <c r="D337" s="6">
        <v>0</v>
      </c>
      <c r="E337" s="6">
        <v>1</v>
      </c>
      <c r="F337" s="6">
        <v>11</v>
      </c>
      <c r="G337" s="6" t="b">
        <v>0</v>
      </c>
      <c r="H337" s="6">
        <v>6</v>
      </c>
      <c r="I337" s="6">
        <v>1</v>
      </c>
      <c r="J337" s="6">
        <v>0.2</v>
      </c>
      <c r="K337" s="6">
        <v>0.19700000000000001</v>
      </c>
      <c r="L337" s="6">
        <v>0.55000000000000004</v>
      </c>
      <c r="M337" s="6">
        <v>0.22389999999999999</v>
      </c>
      <c r="N337" s="6">
        <v>18</v>
      </c>
      <c r="O337" s="6">
        <v>54</v>
      </c>
      <c r="P337" s="7">
        <v>72</v>
      </c>
    </row>
    <row r="338" spans="1:16" x14ac:dyDescent="0.35">
      <c r="A338" s="4">
        <v>337</v>
      </c>
      <c r="B338" s="5">
        <v>40558</v>
      </c>
      <c r="C338" s="6">
        <v>1</v>
      </c>
      <c r="D338" s="6">
        <v>0</v>
      </c>
      <c r="E338" s="6">
        <v>1</v>
      </c>
      <c r="F338" s="6">
        <v>12</v>
      </c>
      <c r="G338" s="6" t="b">
        <v>0</v>
      </c>
      <c r="H338" s="6">
        <v>6</v>
      </c>
      <c r="I338" s="6">
        <v>1</v>
      </c>
      <c r="J338" s="6">
        <v>0.24</v>
      </c>
      <c r="K338" s="6">
        <v>0.2273</v>
      </c>
      <c r="L338" s="6">
        <v>0.48</v>
      </c>
      <c r="M338" s="6">
        <v>0.22389999999999999</v>
      </c>
      <c r="N338" s="6">
        <v>15</v>
      </c>
      <c r="O338" s="6">
        <v>74</v>
      </c>
      <c r="P338" s="7">
        <v>89</v>
      </c>
    </row>
    <row r="339" spans="1:16" x14ac:dyDescent="0.35">
      <c r="A339" s="4">
        <v>338</v>
      </c>
      <c r="B339" s="5">
        <v>40558</v>
      </c>
      <c r="C339" s="6">
        <v>1</v>
      </c>
      <c r="D339" s="6">
        <v>0</v>
      </c>
      <c r="E339" s="6">
        <v>1</v>
      </c>
      <c r="F339" s="6">
        <v>13</v>
      </c>
      <c r="G339" s="6" t="b">
        <v>0</v>
      </c>
      <c r="H339" s="6">
        <v>6</v>
      </c>
      <c r="I339" s="6">
        <v>1</v>
      </c>
      <c r="J339" s="6">
        <v>0.28000000000000003</v>
      </c>
      <c r="K339" s="6">
        <v>0.2576</v>
      </c>
      <c r="L339" s="6">
        <v>0.38</v>
      </c>
      <c r="M339" s="6">
        <v>0.29849999999999999</v>
      </c>
      <c r="N339" s="6">
        <v>21</v>
      </c>
      <c r="O339" s="6">
        <v>80</v>
      </c>
      <c r="P339" s="7">
        <v>101</v>
      </c>
    </row>
    <row r="340" spans="1:16" x14ac:dyDescent="0.35">
      <c r="A340" s="4">
        <v>339</v>
      </c>
      <c r="B340" s="5">
        <v>40558</v>
      </c>
      <c r="C340" s="6">
        <v>1</v>
      </c>
      <c r="D340" s="6">
        <v>0</v>
      </c>
      <c r="E340" s="6">
        <v>1</v>
      </c>
      <c r="F340" s="6">
        <v>14</v>
      </c>
      <c r="G340" s="6" t="b">
        <v>0</v>
      </c>
      <c r="H340" s="6">
        <v>6</v>
      </c>
      <c r="I340" s="6">
        <v>1</v>
      </c>
      <c r="J340" s="6">
        <v>0.3</v>
      </c>
      <c r="K340" s="6">
        <v>0.28789999999999999</v>
      </c>
      <c r="L340" s="6">
        <v>0.39</v>
      </c>
      <c r="M340" s="6">
        <v>0.28360000000000002</v>
      </c>
      <c r="N340" s="6">
        <v>26</v>
      </c>
      <c r="O340" s="6">
        <v>92</v>
      </c>
      <c r="P340" s="7">
        <v>118</v>
      </c>
    </row>
    <row r="341" spans="1:16" x14ac:dyDescent="0.35">
      <c r="A341" s="4">
        <v>340</v>
      </c>
      <c r="B341" s="5">
        <v>40558</v>
      </c>
      <c r="C341" s="6">
        <v>1</v>
      </c>
      <c r="D341" s="6">
        <v>0</v>
      </c>
      <c r="E341" s="6">
        <v>1</v>
      </c>
      <c r="F341" s="6">
        <v>15</v>
      </c>
      <c r="G341" s="6" t="b">
        <v>0</v>
      </c>
      <c r="H341" s="6">
        <v>6</v>
      </c>
      <c r="I341" s="6">
        <v>2</v>
      </c>
      <c r="J341" s="6">
        <v>0.32</v>
      </c>
      <c r="K341" s="6">
        <v>0.31819999999999998</v>
      </c>
      <c r="L341" s="6">
        <v>0.36</v>
      </c>
      <c r="M341" s="6">
        <v>0.19400000000000001</v>
      </c>
      <c r="N341" s="6">
        <v>21</v>
      </c>
      <c r="O341" s="6">
        <v>108</v>
      </c>
      <c r="P341" s="7">
        <v>129</v>
      </c>
    </row>
    <row r="342" spans="1:16" x14ac:dyDescent="0.35">
      <c r="A342" s="4">
        <v>341</v>
      </c>
      <c r="B342" s="5">
        <v>40558</v>
      </c>
      <c r="C342" s="6">
        <v>1</v>
      </c>
      <c r="D342" s="6">
        <v>0</v>
      </c>
      <c r="E342" s="6">
        <v>1</v>
      </c>
      <c r="F342" s="6">
        <v>16</v>
      </c>
      <c r="G342" s="6" t="b">
        <v>0</v>
      </c>
      <c r="H342" s="6">
        <v>6</v>
      </c>
      <c r="I342" s="6">
        <v>2</v>
      </c>
      <c r="J342" s="6">
        <v>0.34</v>
      </c>
      <c r="K342" s="6">
        <v>0.33329999999999999</v>
      </c>
      <c r="L342" s="6">
        <v>0.34</v>
      </c>
      <c r="M342" s="6">
        <v>0.19400000000000001</v>
      </c>
      <c r="N342" s="6">
        <v>33</v>
      </c>
      <c r="O342" s="6">
        <v>95</v>
      </c>
      <c r="P342" s="7">
        <v>128</v>
      </c>
    </row>
    <row r="343" spans="1:16" x14ac:dyDescent="0.35">
      <c r="A343" s="4">
        <v>342</v>
      </c>
      <c r="B343" s="5">
        <v>40558</v>
      </c>
      <c r="C343" s="6">
        <v>1</v>
      </c>
      <c r="D343" s="6">
        <v>0</v>
      </c>
      <c r="E343" s="6">
        <v>1</v>
      </c>
      <c r="F343" s="6">
        <v>17</v>
      </c>
      <c r="G343" s="6" t="b">
        <v>0</v>
      </c>
      <c r="H343" s="6">
        <v>6</v>
      </c>
      <c r="I343" s="6">
        <v>2</v>
      </c>
      <c r="J343" s="6">
        <v>0.32</v>
      </c>
      <c r="K343" s="6">
        <v>0.30299999999999999</v>
      </c>
      <c r="L343" s="6">
        <v>0.36</v>
      </c>
      <c r="M343" s="6">
        <v>0.28360000000000002</v>
      </c>
      <c r="N343" s="6">
        <v>29</v>
      </c>
      <c r="O343" s="6">
        <v>54</v>
      </c>
      <c r="P343" s="7">
        <v>83</v>
      </c>
    </row>
    <row r="344" spans="1:16" x14ac:dyDescent="0.35">
      <c r="A344" s="4">
        <v>343</v>
      </c>
      <c r="B344" s="5">
        <v>40558</v>
      </c>
      <c r="C344" s="6">
        <v>1</v>
      </c>
      <c r="D344" s="6">
        <v>0</v>
      </c>
      <c r="E344" s="6">
        <v>1</v>
      </c>
      <c r="F344" s="6">
        <v>18</v>
      </c>
      <c r="G344" s="6" t="b">
        <v>0</v>
      </c>
      <c r="H344" s="6">
        <v>6</v>
      </c>
      <c r="I344" s="6">
        <v>2</v>
      </c>
      <c r="J344" s="6">
        <v>0.3</v>
      </c>
      <c r="K344" s="6">
        <v>0.28789999999999999</v>
      </c>
      <c r="L344" s="6">
        <v>0.45</v>
      </c>
      <c r="M344" s="6">
        <v>0.25369999999999998</v>
      </c>
      <c r="N344" s="6">
        <v>15</v>
      </c>
      <c r="O344" s="6">
        <v>69</v>
      </c>
      <c r="P344" s="7">
        <v>84</v>
      </c>
    </row>
    <row r="345" spans="1:16" x14ac:dyDescent="0.35">
      <c r="A345" s="4">
        <v>344</v>
      </c>
      <c r="B345" s="5">
        <v>40558</v>
      </c>
      <c r="C345" s="6">
        <v>1</v>
      </c>
      <c r="D345" s="6">
        <v>0</v>
      </c>
      <c r="E345" s="6">
        <v>1</v>
      </c>
      <c r="F345" s="6">
        <v>19</v>
      </c>
      <c r="G345" s="6" t="b">
        <v>0</v>
      </c>
      <c r="H345" s="6">
        <v>6</v>
      </c>
      <c r="I345" s="6">
        <v>2</v>
      </c>
      <c r="J345" s="6">
        <v>0.32</v>
      </c>
      <c r="K345" s="6">
        <v>0.30299999999999999</v>
      </c>
      <c r="L345" s="6">
        <v>0.39</v>
      </c>
      <c r="M345" s="6">
        <v>0.25369999999999998</v>
      </c>
      <c r="N345" s="6">
        <v>14</v>
      </c>
      <c r="O345" s="6">
        <v>60</v>
      </c>
      <c r="P345" s="7">
        <v>74</v>
      </c>
    </row>
    <row r="346" spans="1:16" x14ac:dyDescent="0.35">
      <c r="A346" s="4">
        <v>345</v>
      </c>
      <c r="B346" s="5">
        <v>40558</v>
      </c>
      <c r="C346" s="6">
        <v>1</v>
      </c>
      <c r="D346" s="6">
        <v>0</v>
      </c>
      <c r="E346" s="6">
        <v>1</v>
      </c>
      <c r="F346" s="6">
        <v>20</v>
      </c>
      <c r="G346" s="6" t="b">
        <v>0</v>
      </c>
      <c r="H346" s="6">
        <v>6</v>
      </c>
      <c r="I346" s="6">
        <v>2</v>
      </c>
      <c r="J346" s="6">
        <v>0.32</v>
      </c>
      <c r="K346" s="6">
        <v>0.30299999999999999</v>
      </c>
      <c r="L346" s="6">
        <v>0.39</v>
      </c>
      <c r="M346" s="6">
        <v>0.25369999999999998</v>
      </c>
      <c r="N346" s="6">
        <v>6</v>
      </c>
      <c r="O346" s="6">
        <v>35</v>
      </c>
      <c r="P346" s="7">
        <v>41</v>
      </c>
    </row>
    <row r="347" spans="1:16" x14ac:dyDescent="0.35">
      <c r="A347" s="4">
        <v>346</v>
      </c>
      <c r="B347" s="5">
        <v>40558</v>
      </c>
      <c r="C347" s="6">
        <v>1</v>
      </c>
      <c r="D347" s="6">
        <v>0</v>
      </c>
      <c r="E347" s="6">
        <v>1</v>
      </c>
      <c r="F347" s="6">
        <v>21</v>
      </c>
      <c r="G347" s="6" t="b">
        <v>0</v>
      </c>
      <c r="H347" s="6">
        <v>6</v>
      </c>
      <c r="I347" s="6">
        <v>2</v>
      </c>
      <c r="J347" s="6">
        <v>0.32</v>
      </c>
      <c r="K347" s="6">
        <v>0.30299999999999999</v>
      </c>
      <c r="L347" s="6">
        <v>0.39</v>
      </c>
      <c r="M347" s="6">
        <v>0.22389999999999999</v>
      </c>
      <c r="N347" s="6">
        <v>6</v>
      </c>
      <c r="O347" s="6">
        <v>51</v>
      </c>
      <c r="P347" s="7">
        <v>57</v>
      </c>
    </row>
    <row r="348" spans="1:16" x14ac:dyDescent="0.35">
      <c r="A348" s="4">
        <v>347</v>
      </c>
      <c r="B348" s="5">
        <v>40558</v>
      </c>
      <c r="C348" s="6">
        <v>1</v>
      </c>
      <c r="D348" s="6">
        <v>0</v>
      </c>
      <c r="E348" s="6">
        <v>1</v>
      </c>
      <c r="F348" s="6">
        <v>22</v>
      </c>
      <c r="G348" s="6" t="b">
        <v>0</v>
      </c>
      <c r="H348" s="6">
        <v>6</v>
      </c>
      <c r="I348" s="6">
        <v>2</v>
      </c>
      <c r="J348" s="6">
        <v>0.3</v>
      </c>
      <c r="K348" s="6">
        <v>0.31819999999999998</v>
      </c>
      <c r="L348" s="6">
        <v>0.42</v>
      </c>
      <c r="M348" s="6">
        <v>0.1045</v>
      </c>
      <c r="N348" s="6">
        <v>0</v>
      </c>
      <c r="O348" s="6">
        <v>26</v>
      </c>
      <c r="P348" s="7">
        <v>26</v>
      </c>
    </row>
    <row r="349" spans="1:16" x14ac:dyDescent="0.35">
      <c r="A349" s="4">
        <v>348</v>
      </c>
      <c r="B349" s="5">
        <v>40558</v>
      </c>
      <c r="C349" s="6">
        <v>1</v>
      </c>
      <c r="D349" s="6">
        <v>0</v>
      </c>
      <c r="E349" s="6">
        <v>1</v>
      </c>
      <c r="F349" s="6">
        <v>23</v>
      </c>
      <c r="G349" s="6" t="b">
        <v>0</v>
      </c>
      <c r="H349" s="6">
        <v>6</v>
      </c>
      <c r="I349" s="6">
        <v>1</v>
      </c>
      <c r="J349" s="6">
        <v>0.3</v>
      </c>
      <c r="K349" s="6">
        <v>0.28789999999999999</v>
      </c>
      <c r="L349" s="6">
        <v>0.45</v>
      </c>
      <c r="M349" s="6">
        <v>0.28360000000000002</v>
      </c>
      <c r="N349" s="6">
        <v>5</v>
      </c>
      <c r="O349" s="6">
        <v>39</v>
      </c>
      <c r="P349" s="7">
        <v>44</v>
      </c>
    </row>
    <row r="350" spans="1:16" x14ac:dyDescent="0.35">
      <c r="A350" s="4">
        <v>349</v>
      </c>
      <c r="B350" s="5">
        <v>40559</v>
      </c>
      <c r="C350" s="6">
        <v>1</v>
      </c>
      <c r="D350" s="6">
        <v>0</v>
      </c>
      <c r="E350" s="6">
        <v>1</v>
      </c>
      <c r="F350" s="6">
        <v>0</v>
      </c>
      <c r="G350" s="6" t="b">
        <v>0</v>
      </c>
      <c r="H350" s="6">
        <v>0</v>
      </c>
      <c r="I350" s="6">
        <v>1</v>
      </c>
      <c r="J350" s="6">
        <v>0.26</v>
      </c>
      <c r="K350" s="6">
        <v>0.30299999999999999</v>
      </c>
      <c r="L350" s="6">
        <v>0.56000000000000005</v>
      </c>
      <c r="M350" s="6">
        <v>0</v>
      </c>
      <c r="N350" s="6">
        <v>6</v>
      </c>
      <c r="O350" s="6">
        <v>33</v>
      </c>
      <c r="P350" s="7">
        <v>39</v>
      </c>
    </row>
    <row r="351" spans="1:16" x14ac:dyDescent="0.35">
      <c r="A351" s="4">
        <v>350</v>
      </c>
      <c r="B351" s="5">
        <v>40559</v>
      </c>
      <c r="C351" s="6">
        <v>1</v>
      </c>
      <c r="D351" s="6">
        <v>0</v>
      </c>
      <c r="E351" s="6">
        <v>1</v>
      </c>
      <c r="F351" s="6">
        <v>1</v>
      </c>
      <c r="G351" s="6" t="b">
        <v>0</v>
      </c>
      <c r="H351" s="6">
        <v>0</v>
      </c>
      <c r="I351" s="6">
        <v>1</v>
      </c>
      <c r="J351" s="6">
        <v>0.26</v>
      </c>
      <c r="K351" s="6">
        <v>0.2727</v>
      </c>
      <c r="L351" s="6">
        <v>0.56000000000000005</v>
      </c>
      <c r="M351" s="6">
        <v>0.1343</v>
      </c>
      <c r="N351" s="6">
        <v>4</v>
      </c>
      <c r="O351" s="6">
        <v>19</v>
      </c>
      <c r="P351" s="7">
        <v>23</v>
      </c>
    </row>
    <row r="352" spans="1:16" x14ac:dyDescent="0.35">
      <c r="A352" s="4">
        <v>351</v>
      </c>
      <c r="B352" s="5">
        <v>40559</v>
      </c>
      <c r="C352" s="6">
        <v>1</v>
      </c>
      <c r="D352" s="6">
        <v>0</v>
      </c>
      <c r="E352" s="6">
        <v>1</v>
      </c>
      <c r="F352" s="6">
        <v>2</v>
      </c>
      <c r="G352" s="6" t="b">
        <v>0</v>
      </c>
      <c r="H352" s="6">
        <v>0</v>
      </c>
      <c r="I352" s="6">
        <v>1</v>
      </c>
      <c r="J352" s="6">
        <v>0.26</v>
      </c>
      <c r="K352" s="6">
        <v>0.28789999999999999</v>
      </c>
      <c r="L352" s="6">
        <v>0.56000000000000005</v>
      </c>
      <c r="M352" s="6">
        <v>8.9599999999999999E-2</v>
      </c>
      <c r="N352" s="6">
        <v>3</v>
      </c>
      <c r="O352" s="6">
        <v>13</v>
      </c>
      <c r="P352" s="7">
        <v>16</v>
      </c>
    </row>
    <row r="353" spans="1:16" x14ac:dyDescent="0.35">
      <c r="A353" s="4">
        <v>352</v>
      </c>
      <c r="B353" s="5">
        <v>40559</v>
      </c>
      <c r="C353" s="6">
        <v>1</v>
      </c>
      <c r="D353" s="6">
        <v>0</v>
      </c>
      <c r="E353" s="6">
        <v>1</v>
      </c>
      <c r="F353" s="6">
        <v>3</v>
      </c>
      <c r="G353" s="6" t="b">
        <v>0</v>
      </c>
      <c r="H353" s="6">
        <v>0</v>
      </c>
      <c r="I353" s="6">
        <v>1</v>
      </c>
      <c r="J353" s="6">
        <v>0.22</v>
      </c>
      <c r="K353" s="6">
        <v>0.2727</v>
      </c>
      <c r="L353" s="6">
        <v>0.69</v>
      </c>
      <c r="M353" s="6">
        <v>0</v>
      </c>
      <c r="N353" s="6">
        <v>9</v>
      </c>
      <c r="O353" s="6">
        <v>6</v>
      </c>
      <c r="P353" s="7">
        <v>15</v>
      </c>
    </row>
    <row r="354" spans="1:16" x14ac:dyDescent="0.35">
      <c r="A354" s="4">
        <v>353</v>
      </c>
      <c r="B354" s="5">
        <v>40559</v>
      </c>
      <c r="C354" s="6">
        <v>1</v>
      </c>
      <c r="D354" s="6">
        <v>0</v>
      </c>
      <c r="E354" s="6">
        <v>1</v>
      </c>
      <c r="F354" s="6">
        <v>4</v>
      </c>
      <c r="G354" s="6" t="b">
        <v>0</v>
      </c>
      <c r="H354" s="6">
        <v>0</v>
      </c>
      <c r="I354" s="6">
        <v>1</v>
      </c>
      <c r="J354" s="6">
        <v>0.26</v>
      </c>
      <c r="K354" s="6">
        <v>0.2576</v>
      </c>
      <c r="L354" s="6">
        <v>0.56000000000000005</v>
      </c>
      <c r="M354" s="6">
        <v>0.16420000000000001</v>
      </c>
      <c r="N354" s="6">
        <v>0</v>
      </c>
      <c r="O354" s="6">
        <v>1</v>
      </c>
      <c r="P354" s="7">
        <v>1</v>
      </c>
    </row>
    <row r="355" spans="1:16" x14ac:dyDescent="0.35">
      <c r="A355" s="4">
        <v>354</v>
      </c>
      <c r="B355" s="5">
        <v>40559</v>
      </c>
      <c r="C355" s="6">
        <v>1</v>
      </c>
      <c r="D355" s="6">
        <v>0</v>
      </c>
      <c r="E355" s="6">
        <v>1</v>
      </c>
      <c r="F355" s="6">
        <v>5</v>
      </c>
      <c r="G355" s="6" t="b">
        <v>0</v>
      </c>
      <c r="H355" s="6">
        <v>0</v>
      </c>
      <c r="I355" s="6">
        <v>2</v>
      </c>
      <c r="J355" s="6">
        <v>0.26</v>
      </c>
      <c r="K355" s="6">
        <v>0.2576</v>
      </c>
      <c r="L355" s="6">
        <v>0.56000000000000005</v>
      </c>
      <c r="M355" s="6">
        <v>0.16420000000000001</v>
      </c>
      <c r="N355" s="6">
        <v>1</v>
      </c>
      <c r="O355" s="6">
        <v>1</v>
      </c>
      <c r="P355" s="7">
        <v>2</v>
      </c>
    </row>
    <row r="356" spans="1:16" x14ac:dyDescent="0.35">
      <c r="A356" s="4">
        <v>355</v>
      </c>
      <c r="B356" s="5">
        <v>40559</v>
      </c>
      <c r="C356" s="6">
        <v>1</v>
      </c>
      <c r="D356" s="6">
        <v>0</v>
      </c>
      <c r="E356" s="6">
        <v>1</v>
      </c>
      <c r="F356" s="6">
        <v>6</v>
      </c>
      <c r="G356" s="6" t="b">
        <v>0</v>
      </c>
      <c r="H356" s="6">
        <v>0</v>
      </c>
      <c r="I356" s="6">
        <v>2</v>
      </c>
      <c r="J356" s="6">
        <v>0.26</v>
      </c>
      <c r="K356" s="6">
        <v>0.2576</v>
      </c>
      <c r="L356" s="6">
        <v>0.56000000000000005</v>
      </c>
      <c r="M356" s="6">
        <v>0.16420000000000001</v>
      </c>
      <c r="N356" s="6">
        <v>0</v>
      </c>
      <c r="O356" s="6">
        <v>1</v>
      </c>
      <c r="P356" s="7">
        <v>1</v>
      </c>
    </row>
    <row r="357" spans="1:16" x14ac:dyDescent="0.35">
      <c r="A357" s="4">
        <v>356</v>
      </c>
      <c r="B357" s="5">
        <v>40559</v>
      </c>
      <c r="C357" s="6">
        <v>1</v>
      </c>
      <c r="D357" s="6">
        <v>0</v>
      </c>
      <c r="E357" s="6">
        <v>1</v>
      </c>
      <c r="F357" s="6">
        <v>7</v>
      </c>
      <c r="G357" s="6" t="b">
        <v>0</v>
      </c>
      <c r="H357" s="6">
        <v>0</v>
      </c>
      <c r="I357" s="6">
        <v>2</v>
      </c>
      <c r="J357" s="6">
        <v>0.24</v>
      </c>
      <c r="K357" s="6">
        <v>0.21210000000000001</v>
      </c>
      <c r="L357" s="6">
        <v>0.56000000000000005</v>
      </c>
      <c r="M357" s="6">
        <v>0.29849999999999999</v>
      </c>
      <c r="N357" s="6">
        <v>0</v>
      </c>
      <c r="O357" s="6">
        <v>3</v>
      </c>
      <c r="P357" s="7">
        <v>3</v>
      </c>
    </row>
    <row r="358" spans="1:16" x14ac:dyDescent="0.35">
      <c r="A358" s="4">
        <v>357</v>
      </c>
      <c r="B358" s="5">
        <v>40559</v>
      </c>
      <c r="C358" s="6">
        <v>1</v>
      </c>
      <c r="D358" s="6">
        <v>0</v>
      </c>
      <c r="E358" s="6">
        <v>1</v>
      </c>
      <c r="F358" s="6">
        <v>8</v>
      </c>
      <c r="G358" s="6" t="b">
        <v>0</v>
      </c>
      <c r="H358" s="6">
        <v>0</v>
      </c>
      <c r="I358" s="6">
        <v>1</v>
      </c>
      <c r="J358" s="6">
        <v>0.22</v>
      </c>
      <c r="K358" s="6">
        <v>0.21210000000000001</v>
      </c>
      <c r="L358" s="6">
        <v>0.55000000000000004</v>
      </c>
      <c r="M358" s="6">
        <v>0.28360000000000002</v>
      </c>
      <c r="N358" s="6">
        <v>0</v>
      </c>
      <c r="O358" s="6">
        <v>18</v>
      </c>
      <c r="P358" s="7">
        <v>18</v>
      </c>
    </row>
    <row r="359" spans="1:16" x14ac:dyDescent="0.35">
      <c r="A359" s="4">
        <v>358</v>
      </c>
      <c r="B359" s="5">
        <v>40559</v>
      </c>
      <c r="C359" s="6">
        <v>1</v>
      </c>
      <c r="D359" s="6">
        <v>0</v>
      </c>
      <c r="E359" s="6">
        <v>1</v>
      </c>
      <c r="F359" s="6">
        <v>9</v>
      </c>
      <c r="G359" s="6" t="b">
        <v>0</v>
      </c>
      <c r="H359" s="6">
        <v>0</v>
      </c>
      <c r="I359" s="6">
        <v>1</v>
      </c>
      <c r="J359" s="6">
        <v>0.22</v>
      </c>
      <c r="K359" s="6">
        <v>0.21210000000000001</v>
      </c>
      <c r="L359" s="6">
        <v>0.51</v>
      </c>
      <c r="M359" s="6">
        <v>0.25369999999999998</v>
      </c>
      <c r="N359" s="6">
        <v>3</v>
      </c>
      <c r="O359" s="6">
        <v>29</v>
      </c>
      <c r="P359" s="7">
        <v>32</v>
      </c>
    </row>
    <row r="360" spans="1:16" x14ac:dyDescent="0.35">
      <c r="A360" s="4">
        <v>359</v>
      </c>
      <c r="B360" s="5">
        <v>40559</v>
      </c>
      <c r="C360" s="6">
        <v>1</v>
      </c>
      <c r="D360" s="6">
        <v>0</v>
      </c>
      <c r="E360" s="6">
        <v>1</v>
      </c>
      <c r="F360" s="6">
        <v>10</v>
      </c>
      <c r="G360" s="6" t="b">
        <v>0</v>
      </c>
      <c r="H360" s="6">
        <v>0</v>
      </c>
      <c r="I360" s="6">
        <v>1</v>
      </c>
      <c r="J360" s="6">
        <v>0.22</v>
      </c>
      <c r="K360" s="6">
        <v>0.21210000000000001</v>
      </c>
      <c r="L360" s="6">
        <v>0.51</v>
      </c>
      <c r="M360" s="6">
        <v>0.28360000000000002</v>
      </c>
      <c r="N360" s="6">
        <v>8</v>
      </c>
      <c r="O360" s="6">
        <v>71</v>
      </c>
      <c r="P360" s="7">
        <v>79</v>
      </c>
    </row>
    <row r="361" spans="1:16" x14ac:dyDescent="0.35">
      <c r="A361" s="4">
        <v>360</v>
      </c>
      <c r="B361" s="5">
        <v>40559</v>
      </c>
      <c r="C361" s="6">
        <v>1</v>
      </c>
      <c r="D361" s="6">
        <v>0</v>
      </c>
      <c r="E361" s="6">
        <v>1</v>
      </c>
      <c r="F361" s="6">
        <v>11</v>
      </c>
      <c r="G361" s="6" t="b">
        <v>0</v>
      </c>
      <c r="H361" s="6">
        <v>0</v>
      </c>
      <c r="I361" s="6">
        <v>1</v>
      </c>
      <c r="J361" s="6">
        <v>0.24</v>
      </c>
      <c r="K361" s="6">
        <v>0.2273</v>
      </c>
      <c r="L361" s="6">
        <v>0.44</v>
      </c>
      <c r="M361" s="6">
        <v>0.25369999999999998</v>
      </c>
      <c r="N361" s="6">
        <v>23</v>
      </c>
      <c r="O361" s="6">
        <v>70</v>
      </c>
      <c r="P361" s="7">
        <v>93</v>
      </c>
    </row>
    <row r="362" spans="1:16" x14ac:dyDescent="0.35">
      <c r="A362" s="4">
        <v>361</v>
      </c>
      <c r="B362" s="5">
        <v>40559</v>
      </c>
      <c r="C362" s="6">
        <v>1</v>
      </c>
      <c r="D362" s="6">
        <v>0</v>
      </c>
      <c r="E362" s="6">
        <v>1</v>
      </c>
      <c r="F362" s="6">
        <v>12</v>
      </c>
      <c r="G362" s="6" t="b">
        <v>0</v>
      </c>
      <c r="H362" s="6">
        <v>0</v>
      </c>
      <c r="I362" s="6">
        <v>1</v>
      </c>
      <c r="J362" s="6">
        <v>0.24</v>
      </c>
      <c r="K362" s="6">
        <v>0.21210000000000001</v>
      </c>
      <c r="L362" s="6">
        <v>0.41</v>
      </c>
      <c r="M362" s="6">
        <v>0.28360000000000002</v>
      </c>
      <c r="N362" s="6">
        <v>29</v>
      </c>
      <c r="O362" s="6">
        <v>75</v>
      </c>
      <c r="P362" s="7">
        <v>104</v>
      </c>
    </row>
    <row r="363" spans="1:16" x14ac:dyDescent="0.35">
      <c r="A363" s="4">
        <v>362</v>
      </c>
      <c r="B363" s="5">
        <v>40559</v>
      </c>
      <c r="C363" s="6">
        <v>1</v>
      </c>
      <c r="D363" s="6">
        <v>0</v>
      </c>
      <c r="E363" s="6">
        <v>1</v>
      </c>
      <c r="F363" s="6">
        <v>13</v>
      </c>
      <c r="G363" s="6" t="b">
        <v>0</v>
      </c>
      <c r="H363" s="6">
        <v>0</v>
      </c>
      <c r="I363" s="6">
        <v>1</v>
      </c>
      <c r="J363" s="6">
        <v>0.26</v>
      </c>
      <c r="K363" s="6">
        <v>0.2273</v>
      </c>
      <c r="L363" s="6">
        <v>0.35</v>
      </c>
      <c r="M363" s="6">
        <v>0.29849999999999999</v>
      </c>
      <c r="N363" s="6">
        <v>23</v>
      </c>
      <c r="O363" s="6">
        <v>95</v>
      </c>
      <c r="P363" s="7">
        <v>118</v>
      </c>
    </row>
    <row r="364" spans="1:16" x14ac:dyDescent="0.35">
      <c r="A364" s="4">
        <v>363</v>
      </c>
      <c r="B364" s="5">
        <v>40559</v>
      </c>
      <c r="C364" s="6">
        <v>1</v>
      </c>
      <c r="D364" s="6">
        <v>0</v>
      </c>
      <c r="E364" s="6">
        <v>1</v>
      </c>
      <c r="F364" s="6">
        <v>14</v>
      </c>
      <c r="G364" s="6" t="b">
        <v>0</v>
      </c>
      <c r="H364" s="6">
        <v>0</v>
      </c>
      <c r="I364" s="6">
        <v>1</v>
      </c>
      <c r="J364" s="6">
        <v>0.28000000000000003</v>
      </c>
      <c r="K364" s="6">
        <v>0.2727</v>
      </c>
      <c r="L364" s="6">
        <v>0.36</v>
      </c>
      <c r="M364" s="6">
        <v>0.25369999999999998</v>
      </c>
      <c r="N364" s="6">
        <v>22</v>
      </c>
      <c r="O364" s="6">
        <v>69</v>
      </c>
      <c r="P364" s="7">
        <v>91</v>
      </c>
    </row>
    <row r="365" spans="1:16" x14ac:dyDescent="0.35">
      <c r="A365" s="4">
        <v>364</v>
      </c>
      <c r="B365" s="5">
        <v>40559</v>
      </c>
      <c r="C365" s="6">
        <v>1</v>
      </c>
      <c r="D365" s="6">
        <v>0</v>
      </c>
      <c r="E365" s="6">
        <v>1</v>
      </c>
      <c r="F365" s="6">
        <v>15</v>
      </c>
      <c r="G365" s="6" t="b">
        <v>0</v>
      </c>
      <c r="H365" s="6">
        <v>0</v>
      </c>
      <c r="I365" s="6">
        <v>1</v>
      </c>
      <c r="J365" s="6">
        <v>0.26</v>
      </c>
      <c r="K365" s="6">
        <v>0.2424</v>
      </c>
      <c r="L365" s="6">
        <v>0.38</v>
      </c>
      <c r="M365" s="6">
        <v>0.25369999999999998</v>
      </c>
      <c r="N365" s="6">
        <v>35</v>
      </c>
      <c r="O365" s="6">
        <v>78</v>
      </c>
      <c r="P365" s="7">
        <v>113</v>
      </c>
    </row>
    <row r="366" spans="1:16" x14ac:dyDescent="0.35">
      <c r="A366" s="4">
        <v>365</v>
      </c>
      <c r="B366" s="5">
        <v>40559</v>
      </c>
      <c r="C366" s="6">
        <v>1</v>
      </c>
      <c r="D366" s="6">
        <v>0</v>
      </c>
      <c r="E366" s="6">
        <v>1</v>
      </c>
      <c r="F366" s="6">
        <v>16</v>
      </c>
      <c r="G366" s="6" t="b">
        <v>0</v>
      </c>
      <c r="H366" s="6">
        <v>0</v>
      </c>
      <c r="I366" s="6">
        <v>1</v>
      </c>
      <c r="J366" s="6">
        <v>0.24</v>
      </c>
      <c r="K366" s="6">
        <v>0.2273</v>
      </c>
      <c r="L366" s="6">
        <v>0.38</v>
      </c>
      <c r="M366" s="6">
        <v>0.22389999999999999</v>
      </c>
      <c r="N366" s="6">
        <v>22</v>
      </c>
      <c r="O366" s="6">
        <v>77</v>
      </c>
      <c r="P366" s="7">
        <v>99</v>
      </c>
    </row>
    <row r="367" spans="1:16" x14ac:dyDescent="0.35">
      <c r="A367" s="4">
        <v>366</v>
      </c>
      <c r="B367" s="5">
        <v>40559</v>
      </c>
      <c r="C367" s="6">
        <v>1</v>
      </c>
      <c r="D367" s="6">
        <v>0</v>
      </c>
      <c r="E367" s="6">
        <v>1</v>
      </c>
      <c r="F367" s="6">
        <v>17</v>
      </c>
      <c r="G367" s="6" t="b">
        <v>0</v>
      </c>
      <c r="H367" s="6">
        <v>0</v>
      </c>
      <c r="I367" s="6">
        <v>1</v>
      </c>
      <c r="J367" s="6">
        <v>0.22</v>
      </c>
      <c r="K367" s="6">
        <v>0.21210000000000001</v>
      </c>
      <c r="L367" s="6">
        <v>0.37</v>
      </c>
      <c r="M367" s="6">
        <v>0.25369999999999998</v>
      </c>
      <c r="N367" s="6">
        <v>23</v>
      </c>
      <c r="O367" s="6">
        <v>82</v>
      </c>
      <c r="P367" s="7">
        <v>105</v>
      </c>
    </row>
    <row r="368" spans="1:16" x14ac:dyDescent="0.35">
      <c r="A368" s="4">
        <v>367</v>
      </c>
      <c r="B368" s="5">
        <v>40559</v>
      </c>
      <c r="C368" s="6">
        <v>1</v>
      </c>
      <c r="D368" s="6">
        <v>0</v>
      </c>
      <c r="E368" s="6">
        <v>1</v>
      </c>
      <c r="F368" s="6">
        <v>18</v>
      </c>
      <c r="G368" s="6" t="b">
        <v>0</v>
      </c>
      <c r="H368" s="6">
        <v>0</v>
      </c>
      <c r="I368" s="6">
        <v>1</v>
      </c>
      <c r="J368" s="6">
        <v>0.2</v>
      </c>
      <c r="K368" s="6">
        <v>0.21210000000000001</v>
      </c>
      <c r="L368" s="6">
        <v>0.4</v>
      </c>
      <c r="M368" s="6">
        <v>0.16420000000000001</v>
      </c>
      <c r="N368" s="6">
        <v>11</v>
      </c>
      <c r="O368" s="6">
        <v>56</v>
      </c>
      <c r="P368" s="7">
        <v>67</v>
      </c>
    </row>
    <row r="369" spans="1:16" x14ac:dyDescent="0.35">
      <c r="A369" s="4">
        <v>368</v>
      </c>
      <c r="B369" s="5">
        <v>40559</v>
      </c>
      <c r="C369" s="6">
        <v>1</v>
      </c>
      <c r="D369" s="6">
        <v>0</v>
      </c>
      <c r="E369" s="6">
        <v>1</v>
      </c>
      <c r="F369" s="6">
        <v>19</v>
      </c>
      <c r="G369" s="6" t="b">
        <v>0</v>
      </c>
      <c r="H369" s="6">
        <v>0</v>
      </c>
      <c r="I369" s="6">
        <v>1</v>
      </c>
      <c r="J369" s="6">
        <v>0.18</v>
      </c>
      <c r="K369" s="6">
        <v>0.19700000000000001</v>
      </c>
      <c r="L369" s="6">
        <v>0.47</v>
      </c>
      <c r="M369" s="6">
        <v>0.1343</v>
      </c>
      <c r="N369" s="6">
        <v>14</v>
      </c>
      <c r="O369" s="6">
        <v>47</v>
      </c>
      <c r="P369" s="7">
        <v>61</v>
      </c>
    </row>
    <row r="370" spans="1:16" x14ac:dyDescent="0.35">
      <c r="A370" s="4">
        <v>369</v>
      </c>
      <c r="B370" s="5">
        <v>40559</v>
      </c>
      <c r="C370" s="6">
        <v>1</v>
      </c>
      <c r="D370" s="6">
        <v>0</v>
      </c>
      <c r="E370" s="6">
        <v>1</v>
      </c>
      <c r="F370" s="6">
        <v>20</v>
      </c>
      <c r="G370" s="6" t="b">
        <v>0</v>
      </c>
      <c r="H370" s="6">
        <v>0</v>
      </c>
      <c r="I370" s="6">
        <v>1</v>
      </c>
      <c r="J370" s="6">
        <v>0.18</v>
      </c>
      <c r="K370" s="6">
        <v>0.19700000000000001</v>
      </c>
      <c r="L370" s="6">
        <v>0.47</v>
      </c>
      <c r="M370" s="6">
        <v>0.16420000000000001</v>
      </c>
      <c r="N370" s="6">
        <v>7</v>
      </c>
      <c r="O370" s="6">
        <v>50</v>
      </c>
      <c r="P370" s="7">
        <v>57</v>
      </c>
    </row>
    <row r="371" spans="1:16" x14ac:dyDescent="0.35">
      <c r="A371" s="4">
        <v>370</v>
      </c>
      <c r="B371" s="5">
        <v>40559</v>
      </c>
      <c r="C371" s="6">
        <v>1</v>
      </c>
      <c r="D371" s="6">
        <v>0</v>
      </c>
      <c r="E371" s="6">
        <v>1</v>
      </c>
      <c r="F371" s="6">
        <v>21</v>
      </c>
      <c r="G371" s="6" t="b">
        <v>0</v>
      </c>
      <c r="H371" s="6">
        <v>0</v>
      </c>
      <c r="I371" s="6">
        <v>1</v>
      </c>
      <c r="J371" s="6">
        <v>0.18</v>
      </c>
      <c r="K371" s="6">
        <v>0.19700000000000001</v>
      </c>
      <c r="L371" s="6">
        <v>0.51</v>
      </c>
      <c r="M371" s="6">
        <v>0.16420000000000001</v>
      </c>
      <c r="N371" s="6">
        <v>6</v>
      </c>
      <c r="O371" s="6">
        <v>22</v>
      </c>
      <c r="P371" s="7">
        <v>28</v>
      </c>
    </row>
    <row r="372" spans="1:16" x14ac:dyDescent="0.35">
      <c r="A372" s="4">
        <v>371</v>
      </c>
      <c r="B372" s="5">
        <v>40559</v>
      </c>
      <c r="C372" s="6">
        <v>1</v>
      </c>
      <c r="D372" s="6">
        <v>0</v>
      </c>
      <c r="E372" s="6">
        <v>1</v>
      </c>
      <c r="F372" s="6">
        <v>22</v>
      </c>
      <c r="G372" s="6" t="b">
        <v>0</v>
      </c>
      <c r="H372" s="6">
        <v>0</v>
      </c>
      <c r="I372" s="6">
        <v>2</v>
      </c>
      <c r="J372" s="6">
        <v>0.2</v>
      </c>
      <c r="K372" s="6">
        <v>0.21210000000000001</v>
      </c>
      <c r="L372" s="6">
        <v>0.49</v>
      </c>
      <c r="M372" s="6">
        <v>0.1343</v>
      </c>
      <c r="N372" s="6">
        <v>2</v>
      </c>
      <c r="O372" s="6">
        <v>19</v>
      </c>
      <c r="P372" s="7">
        <v>21</v>
      </c>
    </row>
    <row r="373" spans="1:16" x14ac:dyDescent="0.35">
      <c r="A373" s="4">
        <v>372</v>
      </c>
      <c r="B373" s="5">
        <v>40559</v>
      </c>
      <c r="C373" s="6">
        <v>1</v>
      </c>
      <c r="D373" s="6">
        <v>0</v>
      </c>
      <c r="E373" s="6">
        <v>1</v>
      </c>
      <c r="F373" s="6">
        <v>23</v>
      </c>
      <c r="G373" s="6" t="b">
        <v>0</v>
      </c>
      <c r="H373" s="6">
        <v>0</v>
      </c>
      <c r="I373" s="6">
        <v>2</v>
      </c>
      <c r="J373" s="6">
        <v>0.2</v>
      </c>
      <c r="K373" s="6">
        <v>0.2273</v>
      </c>
      <c r="L373" s="6">
        <v>0.4</v>
      </c>
      <c r="M373" s="6">
        <v>0.1045</v>
      </c>
      <c r="N373" s="6">
        <v>0</v>
      </c>
      <c r="O373" s="6">
        <v>18</v>
      </c>
      <c r="P373" s="7">
        <v>18</v>
      </c>
    </row>
    <row r="374" spans="1:16" x14ac:dyDescent="0.35">
      <c r="A374" s="4">
        <v>373</v>
      </c>
      <c r="B374" s="5">
        <v>40560</v>
      </c>
      <c r="C374" s="6">
        <v>1</v>
      </c>
      <c r="D374" s="6">
        <v>0</v>
      </c>
      <c r="E374" s="6">
        <v>1</v>
      </c>
      <c r="F374" s="6">
        <v>0</v>
      </c>
      <c r="G374" s="6" t="b">
        <v>1</v>
      </c>
      <c r="H374" s="6">
        <v>1</v>
      </c>
      <c r="I374" s="6">
        <v>2</v>
      </c>
      <c r="J374" s="6">
        <v>0.2</v>
      </c>
      <c r="K374" s="6">
        <v>0.19700000000000001</v>
      </c>
      <c r="L374" s="6">
        <v>0.47</v>
      </c>
      <c r="M374" s="6">
        <v>0.22389999999999999</v>
      </c>
      <c r="N374" s="6">
        <v>1</v>
      </c>
      <c r="O374" s="6">
        <v>16</v>
      </c>
      <c r="P374" s="7">
        <v>17</v>
      </c>
    </row>
    <row r="375" spans="1:16" x14ac:dyDescent="0.35">
      <c r="A375" s="4">
        <v>374</v>
      </c>
      <c r="B375" s="5">
        <v>40560</v>
      </c>
      <c r="C375" s="6">
        <v>1</v>
      </c>
      <c r="D375" s="6">
        <v>0</v>
      </c>
      <c r="E375" s="6">
        <v>1</v>
      </c>
      <c r="F375" s="6">
        <v>1</v>
      </c>
      <c r="G375" s="6" t="b">
        <v>1</v>
      </c>
      <c r="H375" s="6">
        <v>1</v>
      </c>
      <c r="I375" s="6">
        <v>2</v>
      </c>
      <c r="J375" s="6">
        <v>0.2</v>
      </c>
      <c r="K375" s="6">
        <v>0.19700000000000001</v>
      </c>
      <c r="L375" s="6">
        <v>0.44</v>
      </c>
      <c r="M375" s="6">
        <v>0.19400000000000001</v>
      </c>
      <c r="N375" s="6">
        <v>1</v>
      </c>
      <c r="O375" s="6">
        <v>15</v>
      </c>
      <c r="P375" s="7">
        <v>16</v>
      </c>
    </row>
    <row r="376" spans="1:16" x14ac:dyDescent="0.35">
      <c r="A376" s="4">
        <v>375</v>
      </c>
      <c r="B376" s="5">
        <v>40560</v>
      </c>
      <c r="C376" s="6">
        <v>1</v>
      </c>
      <c r="D376" s="6">
        <v>0</v>
      </c>
      <c r="E376" s="6">
        <v>1</v>
      </c>
      <c r="F376" s="6">
        <v>2</v>
      </c>
      <c r="G376" s="6" t="b">
        <v>1</v>
      </c>
      <c r="H376" s="6">
        <v>1</v>
      </c>
      <c r="I376" s="6">
        <v>2</v>
      </c>
      <c r="J376" s="6">
        <v>0.18</v>
      </c>
      <c r="K376" s="6">
        <v>0.16669999999999999</v>
      </c>
      <c r="L376" s="6">
        <v>0.43</v>
      </c>
      <c r="M376" s="6">
        <v>0.25369999999999998</v>
      </c>
      <c r="N376" s="6">
        <v>0</v>
      </c>
      <c r="O376" s="6">
        <v>8</v>
      </c>
      <c r="P376" s="7">
        <v>8</v>
      </c>
    </row>
    <row r="377" spans="1:16" x14ac:dyDescent="0.35">
      <c r="A377" s="4">
        <v>376</v>
      </c>
      <c r="B377" s="5">
        <v>40560</v>
      </c>
      <c r="C377" s="6">
        <v>1</v>
      </c>
      <c r="D377" s="6">
        <v>0</v>
      </c>
      <c r="E377" s="6">
        <v>1</v>
      </c>
      <c r="F377" s="6">
        <v>3</v>
      </c>
      <c r="G377" s="6" t="b">
        <v>1</v>
      </c>
      <c r="H377" s="6">
        <v>1</v>
      </c>
      <c r="I377" s="6">
        <v>2</v>
      </c>
      <c r="J377" s="6">
        <v>0.18</v>
      </c>
      <c r="K377" s="6">
        <v>0.18179999999999999</v>
      </c>
      <c r="L377" s="6">
        <v>0.43</v>
      </c>
      <c r="M377" s="6">
        <v>0.19400000000000001</v>
      </c>
      <c r="N377" s="6">
        <v>0</v>
      </c>
      <c r="O377" s="6">
        <v>2</v>
      </c>
      <c r="P377" s="7">
        <v>2</v>
      </c>
    </row>
    <row r="378" spans="1:16" x14ac:dyDescent="0.35">
      <c r="A378" s="4">
        <v>377</v>
      </c>
      <c r="B378" s="5">
        <v>40560</v>
      </c>
      <c r="C378" s="6">
        <v>1</v>
      </c>
      <c r="D378" s="6">
        <v>0</v>
      </c>
      <c r="E378" s="6">
        <v>1</v>
      </c>
      <c r="F378" s="6">
        <v>4</v>
      </c>
      <c r="G378" s="6" t="b">
        <v>1</v>
      </c>
      <c r="H378" s="6">
        <v>1</v>
      </c>
      <c r="I378" s="6">
        <v>2</v>
      </c>
      <c r="J378" s="6">
        <v>0.18</v>
      </c>
      <c r="K378" s="6">
        <v>0.19700000000000001</v>
      </c>
      <c r="L378" s="6">
        <v>0.43</v>
      </c>
      <c r="M378" s="6">
        <v>0.1343</v>
      </c>
      <c r="N378" s="6">
        <v>1</v>
      </c>
      <c r="O378" s="6">
        <v>2</v>
      </c>
      <c r="P378" s="7">
        <v>3</v>
      </c>
    </row>
    <row r="379" spans="1:16" x14ac:dyDescent="0.35">
      <c r="A379" s="4">
        <v>378</v>
      </c>
      <c r="B379" s="5">
        <v>40560</v>
      </c>
      <c r="C379" s="6">
        <v>1</v>
      </c>
      <c r="D379" s="6">
        <v>0</v>
      </c>
      <c r="E379" s="6">
        <v>1</v>
      </c>
      <c r="F379" s="6">
        <v>5</v>
      </c>
      <c r="G379" s="6" t="b">
        <v>1</v>
      </c>
      <c r="H379" s="6">
        <v>1</v>
      </c>
      <c r="I379" s="6">
        <v>2</v>
      </c>
      <c r="J379" s="6">
        <v>0.18</v>
      </c>
      <c r="K379" s="6">
        <v>0.19700000000000001</v>
      </c>
      <c r="L379" s="6">
        <v>0.43</v>
      </c>
      <c r="M379" s="6">
        <v>0.16420000000000001</v>
      </c>
      <c r="N379" s="6">
        <v>0</v>
      </c>
      <c r="O379" s="6">
        <v>1</v>
      </c>
      <c r="P379" s="7">
        <v>1</v>
      </c>
    </row>
    <row r="380" spans="1:16" x14ac:dyDescent="0.35">
      <c r="A380" s="4">
        <v>379</v>
      </c>
      <c r="B380" s="5">
        <v>40560</v>
      </c>
      <c r="C380" s="6">
        <v>1</v>
      </c>
      <c r="D380" s="6">
        <v>0</v>
      </c>
      <c r="E380" s="6">
        <v>1</v>
      </c>
      <c r="F380" s="6">
        <v>6</v>
      </c>
      <c r="G380" s="6" t="b">
        <v>1</v>
      </c>
      <c r="H380" s="6">
        <v>1</v>
      </c>
      <c r="I380" s="6">
        <v>2</v>
      </c>
      <c r="J380" s="6">
        <v>0.18</v>
      </c>
      <c r="K380" s="6">
        <v>0.18179999999999999</v>
      </c>
      <c r="L380" s="6">
        <v>0.43</v>
      </c>
      <c r="M380" s="6">
        <v>0.19400000000000001</v>
      </c>
      <c r="N380" s="6">
        <v>0</v>
      </c>
      <c r="O380" s="6">
        <v>5</v>
      </c>
      <c r="P380" s="7">
        <v>5</v>
      </c>
    </row>
    <row r="381" spans="1:16" x14ac:dyDescent="0.35">
      <c r="A381" s="4">
        <v>380</v>
      </c>
      <c r="B381" s="5">
        <v>40560</v>
      </c>
      <c r="C381" s="6">
        <v>1</v>
      </c>
      <c r="D381" s="6">
        <v>0</v>
      </c>
      <c r="E381" s="6">
        <v>1</v>
      </c>
      <c r="F381" s="6">
        <v>7</v>
      </c>
      <c r="G381" s="6" t="b">
        <v>1</v>
      </c>
      <c r="H381" s="6">
        <v>1</v>
      </c>
      <c r="I381" s="6">
        <v>2</v>
      </c>
      <c r="J381" s="6">
        <v>0.16</v>
      </c>
      <c r="K381" s="6">
        <v>0.18179999999999999</v>
      </c>
      <c r="L381" s="6">
        <v>0.5</v>
      </c>
      <c r="M381" s="6">
        <v>0.1343</v>
      </c>
      <c r="N381" s="6">
        <v>4</v>
      </c>
      <c r="O381" s="6">
        <v>9</v>
      </c>
      <c r="P381" s="7">
        <v>13</v>
      </c>
    </row>
    <row r="382" spans="1:16" x14ac:dyDescent="0.35">
      <c r="A382" s="4">
        <v>381</v>
      </c>
      <c r="B382" s="5">
        <v>40560</v>
      </c>
      <c r="C382" s="6">
        <v>1</v>
      </c>
      <c r="D382" s="6">
        <v>0</v>
      </c>
      <c r="E382" s="6">
        <v>1</v>
      </c>
      <c r="F382" s="6">
        <v>8</v>
      </c>
      <c r="G382" s="6" t="b">
        <v>1</v>
      </c>
      <c r="H382" s="6">
        <v>1</v>
      </c>
      <c r="I382" s="6">
        <v>2</v>
      </c>
      <c r="J382" s="6">
        <v>0.16</v>
      </c>
      <c r="K382" s="6">
        <v>0.1515</v>
      </c>
      <c r="L382" s="6">
        <v>0.47</v>
      </c>
      <c r="M382" s="6">
        <v>0.22389999999999999</v>
      </c>
      <c r="N382" s="6">
        <v>3</v>
      </c>
      <c r="O382" s="6">
        <v>30</v>
      </c>
      <c r="P382" s="7">
        <v>33</v>
      </c>
    </row>
    <row r="383" spans="1:16" x14ac:dyDescent="0.35">
      <c r="A383" s="4">
        <v>382</v>
      </c>
      <c r="B383" s="5">
        <v>40560</v>
      </c>
      <c r="C383" s="6">
        <v>1</v>
      </c>
      <c r="D383" s="6">
        <v>0</v>
      </c>
      <c r="E383" s="6">
        <v>1</v>
      </c>
      <c r="F383" s="6">
        <v>9</v>
      </c>
      <c r="G383" s="6" t="b">
        <v>1</v>
      </c>
      <c r="H383" s="6">
        <v>1</v>
      </c>
      <c r="I383" s="6">
        <v>2</v>
      </c>
      <c r="J383" s="6">
        <v>0.16</v>
      </c>
      <c r="K383" s="6">
        <v>0.1515</v>
      </c>
      <c r="L383" s="6">
        <v>0.47</v>
      </c>
      <c r="M383" s="6">
        <v>0.22389999999999999</v>
      </c>
      <c r="N383" s="6">
        <v>8</v>
      </c>
      <c r="O383" s="6">
        <v>39</v>
      </c>
      <c r="P383" s="7">
        <v>47</v>
      </c>
    </row>
    <row r="384" spans="1:16" x14ac:dyDescent="0.35">
      <c r="A384" s="4">
        <v>383</v>
      </c>
      <c r="B384" s="5">
        <v>40560</v>
      </c>
      <c r="C384" s="6">
        <v>1</v>
      </c>
      <c r="D384" s="6">
        <v>0</v>
      </c>
      <c r="E384" s="6">
        <v>1</v>
      </c>
      <c r="F384" s="6">
        <v>10</v>
      </c>
      <c r="G384" s="6" t="b">
        <v>1</v>
      </c>
      <c r="H384" s="6">
        <v>1</v>
      </c>
      <c r="I384" s="6">
        <v>2</v>
      </c>
      <c r="J384" s="6">
        <v>0.16</v>
      </c>
      <c r="K384" s="6">
        <v>0.1515</v>
      </c>
      <c r="L384" s="6">
        <v>0.5</v>
      </c>
      <c r="M384" s="6">
        <v>0.25369999999999998</v>
      </c>
      <c r="N384" s="6">
        <v>7</v>
      </c>
      <c r="O384" s="6">
        <v>50</v>
      </c>
      <c r="P384" s="7">
        <v>57</v>
      </c>
    </row>
    <row r="385" spans="1:16" x14ac:dyDescent="0.35">
      <c r="A385" s="4">
        <v>384</v>
      </c>
      <c r="B385" s="5">
        <v>40560</v>
      </c>
      <c r="C385" s="6">
        <v>1</v>
      </c>
      <c r="D385" s="6">
        <v>0</v>
      </c>
      <c r="E385" s="6">
        <v>1</v>
      </c>
      <c r="F385" s="6">
        <v>11</v>
      </c>
      <c r="G385" s="6" t="b">
        <v>1</v>
      </c>
      <c r="H385" s="6">
        <v>1</v>
      </c>
      <c r="I385" s="6">
        <v>2</v>
      </c>
      <c r="J385" s="6">
        <v>0.16</v>
      </c>
      <c r="K385" s="6">
        <v>0.1515</v>
      </c>
      <c r="L385" s="6">
        <v>0.55000000000000004</v>
      </c>
      <c r="M385" s="6">
        <v>0.19400000000000001</v>
      </c>
      <c r="N385" s="6">
        <v>9</v>
      </c>
      <c r="O385" s="6">
        <v>55</v>
      </c>
      <c r="P385" s="7">
        <v>64</v>
      </c>
    </row>
    <row r="386" spans="1:16" x14ac:dyDescent="0.35">
      <c r="A386" s="4">
        <v>385</v>
      </c>
      <c r="B386" s="5">
        <v>40560</v>
      </c>
      <c r="C386" s="6">
        <v>1</v>
      </c>
      <c r="D386" s="6">
        <v>0</v>
      </c>
      <c r="E386" s="6">
        <v>1</v>
      </c>
      <c r="F386" s="6">
        <v>12</v>
      </c>
      <c r="G386" s="6" t="b">
        <v>1</v>
      </c>
      <c r="H386" s="6">
        <v>1</v>
      </c>
      <c r="I386" s="6">
        <v>2</v>
      </c>
      <c r="J386" s="6">
        <v>0.18</v>
      </c>
      <c r="K386" s="6">
        <v>0.19700000000000001</v>
      </c>
      <c r="L386" s="6">
        <v>0.47</v>
      </c>
      <c r="M386" s="6">
        <v>0.1343</v>
      </c>
      <c r="N386" s="6">
        <v>10</v>
      </c>
      <c r="O386" s="6">
        <v>70</v>
      </c>
      <c r="P386" s="7">
        <v>80</v>
      </c>
    </row>
    <row r="387" spans="1:16" x14ac:dyDescent="0.35">
      <c r="A387" s="4">
        <v>386</v>
      </c>
      <c r="B387" s="5">
        <v>40560</v>
      </c>
      <c r="C387" s="6">
        <v>1</v>
      </c>
      <c r="D387" s="6">
        <v>0</v>
      </c>
      <c r="E387" s="6">
        <v>1</v>
      </c>
      <c r="F387" s="6">
        <v>13</v>
      </c>
      <c r="G387" s="6" t="b">
        <v>1</v>
      </c>
      <c r="H387" s="6">
        <v>1</v>
      </c>
      <c r="I387" s="6">
        <v>2</v>
      </c>
      <c r="J387" s="6">
        <v>0.18</v>
      </c>
      <c r="K387" s="6">
        <v>0.19700000000000001</v>
      </c>
      <c r="L387" s="6">
        <v>0.47</v>
      </c>
      <c r="M387" s="6">
        <v>0.1343</v>
      </c>
      <c r="N387" s="6">
        <v>13</v>
      </c>
      <c r="O387" s="6">
        <v>80</v>
      </c>
      <c r="P387" s="7">
        <v>93</v>
      </c>
    </row>
    <row r="388" spans="1:16" x14ac:dyDescent="0.35">
      <c r="A388" s="4">
        <v>387</v>
      </c>
      <c r="B388" s="5">
        <v>40560</v>
      </c>
      <c r="C388" s="6">
        <v>1</v>
      </c>
      <c r="D388" s="6">
        <v>0</v>
      </c>
      <c r="E388" s="6">
        <v>1</v>
      </c>
      <c r="F388" s="6">
        <v>14</v>
      </c>
      <c r="G388" s="6" t="b">
        <v>1</v>
      </c>
      <c r="H388" s="6">
        <v>1</v>
      </c>
      <c r="I388" s="6">
        <v>2</v>
      </c>
      <c r="J388" s="6">
        <v>0.18</v>
      </c>
      <c r="K388" s="6">
        <v>0.21210000000000001</v>
      </c>
      <c r="L388" s="6">
        <v>0.43</v>
      </c>
      <c r="M388" s="6">
        <v>0.1045</v>
      </c>
      <c r="N388" s="6">
        <v>12</v>
      </c>
      <c r="O388" s="6">
        <v>74</v>
      </c>
      <c r="P388" s="7">
        <v>86</v>
      </c>
    </row>
    <row r="389" spans="1:16" x14ac:dyDescent="0.35">
      <c r="A389" s="4">
        <v>388</v>
      </c>
      <c r="B389" s="5">
        <v>40560</v>
      </c>
      <c r="C389" s="6">
        <v>1</v>
      </c>
      <c r="D389" s="6">
        <v>0</v>
      </c>
      <c r="E389" s="6">
        <v>1</v>
      </c>
      <c r="F389" s="6">
        <v>15</v>
      </c>
      <c r="G389" s="6" t="b">
        <v>1</v>
      </c>
      <c r="H389" s="6">
        <v>1</v>
      </c>
      <c r="I389" s="6">
        <v>2</v>
      </c>
      <c r="J389" s="6">
        <v>0.2</v>
      </c>
      <c r="K389" s="6">
        <v>0.21210000000000001</v>
      </c>
      <c r="L389" s="6">
        <v>0.47</v>
      </c>
      <c r="M389" s="6">
        <v>0.16420000000000001</v>
      </c>
      <c r="N389" s="6">
        <v>21</v>
      </c>
      <c r="O389" s="6">
        <v>72</v>
      </c>
      <c r="P389" s="7">
        <v>93</v>
      </c>
    </row>
    <row r="390" spans="1:16" x14ac:dyDescent="0.35">
      <c r="A390" s="4">
        <v>389</v>
      </c>
      <c r="B390" s="5">
        <v>40560</v>
      </c>
      <c r="C390" s="6">
        <v>1</v>
      </c>
      <c r="D390" s="6">
        <v>0</v>
      </c>
      <c r="E390" s="6">
        <v>1</v>
      </c>
      <c r="F390" s="6">
        <v>16</v>
      </c>
      <c r="G390" s="6" t="b">
        <v>1</v>
      </c>
      <c r="H390" s="6">
        <v>1</v>
      </c>
      <c r="I390" s="6">
        <v>2</v>
      </c>
      <c r="J390" s="6">
        <v>0.2</v>
      </c>
      <c r="K390" s="6">
        <v>0.21210000000000001</v>
      </c>
      <c r="L390" s="6">
        <v>0.47</v>
      </c>
      <c r="M390" s="6">
        <v>0.16420000000000001</v>
      </c>
      <c r="N390" s="6">
        <v>6</v>
      </c>
      <c r="O390" s="6">
        <v>76</v>
      </c>
      <c r="P390" s="7">
        <v>82</v>
      </c>
    </row>
    <row r="391" spans="1:16" x14ac:dyDescent="0.35">
      <c r="A391" s="4">
        <v>390</v>
      </c>
      <c r="B391" s="5">
        <v>40560</v>
      </c>
      <c r="C391" s="6">
        <v>1</v>
      </c>
      <c r="D391" s="6">
        <v>0</v>
      </c>
      <c r="E391" s="6">
        <v>1</v>
      </c>
      <c r="F391" s="6">
        <v>17</v>
      </c>
      <c r="G391" s="6" t="b">
        <v>1</v>
      </c>
      <c r="H391" s="6">
        <v>1</v>
      </c>
      <c r="I391" s="6">
        <v>1</v>
      </c>
      <c r="J391" s="6">
        <v>0.2</v>
      </c>
      <c r="K391" s="6">
        <v>0.19700000000000001</v>
      </c>
      <c r="L391" s="6">
        <v>0.51</v>
      </c>
      <c r="M391" s="6">
        <v>0.19400000000000001</v>
      </c>
      <c r="N391" s="6">
        <v>4</v>
      </c>
      <c r="O391" s="6">
        <v>67</v>
      </c>
      <c r="P391" s="7">
        <v>71</v>
      </c>
    </row>
    <row r="392" spans="1:16" x14ac:dyDescent="0.35">
      <c r="A392" s="4">
        <v>391</v>
      </c>
      <c r="B392" s="5">
        <v>40560</v>
      </c>
      <c r="C392" s="6">
        <v>1</v>
      </c>
      <c r="D392" s="6">
        <v>0</v>
      </c>
      <c r="E392" s="6">
        <v>1</v>
      </c>
      <c r="F392" s="6">
        <v>18</v>
      </c>
      <c r="G392" s="6" t="b">
        <v>1</v>
      </c>
      <c r="H392" s="6">
        <v>1</v>
      </c>
      <c r="I392" s="6">
        <v>2</v>
      </c>
      <c r="J392" s="6">
        <v>0.18</v>
      </c>
      <c r="K392" s="6">
        <v>0.16669999999999999</v>
      </c>
      <c r="L392" s="6">
        <v>0.55000000000000004</v>
      </c>
      <c r="M392" s="6">
        <v>0.25369999999999998</v>
      </c>
      <c r="N392" s="6">
        <v>7</v>
      </c>
      <c r="O392" s="6">
        <v>85</v>
      </c>
      <c r="P392" s="7">
        <v>92</v>
      </c>
    </row>
    <row r="393" spans="1:16" x14ac:dyDescent="0.35">
      <c r="A393" s="4">
        <v>392</v>
      </c>
      <c r="B393" s="5">
        <v>40560</v>
      </c>
      <c r="C393" s="6">
        <v>1</v>
      </c>
      <c r="D393" s="6">
        <v>0</v>
      </c>
      <c r="E393" s="6">
        <v>1</v>
      </c>
      <c r="F393" s="6">
        <v>19</v>
      </c>
      <c r="G393" s="6" t="b">
        <v>1</v>
      </c>
      <c r="H393" s="6">
        <v>1</v>
      </c>
      <c r="I393" s="6">
        <v>3</v>
      </c>
      <c r="J393" s="6">
        <v>0.18</v>
      </c>
      <c r="K393" s="6">
        <v>0.18179999999999999</v>
      </c>
      <c r="L393" s="6">
        <v>0.59</v>
      </c>
      <c r="M393" s="6">
        <v>0.19400000000000001</v>
      </c>
      <c r="N393" s="6">
        <v>2</v>
      </c>
      <c r="O393" s="6">
        <v>58</v>
      </c>
      <c r="P393" s="7">
        <v>60</v>
      </c>
    </row>
    <row r="394" spans="1:16" x14ac:dyDescent="0.35">
      <c r="A394" s="4">
        <v>393</v>
      </c>
      <c r="B394" s="5">
        <v>40560</v>
      </c>
      <c r="C394" s="6">
        <v>1</v>
      </c>
      <c r="D394" s="6">
        <v>0</v>
      </c>
      <c r="E394" s="6">
        <v>1</v>
      </c>
      <c r="F394" s="6">
        <v>20</v>
      </c>
      <c r="G394" s="6" t="b">
        <v>1</v>
      </c>
      <c r="H394" s="6">
        <v>1</v>
      </c>
      <c r="I394" s="6">
        <v>3</v>
      </c>
      <c r="J394" s="6">
        <v>0.16</v>
      </c>
      <c r="K394" s="6">
        <v>0.1515</v>
      </c>
      <c r="L394" s="6">
        <v>0.8</v>
      </c>
      <c r="M394" s="6">
        <v>0.19400000000000001</v>
      </c>
      <c r="N394" s="6">
        <v>4</v>
      </c>
      <c r="O394" s="6">
        <v>29</v>
      </c>
      <c r="P394" s="7">
        <v>33</v>
      </c>
    </row>
    <row r="395" spans="1:16" x14ac:dyDescent="0.35">
      <c r="A395" s="4">
        <v>394</v>
      </c>
      <c r="B395" s="5">
        <v>40560</v>
      </c>
      <c r="C395" s="6">
        <v>1</v>
      </c>
      <c r="D395" s="6">
        <v>0</v>
      </c>
      <c r="E395" s="6">
        <v>1</v>
      </c>
      <c r="F395" s="6">
        <v>21</v>
      </c>
      <c r="G395" s="6" t="b">
        <v>1</v>
      </c>
      <c r="H395" s="6">
        <v>1</v>
      </c>
      <c r="I395" s="6">
        <v>3</v>
      </c>
      <c r="J395" s="6">
        <v>0.16</v>
      </c>
      <c r="K395" s="6">
        <v>0.1515</v>
      </c>
      <c r="L395" s="6">
        <v>0.8</v>
      </c>
      <c r="M395" s="6">
        <v>0.19400000000000001</v>
      </c>
      <c r="N395" s="6">
        <v>3</v>
      </c>
      <c r="O395" s="6">
        <v>24</v>
      </c>
      <c r="P395" s="7">
        <v>27</v>
      </c>
    </row>
    <row r="396" spans="1:16" x14ac:dyDescent="0.35">
      <c r="A396" s="4">
        <v>395</v>
      </c>
      <c r="B396" s="5">
        <v>40560</v>
      </c>
      <c r="C396" s="6">
        <v>1</v>
      </c>
      <c r="D396" s="6">
        <v>0</v>
      </c>
      <c r="E396" s="6">
        <v>1</v>
      </c>
      <c r="F396" s="6">
        <v>22</v>
      </c>
      <c r="G396" s="6" t="b">
        <v>1</v>
      </c>
      <c r="H396" s="6">
        <v>1</v>
      </c>
      <c r="I396" s="6">
        <v>3</v>
      </c>
      <c r="J396" s="6">
        <v>0.14000000000000001</v>
      </c>
      <c r="K396" s="6">
        <v>0.1212</v>
      </c>
      <c r="L396" s="6">
        <v>0.93</v>
      </c>
      <c r="M396" s="6">
        <v>0.25369999999999998</v>
      </c>
      <c r="N396" s="6">
        <v>0</v>
      </c>
      <c r="O396" s="6">
        <v>13</v>
      </c>
      <c r="P396" s="7">
        <v>13</v>
      </c>
    </row>
    <row r="397" spans="1:16" x14ac:dyDescent="0.35">
      <c r="A397" s="4">
        <v>396</v>
      </c>
      <c r="B397" s="5">
        <v>40560</v>
      </c>
      <c r="C397" s="6">
        <v>1</v>
      </c>
      <c r="D397" s="6">
        <v>0</v>
      </c>
      <c r="E397" s="6">
        <v>1</v>
      </c>
      <c r="F397" s="6">
        <v>23</v>
      </c>
      <c r="G397" s="6" t="b">
        <v>1</v>
      </c>
      <c r="H397" s="6">
        <v>1</v>
      </c>
      <c r="I397" s="6">
        <v>3</v>
      </c>
      <c r="J397" s="6">
        <v>0.16</v>
      </c>
      <c r="K397" s="6">
        <v>0.13639999999999999</v>
      </c>
      <c r="L397" s="6">
        <v>0.86</v>
      </c>
      <c r="M397" s="6">
        <v>0.28360000000000002</v>
      </c>
      <c r="N397" s="6">
        <v>1</v>
      </c>
      <c r="O397" s="6">
        <v>3</v>
      </c>
      <c r="P397" s="7">
        <v>4</v>
      </c>
    </row>
    <row r="398" spans="1:16" x14ac:dyDescent="0.35">
      <c r="A398" s="4">
        <v>397</v>
      </c>
      <c r="B398" s="5">
        <v>40561</v>
      </c>
      <c r="C398" s="6">
        <v>1</v>
      </c>
      <c r="D398" s="6">
        <v>0</v>
      </c>
      <c r="E398" s="6">
        <v>1</v>
      </c>
      <c r="F398" s="6">
        <v>12</v>
      </c>
      <c r="G398" s="6" t="b">
        <v>0</v>
      </c>
      <c r="H398" s="6">
        <v>2</v>
      </c>
      <c r="I398" s="6">
        <v>2</v>
      </c>
      <c r="J398" s="6">
        <v>0.2</v>
      </c>
      <c r="K398" s="6">
        <v>0.18179999999999999</v>
      </c>
      <c r="L398" s="6">
        <v>0.86</v>
      </c>
      <c r="M398" s="6">
        <v>0.32840000000000003</v>
      </c>
      <c r="N398" s="6">
        <v>0</v>
      </c>
      <c r="O398" s="6">
        <v>3</v>
      </c>
      <c r="P398" s="7">
        <v>3</v>
      </c>
    </row>
    <row r="399" spans="1:16" x14ac:dyDescent="0.35">
      <c r="A399" s="4">
        <v>398</v>
      </c>
      <c r="B399" s="5">
        <v>40561</v>
      </c>
      <c r="C399" s="6">
        <v>1</v>
      </c>
      <c r="D399" s="6">
        <v>0</v>
      </c>
      <c r="E399" s="6">
        <v>1</v>
      </c>
      <c r="F399" s="6">
        <v>13</v>
      </c>
      <c r="G399" s="6" t="b">
        <v>0</v>
      </c>
      <c r="H399" s="6">
        <v>2</v>
      </c>
      <c r="I399" s="6">
        <v>2</v>
      </c>
      <c r="J399" s="6">
        <v>0.2</v>
      </c>
      <c r="K399" s="6">
        <v>0.19700000000000001</v>
      </c>
      <c r="L399" s="6">
        <v>0.86</v>
      </c>
      <c r="M399" s="6">
        <v>0.22389999999999999</v>
      </c>
      <c r="N399" s="6">
        <v>0</v>
      </c>
      <c r="O399" s="6">
        <v>22</v>
      </c>
      <c r="P399" s="7">
        <v>22</v>
      </c>
    </row>
    <row r="400" spans="1:16" x14ac:dyDescent="0.35">
      <c r="A400" s="4">
        <v>399</v>
      </c>
      <c r="B400" s="5">
        <v>40561</v>
      </c>
      <c r="C400" s="6">
        <v>1</v>
      </c>
      <c r="D400" s="6">
        <v>0</v>
      </c>
      <c r="E400" s="6">
        <v>1</v>
      </c>
      <c r="F400" s="6">
        <v>14</v>
      </c>
      <c r="G400" s="6" t="b">
        <v>0</v>
      </c>
      <c r="H400" s="6">
        <v>2</v>
      </c>
      <c r="I400" s="6">
        <v>2</v>
      </c>
      <c r="J400" s="6">
        <v>0.22</v>
      </c>
      <c r="K400" s="6">
        <v>0.2273</v>
      </c>
      <c r="L400" s="6">
        <v>0.8</v>
      </c>
      <c r="M400" s="6">
        <v>0.16420000000000001</v>
      </c>
      <c r="N400" s="6">
        <v>2</v>
      </c>
      <c r="O400" s="6">
        <v>26</v>
      </c>
      <c r="P400" s="7">
        <v>28</v>
      </c>
    </row>
    <row r="401" spans="1:16" x14ac:dyDescent="0.35">
      <c r="A401" s="4">
        <v>400</v>
      </c>
      <c r="B401" s="5">
        <v>40561</v>
      </c>
      <c r="C401" s="6">
        <v>1</v>
      </c>
      <c r="D401" s="6">
        <v>0</v>
      </c>
      <c r="E401" s="6">
        <v>1</v>
      </c>
      <c r="F401" s="6">
        <v>15</v>
      </c>
      <c r="G401" s="6" t="b">
        <v>0</v>
      </c>
      <c r="H401" s="6">
        <v>2</v>
      </c>
      <c r="I401" s="6">
        <v>2</v>
      </c>
      <c r="J401" s="6">
        <v>0.22</v>
      </c>
      <c r="K401" s="6">
        <v>0.2273</v>
      </c>
      <c r="L401" s="6">
        <v>0.87</v>
      </c>
      <c r="M401" s="6">
        <v>0.16420000000000001</v>
      </c>
      <c r="N401" s="6">
        <v>3</v>
      </c>
      <c r="O401" s="6">
        <v>32</v>
      </c>
      <c r="P401" s="7">
        <v>35</v>
      </c>
    </row>
    <row r="402" spans="1:16" x14ac:dyDescent="0.35">
      <c r="A402" s="4">
        <v>401</v>
      </c>
      <c r="B402" s="5">
        <v>40561</v>
      </c>
      <c r="C402" s="6">
        <v>1</v>
      </c>
      <c r="D402" s="6">
        <v>0</v>
      </c>
      <c r="E402" s="6">
        <v>1</v>
      </c>
      <c r="F402" s="6">
        <v>16</v>
      </c>
      <c r="G402" s="6" t="b">
        <v>0</v>
      </c>
      <c r="H402" s="6">
        <v>2</v>
      </c>
      <c r="I402" s="6">
        <v>2</v>
      </c>
      <c r="J402" s="6">
        <v>0.22</v>
      </c>
      <c r="K402" s="6">
        <v>0.2273</v>
      </c>
      <c r="L402" s="6">
        <v>0.87</v>
      </c>
      <c r="M402" s="6">
        <v>0.19400000000000001</v>
      </c>
      <c r="N402" s="6">
        <v>0</v>
      </c>
      <c r="O402" s="6">
        <v>61</v>
      </c>
      <c r="P402" s="7">
        <v>61</v>
      </c>
    </row>
    <row r="403" spans="1:16" x14ac:dyDescent="0.35">
      <c r="A403" s="4">
        <v>402</v>
      </c>
      <c r="B403" s="5">
        <v>40561</v>
      </c>
      <c r="C403" s="6">
        <v>1</v>
      </c>
      <c r="D403" s="6">
        <v>0</v>
      </c>
      <c r="E403" s="6">
        <v>1</v>
      </c>
      <c r="F403" s="6">
        <v>17</v>
      </c>
      <c r="G403" s="6" t="b">
        <v>0</v>
      </c>
      <c r="H403" s="6">
        <v>2</v>
      </c>
      <c r="I403" s="6">
        <v>2</v>
      </c>
      <c r="J403" s="6">
        <v>0.22</v>
      </c>
      <c r="K403" s="6">
        <v>0.2273</v>
      </c>
      <c r="L403" s="6">
        <v>0.82</v>
      </c>
      <c r="M403" s="6">
        <v>0.19400000000000001</v>
      </c>
      <c r="N403" s="6">
        <v>1</v>
      </c>
      <c r="O403" s="6">
        <v>124</v>
      </c>
      <c r="P403" s="7">
        <v>125</v>
      </c>
    </row>
    <row r="404" spans="1:16" x14ac:dyDescent="0.35">
      <c r="A404" s="4">
        <v>403</v>
      </c>
      <c r="B404" s="5">
        <v>40561</v>
      </c>
      <c r="C404" s="6">
        <v>1</v>
      </c>
      <c r="D404" s="6">
        <v>0</v>
      </c>
      <c r="E404" s="6">
        <v>1</v>
      </c>
      <c r="F404" s="6">
        <v>18</v>
      </c>
      <c r="G404" s="6" t="b">
        <v>0</v>
      </c>
      <c r="H404" s="6">
        <v>2</v>
      </c>
      <c r="I404" s="6">
        <v>2</v>
      </c>
      <c r="J404" s="6">
        <v>0.22</v>
      </c>
      <c r="K404" s="6">
        <v>0.2273</v>
      </c>
      <c r="L404" s="6">
        <v>0.8</v>
      </c>
      <c r="M404" s="6">
        <v>0.16420000000000001</v>
      </c>
      <c r="N404" s="6">
        <v>1</v>
      </c>
      <c r="O404" s="6">
        <v>132</v>
      </c>
      <c r="P404" s="7">
        <v>133</v>
      </c>
    </row>
    <row r="405" spans="1:16" x14ac:dyDescent="0.35">
      <c r="A405" s="4">
        <v>404</v>
      </c>
      <c r="B405" s="5">
        <v>40561</v>
      </c>
      <c r="C405" s="6">
        <v>1</v>
      </c>
      <c r="D405" s="6">
        <v>0</v>
      </c>
      <c r="E405" s="6">
        <v>1</v>
      </c>
      <c r="F405" s="6">
        <v>19</v>
      </c>
      <c r="G405" s="6" t="b">
        <v>0</v>
      </c>
      <c r="H405" s="6">
        <v>2</v>
      </c>
      <c r="I405" s="6">
        <v>2</v>
      </c>
      <c r="J405" s="6">
        <v>0.22</v>
      </c>
      <c r="K405" s="6">
        <v>0.2273</v>
      </c>
      <c r="L405" s="6">
        <v>0.8</v>
      </c>
      <c r="M405" s="6">
        <v>0.1343</v>
      </c>
      <c r="N405" s="6">
        <v>1</v>
      </c>
      <c r="O405" s="6">
        <v>98</v>
      </c>
      <c r="P405" s="7">
        <v>99</v>
      </c>
    </row>
    <row r="406" spans="1:16" x14ac:dyDescent="0.35">
      <c r="A406" s="4">
        <v>405</v>
      </c>
      <c r="B406" s="5">
        <v>40561</v>
      </c>
      <c r="C406" s="6">
        <v>1</v>
      </c>
      <c r="D406" s="6">
        <v>0</v>
      </c>
      <c r="E406" s="6">
        <v>1</v>
      </c>
      <c r="F406" s="6">
        <v>20</v>
      </c>
      <c r="G406" s="6" t="b">
        <v>0</v>
      </c>
      <c r="H406" s="6">
        <v>2</v>
      </c>
      <c r="I406" s="6">
        <v>2</v>
      </c>
      <c r="J406" s="6">
        <v>0.22</v>
      </c>
      <c r="K406" s="6">
        <v>0.2727</v>
      </c>
      <c r="L406" s="6">
        <v>0.87</v>
      </c>
      <c r="M406" s="6">
        <v>0</v>
      </c>
      <c r="N406" s="6">
        <v>0</v>
      </c>
      <c r="O406" s="6">
        <v>83</v>
      </c>
      <c r="P406" s="7">
        <v>83</v>
      </c>
    </row>
    <row r="407" spans="1:16" x14ac:dyDescent="0.35">
      <c r="A407" s="4">
        <v>406</v>
      </c>
      <c r="B407" s="5">
        <v>40561</v>
      </c>
      <c r="C407" s="6">
        <v>1</v>
      </c>
      <c r="D407" s="6">
        <v>0</v>
      </c>
      <c r="E407" s="6">
        <v>1</v>
      </c>
      <c r="F407" s="6">
        <v>21</v>
      </c>
      <c r="G407" s="6" t="b">
        <v>0</v>
      </c>
      <c r="H407" s="6">
        <v>2</v>
      </c>
      <c r="I407" s="6">
        <v>2</v>
      </c>
      <c r="J407" s="6">
        <v>0.22</v>
      </c>
      <c r="K407" s="6">
        <v>0.2424</v>
      </c>
      <c r="L407" s="6">
        <v>0.93</v>
      </c>
      <c r="M407" s="6">
        <v>0.1045</v>
      </c>
      <c r="N407" s="6">
        <v>0</v>
      </c>
      <c r="O407" s="6">
        <v>41</v>
      </c>
      <c r="P407" s="7">
        <v>41</v>
      </c>
    </row>
    <row r="408" spans="1:16" x14ac:dyDescent="0.35">
      <c r="A408" s="4">
        <v>407</v>
      </c>
      <c r="B408" s="5">
        <v>40561</v>
      </c>
      <c r="C408" s="6">
        <v>1</v>
      </c>
      <c r="D408" s="6">
        <v>0</v>
      </c>
      <c r="E408" s="6">
        <v>1</v>
      </c>
      <c r="F408" s="6">
        <v>22</v>
      </c>
      <c r="G408" s="6" t="b">
        <v>0</v>
      </c>
      <c r="H408" s="6">
        <v>2</v>
      </c>
      <c r="I408" s="6">
        <v>2</v>
      </c>
      <c r="J408" s="6">
        <v>0.22</v>
      </c>
      <c r="K408" s="6">
        <v>0.2576</v>
      </c>
      <c r="L408" s="6">
        <v>0.93</v>
      </c>
      <c r="M408" s="6">
        <v>8.9599999999999999E-2</v>
      </c>
      <c r="N408" s="6">
        <v>0</v>
      </c>
      <c r="O408" s="6">
        <v>33</v>
      </c>
      <c r="P408" s="7">
        <v>33</v>
      </c>
    </row>
    <row r="409" spans="1:16" x14ac:dyDescent="0.35">
      <c r="A409" s="4">
        <v>408</v>
      </c>
      <c r="B409" s="5">
        <v>40561</v>
      </c>
      <c r="C409" s="6">
        <v>1</v>
      </c>
      <c r="D409" s="6">
        <v>0</v>
      </c>
      <c r="E409" s="6">
        <v>1</v>
      </c>
      <c r="F409" s="6">
        <v>23</v>
      </c>
      <c r="G409" s="6" t="b">
        <v>0</v>
      </c>
      <c r="H409" s="6">
        <v>2</v>
      </c>
      <c r="I409" s="6">
        <v>2</v>
      </c>
      <c r="J409" s="6">
        <v>0.22</v>
      </c>
      <c r="K409" s="6">
        <v>0.2727</v>
      </c>
      <c r="L409" s="6">
        <v>0.93</v>
      </c>
      <c r="M409" s="6">
        <v>0</v>
      </c>
      <c r="N409" s="6">
        <v>1</v>
      </c>
      <c r="O409" s="6">
        <v>19</v>
      </c>
      <c r="P409" s="7">
        <v>20</v>
      </c>
    </row>
    <row r="410" spans="1:16" x14ac:dyDescent="0.35">
      <c r="A410" s="4">
        <v>409</v>
      </c>
      <c r="B410" s="5">
        <v>40562</v>
      </c>
      <c r="C410" s="6">
        <v>1</v>
      </c>
      <c r="D410" s="6">
        <v>0</v>
      </c>
      <c r="E410" s="6">
        <v>1</v>
      </c>
      <c r="F410" s="6">
        <v>0</v>
      </c>
      <c r="G410" s="6" t="b">
        <v>0</v>
      </c>
      <c r="H410" s="6">
        <v>3</v>
      </c>
      <c r="I410" s="6">
        <v>2</v>
      </c>
      <c r="J410" s="6">
        <v>0.22</v>
      </c>
      <c r="K410" s="6">
        <v>0.2727</v>
      </c>
      <c r="L410" s="6">
        <v>0.93</v>
      </c>
      <c r="M410" s="6">
        <v>0</v>
      </c>
      <c r="N410" s="6">
        <v>0</v>
      </c>
      <c r="O410" s="6">
        <v>3</v>
      </c>
      <c r="P410" s="7">
        <v>3</v>
      </c>
    </row>
    <row r="411" spans="1:16" x14ac:dyDescent="0.35">
      <c r="A411" s="4">
        <v>410</v>
      </c>
      <c r="B411" s="5">
        <v>40562</v>
      </c>
      <c r="C411" s="6">
        <v>1</v>
      </c>
      <c r="D411" s="6">
        <v>0</v>
      </c>
      <c r="E411" s="6">
        <v>1</v>
      </c>
      <c r="F411" s="6">
        <v>1</v>
      </c>
      <c r="G411" s="6" t="b">
        <v>0</v>
      </c>
      <c r="H411" s="6">
        <v>3</v>
      </c>
      <c r="I411" s="6">
        <v>3</v>
      </c>
      <c r="J411" s="6">
        <v>0.22</v>
      </c>
      <c r="K411" s="6">
        <v>0.2273</v>
      </c>
      <c r="L411" s="6">
        <v>0.93</v>
      </c>
      <c r="M411" s="6">
        <v>0.1343</v>
      </c>
      <c r="N411" s="6">
        <v>1</v>
      </c>
      <c r="O411" s="6">
        <v>6</v>
      </c>
      <c r="P411" s="7">
        <v>7</v>
      </c>
    </row>
    <row r="412" spans="1:16" x14ac:dyDescent="0.35">
      <c r="A412" s="4">
        <v>411</v>
      </c>
      <c r="B412" s="5">
        <v>40562</v>
      </c>
      <c r="C412" s="6">
        <v>1</v>
      </c>
      <c r="D412" s="6">
        <v>0</v>
      </c>
      <c r="E412" s="6">
        <v>1</v>
      </c>
      <c r="F412" s="6">
        <v>2</v>
      </c>
      <c r="G412" s="6" t="b">
        <v>0</v>
      </c>
      <c r="H412" s="6">
        <v>3</v>
      </c>
      <c r="I412" s="6">
        <v>3</v>
      </c>
      <c r="J412" s="6">
        <v>0.22</v>
      </c>
      <c r="K412" s="6">
        <v>0.2273</v>
      </c>
      <c r="L412" s="6">
        <v>0.93</v>
      </c>
      <c r="M412" s="6">
        <v>0.1343</v>
      </c>
      <c r="N412" s="6">
        <v>0</v>
      </c>
      <c r="O412" s="6">
        <v>3</v>
      </c>
      <c r="P412" s="7">
        <v>3</v>
      </c>
    </row>
    <row r="413" spans="1:16" x14ac:dyDescent="0.35">
      <c r="A413" s="4">
        <v>412</v>
      </c>
      <c r="B413" s="5">
        <v>40562</v>
      </c>
      <c r="C413" s="6">
        <v>1</v>
      </c>
      <c r="D413" s="6">
        <v>0</v>
      </c>
      <c r="E413" s="6">
        <v>1</v>
      </c>
      <c r="F413" s="6">
        <v>4</v>
      </c>
      <c r="G413" s="6" t="b">
        <v>0</v>
      </c>
      <c r="H413" s="6">
        <v>3</v>
      </c>
      <c r="I413" s="6">
        <v>3</v>
      </c>
      <c r="J413" s="6">
        <v>0.22</v>
      </c>
      <c r="K413" s="6">
        <v>0.2273</v>
      </c>
      <c r="L413" s="6">
        <v>0.93</v>
      </c>
      <c r="M413" s="6">
        <v>0.1343</v>
      </c>
      <c r="N413" s="6">
        <v>1</v>
      </c>
      <c r="O413" s="6">
        <v>1</v>
      </c>
      <c r="P413" s="7">
        <v>2</v>
      </c>
    </row>
    <row r="414" spans="1:16" x14ac:dyDescent="0.35">
      <c r="A414" s="4">
        <v>413</v>
      </c>
      <c r="B414" s="5">
        <v>40562</v>
      </c>
      <c r="C414" s="6">
        <v>1</v>
      </c>
      <c r="D414" s="6">
        <v>0</v>
      </c>
      <c r="E414" s="6">
        <v>1</v>
      </c>
      <c r="F414" s="6">
        <v>5</v>
      </c>
      <c r="G414" s="6" t="b">
        <v>0</v>
      </c>
      <c r="H414" s="6">
        <v>3</v>
      </c>
      <c r="I414" s="6">
        <v>2</v>
      </c>
      <c r="J414" s="6">
        <v>0.22</v>
      </c>
      <c r="K414" s="6">
        <v>0.2576</v>
      </c>
      <c r="L414" s="6">
        <v>0.93</v>
      </c>
      <c r="M414" s="6">
        <v>8.9599999999999999E-2</v>
      </c>
      <c r="N414" s="6">
        <v>0</v>
      </c>
      <c r="O414" s="6">
        <v>7</v>
      </c>
      <c r="P414" s="7">
        <v>7</v>
      </c>
    </row>
    <row r="415" spans="1:16" x14ac:dyDescent="0.35">
      <c r="A415" s="4">
        <v>414</v>
      </c>
      <c r="B415" s="5">
        <v>40562</v>
      </c>
      <c r="C415" s="6">
        <v>1</v>
      </c>
      <c r="D415" s="6">
        <v>0</v>
      </c>
      <c r="E415" s="6">
        <v>1</v>
      </c>
      <c r="F415" s="6">
        <v>6</v>
      </c>
      <c r="G415" s="6" t="b">
        <v>0</v>
      </c>
      <c r="H415" s="6">
        <v>3</v>
      </c>
      <c r="I415" s="6">
        <v>2</v>
      </c>
      <c r="J415" s="6">
        <v>0.22</v>
      </c>
      <c r="K415" s="6">
        <v>0.2576</v>
      </c>
      <c r="L415" s="6">
        <v>0.93</v>
      </c>
      <c r="M415" s="6">
        <v>8.9599999999999999E-2</v>
      </c>
      <c r="N415" s="6">
        <v>0</v>
      </c>
      <c r="O415" s="6">
        <v>32</v>
      </c>
      <c r="P415" s="7">
        <v>32</v>
      </c>
    </row>
    <row r="416" spans="1:16" x14ac:dyDescent="0.35">
      <c r="A416" s="4">
        <v>415</v>
      </c>
      <c r="B416" s="5">
        <v>40562</v>
      </c>
      <c r="C416" s="6">
        <v>1</v>
      </c>
      <c r="D416" s="6">
        <v>0</v>
      </c>
      <c r="E416" s="6">
        <v>1</v>
      </c>
      <c r="F416" s="6">
        <v>7</v>
      </c>
      <c r="G416" s="6" t="b">
        <v>0</v>
      </c>
      <c r="H416" s="6">
        <v>3</v>
      </c>
      <c r="I416" s="6">
        <v>2</v>
      </c>
      <c r="J416" s="6">
        <v>0.24</v>
      </c>
      <c r="K416" s="6">
        <v>0.2576</v>
      </c>
      <c r="L416" s="6">
        <v>0.92</v>
      </c>
      <c r="M416" s="6">
        <v>0.1045</v>
      </c>
      <c r="N416" s="6">
        <v>1</v>
      </c>
      <c r="O416" s="6">
        <v>89</v>
      </c>
      <c r="P416" s="7">
        <v>90</v>
      </c>
    </row>
    <row r="417" spans="1:16" x14ac:dyDescent="0.35">
      <c r="A417" s="4">
        <v>416</v>
      </c>
      <c r="B417" s="5">
        <v>40562</v>
      </c>
      <c r="C417" s="6">
        <v>1</v>
      </c>
      <c r="D417" s="6">
        <v>0</v>
      </c>
      <c r="E417" s="6">
        <v>1</v>
      </c>
      <c r="F417" s="6">
        <v>8</v>
      </c>
      <c r="G417" s="6" t="b">
        <v>0</v>
      </c>
      <c r="H417" s="6">
        <v>3</v>
      </c>
      <c r="I417" s="6">
        <v>2</v>
      </c>
      <c r="J417" s="6">
        <v>0.24</v>
      </c>
      <c r="K417" s="6">
        <v>0.2576</v>
      </c>
      <c r="L417" s="6">
        <v>0.93</v>
      </c>
      <c r="M417" s="6">
        <v>0.1045</v>
      </c>
      <c r="N417" s="6">
        <v>1</v>
      </c>
      <c r="O417" s="6">
        <v>196</v>
      </c>
      <c r="P417" s="7">
        <v>197</v>
      </c>
    </row>
    <row r="418" spans="1:16" x14ac:dyDescent="0.35">
      <c r="A418" s="4">
        <v>417</v>
      </c>
      <c r="B418" s="5">
        <v>40562</v>
      </c>
      <c r="C418" s="6">
        <v>1</v>
      </c>
      <c r="D418" s="6">
        <v>0</v>
      </c>
      <c r="E418" s="6">
        <v>1</v>
      </c>
      <c r="F418" s="6">
        <v>9</v>
      </c>
      <c r="G418" s="6" t="b">
        <v>0</v>
      </c>
      <c r="H418" s="6">
        <v>3</v>
      </c>
      <c r="I418" s="6">
        <v>2</v>
      </c>
      <c r="J418" s="6">
        <v>0.24</v>
      </c>
      <c r="K418" s="6">
        <v>0.2576</v>
      </c>
      <c r="L418" s="6">
        <v>0.93</v>
      </c>
      <c r="M418" s="6">
        <v>0.1045</v>
      </c>
      <c r="N418" s="6">
        <v>2</v>
      </c>
      <c r="O418" s="6">
        <v>107</v>
      </c>
      <c r="P418" s="7">
        <v>109</v>
      </c>
    </row>
    <row r="419" spans="1:16" x14ac:dyDescent="0.35">
      <c r="A419" s="4">
        <v>418</v>
      </c>
      <c r="B419" s="5">
        <v>40562</v>
      </c>
      <c r="C419" s="6">
        <v>1</v>
      </c>
      <c r="D419" s="6">
        <v>0</v>
      </c>
      <c r="E419" s="6">
        <v>1</v>
      </c>
      <c r="F419" s="6">
        <v>10</v>
      </c>
      <c r="G419" s="6" t="b">
        <v>0</v>
      </c>
      <c r="H419" s="6">
        <v>3</v>
      </c>
      <c r="I419" s="6">
        <v>2</v>
      </c>
      <c r="J419" s="6">
        <v>0.26</v>
      </c>
      <c r="K419" s="6">
        <v>0.2727</v>
      </c>
      <c r="L419" s="6">
        <v>0.93</v>
      </c>
      <c r="M419" s="6">
        <v>0.1343</v>
      </c>
      <c r="N419" s="6">
        <v>1</v>
      </c>
      <c r="O419" s="6">
        <v>46</v>
      </c>
      <c r="P419" s="7">
        <v>47</v>
      </c>
    </row>
    <row r="420" spans="1:16" x14ac:dyDescent="0.35">
      <c r="A420" s="4">
        <v>419</v>
      </c>
      <c r="B420" s="5">
        <v>40562</v>
      </c>
      <c r="C420" s="6">
        <v>1</v>
      </c>
      <c r="D420" s="6">
        <v>0</v>
      </c>
      <c r="E420" s="6">
        <v>1</v>
      </c>
      <c r="F420" s="6">
        <v>11</v>
      </c>
      <c r="G420" s="6" t="b">
        <v>0</v>
      </c>
      <c r="H420" s="6">
        <v>3</v>
      </c>
      <c r="I420" s="6">
        <v>2</v>
      </c>
      <c r="J420" s="6">
        <v>0.28000000000000003</v>
      </c>
      <c r="K420" s="6">
        <v>0.30299999999999999</v>
      </c>
      <c r="L420" s="6">
        <v>0.87</v>
      </c>
      <c r="M420" s="6">
        <v>8.9599999999999999E-2</v>
      </c>
      <c r="N420" s="6">
        <v>5</v>
      </c>
      <c r="O420" s="6">
        <v>47</v>
      </c>
      <c r="P420" s="7">
        <v>52</v>
      </c>
    </row>
    <row r="421" spans="1:16" x14ac:dyDescent="0.35">
      <c r="A421" s="4">
        <v>420</v>
      </c>
      <c r="B421" s="5">
        <v>40562</v>
      </c>
      <c r="C421" s="6">
        <v>1</v>
      </c>
      <c r="D421" s="6">
        <v>0</v>
      </c>
      <c r="E421" s="6">
        <v>1</v>
      </c>
      <c r="F421" s="6">
        <v>12</v>
      </c>
      <c r="G421" s="6" t="b">
        <v>0</v>
      </c>
      <c r="H421" s="6">
        <v>3</v>
      </c>
      <c r="I421" s="6">
        <v>2</v>
      </c>
      <c r="J421" s="6">
        <v>0.3</v>
      </c>
      <c r="K421" s="6">
        <v>0.31819999999999998</v>
      </c>
      <c r="L421" s="6">
        <v>0.81</v>
      </c>
      <c r="M421" s="6">
        <v>8.9599999999999999E-2</v>
      </c>
      <c r="N421" s="6">
        <v>5</v>
      </c>
      <c r="O421" s="6">
        <v>65</v>
      </c>
      <c r="P421" s="7">
        <v>70</v>
      </c>
    </row>
    <row r="422" spans="1:16" x14ac:dyDescent="0.35">
      <c r="A422" s="4">
        <v>421</v>
      </c>
      <c r="B422" s="5">
        <v>40562</v>
      </c>
      <c r="C422" s="6">
        <v>1</v>
      </c>
      <c r="D422" s="6">
        <v>0</v>
      </c>
      <c r="E422" s="6">
        <v>1</v>
      </c>
      <c r="F422" s="6">
        <v>13</v>
      </c>
      <c r="G422" s="6" t="b">
        <v>0</v>
      </c>
      <c r="H422" s="6">
        <v>3</v>
      </c>
      <c r="I422" s="6">
        <v>1</v>
      </c>
      <c r="J422" s="6">
        <v>0.4</v>
      </c>
      <c r="K422" s="6">
        <v>0.40910000000000002</v>
      </c>
      <c r="L422" s="6">
        <v>0.62</v>
      </c>
      <c r="M422" s="6">
        <v>0.28360000000000002</v>
      </c>
      <c r="N422" s="6">
        <v>11</v>
      </c>
      <c r="O422" s="6">
        <v>67</v>
      </c>
      <c r="P422" s="7">
        <v>78</v>
      </c>
    </row>
    <row r="423" spans="1:16" x14ac:dyDescent="0.35">
      <c r="A423" s="4">
        <v>422</v>
      </c>
      <c r="B423" s="5">
        <v>40562</v>
      </c>
      <c r="C423" s="6">
        <v>1</v>
      </c>
      <c r="D423" s="6">
        <v>0</v>
      </c>
      <c r="E423" s="6">
        <v>1</v>
      </c>
      <c r="F423" s="6">
        <v>14</v>
      </c>
      <c r="G423" s="6" t="b">
        <v>0</v>
      </c>
      <c r="H423" s="6">
        <v>3</v>
      </c>
      <c r="I423" s="6">
        <v>1</v>
      </c>
      <c r="J423" s="6">
        <v>0.4</v>
      </c>
      <c r="K423" s="6">
        <v>0.40910000000000002</v>
      </c>
      <c r="L423" s="6">
        <v>0.57999999999999996</v>
      </c>
      <c r="M423" s="6">
        <v>0.25369999999999998</v>
      </c>
      <c r="N423" s="6">
        <v>7</v>
      </c>
      <c r="O423" s="6">
        <v>68</v>
      </c>
      <c r="P423" s="7">
        <v>75</v>
      </c>
    </row>
    <row r="424" spans="1:16" x14ac:dyDescent="0.35">
      <c r="A424" s="4">
        <v>423</v>
      </c>
      <c r="B424" s="5">
        <v>40562</v>
      </c>
      <c r="C424" s="6">
        <v>1</v>
      </c>
      <c r="D424" s="6">
        <v>0</v>
      </c>
      <c r="E424" s="6">
        <v>1</v>
      </c>
      <c r="F424" s="6">
        <v>15</v>
      </c>
      <c r="G424" s="6" t="b">
        <v>0</v>
      </c>
      <c r="H424" s="6">
        <v>3</v>
      </c>
      <c r="I424" s="6">
        <v>1</v>
      </c>
      <c r="J424" s="6">
        <v>0.4</v>
      </c>
      <c r="K424" s="6">
        <v>0.40910000000000002</v>
      </c>
      <c r="L424" s="6">
        <v>0.54</v>
      </c>
      <c r="M424" s="6">
        <v>0.28360000000000002</v>
      </c>
      <c r="N424" s="6">
        <v>4</v>
      </c>
      <c r="O424" s="6">
        <v>78</v>
      </c>
      <c r="P424" s="7">
        <v>82</v>
      </c>
    </row>
    <row r="425" spans="1:16" x14ac:dyDescent="0.35">
      <c r="A425" s="4">
        <v>424</v>
      </c>
      <c r="B425" s="5">
        <v>40562</v>
      </c>
      <c r="C425" s="6">
        <v>1</v>
      </c>
      <c r="D425" s="6">
        <v>0</v>
      </c>
      <c r="E425" s="6">
        <v>1</v>
      </c>
      <c r="F425" s="6">
        <v>16</v>
      </c>
      <c r="G425" s="6" t="b">
        <v>0</v>
      </c>
      <c r="H425" s="6">
        <v>3</v>
      </c>
      <c r="I425" s="6">
        <v>1</v>
      </c>
      <c r="J425" s="6">
        <v>0.38</v>
      </c>
      <c r="K425" s="6">
        <v>0.39389999999999997</v>
      </c>
      <c r="L425" s="6">
        <v>0.57999999999999996</v>
      </c>
      <c r="M425" s="6">
        <v>0.3881</v>
      </c>
      <c r="N425" s="6">
        <v>10</v>
      </c>
      <c r="O425" s="6">
        <v>94</v>
      </c>
      <c r="P425" s="7">
        <v>104</v>
      </c>
    </row>
    <row r="426" spans="1:16" x14ac:dyDescent="0.35">
      <c r="A426" s="4">
        <v>425</v>
      </c>
      <c r="B426" s="5">
        <v>40562</v>
      </c>
      <c r="C426" s="6">
        <v>1</v>
      </c>
      <c r="D426" s="6">
        <v>0</v>
      </c>
      <c r="E426" s="6">
        <v>1</v>
      </c>
      <c r="F426" s="6">
        <v>17</v>
      </c>
      <c r="G426" s="6" t="b">
        <v>0</v>
      </c>
      <c r="H426" s="6">
        <v>3</v>
      </c>
      <c r="I426" s="6">
        <v>1</v>
      </c>
      <c r="J426" s="6">
        <v>0.36</v>
      </c>
      <c r="K426" s="6">
        <v>0.33329999999999999</v>
      </c>
      <c r="L426" s="6">
        <v>0.56999999999999995</v>
      </c>
      <c r="M426" s="6">
        <v>0.32840000000000003</v>
      </c>
      <c r="N426" s="6">
        <v>7</v>
      </c>
      <c r="O426" s="6">
        <v>190</v>
      </c>
      <c r="P426" s="7">
        <v>197</v>
      </c>
    </row>
    <row r="427" spans="1:16" x14ac:dyDescent="0.35">
      <c r="A427" s="4">
        <v>426</v>
      </c>
      <c r="B427" s="5">
        <v>40562</v>
      </c>
      <c r="C427" s="6">
        <v>1</v>
      </c>
      <c r="D427" s="6">
        <v>0</v>
      </c>
      <c r="E427" s="6">
        <v>1</v>
      </c>
      <c r="F427" s="6">
        <v>18</v>
      </c>
      <c r="G427" s="6" t="b">
        <v>0</v>
      </c>
      <c r="H427" s="6">
        <v>3</v>
      </c>
      <c r="I427" s="6">
        <v>1</v>
      </c>
      <c r="J427" s="6">
        <v>0.34</v>
      </c>
      <c r="K427" s="6">
        <v>0.31819999999999998</v>
      </c>
      <c r="L427" s="6">
        <v>0.61</v>
      </c>
      <c r="M427" s="6">
        <v>0.28360000000000002</v>
      </c>
      <c r="N427" s="6">
        <v>5</v>
      </c>
      <c r="O427" s="6">
        <v>156</v>
      </c>
      <c r="P427" s="7">
        <v>161</v>
      </c>
    </row>
    <row r="428" spans="1:16" x14ac:dyDescent="0.35">
      <c r="A428" s="4">
        <v>427</v>
      </c>
      <c r="B428" s="5">
        <v>40562</v>
      </c>
      <c r="C428" s="6">
        <v>1</v>
      </c>
      <c r="D428" s="6">
        <v>0</v>
      </c>
      <c r="E428" s="6">
        <v>1</v>
      </c>
      <c r="F428" s="6">
        <v>19</v>
      </c>
      <c r="G428" s="6" t="b">
        <v>0</v>
      </c>
      <c r="H428" s="6">
        <v>3</v>
      </c>
      <c r="I428" s="6">
        <v>1</v>
      </c>
      <c r="J428" s="6">
        <v>0.32</v>
      </c>
      <c r="K428" s="6">
        <v>0.28789999999999999</v>
      </c>
      <c r="L428" s="6">
        <v>0.56999999999999995</v>
      </c>
      <c r="M428" s="6">
        <v>0.41789999999999999</v>
      </c>
      <c r="N428" s="6">
        <v>4</v>
      </c>
      <c r="O428" s="6">
        <v>108</v>
      </c>
      <c r="P428" s="7">
        <v>112</v>
      </c>
    </row>
    <row r="429" spans="1:16" x14ac:dyDescent="0.35">
      <c r="A429" s="4">
        <v>428</v>
      </c>
      <c r="B429" s="5">
        <v>40562</v>
      </c>
      <c r="C429" s="6">
        <v>1</v>
      </c>
      <c r="D429" s="6">
        <v>0</v>
      </c>
      <c r="E429" s="6">
        <v>1</v>
      </c>
      <c r="F429" s="6">
        <v>20</v>
      </c>
      <c r="G429" s="6" t="b">
        <v>0</v>
      </c>
      <c r="H429" s="6">
        <v>3</v>
      </c>
      <c r="I429" s="6">
        <v>1</v>
      </c>
      <c r="J429" s="6">
        <v>0.32</v>
      </c>
      <c r="K429" s="6">
        <v>0.30299999999999999</v>
      </c>
      <c r="L429" s="6">
        <v>0.49</v>
      </c>
      <c r="M429" s="6">
        <v>0.29849999999999999</v>
      </c>
      <c r="N429" s="6">
        <v>2</v>
      </c>
      <c r="O429" s="6">
        <v>74</v>
      </c>
      <c r="P429" s="7">
        <v>76</v>
      </c>
    </row>
    <row r="430" spans="1:16" x14ac:dyDescent="0.35">
      <c r="A430" s="4">
        <v>429</v>
      </c>
      <c r="B430" s="5">
        <v>40562</v>
      </c>
      <c r="C430" s="6">
        <v>1</v>
      </c>
      <c r="D430" s="6">
        <v>0</v>
      </c>
      <c r="E430" s="6">
        <v>1</v>
      </c>
      <c r="F430" s="6">
        <v>21</v>
      </c>
      <c r="G430" s="6" t="b">
        <v>0</v>
      </c>
      <c r="H430" s="6">
        <v>3</v>
      </c>
      <c r="I430" s="6">
        <v>1</v>
      </c>
      <c r="J430" s="6">
        <v>0.32</v>
      </c>
      <c r="K430" s="6">
        <v>0.28789999999999999</v>
      </c>
      <c r="L430" s="6">
        <v>0.49</v>
      </c>
      <c r="M430" s="6">
        <v>0.41789999999999999</v>
      </c>
      <c r="N430" s="6">
        <v>4</v>
      </c>
      <c r="O430" s="6">
        <v>55</v>
      </c>
      <c r="P430" s="7">
        <v>59</v>
      </c>
    </row>
    <row r="431" spans="1:16" x14ac:dyDescent="0.35">
      <c r="A431" s="4">
        <v>430</v>
      </c>
      <c r="B431" s="5">
        <v>40562</v>
      </c>
      <c r="C431" s="6">
        <v>1</v>
      </c>
      <c r="D431" s="6">
        <v>0</v>
      </c>
      <c r="E431" s="6">
        <v>1</v>
      </c>
      <c r="F431" s="6">
        <v>22</v>
      </c>
      <c r="G431" s="6" t="b">
        <v>0</v>
      </c>
      <c r="H431" s="6">
        <v>3</v>
      </c>
      <c r="I431" s="6">
        <v>1</v>
      </c>
      <c r="J431" s="6">
        <v>0.3</v>
      </c>
      <c r="K431" s="6">
        <v>0.30299999999999999</v>
      </c>
      <c r="L431" s="6">
        <v>0.52</v>
      </c>
      <c r="M431" s="6">
        <v>0.16420000000000001</v>
      </c>
      <c r="N431" s="6">
        <v>6</v>
      </c>
      <c r="O431" s="6">
        <v>53</v>
      </c>
      <c r="P431" s="7">
        <v>59</v>
      </c>
    </row>
    <row r="432" spans="1:16" x14ac:dyDescent="0.35">
      <c r="A432" s="4">
        <v>431</v>
      </c>
      <c r="B432" s="5">
        <v>40562</v>
      </c>
      <c r="C432" s="6">
        <v>1</v>
      </c>
      <c r="D432" s="6">
        <v>0</v>
      </c>
      <c r="E432" s="6">
        <v>1</v>
      </c>
      <c r="F432" s="6">
        <v>23</v>
      </c>
      <c r="G432" s="6" t="b">
        <v>0</v>
      </c>
      <c r="H432" s="6">
        <v>3</v>
      </c>
      <c r="I432" s="6">
        <v>1</v>
      </c>
      <c r="J432" s="6">
        <v>0.3</v>
      </c>
      <c r="K432" s="6">
        <v>0.2727</v>
      </c>
      <c r="L432" s="6">
        <v>0.52</v>
      </c>
      <c r="M432" s="6">
        <v>0.4627</v>
      </c>
      <c r="N432" s="6">
        <v>1</v>
      </c>
      <c r="O432" s="6">
        <v>27</v>
      </c>
      <c r="P432" s="7">
        <v>28</v>
      </c>
    </row>
    <row r="433" spans="1:16" x14ac:dyDescent="0.35">
      <c r="A433" s="4">
        <v>432</v>
      </c>
      <c r="B433" s="5">
        <v>40563</v>
      </c>
      <c r="C433" s="6">
        <v>1</v>
      </c>
      <c r="D433" s="6">
        <v>0</v>
      </c>
      <c r="E433" s="6">
        <v>1</v>
      </c>
      <c r="F433" s="6">
        <v>0</v>
      </c>
      <c r="G433" s="6" t="b">
        <v>0</v>
      </c>
      <c r="H433" s="6">
        <v>4</v>
      </c>
      <c r="I433" s="6">
        <v>1</v>
      </c>
      <c r="J433" s="6">
        <v>0.26</v>
      </c>
      <c r="K433" s="6">
        <v>0.2273</v>
      </c>
      <c r="L433" s="6">
        <v>0.56000000000000005</v>
      </c>
      <c r="M433" s="6">
        <v>0.3881</v>
      </c>
      <c r="N433" s="6">
        <v>5</v>
      </c>
      <c r="O433" s="6">
        <v>8</v>
      </c>
      <c r="P433" s="7">
        <v>13</v>
      </c>
    </row>
    <row r="434" spans="1:16" x14ac:dyDescent="0.35">
      <c r="A434" s="4">
        <v>433</v>
      </c>
      <c r="B434" s="5">
        <v>40563</v>
      </c>
      <c r="C434" s="6">
        <v>1</v>
      </c>
      <c r="D434" s="6">
        <v>0</v>
      </c>
      <c r="E434" s="6">
        <v>1</v>
      </c>
      <c r="F434" s="6">
        <v>1</v>
      </c>
      <c r="G434" s="6" t="b">
        <v>0</v>
      </c>
      <c r="H434" s="6">
        <v>4</v>
      </c>
      <c r="I434" s="6">
        <v>1</v>
      </c>
      <c r="J434" s="6">
        <v>0.26</v>
      </c>
      <c r="K434" s="6">
        <v>0.2727</v>
      </c>
      <c r="L434" s="6">
        <v>0.56000000000000005</v>
      </c>
      <c r="M434" s="6">
        <v>0</v>
      </c>
      <c r="N434" s="6">
        <v>2</v>
      </c>
      <c r="O434" s="6">
        <v>3</v>
      </c>
      <c r="P434" s="7">
        <v>5</v>
      </c>
    </row>
    <row r="435" spans="1:16" x14ac:dyDescent="0.35">
      <c r="A435" s="4">
        <v>434</v>
      </c>
      <c r="B435" s="5">
        <v>40563</v>
      </c>
      <c r="C435" s="6">
        <v>1</v>
      </c>
      <c r="D435" s="6">
        <v>0</v>
      </c>
      <c r="E435" s="6">
        <v>1</v>
      </c>
      <c r="F435" s="6">
        <v>2</v>
      </c>
      <c r="G435" s="6" t="b">
        <v>0</v>
      </c>
      <c r="H435" s="6">
        <v>4</v>
      </c>
      <c r="I435" s="6">
        <v>1</v>
      </c>
      <c r="J435" s="6">
        <v>0.26</v>
      </c>
      <c r="K435" s="6">
        <v>0.2727</v>
      </c>
      <c r="L435" s="6">
        <v>0.56000000000000005</v>
      </c>
      <c r="M435" s="6">
        <v>0</v>
      </c>
      <c r="N435" s="6">
        <v>0</v>
      </c>
      <c r="O435" s="6">
        <v>2</v>
      </c>
      <c r="P435" s="7">
        <v>2</v>
      </c>
    </row>
    <row r="436" spans="1:16" x14ac:dyDescent="0.35">
      <c r="A436" s="4">
        <v>435</v>
      </c>
      <c r="B436" s="5">
        <v>40563</v>
      </c>
      <c r="C436" s="6">
        <v>1</v>
      </c>
      <c r="D436" s="6">
        <v>0</v>
      </c>
      <c r="E436" s="6">
        <v>1</v>
      </c>
      <c r="F436" s="6">
        <v>3</v>
      </c>
      <c r="G436" s="6" t="b">
        <v>0</v>
      </c>
      <c r="H436" s="6">
        <v>4</v>
      </c>
      <c r="I436" s="6">
        <v>1</v>
      </c>
      <c r="J436" s="6">
        <v>0.26</v>
      </c>
      <c r="K436" s="6">
        <v>0.2576</v>
      </c>
      <c r="L436" s="6">
        <v>0.56000000000000005</v>
      </c>
      <c r="M436" s="6">
        <v>0.16420000000000001</v>
      </c>
      <c r="N436" s="6">
        <v>0</v>
      </c>
      <c r="O436" s="6">
        <v>1</v>
      </c>
      <c r="P436" s="7">
        <v>1</v>
      </c>
    </row>
    <row r="437" spans="1:16" x14ac:dyDescent="0.35">
      <c r="A437" s="4">
        <v>436</v>
      </c>
      <c r="B437" s="5">
        <v>40563</v>
      </c>
      <c r="C437" s="6">
        <v>1</v>
      </c>
      <c r="D437" s="6">
        <v>0</v>
      </c>
      <c r="E437" s="6">
        <v>1</v>
      </c>
      <c r="F437" s="6">
        <v>4</v>
      </c>
      <c r="G437" s="6" t="b">
        <v>0</v>
      </c>
      <c r="H437" s="6">
        <v>4</v>
      </c>
      <c r="I437" s="6">
        <v>1</v>
      </c>
      <c r="J437" s="6">
        <v>0.26</v>
      </c>
      <c r="K437" s="6">
        <v>0.2576</v>
      </c>
      <c r="L437" s="6">
        <v>0.56000000000000005</v>
      </c>
      <c r="M437" s="6">
        <v>0.16420000000000001</v>
      </c>
      <c r="N437" s="6">
        <v>0</v>
      </c>
      <c r="O437" s="6">
        <v>1</v>
      </c>
      <c r="P437" s="7">
        <v>1</v>
      </c>
    </row>
    <row r="438" spans="1:16" x14ac:dyDescent="0.35">
      <c r="A438" s="4">
        <v>437</v>
      </c>
      <c r="B438" s="5">
        <v>40563</v>
      </c>
      <c r="C438" s="6">
        <v>1</v>
      </c>
      <c r="D438" s="6">
        <v>0</v>
      </c>
      <c r="E438" s="6">
        <v>1</v>
      </c>
      <c r="F438" s="6">
        <v>5</v>
      </c>
      <c r="G438" s="6" t="b">
        <v>0</v>
      </c>
      <c r="H438" s="6">
        <v>4</v>
      </c>
      <c r="I438" s="6">
        <v>1</v>
      </c>
      <c r="J438" s="6">
        <v>0.24</v>
      </c>
      <c r="K438" s="6">
        <v>0.2273</v>
      </c>
      <c r="L438" s="6">
        <v>0.6</v>
      </c>
      <c r="M438" s="6">
        <v>0.22389999999999999</v>
      </c>
      <c r="N438" s="6">
        <v>0</v>
      </c>
      <c r="O438" s="6">
        <v>6</v>
      </c>
      <c r="P438" s="7">
        <v>6</v>
      </c>
    </row>
    <row r="439" spans="1:16" x14ac:dyDescent="0.35">
      <c r="A439" s="4">
        <v>438</v>
      </c>
      <c r="B439" s="5">
        <v>40563</v>
      </c>
      <c r="C439" s="6">
        <v>1</v>
      </c>
      <c r="D439" s="6">
        <v>0</v>
      </c>
      <c r="E439" s="6">
        <v>1</v>
      </c>
      <c r="F439" s="6">
        <v>6</v>
      </c>
      <c r="G439" s="6" t="b">
        <v>0</v>
      </c>
      <c r="H439" s="6">
        <v>4</v>
      </c>
      <c r="I439" s="6">
        <v>1</v>
      </c>
      <c r="J439" s="6">
        <v>0.22</v>
      </c>
      <c r="K439" s="6">
        <v>0.21210000000000001</v>
      </c>
      <c r="L439" s="6">
        <v>0.6</v>
      </c>
      <c r="M439" s="6">
        <v>0.22389999999999999</v>
      </c>
      <c r="N439" s="6">
        <v>0</v>
      </c>
      <c r="O439" s="6">
        <v>35</v>
      </c>
      <c r="P439" s="7">
        <v>35</v>
      </c>
    </row>
    <row r="440" spans="1:16" x14ac:dyDescent="0.35">
      <c r="A440" s="4">
        <v>439</v>
      </c>
      <c r="B440" s="5">
        <v>40563</v>
      </c>
      <c r="C440" s="6">
        <v>1</v>
      </c>
      <c r="D440" s="6">
        <v>0</v>
      </c>
      <c r="E440" s="6">
        <v>1</v>
      </c>
      <c r="F440" s="6">
        <v>7</v>
      </c>
      <c r="G440" s="6" t="b">
        <v>0</v>
      </c>
      <c r="H440" s="6">
        <v>4</v>
      </c>
      <c r="I440" s="6">
        <v>1</v>
      </c>
      <c r="J440" s="6">
        <v>0.22</v>
      </c>
      <c r="K440" s="6">
        <v>0.21210000000000001</v>
      </c>
      <c r="L440" s="6">
        <v>0.55000000000000004</v>
      </c>
      <c r="M440" s="6">
        <v>0.22389999999999999</v>
      </c>
      <c r="N440" s="6">
        <v>1</v>
      </c>
      <c r="O440" s="6">
        <v>100</v>
      </c>
      <c r="P440" s="7">
        <v>101</v>
      </c>
    </row>
    <row r="441" spans="1:16" x14ac:dyDescent="0.35">
      <c r="A441" s="4">
        <v>440</v>
      </c>
      <c r="B441" s="5">
        <v>40563</v>
      </c>
      <c r="C441" s="6">
        <v>1</v>
      </c>
      <c r="D441" s="6">
        <v>0</v>
      </c>
      <c r="E441" s="6">
        <v>1</v>
      </c>
      <c r="F441" s="6">
        <v>8</v>
      </c>
      <c r="G441" s="6" t="b">
        <v>0</v>
      </c>
      <c r="H441" s="6">
        <v>4</v>
      </c>
      <c r="I441" s="6">
        <v>1</v>
      </c>
      <c r="J441" s="6">
        <v>0.22</v>
      </c>
      <c r="K441" s="6">
        <v>0.21210000000000001</v>
      </c>
      <c r="L441" s="6">
        <v>0.55000000000000004</v>
      </c>
      <c r="M441" s="6">
        <v>0.28360000000000002</v>
      </c>
      <c r="N441" s="6">
        <v>2</v>
      </c>
      <c r="O441" s="6">
        <v>247</v>
      </c>
      <c r="P441" s="7">
        <v>249</v>
      </c>
    </row>
    <row r="442" spans="1:16" x14ac:dyDescent="0.35">
      <c r="A442" s="4">
        <v>441</v>
      </c>
      <c r="B442" s="5">
        <v>40563</v>
      </c>
      <c r="C442" s="6">
        <v>1</v>
      </c>
      <c r="D442" s="6">
        <v>0</v>
      </c>
      <c r="E442" s="6">
        <v>1</v>
      </c>
      <c r="F442" s="6">
        <v>9</v>
      </c>
      <c r="G442" s="6" t="b">
        <v>0</v>
      </c>
      <c r="H442" s="6">
        <v>4</v>
      </c>
      <c r="I442" s="6">
        <v>2</v>
      </c>
      <c r="J442" s="6">
        <v>0.24</v>
      </c>
      <c r="K442" s="6">
        <v>0.2273</v>
      </c>
      <c r="L442" s="6">
        <v>0.52</v>
      </c>
      <c r="M442" s="6">
        <v>0.22389999999999999</v>
      </c>
      <c r="N442" s="6">
        <v>3</v>
      </c>
      <c r="O442" s="6">
        <v>140</v>
      </c>
      <c r="P442" s="7">
        <v>143</v>
      </c>
    </row>
    <row r="443" spans="1:16" x14ac:dyDescent="0.35">
      <c r="A443" s="4">
        <v>442</v>
      </c>
      <c r="B443" s="5">
        <v>40563</v>
      </c>
      <c r="C443" s="6">
        <v>1</v>
      </c>
      <c r="D443" s="6">
        <v>0</v>
      </c>
      <c r="E443" s="6">
        <v>1</v>
      </c>
      <c r="F443" s="6">
        <v>10</v>
      </c>
      <c r="G443" s="6" t="b">
        <v>0</v>
      </c>
      <c r="H443" s="6">
        <v>4</v>
      </c>
      <c r="I443" s="6">
        <v>1</v>
      </c>
      <c r="J443" s="6">
        <v>0.26</v>
      </c>
      <c r="K443" s="6">
        <v>0.2273</v>
      </c>
      <c r="L443" s="6">
        <v>0.48</v>
      </c>
      <c r="M443" s="6">
        <v>0.29849999999999999</v>
      </c>
      <c r="N443" s="6">
        <v>1</v>
      </c>
      <c r="O443" s="6">
        <v>56</v>
      </c>
      <c r="P443" s="7">
        <v>57</v>
      </c>
    </row>
    <row r="444" spans="1:16" x14ac:dyDescent="0.35">
      <c r="A444" s="4">
        <v>443</v>
      </c>
      <c r="B444" s="5">
        <v>40563</v>
      </c>
      <c r="C444" s="6">
        <v>1</v>
      </c>
      <c r="D444" s="6">
        <v>0</v>
      </c>
      <c r="E444" s="6">
        <v>1</v>
      </c>
      <c r="F444" s="6">
        <v>11</v>
      </c>
      <c r="G444" s="6" t="b">
        <v>0</v>
      </c>
      <c r="H444" s="6">
        <v>4</v>
      </c>
      <c r="I444" s="6">
        <v>2</v>
      </c>
      <c r="J444" s="6">
        <v>0.28000000000000003</v>
      </c>
      <c r="K444" s="6">
        <v>0.2727</v>
      </c>
      <c r="L444" s="6">
        <v>0.45</v>
      </c>
      <c r="M444" s="6">
        <v>0.16420000000000001</v>
      </c>
      <c r="N444" s="6">
        <v>5</v>
      </c>
      <c r="O444" s="6">
        <v>63</v>
      </c>
      <c r="P444" s="7">
        <v>68</v>
      </c>
    </row>
    <row r="445" spans="1:16" x14ac:dyDescent="0.35">
      <c r="A445" s="4">
        <v>444</v>
      </c>
      <c r="B445" s="5">
        <v>40563</v>
      </c>
      <c r="C445" s="6">
        <v>1</v>
      </c>
      <c r="D445" s="6">
        <v>0</v>
      </c>
      <c r="E445" s="6">
        <v>1</v>
      </c>
      <c r="F445" s="6">
        <v>12</v>
      </c>
      <c r="G445" s="6" t="b">
        <v>0</v>
      </c>
      <c r="H445" s="6">
        <v>4</v>
      </c>
      <c r="I445" s="6">
        <v>2</v>
      </c>
      <c r="J445" s="6">
        <v>0.3</v>
      </c>
      <c r="K445" s="6">
        <v>0.33329999999999999</v>
      </c>
      <c r="L445" s="6">
        <v>0.42</v>
      </c>
      <c r="M445" s="6">
        <v>0</v>
      </c>
      <c r="N445" s="6">
        <v>7</v>
      </c>
      <c r="O445" s="6">
        <v>77</v>
      </c>
      <c r="P445" s="7">
        <v>84</v>
      </c>
    </row>
    <row r="446" spans="1:16" x14ac:dyDescent="0.35">
      <c r="A446" s="4">
        <v>445</v>
      </c>
      <c r="B446" s="5">
        <v>40563</v>
      </c>
      <c r="C446" s="6">
        <v>1</v>
      </c>
      <c r="D446" s="6">
        <v>0</v>
      </c>
      <c r="E446" s="6">
        <v>1</v>
      </c>
      <c r="F446" s="6">
        <v>13</v>
      </c>
      <c r="G446" s="6" t="b">
        <v>0</v>
      </c>
      <c r="H446" s="6">
        <v>4</v>
      </c>
      <c r="I446" s="6">
        <v>2</v>
      </c>
      <c r="J446" s="6">
        <v>0.28000000000000003</v>
      </c>
      <c r="K446" s="6">
        <v>0.28789999999999999</v>
      </c>
      <c r="L446" s="6">
        <v>0.45</v>
      </c>
      <c r="M446" s="6">
        <v>0.1045</v>
      </c>
      <c r="N446" s="6">
        <v>12</v>
      </c>
      <c r="O446" s="6">
        <v>86</v>
      </c>
      <c r="P446" s="7">
        <v>98</v>
      </c>
    </row>
    <row r="447" spans="1:16" x14ac:dyDescent="0.35">
      <c r="A447" s="4">
        <v>446</v>
      </c>
      <c r="B447" s="5">
        <v>40563</v>
      </c>
      <c r="C447" s="6">
        <v>1</v>
      </c>
      <c r="D447" s="6">
        <v>0</v>
      </c>
      <c r="E447" s="6">
        <v>1</v>
      </c>
      <c r="F447" s="6">
        <v>14</v>
      </c>
      <c r="G447" s="6" t="b">
        <v>0</v>
      </c>
      <c r="H447" s="6">
        <v>4</v>
      </c>
      <c r="I447" s="6">
        <v>2</v>
      </c>
      <c r="J447" s="6">
        <v>0.3</v>
      </c>
      <c r="K447" s="6">
        <v>0.30299999999999999</v>
      </c>
      <c r="L447" s="6">
        <v>0.45</v>
      </c>
      <c r="M447" s="6">
        <v>0.1343</v>
      </c>
      <c r="N447" s="6">
        <v>6</v>
      </c>
      <c r="O447" s="6">
        <v>75</v>
      </c>
      <c r="P447" s="7">
        <v>81</v>
      </c>
    </row>
    <row r="448" spans="1:16" x14ac:dyDescent="0.35">
      <c r="A448" s="4">
        <v>447</v>
      </c>
      <c r="B448" s="5">
        <v>40563</v>
      </c>
      <c r="C448" s="6">
        <v>1</v>
      </c>
      <c r="D448" s="6">
        <v>0</v>
      </c>
      <c r="E448" s="6">
        <v>1</v>
      </c>
      <c r="F448" s="6">
        <v>15</v>
      </c>
      <c r="G448" s="6" t="b">
        <v>0</v>
      </c>
      <c r="H448" s="6">
        <v>4</v>
      </c>
      <c r="I448" s="6">
        <v>2</v>
      </c>
      <c r="J448" s="6">
        <v>0.32</v>
      </c>
      <c r="K448" s="6">
        <v>0.31819999999999998</v>
      </c>
      <c r="L448" s="6">
        <v>0.45</v>
      </c>
      <c r="M448" s="6">
        <v>0.19400000000000001</v>
      </c>
      <c r="N448" s="6">
        <v>8</v>
      </c>
      <c r="O448" s="6">
        <v>62</v>
      </c>
      <c r="P448" s="7">
        <v>70</v>
      </c>
    </row>
    <row r="449" spans="1:16" x14ac:dyDescent="0.35">
      <c r="A449" s="4">
        <v>448</v>
      </c>
      <c r="B449" s="5">
        <v>40563</v>
      </c>
      <c r="C449" s="6">
        <v>1</v>
      </c>
      <c r="D449" s="6">
        <v>0</v>
      </c>
      <c r="E449" s="6">
        <v>1</v>
      </c>
      <c r="F449" s="6">
        <v>16</v>
      </c>
      <c r="G449" s="6" t="b">
        <v>0</v>
      </c>
      <c r="H449" s="6">
        <v>4</v>
      </c>
      <c r="I449" s="6">
        <v>2</v>
      </c>
      <c r="J449" s="6">
        <v>0.3</v>
      </c>
      <c r="K449" s="6">
        <v>0.30299999999999999</v>
      </c>
      <c r="L449" s="6">
        <v>0.49</v>
      </c>
      <c r="M449" s="6">
        <v>0.1343</v>
      </c>
      <c r="N449" s="6">
        <v>8</v>
      </c>
      <c r="O449" s="6">
        <v>83</v>
      </c>
      <c r="P449" s="7">
        <v>91</v>
      </c>
    </row>
    <row r="450" spans="1:16" x14ac:dyDescent="0.35">
      <c r="A450" s="4">
        <v>449</v>
      </c>
      <c r="B450" s="5">
        <v>40563</v>
      </c>
      <c r="C450" s="6">
        <v>1</v>
      </c>
      <c r="D450" s="6">
        <v>0</v>
      </c>
      <c r="E450" s="6">
        <v>1</v>
      </c>
      <c r="F450" s="6">
        <v>17</v>
      </c>
      <c r="G450" s="6" t="b">
        <v>0</v>
      </c>
      <c r="H450" s="6">
        <v>4</v>
      </c>
      <c r="I450" s="6">
        <v>2</v>
      </c>
      <c r="J450" s="6">
        <v>0.3</v>
      </c>
      <c r="K450" s="6">
        <v>0.31819999999999998</v>
      </c>
      <c r="L450" s="6">
        <v>0.49</v>
      </c>
      <c r="M450" s="6">
        <v>0.1045</v>
      </c>
      <c r="N450" s="6">
        <v>8</v>
      </c>
      <c r="O450" s="6">
        <v>207</v>
      </c>
      <c r="P450" s="7">
        <v>215</v>
      </c>
    </row>
    <row r="451" spans="1:16" x14ac:dyDescent="0.35">
      <c r="A451" s="4">
        <v>450</v>
      </c>
      <c r="B451" s="5">
        <v>40563</v>
      </c>
      <c r="C451" s="6">
        <v>1</v>
      </c>
      <c r="D451" s="6">
        <v>0</v>
      </c>
      <c r="E451" s="6">
        <v>1</v>
      </c>
      <c r="F451" s="6">
        <v>18</v>
      </c>
      <c r="G451" s="6" t="b">
        <v>0</v>
      </c>
      <c r="H451" s="6">
        <v>4</v>
      </c>
      <c r="I451" s="6">
        <v>2</v>
      </c>
      <c r="J451" s="6">
        <v>0.26</v>
      </c>
      <c r="K451" s="6">
        <v>0.2576</v>
      </c>
      <c r="L451" s="6">
        <v>0.56000000000000005</v>
      </c>
      <c r="M451" s="6">
        <v>0.19400000000000001</v>
      </c>
      <c r="N451" s="6">
        <v>1</v>
      </c>
      <c r="O451" s="6">
        <v>184</v>
      </c>
      <c r="P451" s="7">
        <v>185</v>
      </c>
    </row>
    <row r="452" spans="1:16" x14ac:dyDescent="0.35">
      <c r="A452" s="4">
        <v>451</v>
      </c>
      <c r="B452" s="5">
        <v>40563</v>
      </c>
      <c r="C452" s="6">
        <v>1</v>
      </c>
      <c r="D452" s="6">
        <v>0</v>
      </c>
      <c r="E452" s="6">
        <v>1</v>
      </c>
      <c r="F452" s="6">
        <v>19</v>
      </c>
      <c r="G452" s="6" t="b">
        <v>0</v>
      </c>
      <c r="H452" s="6">
        <v>4</v>
      </c>
      <c r="I452" s="6">
        <v>1</v>
      </c>
      <c r="J452" s="6">
        <v>0.26</v>
      </c>
      <c r="K452" s="6">
        <v>0.2273</v>
      </c>
      <c r="L452" s="6">
        <v>0.56000000000000005</v>
      </c>
      <c r="M452" s="6">
        <v>0.32840000000000003</v>
      </c>
      <c r="N452" s="6">
        <v>6</v>
      </c>
      <c r="O452" s="6">
        <v>146</v>
      </c>
      <c r="P452" s="7">
        <v>152</v>
      </c>
    </row>
    <row r="453" spans="1:16" x14ac:dyDescent="0.35">
      <c r="A453" s="4">
        <v>452</v>
      </c>
      <c r="B453" s="5">
        <v>40563</v>
      </c>
      <c r="C453" s="6">
        <v>1</v>
      </c>
      <c r="D453" s="6">
        <v>0</v>
      </c>
      <c r="E453" s="6">
        <v>1</v>
      </c>
      <c r="F453" s="6">
        <v>20</v>
      </c>
      <c r="G453" s="6" t="b">
        <v>0</v>
      </c>
      <c r="H453" s="6">
        <v>4</v>
      </c>
      <c r="I453" s="6">
        <v>2</v>
      </c>
      <c r="J453" s="6">
        <v>0.26</v>
      </c>
      <c r="K453" s="6">
        <v>0.2424</v>
      </c>
      <c r="L453" s="6">
        <v>0.6</v>
      </c>
      <c r="M453" s="6">
        <v>0.28360000000000002</v>
      </c>
      <c r="N453" s="6">
        <v>2</v>
      </c>
      <c r="O453" s="6">
        <v>124</v>
      </c>
      <c r="P453" s="7">
        <v>126</v>
      </c>
    </row>
    <row r="454" spans="1:16" x14ac:dyDescent="0.35">
      <c r="A454" s="4">
        <v>453</v>
      </c>
      <c r="B454" s="5">
        <v>40563</v>
      </c>
      <c r="C454" s="6">
        <v>1</v>
      </c>
      <c r="D454" s="6">
        <v>0</v>
      </c>
      <c r="E454" s="6">
        <v>1</v>
      </c>
      <c r="F454" s="6">
        <v>21</v>
      </c>
      <c r="G454" s="6" t="b">
        <v>0</v>
      </c>
      <c r="H454" s="6">
        <v>4</v>
      </c>
      <c r="I454" s="6">
        <v>2</v>
      </c>
      <c r="J454" s="6">
        <v>0.24</v>
      </c>
      <c r="K454" s="6">
        <v>0.2273</v>
      </c>
      <c r="L454" s="6">
        <v>0.6</v>
      </c>
      <c r="M454" s="6">
        <v>0.25369999999999998</v>
      </c>
      <c r="N454" s="6">
        <v>3</v>
      </c>
      <c r="O454" s="6">
        <v>54</v>
      </c>
      <c r="P454" s="7">
        <v>57</v>
      </c>
    </row>
    <row r="455" spans="1:16" x14ac:dyDescent="0.35">
      <c r="A455" s="4">
        <v>454</v>
      </c>
      <c r="B455" s="5">
        <v>40563</v>
      </c>
      <c r="C455" s="6">
        <v>1</v>
      </c>
      <c r="D455" s="6">
        <v>0</v>
      </c>
      <c r="E455" s="6">
        <v>1</v>
      </c>
      <c r="F455" s="6">
        <v>22</v>
      </c>
      <c r="G455" s="6" t="b">
        <v>0</v>
      </c>
      <c r="H455" s="6">
        <v>4</v>
      </c>
      <c r="I455" s="6">
        <v>2</v>
      </c>
      <c r="J455" s="6">
        <v>0.24</v>
      </c>
      <c r="K455" s="6">
        <v>0.21210000000000001</v>
      </c>
      <c r="L455" s="6">
        <v>0.65</v>
      </c>
      <c r="M455" s="6">
        <v>0.28360000000000002</v>
      </c>
      <c r="N455" s="6">
        <v>0</v>
      </c>
      <c r="O455" s="6">
        <v>56</v>
      </c>
      <c r="P455" s="7">
        <v>56</v>
      </c>
    </row>
    <row r="456" spans="1:16" x14ac:dyDescent="0.35">
      <c r="A456" s="4">
        <v>455</v>
      </c>
      <c r="B456" s="5">
        <v>40563</v>
      </c>
      <c r="C456" s="6">
        <v>1</v>
      </c>
      <c r="D456" s="6">
        <v>0</v>
      </c>
      <c r="E456" s="6">
        <v>1</v>
      </c>
      <c r="F456" s="6">
        <v>23</v>
      </c>
      <c r="G456" s="6" t="b">
        <v>0</v>
      </c>
      <c r="H456" s="6">
        <v>4</v>
      </c>
      <c r="I456" s="6">
        <v>2</v>
      </c>
      <c r="J456" s="6">
        <v>0.24</v>
      </c>
      <c r="K456" s="6">
        <v>0.21210000000000001</v>
      </c>
      <c r="L456" s="6">
        <v>0.65</v>
      </c>
      <c r="M456" s="6">
        <v>0.32840000000000003</v>
      </c>
      <c r="N456" s="6">
        <v>3</v>
      </c>
      <c r="O456" s="6">
        <v>28</v>
      </c>
      <c r="P456" s="7">
        <v>31</v>
      </c>
    </row>
    <row r="457" spans="1:16" x14ac:dyDescent="0.35">
      <c r="A457" s="4">
        <v>456</v>
      </c>
      <c r="B457" s="5">
        <v>40564</v>
      </c>
      <c r="C457" s="6">
        <v>1</v>
      </c>
      <c r="D457" s="6">
        <v>0</v>
      </c>
      <c r="E457" s="6">
        <v>1</v>
      </c>
      <c r="F457" s="6">
        <v>0</v>
      </c>
      <c r="G457" s="6" t="b">
        <v>0</v>
      </c>
      <c r="H457" s="6">
        <v>5</v>
      </c>
      <c r="I457" s="6">
        <v>2</v>
      </c>
      <c r="J457" s="6">
        <v>0.24</v>
      </c>
      <c r="K457" s="6">
        <v>0.2273</v>
      </c>
      <c r="L457" s="6">
        <v>0.7</v>
      </c>
      <c r="M457" s="6">
        <v>0.25369999999999998</v>
      </c>
      <c r="N457" s="6">
        <v>1</v>
      </c>
      <c r="O457" s="6">
        <v>20</v>
      </c>
      <c r="P457" s="7">
        <v>21</v>
      </c>
    </row>
    <row r="458" spans="1:16" x14ac:dyDescent="0.35">
      <c r="A458" s="4">
        <v>457</v>
      </c>
      <c r="B458" s="5">
        <v>40564</v>
      </c>
      <c r="C458" s="6">
        <v>1</v>
      </c>
      <c r="D458" s="6">
        <v>0</v>
      </c>
      <c r="E458" s="6">
        <v>1</v>
      </c>
      <c r="F458" s="6">
        <v>1</v>
      </c>
      <c r="G458" s="6" t="b">
        <v>0</v>
      </c>
      <c r="H458" s="6">
        <v>5</v>
      </c>
      <c r="I458" s="6">
        <v>2</v>
      </c>
      <c r="J458" s="6">
        <v>0.24</v>
      </c>
      <c r="K458" s="6">
        <v>0.2273</v>
      </c>
      <c r="L458" s="6">
        <v>0.7</v>
      </c>
      <c r="M458" s="6">
        <v>0.25369999999999998</v>
      </c>
      <c r="N458" s="6">
        <v>0</v>
      </c>
      <c r="O458" s="6">
        <v>6</v>
      </c>
      <c r="P458" s="7">
        <v>6</v>
      </c>
    </row>
    <row r="459" spans="1:16" x14ac:dyDescent="0.35">
      <c r="A459" s="4">
        <v>458</v>
      </c>
      <c r="B459" s="5">
        <v>40564</v>
      </c>
      <c r="C459" s="6">
        <v>1</v>
      </c>
      <c r="D459" s="6">
        <v>0</v>
      </c>
      <c r="E459" s="6">
        <v>1</v>
      </c>
      <c r="F459" s="6">
        <v>2</v>
      </c>
      <c r="G459" s="6" t="b">
        <v>0</v>
      </c>
      <c r="H459" s="6">
        <v>5</v>
      </c>
      <c r="I459" s="6">
        <v>3</v>
      </c>
      <c r="J459" s="6">
        <v>0.24</v>
      </c>
      <c r="K459" s="6">
        <v>0.2424</v>
      </c>
      <c r="L459" s="6">
        <v>0.75</v>
      </c>
      <c r="M459" s="6">
        <v>0.16420000000000001</v>
      </c>
      <c r="N459" s="6">
        <v>0</v>
      </c>
      <c r="O459" s="6">
        <v>2</v>
      </c>
      <c r="P459" s="7">
        <v>2</v>
      </c>
    </row>
    <row r="460" spans="1:16" x14ac:dyDescent="0.35">
      <c r="A460" s="4">
        <v>459</v>
      </c>
      <c r="B460" s="5">
        <v>40564</v>
      </c>
      <c r="C460" s="6">
        <v>1</v>
      </c>
      <c r="D460" s="6">
        <v>0</v>
      </c>
      <c r="E460" s="6">
        <v>1</v>
      </c>
      <c r="F460" s="6">
        <v>3</v>
      </c>
      <c r="G460" s="6" t="b">
        <v>0</v>
      </c>
      <c r="H460" s="6">
        <v>5</v>
      </c>
      <c r="I460" s="6">
        <v>3</v>
      </c>
      <c r="J460" s="6">
        <v>0.22</v>
      </c>
      <c r="K460" s="6">
        <v>0.21210000000000001</v>
      </c>
      <c r="L460" s="6">
        <v>0.8</v>
      </c>
      <c r="M460" s="6">
        <v>0.29849999999999999</v>
      </c>
      <c r="N460" s="6">
        <v>0</v>
      </c>
      <c r="O460" s="6">
        <v>1</v>
      </c>
      <c r="P460" s="7">
        <v>1</v>
      </c>
    </row>
    <row r="461" spans="1:16" x14ac:dyDescent="0.35">
      <c r="A461" s="4">
        <v>460</v>
      </c>
      <c r="B461" s="5">
        <v>40564</v>
      </c>
      <c r="C461" s="6">
        <v>1</v>
      </c>
      <c r="D461" s="6">
        <v>0</v>
      </c>
      <c r="E461" s="6">
        <v>1</v>
      </c>
      <c r="F461" s="6">
        <v>4</v>
      </c>
      <c r="G461" s="6" t="b">
        <v>0</v>
      </c>
      <c r="H461" s="6">
        <v>5</v>
      </c>
      <c r="I461" s="6">
        <v>2</v>
      </c>
      <c r="J461" s="6">
        <v>0.22</v>
      </c>
      <c r="K461" s="6">
        <v>0.2576</v>
      </c>
      <c r="L461" s="6">
        <v>0.87</v>
      </c>
      <c r="M461" s="6">
        <v>8.9599999999999999E-2</v>
      </c>
      <c r="N461" s="6">
        <v>0</v>
      </c>
      <c r="O461" s="6">
        <v>1</v>
      </c>
      <c r="P461" s="7">
        <v>1</v>
      </c>
    </row>
    <row r="462" spans="1:16" x14ac:dyDescent="0.35">
      <c r="A462" s="4">
        <v>461</v>
      </c>
      <c r="B462" s="5">
        <v>40564</v>
      </c>
      <c r="C462" s="6">
        <v>1</v>
      </c>
      <c r="D462" s="6">
        <v>0</v>
      </c>
      <c r="E462" s="6">
        <v>1</v>
      </c>
      <c r="F462" s="6">
        <v>5</v>
      </c>
      <c r="G462" s="6" t="b">
        <v>0</v>
      </c>
      <c r="H462" s="6">
        <v>5</v>
      </c>
      <c r="I462" s="6">
        <v>1</v>
      </c>
      <c r="J462" s="6">
        <v>0.24</v>
      </c>
      <c r="K462" s="6">
        <v>0.19700000000000001</v>
      </c>
      <c r="L462" s="6">
        <v>0.6</v>
      </c>
      <c r="M462" s="6">
        <v>0.41789999999999999</v>
      </c>
      <c r="N462" s="6">
        <v>1</v>
      </c>
      <c r="O462" s="6">
        <v>4</v>
      </c>
      <c r="P462" s="7">
        <v>5</v>
      </c>
    </row>
    <row r="463" spans="1:16" x14ac:dyDescent="0.35">
      <c r="A463" s="4">
        <v>462</v>
      </c>
      <c r="B463" s="5">
        <v>40564</v>
      </c>
      <c r="C463" s="6">
        <v>1</v>
      </c>
      <c r="D463" s="6">
        <v>0</v>
      </c>
      <c r="E463" s="6">
        <v>1</v>
      </c>
      <c r="F463" s="6">
        <v>6</v>
      </c>
      <c r="G463" s="6" t="b">
        <v>0</v>
      </c>
      <c r="H463" s="6">
        <v>5</v>
      </c>
      <c r="I463" s="6">
        <v>1</v>
      </c>
      <c r="J463" s="6">
        <v>0.22</v>
      </c>
      <c r="K463" s="6">
        <v>0.21210000000000001</v>
      </c>
      <c r="L463" s="6">
        <v>0.55000000000000004</v>
      </c>
      <c r="M463" s="6">
        <v>0.25369999999999998</v>
      </c>
      <c r="N463" s="6">
        <v>0</v>
      </c>
      <c r="O463" s="6">
        <v>27</v>
      </c>
      <c r="P463" s="7">
        <v>27</v>
      </c>
    </row>
    <row r="464" spans="1:16" x14ac:dyDescent="0.35">
      <c r="A464" s="4">
        <v>463</v>
      </c>
      <c r="B464" s="5">
        <v>40564</v>
      </c>
      <c r="C464" s="6">
        <v>1</v>
      </c>
      <c r="D464" s="6">
        <v>0</v>
      </c>
      <c r="E464" s="6">
        <v>1</v>
      </c>
      <c r="F464" s="6">
        <v>7</v>
      </c>
      <c r="G464" s="6" t="b">
        <v>0</v>
      </c>
      <c r="H464" s="6">
        <v>5</v>
      </c>
      <c r="I464" s="6">
        <v>1</v>
      </c>
      <c r="J464" s="6">
        <v>0.2</v>
      </c>
      <c r="K464" s="6">
        <v>0.18179999999999999</v>
      </c>
      <c r="L464" s="6">
        <v>0.51</v>
      </c>
      <c r="M464" s="6">
        <v>0.28360000000000002</v>
      </c>
      <c r="N464" s="6">
        <v>2</v>
      </c>
      <c r="O464" s="6">
        <v>66</v>
      </c>
      <c r="P464" s="7">
        <v>68</v>
      </c>
    </row>
    <row r="465" spans="1:16" x14ac:dyDescent="0.35">
      <c r="A465" s="4">
        <v>464</v>
      </c>
      <c r="B465" s="5">
        <v>40564</v>
      </c>
      <c r="C465" s="6">
        <v>1</v>
      </c>
      <c r="D465" s="6">
        <v>0</v>
      </c>
      <c r="E465" s="6">
        <v>1</v>
      </c>
      <c r="F465" s="6">
        <v>8</v>
      </c>
      <c r="G465" s="6" t="b">
        <v>0</v>
      </c>
      <c r="H465" s="6">
        <v>5</v>
      </c>
      <c r="I465" s="6">
        <v>1</v>
      </c>
      <c r="J465" s="6">
        <v>0.2</v>
      </c>
      <c r="K465" s="6">
        <v>0.18179999999999999</v>
      </c>
      <c r="L465" s="6">
        <v>0.47</v>
      </c>
      <c r="M465" s="6">
        <v>0.32840000000000003</v>
      </c>
      <c r="N465" s="6">
        <v>7</v>
      </c>
      <c r="O465" s="6">
        <v>210</v>
      </c>
      <c r="P465" s="7">
        <v>217</v>
      </c>
    </row>
    <row r="466" spans="1:16" x14ac:dyDescent="0.35">
      <c r="A466" s="4">
        <v>465</v>
      </c>
      <c r="B466" s="5">
        <v>40564</v>
      </c>
      <c r="C466" s="6">
        <v>1</v>
      </c>
      <c r="D466" s="6">
        <v>0</v>
      </c>
      <c r="E466" s="6">
        <v>1</v>
      </c>
      <c r="F466" s="6">
        <v>9</v>
      </c>
      <c r="G466" s="6" t="b">
        <v>0</v>
      </c>
      <c r="H466" s="6">
        <v>5</v>
      </c>
      <c r="I466" s="6">
        <v>1</v>
      </c>
      <c r="J466" s="6">
        <v>0.2</v>
      </c>
      <c r="K466" s="6">
        <v>0.18179999999999999</v>
      </c>
      <c r="L466" s="6">
        <v>0.51</v>
      </c>
      <c r="M466" s="6">
        <v>0.35820000000000002</v>
      </c>
      <c r="N466" s="6">
        <v>7</v>
      </c>
      <c r="O466" s="6">
        <v>159</v>
      </c>
      <c r="P466" s="7">
        <v>166</v>
      </c>
    </row>
    <row r="467" spans="1:16" x14ac:dyDescent="0.35">
      <c r="A467" s="4">
        <v>466</v>
      </c>
      <c r="B467" s="5">
        <v>40564</v>
      </c>
      <c r="C467" s="6">
        <v>1</v>
      </c>
      <c r="D467" s="6">
        <v>0</v>
      </c>
      <c r="E467" s="6">
        <v>1</v>
      </c>
      <c r="F467" s="6">
        <v>10</v>
      </c>
      <c r="G467" s="6" t="b">
        <v>0</v>
      </c>
      <c r="H467" s="6">
        <v>5</v>
      </c>
      <c r="I467" s="6">
        <v>1</v>
      </c>
      <c r="J467" s="6">
        <v>0.2</v>
      </c>
      <c r="K467" s="6">
        <v>0.16669999999999999</v>
      </c>
      <c r="L467" s="6">
        <v>0.47</v>
      </c>
      <c r="M467" s="6">
        <v>0.4627</v>
      </c>
      <c r="N467" s="6">
        <v>6</v>
      </c>
      <c r="O467" s="6">
        <v>57</v>
      </c>
      <c r="P467" s="7">
        <v>63</v>
      </c>
    </row>
    <row r="468" spans="1:16" x14ac:dyDescent="0.35">
      <c r="A468" s="4">
        <v>467</v>
      </c>
      <c r="B468" s="5">
        <v>40564</v>
      </c>
      <c r="C468" s="6">
        <v>1</v>
      </c>
      <c r="D468" s="6">
        <v>0</v>
      </c>
      <c r="E468" s="6">
        <v>1</v>
      </c>
      <c r="F468" s="6">
        <v>11</v>
      </c>
      <c r="G468" s="6" t="b">
        <v>0</v>
      </c>
      <c r="H468" s="6">
        <v>5</v>
      </c>
      <c r="I468" s="6">
        <v>1</v>
      </c>
      <c r="J468" s="6">
        <v>0.22</v>
      </c>
      <c r="K468" s="6">
        <v>0.18179999999999999</v>
      </c>
      <c r="L468" s="6">
        <v>0.41</v>
      </c>
      <c r="M468" s="6">
        <v>0.4627</v>
      </c>
      <c r="N468" s="6">
        <v>6</v>
      </c>
      <c r="O468" s="6">
        <v>53</v>
      </c>
      <c r="P468" s="7">
        <v>59</v>
      </c>
    </row>
    <row r="469" spans="1:16" x14ac:dyDescent="0.35">
      <c r="A469" s="4">
        <v>468</v>
      </c>
      <c r="B469" s="5">
        <v>40564</v>
      </c>
      <c r="C469" s="6">
        <v>1</v>
      </c>
      <c r="D469" s="6">
        <v>0</v>
      </c>
      <c r="E469" s="6">
        <v>1</v>
      </c>
      <c r="F469" s="6">
        <v>12</v>
      </c>
      <c r="G469" s="6" t="b">
        <v>0</v>
      </c>
      <c r="H469" s="6">
        <v>5</v>
      </c>
      <c r="I469" s="6">
        <v>1</v>
      </c>
      <c r="J469" s="6">
        <v>0.22</v>
      </c>
      <c r="K469" s="6">
        <v>0.18179999999999999</v>
      </c>
      <c r="L469" s="6">
        <v>0.27</v>
      </c>
      <c r="M469" s="6">
        <v>0.58209999999999995</v>
      </c>
      <c r="N469" s="6">
        <v>11</v>
      </c>
      <c r="O469" s="6">
        <v>67</v>
      </c>
      <c r="P469" s="7">
        <v>78</v>
      </c>
    </row>
    <row r="470" spans="1:16" x14ac:dyDescent="0.35">
      <c r="A470" s="4">
        <v>469</v>
      </c>
      <c r="B470" s="5">
        <v>40564</v>
      </c>
      <c r="C470" s="6">
        <v>1</v>
      </c>
      <c r="D470" s="6">
        <v>0</v>
      </c>
      <c r="E470" s="6">
        <v>1</v>
      </c>
      <c r="F470" s="6">
        <v>13</v>
      </c>
      <c r="G470" s="6" t="b">
        <v>0</v>
      </c>
      <c r="H470" s="6">
        <v>5</v>
      </c>
      <c r="I470" s="6">
        <v>1</v>
      </c>
      <c r="J470" s="6">
        <v>0.2</v>
      </c>
      <c r="K470" s="6">
        <v>0.1515</v>
      </c>
      <c r="L470" s="6">
        <v>0.21</v>
      </c>
      <c r="M470" s="6">
        <v>0.58209999999999995</v>
      </c>
      <c r="N470" s="6">
        <v>8</v>
      </c>
      <c r="O470" s="6">
        <v>65</v>
      </c>
      <c r="P470" s="7">
        <v>73</v>
      </c>
    </row>
    <row r="471" spans="1:16" x14ac:dyDescent="0.35">
      <c r="A471" s="4">
        <v>470</v>
      </c>
      <c r="B471" s="5">
        <v>40564</v>
      </c>
      <c r="C471" s="6">
        <v>1</v>
      </c>
      <c r="D471" s="6">
        <v>0</v>
      </c>
      <c r="E471" s="6">
        <v>1</v>
      </c>
      <c r="F471" s="6">
        <v>14</v>
      </c>
      <c r="G471" s="6" t="b">
        <v>0</v>
      </c>
      <c r="H471" s="6">
        <v>5</v>
      </c>
      <c r="I471" s="6">
        <v>1</v>
      </c>
      <c r="J471" s="6">
        <v>0.2</v>
      </c>
      <c r="K471" s="6">
        <v>0.1515</v>
      </c>
      <c r="L471" s="6">
        <v>0.25</v>
      </c>
      <c r="M471" s="6">
        <v>0.52239999999999998</v>
      </c>
      <c r="N471" s="6">
        <v>6</v>
      </c>
      <c r="O471" s="6">
        <v>56</v>
      </c>
      <c r="P471" s="7">
        <v>62</v>
      </c>
    </row>
    <row r="472" spans="1:16" x14ac:dyDescent="0.35">
      <c r="A472" s="4">
        <v>471</v>
      </c>
      <c r="B472" s="5">
        <v>40564</v>
      </c>
      <c r="C472" s="6">
        <v>1</v>
      </c>
      <c r="D472" s="6">
        <v>0</v>
      </c>
      <c r="E472" s="6">
        <v>1</v>
      </c>
      <c r="F472" s="6">
        <v>15</v>
      </c>
      <c r="G472" s="6" t="b">
        <v>0</v>
      </c>
      <c r="H472" s="6">
        <v>5</v>
      </c>
      <c r="I472" s="6">
        <v>1</v>
      </c>
      <c r="J472" s="6">
        <v>0.16</v>
      </c>
      <c r="K472" s="6">
        <v>0.1212</v>
      </c>
      <c r="L472" s="6">
        <v>0.26</v>
      </c>
      <c r="M472" s="6">
        <v>0.44779999999999998</v>
      </c>
      <c r="N472" s="6">
        <v>4</v>
      </c>
      <c r="O472" s="6">
        <v>61</v>
      </c>
      <c r="P472" s="7">
        <v>65</v>
      </c>
    </row>
    <row r="473" spans="1:16" x14ac:dyDescent="0.35">
      <c r="A473" s="4">
        <v>472</v>
      </c>
      <c r="B473" s="5">
        <v>40564</v>
      </c>
      <c r="C473" s="6">
        <v>1</v>
      </c>
      <c r="D473" s="6">
        <v>0</v>
      </c>
      <c r="E473" s="6">
        <v>1</v>
      </c>
      <c r="F473" s="6">
        <v>16</v>
      </c>
      <c r="G473" s="6" t="b">
        <v>0</v>
      </c>
      <c r="H473" s="6">
        <v>5</v>
      </c>
      <c r="I473" s="6">
        <v>1</v>
      </c>
      <c r="J473" s="6">
        <v>0.16</v>
      </c>
      <c r="K473" s="6">
        <v>0.13639999999999999</v>
      </c>
      <c r="L473" s="6">
        <v>0.26</v>
      </c>
      <c r="M473" s="6">
        <v>0.35820000000000002</v>
      </c>
      <c r="N473" s="6">
        <v>0</v>
      </c>
      <c r="O473" s="6">
        <v>97</v>
      </c>
      <c r="P473" s="7">
        <v>97</v>
      </c>
    </row>
    <row r="474" spans="1:16" x14ac:dyDescent="0.35">
      <c r="A474" s="4">
        <v>473</v>
      </c>
      <c r="B474" s="5">
        <v>40564</v>
      </c>
      <c r="C474" s="6">
        <v>1</v>
      </c>
      <c r="D474" s="6">
        <v>0</v>
      </c>
      <c r="E474" s="6">
        <v>1</v>
      </c>
      <c r="F474" s="6">
        <v>17</v>
      </c>
      <c r="G474" s="6" t="b">
        <v>0</v>
      </c>
      <c r="H474" s="6">
        <v>5</v>
      </c>
      <c r="I474" s="6">
        <v>1</v>
      </c>
      <c r="J474" s="6">
        <v>0.14000000000000001</v>
      </c>
      <c r="K474" s="6">
        <v>0.1212</v>
      </c>
      <c r="L474" s="6">
        <v>0.28000000000000003</v>
      </c>
      <c r="M474" s="6">
        <v>0.35820000000000002</v>
      </c>
      <c r="N474" s="6">
        <v>10</v>
      </c>
      <c r="O474" s="6">
        <v>151</v>
      </c>
      <c r="P474" s="7">
        <v>161</v>
      </c>
    </row>
    <row r="475" spans="1:16" x14ac:dyDescent="0.35">
      <c r="A475" s="4">
        <v>474</v>
      </c>
      <c r="B475" s="5">
        <v>40564</v>
      </c>
      <c r="C475" s="6">
        <v>1</v>
      </c>
      <c r="D475" s="6">
        <v>0</v>
      </c>
      <c r="E475" s="6">
        <v>1</v>
      </c>
      <c r="F475" s="6">
        <v>18</v>
      </c>
      <c r="G475" s="6" t="b">
        <v>0</v>
      </c>
      <c r="H475" s="6">
        <v>5</v>
      </c>
      <c r="I475" s="6">
        <v>1</v>
      </c>
      <c r="J475" s="6">
        <v>0.12</v>
      </c>
      <c r="K475" s="6">
        <v>0.1212</v>
      </c>
      <c r="L475" s="6">
        <v>0.3</v>
      </c>
      <c r="M475" s="6">
        <v>0.25369999999999998</v>
      </c>
      <c r="N475" s="6">
        <v>1</v>
      </c>
      <c r="O475" s="6">
        <v>119</v>
      </c>
      <c r="P475" s="7">
        <v>120</v>
      </c>
    </row>
    <row r="476" spans="1:16" x14ac:dyDescent="0.35">
      <c r="A476" s="4">
        <v>475</v>
      </c>
      <c r="B476" s="5">
        <v>40564</v>
      </c>
      <c r="C476" s="6">
        <v>1</v>
      </c>
      <c r="D476" s="6">
        <v>0</v>
      </c>
      <c r="E476" s="6">
        <v>1</v>
      </c>
      <c r="F476" s="6">
        <v>19</v>
      </c>
      <c r="G476" s="6" t="b">
        <v>0</v>
      </c>
      <c r="H476" s="6">
        <v>5</v>
      </c>
      <c r="I476" s="6">
        <v>1</v>
      </c>
      <c r="J476" s="6">
        <v>0.12</v>
      </c>
      <c r="K476" s="6">
        <v>0.1061</v>
      </c>
      <c r="L476" s="6">
        <v>0.3</v>
      </c>
      <c r="M476" s="6">
        <v>0.32840000000000003</v>
      </c>
      <c r="N476" s="6">
        <v>3</v>
      </c>
      <c r="O476" s="6">
        <v>93</v>
      </c>
      <c r="P476" s="7">
        <v>96</v>
      </c>
    </row>
    <row r="477" spans="1:16" x14ac:dyDescent="0.35">
      <c r="A477" s="4">
        <v>476</v>
      </c>
      <c r="B477" s="5">
        <v>40564</v>
      </c>
      <c r="C477" s="6">
        <v>1</v>
      </c>
      <c r="D477" s="6">
        <v>0</v>
      </c>
      <c r="E477" s="6">
        <v>1</v>
      </c>
      <c r="F477" s="6">
        <v>20</v>
      </c>
      <c r="G477" s="6" t="b">
        <v>0</v>
      </c>
      <c r="H477" s="6">
        <v>5</v>
      </c>
      <c r="I477" s="6">
        <v>1</v>
      </c>
      <c r="J477" s="6">
        <v>0.1</v>
      </c>
      <c r="K477" s="6">
        <v>7.5800000000000006E-2</v>
      </c>
      <c r="L477" s="6">
        <v>0.33</v>
      </c>
      <c r="M477" s="6">
        <v>0.41789999999999999</v>
      </c>
      <c r="N477" s="6">
        <v>1</v>
      </c>
      <c r="O477" s="6">
        <v>52</v>
      </c>
      <c r="P477" s="7">
        <v>53</v>
      </c>
    </row>
    <row r="478" spans="1:16" x14ac:dyDescent="0.35">
      <c r="A478" s="4">
        <v>477</v>
      </c>
      <c r="B478" s="5">
        <v>40564</v>
      </c>
      <c r="C478" s="6">
        <v>1</v>
      </c>
      <c r="D478" s="6">
        <v>0</v>
      </c>
      <c r="E478" s="6">
        <v>1</v>
      </c>
      <c r="F478" s="6">
        <v>21</v>
      </c>
      <c r="G478" s="6" t="b">
        <v>0</v>
      </c>
      <c r="H478" s="6">
        <v>5</v>
      </c>
      <c r="I478" s="6">
        <v>1</v>
      </c>
      <c r="J478" s="6">
        <v>0.08</v>
      </c>
      <c r="K478" s="6">
        <v>7.5800000000000006E-2</v>
      </c>
      <c r="L478" s="6">
        <v>0.38</v>
      </c>
      <c r="M478" s="6">
        <v>0.28360000000000002</v>
      </c>
      <c r="N478" s="6">
        <v>0</v>
      </c>
      <c r="O478" s="6">
        <v>41</v>
      </c>
      <c r="P478" s="7">
        <v>41</v>
      </c>
    </row>
    <row r="479" spans="1:16" x14ac:dyDescent="0.35">
      <c r="A479" s="4">
        <v>478</v>
      </c>
      <c r="B479" s="5">
        <v>40564</v>
      </c>
      <c r="C479" s="6">
        <v>1</v>
      </c>
      <c r="D479" s="6">
        <v>0</v>
      </c>
      <c r="E479" s="6">
        <v>1</v>
      </c>
      <c r="F479" s="6">
        <v>22</v>
      </c>
      <c r="G479" s="6" t="b">
        <v>0</v>
      </c>
      <c r="H479" s="6">
        <v>5</v>
      </c>
      <c r="I479" s="6">
        <v>1</v>
      </c>
      <c r="J479" s="6">
        <v>0.06</v>
      </c>
      <c r="K479" s="6">
        <v>3.0300000000000001E-2</v>
      </c>
      <c r="L479" s="6">
        <v>0.41</v>
      </c>
      <c r="M479" s="6">
        <v>0.3881</v>
      </c>
      <c r="N479" s="6">
        <v>1</v>
      </c>
      <c r="O479" s="6">
        <v>33</v>
      </c>
      <c r="P479" s="7">
        <v>34</v>
      </c>
    </row>
    <row r="480" spans="1:16" x14ac:dyDescent="0.35">
      <c r="A480" s="4">
        <v>479</v>
      </c>
      <c r="B480" s="5">
        <v>40564</v>
      </c>
      <c r="C480" s="6">
        <v>1</v>
      </c>
      <c r="D480" s="6">
        <v>0</v>
      </c>
      <c r="E480" s="6">
        <v>1</v>
      </c>
      <c r="F480" s="6">
        <v>23</v>
      </c>
      <c r="G480" s="6" t="b">
        <v>0</v>
      </c>
      <c r="H480" s="6">
        <v>5</v>
      </c>
      <c r="I480" s="6">
        <v>1</v>
      </c>
      <c r="J480" s="6">
        <v>0.06</v>
      </c>
      <c r="K480" s="6">
        <v>4.5499999999999999E-2</v>
      </c>
      <c r="L480" s="6">
        <v>0.38</v>
      </c>
      <c r="M480" s="6">
        <v>0.32840000000000003</v>
      </c>
      <c r="N480" s="6">
        <v>0</v>
      </c>
      <c r="O480" s="6">
        <v>27</v>
      </c>
      <c r="P480" s="7">
        <v>27</v>
      </c>
    </row>
    <row r="481" spans="1:16" x14ac:dyDescent="0.35">
      <c r="A481" s="4">
        <v>480</v>
      </c>
      <c r="B481" s="5">
        <v>40565</v>
      </c>
      <c r="C481" s="6">
        <v>1</v>
      </c>
      <c r="D481" s="6">
        <v>0</v>
      </c>
      <c r="E481" s="6">
        <v>1</v>
      </c>
      <c r="F481" s="6">
        <v>0</v>
      </c>
      <c r="G481" s="6" t="b">
        <v>0</v>
      </c>
      <c r="H481" s="6">
        <v>6</v>
      </c>
      <c r="I481" s="6">
        <v>1</v>
      </c>
      <c r="J481" s="6">
        <v>0.04</v>
      </c>
      <c r="K481" s="6">
        <v>3.0300000000000001E-2</v>
      </c>
      <c r="L481" s="6">
        <v>0.45</v>
      </c>
      <c r="M481" s="6">
        <v>0.25369999999999998</v>
      </c>
      <c r="N481" s="6">
        <v>0</v>
      </c>
      <c r="O481" s="6">
        <v>13</v>
      </c>
      <c r="P481" s="7">
        <v>13</v>
      </c>
    </row>
    <row r="482" spans="1:16" x14ac:dyDescent="0.35">
      <c r="A482" s="4">
        <v>481</v>
      </c>
      <c r="B482" s="5">
        <v>40565</v>
      </c>
      <c r="C482" s="6">
        <v>1</v>
      </c>
      <c r="D482" s="6">
        <v>0</v>
      </c>
      <c r="E482" s="6">
        <v>1</v>
      </c>
      <c r="F482" s="6">
        <v>1</v>
      </c>
      <c r="G482" s="6" t="b">
        <v>0</v>
      </c>
      <c r="H482" s="6">
        <v>6</v>
      </c>
      <c r="I482" s="6">
        <v>2</v>
      </c>
      <c r="J482" s="6">
        <v>0.04</v>
      </c>
      <c r="K482" s="6">
        <v>0</v>
      </c>
      <c r="L482" s="6">
        <v>0.41</v>
      </c>
      <c r="M482" s="6">
        <v>0.3881</v>
      </c>
      <c r="N482" s="6">
        <v>3</v>
      </c>
      <c r="O482" s="6">
        <v>9</v>
      </c>
      <c r="P482" s="7">
        <v>12</v>
      </c>
    </row>
    <row r="483" spans="1:16" x14ac:dyDescent="0.35">
      <c r="A483" s="4">
        <v>482</v>
      </c>
      <c r="B483" s="5">
        <v>40565</v>
      </c>
      <c r="C483" s="6">
        <v>1</v>
      </c>
      <c r="D483" s="6">
        <v>0</v>
      </c>
      <c r="E483" s="6">
        <v>1</v>
      </c>
      <c r="F483" s="6">
        <v>2</v>
      </c>
      <c r="G483" s="6" t="b">
        <v>0</v>
      </c>
      <c r="H483" s="6">
        <v>6</v>
      </c>
      <c r="I483" s="6">
        <v>2</v>
      </c>
      <c r="J483" s="6">
        <v>0.04</v>
      </c>
      <c r="K483" s="6">
        <v>3.0300000000000001E-2</v>
      </c>
      <c r="L483" s="6">
        <v>0.41</v>
      </c>
      <c r="M483" s="6">
        <v>0.25369999999999998</v>
      </c>
      <c r="N483" s="6">
        <v>0</v>
      </c>
      <c r="O483" s="6">
        <v>11</v>
      </c>
      <c r="P483" s="7">
        <v>11</v>
      </c>
    </row>
    <row r="484" spans="1:16" x14ac:dyDescent="0.35">
      <c r="A484" s="4">
        <v>483</v>
      </c>
      <c r="B484" s="5">
        <v>40565</v>
      </c>
      <c r="C484" s="6">
        <v>1</v>
      </c>
      <c r="D484" s="6">
        <v>0</v>
      </c>
      <c r="E484" s="6">
        <v>1</v>
      </c>
      <c r="F484" s="6">
        <v>3</v>
      </c>
      <c r="G484" s="6" t="b">
        <v>0</v>
      </c>
      <c r="H484" s="6">
        <v>6</v>
      </c>
      <c r="I484" s="6">
        <v>2</v>
      </c>
      <c r="J484" s="6">
        <v>0.04</v>
      </c>
      <c r="K484" s="6">
        <v>3.0300000000000001E-2</v>
      </c>
      <c r="L484" s="6">
        <v>0.41</v>
      </c>
      <c r="M484" s="6">
        <v>0.28360000000000002</v>
      </c>
      <c r="N484" s="6">
        <v>1</v>
      </c>
      <c r="O484" s="6">
        <v>6</v>
      </c>
      <c r="P484" s="7">
        <v>7</v>
      </c>
    </row>
    <row r="485" spans="1:16" x14ac:dyDescent="0.35">
      <c r="A485" s="4">
        <v>484</v>
      </c>
      <c r="B485" s="5">
        <v>40565</v>
      </c>
      <c r="C485" s="6">
        <v>1</v>
      </c>
      <c r="D485" s="6">
        <v>0</v>
      </c>
      <c r="E485" s="6">
        <v>1</v>
      </c>
      <c r="F485" s="6">
        <v>4</v>
      </c>
      <c r="G485" s="6" t="b">
        <v>0</v>
      </c>
      <c r="H485" s="6">
        <v>6</v>
      </c>
      <c r="I485" s="6">
        <v>2</v>
      </c>
      <c r="J485" s="6">
        <v>0.02</v>
      </c>
      <c r="K485" s="6">
        <v>1.52E-2</v>
      </c>
      <c r="L485" s="6">
        <v>0.48</v>
      </c>
      <c r="M485" s="6">
        <v>0.29849999999999999</v>
      </c>
      <c r="N485" s="6">
        <v>0</v>
      </c>
      <c r="O485" s="6">
        <v>3</v>
      </c>
      <c r="P485" s="7">
        <v>3</v>
      </c>
    </row>
    <row r="486" spans="1:16" x14ac:dyDescent="0.35">
      <c r="A486" s="4">
        <v>485</v>
      </c>
      <c r="B486" s="5">
        <v>40565</v>
      </c>
      <c r="C486" s="6">
        <v>1</v>
      </c>
      <c r="D486" s="6">
        <v>0</v>
      </c>
      <c r="E486" s="6">
        <v>1</v>
      </c>
      <c r="F486" s="6">
        <v>6</v>
      </c>
      <c r="G486" s="6" t="b">
        <v>0</v>
      </c>
      <c r="H486" s="6">
        <v>6</v>
      </c>
      <c r="I486" s="6">
        <v>2</v>
      </c>
      <c r="J486" s="6">
        <v>0.02</v>
      </c>
      <c r="K486" s="6">
        <v>3.0300000000000001E-2</v>
      </c>
      <c r="L486" s="6">
        <v>0.44</v>
      </c>
      <c r="M486" s="6">
        <v>0.22389999999999999</v>
      </c>
      <c r="N486" s="6">
        <v>0</v>
      </c>
      <c r="O486" s="6">
        <v>2</v>
      </c>
      <c r="P486" s="7">
        <v>2</v>
      </c>
    </row>
    <row r="487" spans="1:16" x14ac:dyDescent="0.35">
      <c r="A487" s="4">
        <v>486</v>
      </c>
      <c r="B487" s="5">
        <v>40565</v>
      </c>
      <c r="C487" s="6">
        <v>1</v>
      </c>
      <c r="D487" s="6">
        <v>0</v>
      </c>
      <c r="E487" s="6">
        <v>1</v>
      </c>
      <c r="F487" s="6">
        <v>7</v>
      </c>
      <c r="G487" s="6" t="b">
        <v>0</v>
      </c>
      <c r="H487" s="6">
        <v>6</v>
      </c>
      <c r="I487" s="6">
        <v>1</v>
      </c>
      <c r="J487" s="6">
        <v>0.02</v>
      </c>
      <c r="K487" s="6">
        <v>1.52E-2</v>
      </c>
      <c r="L487" s="6">
        <v>0.44</v>
      </c>
      <c r="M487" s="6">
        <v>0.28360000000000002</v>
      </c>
      <c r="N487" s="6">
        <v>0</v>
      </c>
      <c r="O487" s="6">
        <v>8</v>
      </c>
      <c r="P487" s="7">
        <v>8</v>
      </c>
    </row>
    <row r="488" spans="1:16" x14ac:dyDescent="0.35">
      <c r="A488" s="4">
        <v>487</v>
      </c>
      <c r="B488" s="5">
        <v>40565</v>
      </c>
      <c r="C488" s="6">
        <v>1</v>
      </c>
      <c r="D488" s="6">
        <v>0</v>
      </c>
      <c r="E488" s="6">
        <v>1</v>
      </c>
      <c r="F488" s="6">
        <v>8</v>
      </c>
      <c r="G488" s="6" t="b">
        <v>0</v>
      </c>
      <c r="H488" s="6">
        <v>6</v>
      </c>
      <c r="I488" s="6">
        <v>1</v>
      </c>
      <c r="J488" s="6">
        <v>0.02</v>
      </c>
      <c r="K488" s="6">
        <v>0</v>
      </c>
      <c r="L488" s="6">
        <v>0.44</v>
      </c>
      <c r="M488" s="6">
        <v>0.32840000000000003</v>
      </c>
      <c r="N488" s="6">
        <v>1</v>
      </c>
      <c r="O488" s="6">
        <v>26</v>
      </c>
      <c r="P488" s="7">
        <v>27</v>
      </c>
    </row>
    <row r="489" spans="1:16" x14ac:dyDescent="0.35">
      <c r="A489" s="4">
        <v>488</v>
      </c>
      <c r="B489" s="5">
        <v>40565</v>
      </c>
      <c r="C489" s="6">
        <v>1</v>
      </c>
      <c r="D489" s="6">
        <v>0</v>
      </c>
      <c r="E489" s="6">
        <v>1</v>
      </c>
      <c r="F489" s="6">
        <v>9</v>
      </c>
      <c r="G489" s="6" t="b">
        <v>0</v>
      </c>
      <c r="H489" s="6">
        <v>6</v>
      </c>
      <c r="I489" s="6">
        <v>1</v>
      </c>
      <c r="J489" s="6">
        <v>0.04</v>
      </c>
      <c r="K489" s="6">
        <v>3.0300000000000001E-2</v>
      </c>
      <c r="L489" s="6">
        <v>0.41</v>
      </c>
      <c r="M489" s="6">
        <v>0.25369999999999998</v>
      </c>
      <c r="N489" s="6">
        <v>3</v>
      </c>
      <c r="O489" s="6">
        <v>37</v>
      </c>
      <c r="P489" s="7">
        <v>40</v>
      </c>
    </row>
    <row r="490" spans="1:16" x14ac:dyDescent="0.35">
      <c r="A490" s="4">
        <v>489</v>
      </c>
      <c r="B490" s="5">
        <v>40565</v>
      </c>
      <c r="C490" s="6">
        <v>1</v>
      </c>
      <c r="D490" s="6">
        <v>0</v>
      </c>
      <c r="E490" s="6">
        <v>1</v>
      </c>
      <c r="F490" s="6">
        <v>10</v>
      </c>
      <c r="G490" s="6" t="b">
        <v>0</v>
      </c>
      <c r="H490" s="6">
        <v>6</v>
      </c>
      <c r="I490" s="6">
        <v>2</v>
      </c>
      <c r="J490" s="6">
        <v>0.04</v>
      </c>
      <c r="K490" s="6">
        <v>6.0600000000000001E-2</v>
      </c>
      <c r="L490" s="6">
        <v>0.41</v>
      </c>
      <c r="M490" s="6">
        <v>0.16420000000000001</v>
      </c>
      <c r="N490" s="6">
        <v>3</v>
      </c>
      <c r="O490" s="6">
        <v>50</v>
      </c>
      <c r="P490" s="7">
        <v>53</v>
      </c>
    </row>
    <row r="491" spans="1:16" x14ac:dyDescent="0.35">
      <c r="A491" s="4">
        <v>490</v>
      </c>
      <c r="B491" s="5">
        <v>40565</v>
      </c>
      <c r="C491" s="6">
        <v>1</v>
      </c>
      <c r="D491" s="6">
        <v>0</v>
      </c>
      <c r="E491" s="6">
        <v>1</v>
      </c>
      <c r="F491" s="6">
        <v>11</v>
      </c>
      <c r="G491" s="6" t="b">
        <v>0</v>
      </c>
      <c r="H491" s="6">
        <v>6</v>
      </c>
      <c r="I491" s="6">
        <v>2</v>
      </c>
      <c r="J491" s="6">
        <v>0.06</v>
      </c>
      <c r="K491" s="6">
        <v>7.5800000000000006E-2</v>
      </c>
      <c r="L491" s="6">
        <v>0.38</v>
      </c>
      <c r="M491" s="6">
        <v>0.1343</v>
      </c>
      <c r="N491" s="6">
        <v>4</v>
      </c>
      <c r="O491" s="6">
        <v>59</v>
      </c>
      <c r="P491" s="7">
        <v>63</v>
      </c>
    </row>
    <row r="492" spans="1:16" x14ac:dyDescent="0.35">
      <c r="A492" s="4">
        <v>491</v>
      </c>
      <c r="B492" s="5">
        <v>40565</v>
      </c>
      <c r="C492" s="6">
        <v>1</v>
      </c>
      <c r="D492" s="6">
        <v>0</v>
      </c>
      <c r="E492" s="6">
        <v>1</v>
      </c>
      <c r="F492" s="6">
        <v>12</v>
      </c>
      <c r="G492" s="6" t="b">
        <v>0</v>
      </c>
      <c r="H492" s="6">
        <v>6</v>
      </c>
      <c r="I492" s="6">
        <v>2</v>
      </c>
      <c r="J492" s="6">
        <v>0.06</v>
      </c>
      <c r="K492" s="6">
        <v>0.1061</v>
      </c>
      <c r="L492" s="6">
        <v>0.38</v>
      </c>
      <c r="M492" s="6">
        <v>0.1045</v>
      </c>
      <c r="N492" s="6">
        <v>10</v>
      </c>
      <c r="O492" s="6">
        <v>60</v>
      </c>
      <c r="P492" s="7">
        <v>70</v>
      </c>
    </row>
    <row r="493" spans="1:16" x14ac:dyDescent="0.35">
      <c r="A493" s="4">
        <v>492</v>
      </c>
      <c r="B493" s="5">
        <v>40565</v>
      </c>
      <c r="C493" s="6">
        <v>1</v>
      </c>
      <c r="D493" s="6">
        <v>0</v>
      </c>
      <c r="E493" s="6">
        <v>1</v>
      </c>
      <c r="F493" s="6">
        <v>13</v>
      </c>
      <c r="G493" s="6" t="b">
        <v>0</v>
      </c>
      <c r="H493" s="6">
        <v>6</v>
      </c>
      <c r="I493" s="6">
        <v>1</v>
      </c>
      <c r="J493" s="6">
        <v>0.08</v>
      </c>
      <c r="K493" s="6">
        <v>0.16669999999999999</v>
      </c>
      <c r="L493" s="6">
        <v>0.35</v>
      </c>
      <c r="M493" s="6">
        <v>0</v>
      </c>
      <c r="N493" s="6">
        <v>12</v>
      </c>
      <c r="O493" s="6">
        <v>72</v>
      </c>
      <c r="P493" s="7">
        <v>84</v>
      </c>
    </row>
    <row r="494" spans="1:16" x14ac:dyDescent="0.35">
      <c r="A494" s="4">
        <v>493</v>
      </c>
      <c r="B494" s="5">
        <v>40565</v>
      </c>
      <c r="C494" s="6">
        <v>1</v>
      </c>
      <c r="D494" s="6">
        <v>0</v>
      </c>
      <c r="E494" s="6">
        <v>1</v>
      </c>
      <c r="F494" s="6">
        <v>14</v>
      </c>
      <c r="G494" s="6" t="b">
        <v>0</v>
      </c>
      <c r="H494" s="6">
        <v>6</v>
      </c>
      <c r="I494" s="6">
        <v>1</v>
      </c>
      <c r="J494" s="6">
        <v>0.1</v>
      </c>
      <c r="K494" s="6">
        <v>0.13639999999999999</v>
      </c>
      <c r="L494" s="6">
        <v>0.33</v>
      </c>
      <c r="M494" s="6">
        <v>0.1045</v>
      </c>
      <c r="N494" s="6">
        <v>11</v>
      </c>
      <c r="O494" s="6">
        <v>64</v>
      </c>
      <c r="P494" s="7">
        <v>75</v>
      </c>
    </row>
    <row r="495" spans="1:16" x14ac:dyDescent="0.35">
      <c r="A495" s="4">
        <v>494</v>
      </c>
      <c r="B495" s="5">
        <v>40565</v>
      </c>
      <c r="C495" s="6">
        <v>1</v>
      </c>
      <c r="D495" s="6">
        <v>0</v>
      </c>
      <c r="E495" s="6">
        <v>1</v>
      </c>
      <c r="F495" s="6">
        <v>15</v>
      </c>
      <c r="G495" s="6" t="b">
        <v>0</v>
      </c>
      <c r="H495" s="6">
        <v>6</v>
      </c>
      <c r="I495" s="6">
        <v>1</v>
      </c>
      <c r="J495" s="6">
        <v>0.12</v>
      </c>
      <c r="K495" s="6">
        <v>0.1515</v>
      </c>
      <c r="L495" s="6">
        <v>0.28000000000000003</v>
      </c>
      <c r="M495" s="6">
        <v>0</v>
      </c>
      <c r="N495" s="6">
        <v>10</v>
      </c>
      <c r="O495" s="6">
        <v>93</v>
      </c>
      <c r="P495" s="7">
        <v>103</v>
      </c>
    </row>
    <row r="496" spans="1:16" x14ac:dyDescent="0.35">
      <c r="A496" s="4">
        <v>495</v>
      </c>
      <c r="B496" s="5">
        <v>40565</v>
      </c>
      <c r="C496" s="6">
        <v>1</v>
      </c>
      <c r="D496" s="6">
        <v>0</v>
      </c>
      <c r="E496" s="6">
        <v>1</v>
      </c>
      <c r="F496" s="6">
        <v>16</v>
      </c>
      <c r="G496" s="6" t="b">
        <v>0</v>
      </c>
      <c r="H496" s="6">
        <v>6</v>
      </c>
      <c r="I496" s="6">
        <v>1</v>
      </c>
      <c r="J496" s="6">
        <v>0.12</v>
      </c>
      <c r="K496" s="6">
        <v>0.13639999999999999</v>
      </c>
      <c r="L496" s="6">
        <v>0.28000000000000003</v>
      </c>
      <c r="M496" s="6">
        <v>0.19400000000000001</v>
      </c>
      <c r="N496" s="6">
        <v>11</v>
      </c>
      <c r="O496" s="6">
        <v>72</v>
      </c>
      <c r="P496" s="7">
        <v>83</v>
      </c>
    </row>
    <row r="497" spans="1:16" x14ac:dyDescent="0.35">
      <c r="A497" s="4">
        <v>496</v>
      </c>
      <c r="B497" s="5">
        <v>40565</v>
      </c>
      <c r="C497" s="6">
        <v>1</v>
      </c>
      <c r="D497" s="6">
        <v>0</v>
      </c>
      <c r="E497" s="6">
        <v>1</v>
      </c>
      <c r="F497" s="6">
        <v>17</v>
      </c>
      <c r="G497" s="6" t="b">
        <v>0</v>
      </c>
      <c r="H497" s="6">
        <v>6</v>
      </c>
      <c r="I497" s="6">
        <v>1</v>
      </c>
      <c r="J497" s="6">
        <v>0.12</v>
      </c>
      <c r="K497" s="6">
        <v>0.19700000000000001</v>
      </c>
      <c r="L497" s="6">
        <v>0.28000000000000003</v>
      </c>
      <c r="M497" s="6">
        <v>0</v>
      </c>
      <c r="N497" s="6">
        <v>8</v>
      </c>
      <c r="O497" s="6">
        <v>59</v>
      </c>
      <c r="P497" s="7">
        <v>67</v>
      </c>
    </row>
    <row r="498" spans="1:16" x14ac:dyDescent="0.35">
      <c r="A498" s="4">
        <v>497</v>
      </c>
      <c r="B498" s="5">
        <v>40565</v>
      </c>
      <c r="C498" s="6">
        <v>1</v>
      </c>
      <c r="D498" s="6">
        <v>0</v>
      </c>
      <c r="E498" s="6">
        <v>1</v>
      </c>
      <c r="F498" s="6">
        <v>18</v>
      </c>
      <c r="G498" s="6" t="b">
        <v>0</v>
      </c>
      <c r="H498" s="6">
        <v>6</v>
      </c>
      <c r="I498" s="6">
        <v>1</v>
      </c>
      <c r="J498" s="6">
        <v>0.08</v>
      </c>
      <c r="K498" s="6">
        <v>9.0899999999999995E-2</v>
      </c>
      <c r="L498" s="6">
        <v>0.35</v>
      </c>
      <c r="M498" s="6">
        <v>0.19400000000000001</v>
      </c>
      <c r="N498" s="6">
        <v>0</v>
      </c>
      <c r="O498" s="6">
        <v>54</v>
      </c>
      <c r="P498" s="7">
        <v>54</v>
      </c>
    </row>
    <row r="499" spans="1:16" x14ac:dyDescent="0.35">
      <c r="A499" s="4">
        <v>498</v>
      </c>
      <c r="B499" s="5">
        <v>40565</v>
      </c>
      <c r="C499" s="6">
        <v>1</v>
      </c>
      <c r="D499" s="6">
        <v>0</v>
      </c>
      <c r="E499" s="6">
        <v>1</v>
      </c>
      <c r="F499" s="6">
        <v>19</v>
      </c>
      <c r="G499" s="6" t="b">
        <v>0</v>
      </c>
      <c r="H499" s="6">
        <v>6</v>
      </c>
      <c r="I499" s="6">
        <v>1</v>
      </c>
      <c r="J499" s="6">
        <v>0.08</v>
      </c>
      <c r="K499" s="6">
        <v>0.1061</v>
      </c>
      <c r="L499" s="6">
        <v>0.35</v>
      </c>
      <c r="M499" s="6">
        <v>0.1343</v>
      </c>
      <c r="N499" s="6">
        <v>6</v>
      </c>
      <c r="O499" s="6">
        <v>53</v>
      </c>
      <c r="P499" s="7">
        <v>59</v>
      </c>
    </row>
    <row r="500" spans="1:16" x14ac:dyDescent="0.35">
      <c r="A500" s="4">
        <v>499</v>
      </c>
      <c r="B500" s="5">
        <v>40565</v>
      </c>
      <c r="C500" s="6">
        <v>1</v>
      </c>
      <c r="D500" s="6">
        <v>0</v>
      </c>
      <c r="E500" s="6">
        <v>1</v>
      </c>
      <c r="F500" s="6">
        <v>20</v>
      </c>
      <c r="G500" s="6" t="b">
        <v>0</v>
      </c>
      <c r="H500" s="6">
        <v>6</v>
      </c>
      <c r="I500" s="6">
        <v>1</v>
      </c>
      <c r="J500" s="6">
        <v>0.06</v>
      </c>
      <c r="K500" s="6">
        <v>7.5800000000000006E-2</v>
      </c>
      <c r="L500" s="6">
        <v>0.45</v>
      </c>
      <c r="M500" s="6">
        <v>0.16420000000000001</v>
      </c>
      <c r="N500" s="6">
        <v>1</v>
      </c>
      <c r="O500" s="6">
        <v>44</v>
      </c>
      <c r="P500" s="7">
        <v>45</v>
      </c>
    </row>
    <row r="501" spans="1:16" x14ac:dyDescent="0.35">
      <c r="A501" s="4">
        <v>500</v>
      </c>
      <c r="B501" s="5">
        <v>40565</v>
      </c>
      <c r="C501" s="6">
        <v>1</v>
      </c>
      <c r="D501" s="6">
        <v>0</v>
      </c>
      <c r="E501" s="6">
        <v>1</v>
      </c>
      <c r="F501" s="6">
        <v>21</v>
      </c>
      <c r="G501" s="6" t="b">
        <v>0</v>
      </c>
      <c r="H501" s="6">
        <v>6</v>
      </c>
      <c r="I501" s="6">
        <v>1</v>
      </c>
      <c r="J501" s="6">
        <v>0.06</v>
      </c>
      <c r="K501" s="6">
        <v>0.1061</v>
      </c>
      <c r="L501" s="6">
        <v>0.41</v>
      </c>
      <c r="M501" s="6">
        <v>8.9599999999999999E-2</v>
      </c>
      <c r="N501" s="6">
        <v>0</v>
      </c>
      <c r="O501" s="6">
        <v>39</v>
      </c>
      <c r="P501" s="7">
        <v>39</v>
      </c>
    </row>
    <row r="502" spans="1:16" x14ac:dyDescent="0.35">
      <c r="A502" s="4">
        <v>501</v>
      </c>
      <c r="B502" s="5">
        <v>40565</v>
      </c>
      <c r="C502" s="6">
        <v>1</v>
      </c>
      <c r="D502" s="6">
        <v>0</v>
      </c>
      <c r="E502" s="6">
        <v>1</v>
      </c>
      <c r="F502" s="6">
        <v>22</v>
      </c>
      <c r="G502" s="6" t="b">
        <v>0</v>
      </c>
      <c r="H502" s="6">
        <v>6</v>
      </c>
      <c r="I502" s="6">
        <v>1</v>
      </c>
      <c r="J502" s="6">
        <v>0.06</v>
      </c>
      <c r="K502" s="6">
        <v>0.1515</v>
      </c>
      <c r="L502" s="6">
        <v>0.49</v>
      </c>
      <c r="M502" s="6">
        <v>0</v>
      </c>
      <c r="N502" s="6">
        <v>7</v>
      </c>
      <c r="O502" s="6">
        <v>23</v>
      </c>
      <c r="P502" s="7">
        <v>30</v>
      </c>
    </row>
    <row r="503" spans="1:16" x14ac:dyDescent="0.35">
      <c r="A503" s="4">
        <v>502</v>
      </c>
      <c r="B503" s="5">
        <v>40565</v>
      </c>
      <c r="C503" s="6">
        <v>1</v>
      </c>
      <c r="D503" s="6">
        <v>0</v>
      </c>
      <c r="E503" s="6">
        <v>1</v>
      </c>
      <c r="F503" s="6">
        <v>23</v>
      </c>
      <c r="G503" s="6" t="b">
        <v>0</v>
      </c>
      <c r="H503" s="6">
        <v>6</v>
      </c>
      <c r="I503" s="6">
        <v>1</v>
      </c>
      <c r="J503" s="6">
        <v>0.04</v>
      </c>
      <c r="K503" s="6">
        <v>7.5800000000000006E-2</v>
      </c>
      <c r="L503" s="6">
        <v>0.56999999999999995</v>
      </c>
      <c r="M503" s="6">
        <v>0.1045</v>
      </c>
      <c r="N503" s="6">
        <v>2</v>
      </c>
      <c r="O503" s="6">
        <v>31</v>
      </c>
      <c r="P503" s="7">
        <v>33</v>
      </c>
    </row>
    <row r="504" spans="1:16" x14ac:dyDescent="0.35">
      <c r="A504" s="4">
        <v>503</v>
      </c>
      <c r="B504" s="5">
        <v>40566</v>
      </c>
      <c r="C504" s="6">
        <v>1</v>
      </c>
      <c r="D504" s="6">
        <v>0</v>
      </c>
      <c r="E504" s="6">
        <v>1</v>
      </c>
      <c r="F504" s="6">
        <v>0</v>
      </c>
      <c r="G504" s="6" t="b">
        <v>0</v>
      </c>
      <c r="H504" s="6">
        <v>0</v>
      </c>
      <c r="I504" s="6">
        <v>1</v>
      </c>
      <c r="J504" s="6">
        <v>0.04</v>
      </c>
      <c r="K504" s="6">
        <v>7.5800000000000006E-2</v>
      </c>
      <c r="L504" s="6">
        <v>0.56999999999999995</v>
      </c>
      <c r="M504" s="6">
        <v>0.1045</v>
      </c>
      <c r="N504" s="6">
        <v>2</v>
      </c>
      <c r="O504" s="6">
        <v>20</v>
      </c>
      <c r="P504" s="7">
        <v>22</v>
      </c>
    </row>
    <row r="505" spans="1:16" x14ac:dyDescent="0.35">
      <c r="A505" s="4">
        <v>504</v>
      </c>
      <c r="B505" s="5">
        <v>40566</v>
      </c>
      <c r="C505" s="6">
        <v>1</v>
      </c>
      <c r="D505" s="6">
        <v>0</v>
      </c>
      <c r="E505" s="6">
        <v>1</v>
      </c>
      <c r="F505" s="6">
        <v>1</v>
      </c>
      <c r="G505" s="6" t="b">
        <v>0</v>
      </c>
      <c r="H505" s="6">
        <v>0</v>
      </c>
      <c r="I505" s="6">
        <v>1</v>
      </c>
      <c r="J505" s="6">
        <v>0.04</v>
      </c>
      <c r="K505" s="6">
        <v>7.5800000000000006E-2</v>
      </c>
      <c r="L505" s="6">
        <v>0.56999999999999995</v>
      </c>
      <c r="M505" s="6">
        <v>0.1045</v>
      </c>
      <c r="N505" s="6">
        <v>1</v>
      </c>
      <c r="O505" s="6">
        <v>12</v>
      </c>
      <c r="P505" s="7">
        <v>13</v>
      </c>
    </row>
    <row r="506" spans="1:16" x14ac:dyDescent="0.35">
      <c r="A506" s="4">
        <v>505</v>
      </c>
      <c r="B506" s="5">
        <v>40566</v>
      </c>
      <c r="C506" s="6">
        <v>1</v>
      </c>
      <c r="D506" s="6">
        <v>0</v>
      </c>
      <c r="E506" s="6">
        <v>1</v>
      </c>
      <c r="F506" s="6">
        <v>2</v>
      </c>
      <c r="G506" s="6" t="b">
        <v>0</v>
      </c>
      <c r="H506" s="6">
        <v>0</v>
      </c>
      <c r="I506" s="6">
        <v>1</v>
      </c>
      <c r="J506" s="6">
        <v>0.02</v>
      </c>
      <c r="K506" s="6">
        <v>6.0600000000000001E-2</v>
      </c>
      <c r="L506" s="6">
        <v>0.62</v>
      </c>
      <c r="M506" s="6">
        <v>0.1343</v>
      </c>
      <c r="N506" s="6">
        <v>3</v>
      </c>
      <c r="O506" s="6">
        <v>15</v>
      </c>
      <c r="P506" s="7">
        <v>18</v>
      </c>
    </row>
    <row r="507" spans="1:16" x14ac:dyDescent="0.35">
      <c r="A507" s="4">
        <v>506</v>
      </c>
      <c r="B507" s="5">
        <v>40566</v>
      </c>
      <c r="C507" s="6">
        <v>1</v>
      </c>
      <c r="D507" s="6">
        <v>0</v>
      </c>
      <c r="E507" s="6">
        <v>1</v>
      </c>
      <c r="F507" s="6">
        <v>3</v>
      </c>
      <c r="G507" s="6" t="b">
        <v>0</v>
      </c>
      <c r="H507" s="6">
        <v>0</v>
      </c>
      <c r="I507" s="6">
        <v>1</v>
      </c>
      <c r="J507" s="6">
        <v>0.02</v>
      </c>
      <c r="K507" s="6">
        <v>6.0600000000000001E-2</v>
      </c>
      <c r="L507" s="6">
        <v>0.62</v>
      </c>
      <c r="M507" s="6">
        <v>0.1343</v>
      </c>
      <c r="N507" s="6">
        <v>1</v>
      </c>
      <c r="O507" s="6">
        <v>4</v>
      </c>
      <c r="P507" s="7">
        <v>5</v>
      </c>
    </row>
    <row r="508" spans="1:16" x14ac:dyDescent="0.35">
      <c r="A508" s="4">
        <v>507</v>
      </c>
      <c r="B508" s="5">
        <v>40566</v>
      </c>
      <c r="C508" s="6">
        <v>1</v>
      </c>
      <c r="D508" s="6">
        <v>0</v>
      </c>
      <c r="E508" s="6">
        <v>1</v>
      </c>
      <c r="F508" s="6">
        <v>5</v>
      </c>
      <c r="G508" s="6" t="b">
        <v>0</v>
      </c>
      <c r="H508" s="6">
        <v>0</v>
      </c>
      <c r="I508" s="6">
        <v>2</v>
      </c>
      <c r="J508" s="6">
        <v>0.04</v>
      </c>
      <c r="K508" s="6">
        <v>7.5800000000000006E-2</v>
      </c>
      <c r="L508" s="6">
        <v>0.56999999999999995</v>
      </c>
      <c r="M508" s="6">
        <v>0.1045</v>
      </c>
      <c r="N508" s="6">
        <v>0</v>
      </c>
      <c r="O508" s="6">
        <v>3</v>
      </c>
      <c r="P508" s="7">
        <v>3</v>
      </c>
    </row>
    <row r="509" spans="1:16" x14ac:dyDescent="0.35">
      <c r="A509" s="4">
        <v>508</v>
      </c>
      <c r="B509" s="5">
        <v>40566</v>
      </c>
      <c r="C509" s="6">
        <v>1</v>
      </c>
      <c r="D509" s="6">
        <v>0</v>
      </c>
      <c r="E509" s="6">
        <v>1</v>
      </c>
      <c r="F509" s="6">
        <v>6</v>
      </c>
      <c r="G509" s="6" t="b">
        <v>0</v>
      </c>
      <c r="H509" s="6">
        <v>0</v>
      </c>
      <c r="I509" s="6">
        <v>2</v>
      </c>
      <c r="J509" s="6">
        <v>0.04</v>
      </c>
      <c r="K509" s="6">
        <v>7.5800000000000006E-2</v>
      </c>
      <c r="L509" s="6">
        <v>0.56999999999999995</v>
      </c>
      <c r="M509" s="6">
        <v>0.1045</v>
      </c>
      <c r="N509" s="6">
        <v>0</v>
      </c>
      <c r="O509" s="6">
        <v>1</v>
      </c>
      <c r="P509" s="7">
        <v>1</v>
      </c>
    </row>
    <row r="510" spans="1:16" x14ac:dyDescent="0.35">
      <c r="A510" s="4">
        <v>509</v>
      </c>
      <c r="B510" s="5">
        <v>40566</v>
      </c>
      <c r="C510" s="6">
        <v>1</v>
      </c>
      <c r="D510" s="6">
        <v>0</v>
      </c>
      <c r="E510" s="6">
        <v>1</v>
      </c>
      <c r="F510" s="6">
        <v>7</v>
      </c>
      <c r="G510" s="6" t="b">
        <v>0</v>
      </c>
      <c r="H510" s="6">
        <v>0</v>
      </c>
      <c r="I510" s="6">
        <v>1</v>
      </c>
      <c r="J510" s="6">
        <v>0.08</v>
      </c>
      <c r="K510" s="6">
        <v>0.1061</v>
      </c>
      <c r="L510" s="6">
        <v>0.57999999999999996</v>
      </c>
      <c r="M510" s="6">
        <v>0.16420000000000001</v>
      </c>
      <c r="N510" s="6">
        <v>1</v>
      </c>
      <c r="O510" s="6">
        <v>1</v>
      </c>
      <c r="P510" s="7">
        <v>2</v>
      </c>
    </row>
    <row r="511" spans="1:16" x14ac:dyDescent="0.35">
      <c r="A511" s="4">
        <v>510</v>
      </c>
      <c r="B511" s="5">
        <v>40566</v>
      </c>
      <c r="C511" s="6">
        <v>1</v>
      </c>
      <c r="D511" s="6">
        <v>0</v>
      </c>
      <c r="E511" s="6">
        <v>1</v>
      </c>
      <c r="F511" s="6">
        <v>8</v>
      </c>
      <c r="G511" s="6" t="b">
        <v>0</v>
      </c>
      <c r="H511" s="6">
        <v>0</v>
      </c>
      <c r="I511" s="6">
        <v>1</v>
      </c>
      <c r="J511" s="6">
        <v>0.06</v>
      </c>
      <c r="K511" s="6">
        <v>7.5800000000000006E-2</v>
      </c>
      <c r="L511" s="6">
        <v>0.62</v>
      </c>
      <c r="M511" s="6">
        <v>0.16420000000000001</v>
      </c>
      <c r="N511" s="6">
        <v>2</v>
      </c>
      <c r="O511" s="6">
        <v>17</v>
      </c>
      <c r="P511" s="7">
        <v>19</v>
      </c>
    </row>
    <row r="512" spans="1:16" x14ac:dyDescent="0.35">
      <c r="A512" s="4">
        <v>511</v>
      </c>
      <c r="B512" s="5">
        <v>40566</v>
      </c>
      <c r="C512" s="6">
        <v>1</v>
      </c>
      <c r="D512" s="6">
        <v>0</v>
      </c>
      <c r="E512" s="6">
        <v>1</v>
      </c>
      <c r="F512" s="6">
        <v>9</v>
      </c>
      <c r="G512" s="6" t="b">
        <v>0</v>
      </c>
      <c r="H512" s="6">
        <v>0</v>
      </c>
      <c r="I512" s="6">
        <v>1</v>
      </c>
      <c r="J512" s="6">
        <v>0.1</v>
      </c>
      <c r="K512" s="6">
        <v>7.5800000000000006E-2</v>
      </c>
      <c r="L512" s="6">
        <v>0.54</v>
      </c>
      <c r="M512" s="6">
        <v>0.35820000000000002</v>
      </c>
      <c r="N512" s="6">
        <v>3</v>
      </c>
      <c r="O512" s="6">
        <v>25</v>
      </c>
      <c r="P512" s="7">
        <v>28</v>
      </c>
    </row>
    <row r="513" spans="1:16" x14ac:dyDescent="0.35">
      <c r="A513" s="4">
        <v>512</v>
      </c>
      <c r="B513" s="5">
        <v>40566</v>
      </c>
      <c r="C513" s="6">
        <v>1</v>
      </c>
      <c r="D513" s="6">
        <v>0</v>
      </c>
      <c r="E513" s="6">
        <v>1</v>
      </c>
      <c r="F513" s="6">
        <v>10</v>
      </c>
      <c r="G513" s="6" t="b">
        <v>0</v>
      </c>
      <c r="H513" s="6">
        <v>0</v>
      </c>
      <c r="I513" s="6">
        <v>1</v>
      </c>
      <c r="J513" s="6">
        <v>0.14000000000000001</v>
      </c>
      <c r="K513" s="6">
        <v>0.1061</v>
      </c>
      <c r="L513" s="6">
        <v>0.46</v>
      </c>
      <c r="M513" s="6">
        <v>0.3881</v>
      </c>
      <c r="N513" s="6">
        <v>7</v>
      </c>
      <c r="O513" s="6">
        <v>51</v>
      </c>
      <c r="P513" s="7">
        <v>58</v>
      </c>
    </row>
    <row r="514" spans="1:16" x14ac:dyDescent="0.35">
      <c r="A514" s="4">
        <v>513</v>
      </c>
      <c r="B514" s="5">
        <v>40566</v>
      </c>
      <c r="C514" s="6">
        <v>1</v>
      </c>
      <c r="D514" s="6">
        <v>0</v>
      </c>
      <c r="E514" s="6">
        <v>1</v>
      </c>
      <c r="F514" s="6">
        <v>11</v>
      </c>
      <c r="G514" s="6" t="b">
        <v>0</v>
      </c>
      <c r="H514" s="6">
        <v>0</v>
      </c>
      <c r="I514" s="6">
        <v>1</v>
      </c>
      <c r="J514" s="6">
        <v>0.14000000000000001</v>
      </c>
      <c r="K514" s="6">
        <v>0.13639999999999999</v>
      </c>
      <c r="L514" s="6">
        <v>0.43</v>
      </c>
      <c r="M514" s="6">
        <v>0.22389999999999999</v>
      </c>
      <c r="N514" s="6">
        <v>22</v>
      </c>
      <c r="O514" s="6">
        <v>77</v>
      </c>
      <c r="P514" s="7">
        <v>99</v>
      </c>
    </row>
    <row r="515" spans="1:16" x14ac:dyDescent="0.35">
      <c r="A515" s="4">
        <v>514</v>
      </c>
      <c r="B515" s="5">
        <v>40566</v>
      </c>
      <c r="C515" s="6">
        <v>1</v>
      </c>
      <c r="D515" s="6">
        <v>0</v>
      </c>
      <c r="E515" s="6">
        <v>1</v>
      </c>
      <c r="F515" s="6">
        <v>12</v>
      </c>
      <c r="G515" s="6" t="b">
        <v>0</v>
      </c>
      <c r="H515" s="6">
        <v>0</v>
      </c>
      <c r="I515" s="6">
        <v>1</v>
      </c>
      <c r="J515" s="6">
        <v>0.16</v>
      </c>
      <c r="K515" s="6">
        <v>0.1212</v>
      </c>
      <c r="L515" s="6">
        <v>0.37</v>
      </c>
      <c r="M515" s="6">
        <v>0.4627</v>
      </c>
      <c r="N515" s="6">
        <v>24</v>
      </c>
      <c r="O515" s="6">
        <v>92</v>
      </c>
      <c r="P515" s="7">
        <v>116</v>
      </c>
    </row>
    <row r="516" spans="1:16" x14ac:dyDescent="0.35">
      <c r="A516" s="4">
        <v>515</v>
      </c>
      <c r="B516" s="5">
        <v>40566</v>
      </c>
      <c r="C516" s="6">
        <v>1</v>
      </c>
      <c r="D516" s="6">
        <v>0</v>
      </c>
      <c r="E516" s="6">
        <v>1</v>
      </c>
      <c r="F516" s="6">
        <v>13</v>
      </c>
      <c r="G516" s="6" t="b">
        <v>0</v>
      </c>
      <c r="H516" s="6">
        <v>0</v>
      </c>
      <c r="I516" s="6">
        <v>1</v>
      </c>
      <c r="J516" s="6">
        <v>0.14000000000000001</v>
      </c>
      <c r="K516" s="6">
        <v>0.1061</v>
      </c>
      <c r="L516" s="6">
        <v>0.33</v>
      </c>
      <c r="M516" s="6">
        <v>0.3881</v>
      </c>
      <c r="N516" s="6">
        <v>12</v>
      </c>
      <c r="O516" s="6">
        <v>75</v>
      </c>
      <c r="P516" s="7">
        <v>87</v>
      </c>
    </row>
    <row r="517" spans="1:16" x14ac:dyDescent="0.35">
      <c r="A517" s="4">
        <v>516</v>
      </c>
      <c r="B517" s="5">
        <v>40566</v>
      </c>
      <c r="C517" s="6">
        <v>1</v>
      </c>
      <c r="D517" s="6">
        <v>0</v>
      </c>
      <c r="E517" s="6">
        <v>1</v>
      </c>
      <c r="F517" s="6">
        <v>14</v>
      </c>
      <c r="G517" s="6" t="b">
        <v>0</v>
      </c>
      <c r="H517" s="6">
        <v>0</v>
      </c>
      <c r="I517" s="6">
        <v>1</v>
      </c>
      <c r="J517" s="6">
        <v>0.16</v>
      </c>
      <c r="K517" s="6">
        <v>0.13639999999999999</v>
      </c>
      <c r="L517" s="6">
        <v>0.28000000000000003</v>
      </c>
      <c r="M517" s="6">
        <v>0.35820000000000002</v>
      </c>
      <c r="N517" s="6">
        <v>17</v>
      </c>
      <c r="O517" s="6">
        <v>93</v>
      </c>
      <c r="P517" s="7">
        <v>110</v>
      </c>
    </row>
    <row r="518" spans="1:16" x14ac:dyDescent="0.35">
      <c r="A518" s="4">
        <v>517</v>
      </c>
      <c r="B518" s="5">
        <v>40566</v>
      </c>
      <c r="C518" s="6">
        <v>1</v>
      </c>
      <c r="D518" s="6">
        <v>0</v>
      </c>
      <c r="E518" s="6">
        <v>1</v>
      </c>
      <c r="F518" s="6">
        <v>15</v>
      </c>
      <c r="G518" s="6" t="b">
        <v>0</v>
      </c>
      <c r="H518" s="6">
        <v>0</v>
      </c>
      <c r="I518" s="6">
        <v>1</v>
      </c>
      <c r="J518" s="6">
        <v>0.16</v>
      </c>
      <c r="K518" s="6">
        <v>0.13639999999999999</v>
      </c>
      <c r="L518" s="6">
        <v>0.28000000000000003</v>
      </c>
      <c r="M518" s="6">
        <v>0.35820000000000002</v>
      </c>
      <c r="N518" s="6">
        <v>13</v>
      </c>
      <c r="O518" s="6">
        <v>64</v>
      </c>
      <c r="P518" s="7">
        <v>77</v>
      </c>
    </row>
    <row r="519" spans="1:16" x14ac:dyDescent="0.35">
      <c r="A519" s="4">
        <v>518</v>
      </c>
      <c r="B519" s="5">
        <v>40566</v>
      </c>
      <c r="C519" s="6">
        <v>1</v>
      </c>
      <c r="D519" s="6">
        <v>0</v>
      </c>
      <c r="E519" s="6">
        <v>1</v>
      </c>
      <c r="F519" s="6">
        <v>16</v>
      </c>
      <c r="G519" s="6" t="b">
        <v>0</v>
      </c>
      <c r="H519" s="6">
        <v>0</v>
      </c>
      <c r="I519" s="6">
        <v>1</v>
      </c>
      <c r="J519" s="6">
        <v>0.16</v>
      </c>
      <c r="K519" s="6">
        <v>0.13639999999999999</v>
      </c>
      <c r="L519" s="6">
        <v>0.26</v>
      </c>
      <c r="M519" s="6">
        <v>0.32840000000000003</v>
      </c>
      <c r="N519" s="6">
        <v>9</v>
      </c>
      <c r="O519" s="6">
        <v>56</v>
      </c>
      <c r="P519" s="7">
        <v>65</v>
      </c>
    </row>
    <row r="520" spans="1:16" x14ac:dyDescent="0.35">
      <c r="A520" s="4">
        <v>519</v>
      </c>
      <c r="B520" s="5">
        <v>40566</v>
      </c>
      <c r="C520" s="6">
        <v>1</v>
      </c>
      <c r="D520" s="6">
        <v>0</v>
      </c>
      <c r="E520" s="6">
        <v>1</v>
      </c>
      <c r="F520" s="6">
        <v>17</v>
      </c>
      <c r="G520" s="6" t="b">
        <v>0</v>
      </c>
      <c r="H520" s="6">
        <v>0</v>
      </c>
      <c r="I520" s="6">
        <v>1</v>
      </c>
      <c r="J520" s="6">
        <v>0.14000000000000001</v>
      </c>
      <c r="K520" s="6">
        <v>0.1061</v>
      </c>
      <c r="L520" s="6">
        <v>0.26</v>
      </c>
      <c r="M520" s="6">
        <v>0.3881</v>
      </c>
      <c r="N520" s="6">
        <v>5</v>
      </c>
      <c r="O520" s="6">
        <v>50</v>
      </c>
      <c r="P520" s="7">
        <v>55</v>
      </c>
    </row>
    <row r="521" spans="1:16" x14ac:dyDescent="0.35">
      <c r="A521" s="4">
        <v>520</v>
      </c>
      <c r="B521" s="5">
        <v>40566</v>
      </c>
      <c r="C521" s="6">
        <v>1</v>
      </c>
      <c r="D521" s="6">
        <v>0</v>
      </c>
      <c r="E521" s="6">
        <v>1</v>
      </c>
      <c r="F521" s="6">
        <v>18</v>
      </c>
      <c r="G521" s="6" t="b">
        <v>0</v>
      </c>
      <c r="H521" s="6">
        <v>0</v>
      </c>
      <c r="I521" s="6">
        <v>1</v>
      </c>
      <c r="J521" s="6">
        <v>0.12</v>
      </c>
      <c r="K521" s="6">
        <v>0.1212</v>
      </c>
      <c r="L521" s="6">
        <v>0.3</v>
      </c>
      <c r="M521" s="6">
        <v>0.25369999999999998</v>
      </c>
      <c r="N521" s="6">
        <v>5</v>
      </c>
      <c r="O521" s="6">
        <v>44</v>
      </c>
      <c r="P521" s="7">
        <v>49</v>
      </c>
    </row>
    <row r="522" spans="1:16" x14ac:dyDescent="0.35">
      <c r="A522" s="4">
        <v>521</v>
      </c>
      <c r="B522" s="5">
        <v>40566</v>
      </c>
      <c r="C522" s="6">
        <v>1</v>
      </c>
      <c r="D522" s="6">
        <v>0</v>
      </c>
      <c r="E522" s="6">
        <v>1</v>
      </c>
      <c r="F522" s="6">
        <v>19</v>
      </c>
      <c r="G522" s="6" t="b">
        <v>0</v>
      </c>
      <c r="H522" s="6">
        <v>0</v>
      </c>
      <c r="I522" s="6">
        <v>1</v>
      </c>
      <c r="J522" s="6">
        <v>0.12</v>
      </c>
      <c r="K522" s="6">
        <v>0.1212</v>
      </c>
      <c r="L522" s="6">
        <v>0.3</v>
      </c>
      <c r="M522" s="6">
        <v>0.28360000000000002</v>
      </c>
      <c r="N522" s="6">
        <v>5</v>
      </c>
      <c r="O522" s="6">
        <v>45</v>
      </c>
      <c r="P522" s="7">
        <v>50</v>
      </c>
    </row>
    <row r="523" spans="1:16" x14ac:dyDescent="0.35">
      <c r="A523" s="4">
        <v>522</v>
      </c>
      <c r="B523" s="5">
        <v>40566</v>
      </c>
      <c r="C523" s="6">
        <v>1</v>
      </c>
      <c r="D523" s="6">
        <v>0</v>
      </c>
      <c r="E523" s="6">
        <v>1</v>
      </c>
      <c r="F523" s="6">
        <v>20</v>
      </c>
      <c r="G523" s="6" t="b">
        <v>0</v>
      </c>
      <c r="H523" s="6">
        <v>0</v>
      </c>
      <c r="I523" s="6">
        <v>1</v>
      </c>
      <c r="J523" s="6">
        <v>0.1</v>
      </c>
      <c r="K523" s="6">
        <v>0.1061</v>
      </c>
      <c r="L523" s="6">
        <v>0.36</v>
      </c>
      <c r="M523" s="6">
        <v>0.25369999999999998</v>
      </c>
      <c r="N523" s="6">
        <v>4</v>
      </c>
      <c r="O523" s="6">
        <v>31</v>
      </c>
      <c r="P523" s="7">
        <v>35</v>
      </c>
    </row>
    <row r="524" spans="1:16" x14ac:dyDescent="0.35">
      <c r="A524" s="4">
        <v>523</v>
      </c>
      <c r="B524" s="5">
        <v>40566</v>
      </c>
      <c r="C524" s="6">
        <v>1</v>
      </c>
      <c r="D524" s="6">
        <v>0</v>
      </c>
      <c r="E524" s="6">
        <v>1</v>
      </c>
      <c r="F524" s="6">
        <v>21</v>
      </c>
      <c r="G524" s="6" t="b">
        <v>0</v>
      </c>
      <c r="H524" s="6">
        <v>0</v>
      </c>
      <c r="I524" s="6">
        <v>1</v>
      </c>
      <c r="J524" s="6">
        <v>0.1</v>
      </c>
      <c r="K524" s="6">
        <v>0.1061</v>
      </c>
      <c r="L524" s="6">
        <v>0.36</v>
      </c>
      <c r="M524" s="6">
        <v>0.19400000000000001</v>
      </c>
      <c r="N524" s="6">
        <v>5</v>
      </c>
      <c r="O524" s="6">
        <v>20</v>
      </c>
      <c r="P524" s="7">
        <v>25</v>
      </c>
    </row>
    <row r="525" spans="1:16" x14ac:dyDescent="0.35">
      <c r="A525" s="4">
        <v>524</v>
      </c>
      <c r="B525" s="5">
        <v>40566</v>
      </c>
      <c r="C525" s="6">
        <v>1</v>
      </c>
      <c r="D525" s="6">
        <v>0</v>
      </c>
      <c r="E525" s="6">
        <v>1</v>
      </c>
      <c r="F525" s="6">
        <v>22</v>
      </c>
      <c r="G525" s="6" t="b">
        <v>0</v>
      </c>
      <c r="H525" s="6">
        <v>0</v>
      </c>
      <c r="I525" s="6">
        <v>1</v>
      </c>
      <c r="J525" s="6">
        <v>0.08</v>
      </c>
      <c r="K525" s="6">
        <v>9.0899999999999995E-2</v>
      </c>
      <c r="L525" s="6">
        <v>0.38</v>
      </c>
      <c r="M525" s="6">
        <v>0.19400000000000001</v>
      </c>
      <c r="N525" s="6">
        <v>5</v>
      </c>
      <c r="O525" s="6">
        <v>23</v>
      </c>
      <c r="P525" s="7">
        <v>28</v>
      </c>
    </row>
    <row r="526" spans="1:16" x14ac:dyDescent="0.35">
      <c r="A526" s="4">
        <v>525</v>
      </c>
      <c r="B526" s="5">
        <v>40566</v>
      </c>
      <c r="C526" s="6">
        <v>1</v>
      </c>
      <c r="D526" s="6">
        <v>0</v>
      </c>
      <c r="E526" s="6">
        <v>1</v>
      </c>
      <c r="F526" s="6">
        <v>23</v>
      </c>
      <c r="G526" s="6" t="b">
        <v>0</v>
      </c>
      <c r="H526" s="6">
        <v>0</v>
      </c>
      <c r="I526" s="6">
        <v>1</v>
      </c>
      <c r="J526" s="6">
        <v>0.06</v>
      </c>
      <c r="K526" s="6">
        <v>6.0600000000000001E-2</v>
      </c>
      <c r="L526" s="6">
        <v>0.41</v>
      </c>
      <c r="M526" s="6">
        <v>0.22389999999999999</v>
      </c>
      <c r="N526" s="6">
        <v>4</v>
      </c>
      <c r="O526" s="6">
        <v>17</v>
      </c>
      <c r="P526" s="7">
        <v>21</v>
      </c>
    </row>
    <row r="527" spans="1:16" x14ac:dyDescent="0.35">
      <c r="A527" s="4">
        <v>526</v>
      </c>
      <c r="B527" s="5">
        <v>40567</v>
      </c>
      <c r="C527" s="6">
        <v>1</v>
      </c>
      <c r="D527" s="6">
        <v>0</v>
      </c>
      <c r="E527" s="6">
        <v>1</v>
      </c>
      <c r="F527" s="6">
        <v>0</v>
      </c>
      <c r="G527" s="6" t="b">
        <v>0</v>
      </c>
      <c r="H527" s="6">
        <v>1</v>
      </c>
      <c r="I527" s="6">
        <v>1</v>
      </c>
      <c r="J527" s="6">
        <v>0.06</v>
      </c>
      <c r="K527" s="6">
        <v>6.0600000000000001E-2</v>
      </c>
      <c r="L527" s="6">
        <v>0.41</v>
      </c>
      <c r="M527" s="6">
        <v>0.19400000000000001</v>
      </c>
      <c r="N527" s="6">
        <v>0</v>
      </c>
      <c r="O527" s="6">
        <v>7</v>
      </c>
      <c r="P527" s="7">
        <v>7</v>
      </c>
    </row>
    <row r="528" spans="1:16" x14ac:dyDescent="0.35">
      <c r="A528" s="4">
        <v>527</v>
      </c>
      <c r="B528" s="5">
        <v>40567</v>
      </c>
      <c r="C528" s="6">
        <v>1</v>
      </c>
      <c r="D528" s="6">
        <v>0</v>
      </c>
      <c r="E528" s="6">
        <v>1</v>
      </c>
      <c r="F528" s="6">
        <v>1</v>
      </c>
      <c r="G528" s="6" t="b">
        <v>0</v>
      </c>
      <c r="H528" s="6">
        <v>1</v>
      </c>
      <c r="I528" s="6">
        <v>1</v>
      </c>
      <c r="J528" s="6">
        <v>0.04</v>
      </c>
      <c r="K528" s="6">
        <v>4.5499999999999999E-2</v>
      </c>
      <c r="L528" s="6">
        <v>0.45</v>
      </c>
      <c r="M528" s="6">
        <v>0.19400000000000001</v>
      </c>
      <c r="N528" s="6">
        <v>0</v>
      </c>
      <c r="O528" s="6">
        <v>1</v>
      </c>
      <c r="P528" s="7">
        <v>1</v>
      </c>
    </row>
    <row r="529" spans="1:16" x14ac:dyDescent="0.35">
      <c r="A529" s="4">
        <v>528</v>
      </c>
      <c r="B529" s="5">
        <v>40567</v>
      </c>
      <c r="C529" s="6">
        <v>1</v>
      </c>
      <c r="D529" s="6">
        <v>0</v>
      </c>
      <c r="E529" s="6">
        <v>1</v>
      </c>
      <c r="F529" s="6">
        <v>3</v>
      </c>
      <c r="G529" s="6" t="b">
        <v>0</v>
      </c>
      <c r="H529" s="6">
        <v>1</v>
      </c>
      <c r="I529" s="6">
        <v>1</v>
      </c>
      <c r="J529" s="6">
        <v>0.04</v>
      </c>
      <c r="K529" s="6">
        <v>3.0300000000000001E-2</v>
      </c>
      <c r="L529" s="6">
        <v>0.45</v>
      </c>
      <c r="M529" s="6">
        <v>0.25369999999999998</v>
      </c>
      <c r="N529" s="6">
        <v>0</v>
      </c>
      <c r="O529" s="6">
        <v>1</v>
      </c>
      <c r="P529" s="7">
        <v>1</v>
      </c>
    </row>
    <row r="530" spans="1:16" x14ac:dyDescent="0.35">
      <c r="A530" s="4">
        <v>529</v>
      </c>
      <c r="B530" s="5">
        <v>40567</v>
      </c>
      <c r="C530" s="6">
        <v>1</v>
      </c>
      <c r="D530" s="6">
        <v>0</v>
      </c>
      <c r="E530" s="6">
        <v>1</v>
      </c>
      <c r="F530" s="6">
        <v>4</v>
      </c>
      <c r="G530" s="6" t="b">
        <v>0</v>
      </c>
      <c r="H530" s="6">
        <v>1</v>
      </c>
      <c r="I530" s="6">
        <v>1</v>
      </c>
      <c r="J530" s="6">
        <v>0.02</v>
      </c>
      <c r="K530" s="6">
        <v>6.0600000000000001E-2</v>
      </c>
      <c r="L530" s="6">
        <v>0.48</v>
      </c>
      <c r="M530" s="6">
        <v>0.1343</v>
      </c>
      <c r="N530" s="6">
        <v>0</v>
      </c>
      <c r="O530" s="6">
        <v>1</v>
      </c>
      <c r="P530" s="7">
        <v>1</v>
      </c>
    </row>
    <row r="531" spans="1:16" x14ac:dyDescent="0.35">
      <c r="A531" s="4">
        <v>530</v>
      </c>
      <c r="B531" s="5">
        <v>40567</v>
      </c>
      <c r="C531" s="6">
        <v>1</v>
      </c>
      <c r="D531" s="6">
        <v>0</v>
      </c>
      <c r="E531" s="6">
        <v>1</v>
      </c>
      <c r="F531" s="6">
        <v>5</v>
      </c>
      <c r="G531" s="6" t="b">
        <v>0</v>
      </c>
      <c r="H531" s="6">
        <v>1</v>
      </c>
      <c r="I531" s="6">
        <v>1</v>
      </c>
      <c r="J531" s="6">
        <v>0.02</v>
      </c>
      <c r="K531" s="6">
        <v>6.0600000000000001E-2</v>
      </c>
      <c r="L531" s="6">
        <v>0.48</v>
      </c>
      <c r="M531" s="6">
        <v>0.1343</v>
      </c>
      <c r="N531" s="6">
        <v>0</v>
      </c>
      <c r="O531" s="6">
        <v>5</v>
      </c>
      <c r="P531" s="7">
        <v>5</v>
      </c>
    </row>
    <row r="532" spans="1:16" x14ac:dyDescent="0.35">
      <c r="A532" s="4">
        <v>531</v>
      </c>
      <c r="B532" s="5">
        <v>40567</v>
      </c>
      <c r="C532" s="6">
        <v>1</v>
      </c>
      <c r="D532" s="6">
        <v>0</v>
      </c>
      <c r="E532" s="6">
        <v>1</v>
      </c>
      <c r="F532" s="6">
        <v>6</v>
      </c>
      <c r="G532" s="6" t="b">
        <v>0</v>
      </c>
      <c r="H532" s="6">
        <v>1</v>
      </c>
      <c r="I532" s="6">
        <v>1</v>
      </c>
      <c r="J532" s="6">
        <v>0.02</v>
      </c>
      <c r="K532" s="6">
        <v>7.5800000000000006E-2</v>
      </c>
      <c r="L532" s="6">
        <v>0.48</v>
      </c>
      <c r="M532" s="6">
        <v>8.9599999999999999E-2</v>
      </c>
      <c r="N532" s="6">
        <v>0</v>
      </c>
      <c r="O532" s="6">
        <v>15</v>
      </c>
      <c r="P532" s="7">
        <v>15</v>
      </c>
    </row>
    <row r="533" spans="1:16" x14ac:dyDescent="0.35">
      <c r="A533" s="4">
        <v>532</v>
      </c>
      <c r="B533" s="5">
        <v>40567</v>
      </c>
      <c r="C533" s="6">
        <v>1</v>
      </c>
      <c r="D533" s="6">
        <v>0</v>
      </c>
      <c r="E533" s="6">
        <v>1</v>
      </c>
      <c r="F533" s="6">
        <v>7</v>
      </c>
      <c r="G533" s="6" t="b">
        <v>0</v>
      </c>
      <c r="H533" s="6">
        <v>1</v>
      </c>
      <c r="I533" s="6">
        <v>1</v>
      </c>
      <c r="J533" s="6">
        <v>0.02</v>
      </c>
      <c r="K533" s="6">
        <v>0.1212</v>
      </c>
      <c r="L533" s="6">
        <v>0.48</v>
      </c>
      <c r="M533" s="6">
        <v>0</v>
      </c>
      <c r="N533" s="6">
        <v>5</v>
      </c>
      <c r="O533" s="6">
        <v>79</v>
      </c>
      <c r="P533" s="7">
        <v>84</v>
      </c>
    </row>
    <row r="534" spans="1:16" x14ac:dyDescent="0.35">
      <c r="A534" s="4">
        <v>533</v>
      </c>
      <c r="B534" s="5">
        <v>40567</v>
      </c>
      <c r="C534" s="6">
        <v>1</v>
      </c>
      <c r="D534" s="6">
        <v>0</v>
      </c>
      <c r="E534" s="6">
        <v>1</v>
      </c>
      <c r="F534" s="6">
        <v>8</v>
      </c>
      <c r="G534" s="6" t="b">
        <v>0</v>
      </c>
      <c r="H534" s="6">
        <v>1</v>
      </c>
      <c r="I534" s="6">
        <v>1</v>
      </c>
      <c r="J534" s="6">
        <v>0.04</v>
      </c>
      <c r="K534" s="6">
        <v>0.13639999999999999</v>
      </c>
      <c r="L534" s="6">
        <v>0.49</v>
      </c>
      <c r="M534" s="6">
        <v>0</v>
      </c>
      <c r="N534" s="6">
        <v>6</v>
      </c>
      <c r="O534" s="6">
        <v>171</v>
      </c>
      <c r="P534" s="7">
        <v>177</v>
      </c>
    </row>
    <row r="535" spans="1:16" x14ac:dyDescent="0.35">
      <c r="A535" s="4">
        <v>534</v>
      </c>
      <c r="B535" s="5">
        <v>40567</v>
      </c>
      <c r="C535" s="6">
        <v>1</v>
      </c>
      <c r="D535" s="6">
        <v>0</v>
      </c>
      <c r="E535" s="6">
        <v>1</v>
      </c>
      <c r="F535" s="6">
        <v>9</v>
      </c>
      <c r="G535" s="6" t="b">
        <v>0</v>
      </c>
      <c r="H535" s="6">
        <v>1</v>
      </c>
      <c r="I535" s="6">
        <v>1</v>
      </c>
      <c r="J535" s="6">
        <v>0.06</v>
      </c>
      <c r="K535" s="6">
        <v>0.1515</v>
      </c>
      <c r="L535" s="6">
        <v>0.41</v>
      </c>
      <c r="M535" s="6">
        <v>0</v>
      </c>
      <c r="N535" s="6">
        <v>4</v>
      </c>
      <c r="O535" s="6">
        <v>98</v>
      </c>
      <c r="P535" s="7">
        <v>102</v>
      </c>
    </row>
    <row r="536" spans="1:16" x14ac:dyDescent="0.35">
      <c r="A536" s="4">
        <v>535</v>
      </c>
      <c r="B536" s="5">
        <v>40567</v>
      </c>
      <c r="C536" s="6">
        <v>1</v>
      </c>
      <c r="D536" s="6">
        <v>0</v>
      </c>
      <c r="E536" s="6">
        <v>1</v>
      </c>
      <c r="F536" s="6">
        <v>10</v>
      </c>
      <c r="G536" s="6" t="b">
        <v>0</v>
      </c>
      <c r="H536" s="6">
        <v>1</v>
      </c>
      <c r="I536" s="6">
        <v>1</v>
      </c>
      <c r="J536" s="6">
        <v>0.1</v>
      </c>
      <c r="K536" s="6">
        <v>0.13639999999999999</v>
      </c>
      <c r="L536" s="6">
        <v>0.42</v>
      </c>
      <c r="M536" s="6">
        <v>0</v>
      </c>
      <c r="N536" s="6">
        <v>6</v>
      </c>
      <c r="O536" s="6">
        <v>34</v>
      </c>
      <c r="P536" s="7">
        <v>40</v>
      </c>
    </row>
    <row r="537" spans="1:16" x14ac:dyDescent="0.35">
      <c r="A537" s="4">
        <v>536</v>
      </c>
      <c r="B537" s="5">
        <v>40567</v>
      </c>
      <c r="C537" s="6">
        <v>1</v>
      </c>
      <c r="D537" s="6">
        <v>0</v>
      </c>
      <c r="E537" s="6">
        <v>1</v>
      </c>
      <c r="F537" s="6">
        <v>11</v>
      </c>
      <c r="G537" s="6" t="b">
        <v>0</v>
      </c>
      <c r="H537" s="6">
        <v>1</v>
      </c>
      <c r="I537" s="6">
        <v>1</v>
      </c>
      <c r="J537" s="6">
        <v>0.1</v>
      </c>
      <c r="K537" s="6">
        <v>0.1212</v>
      </c>
      <c r="L537" s="6">
        <v>0.46</v>
      </c>
      <c r="M537" s="6">
        <v>0.1343</v>
      </c>
      <c r="N537" s="6">
        <v>3</v>
      </c>
      <c r="O537" s="6">
        <v>43</v>
      </c>
      <c r="P537" s="7">
        <v>46</v>
      </c>
    </row>
    <row r="538" spans="1:16" x14ac:dyDescent="0.35">
      <c r="A538" s="4">
        <v>537</v>
      </c>
      <c r="B538" s="5">
        <v>40567</v>
      </c>
      <c r="C538" s="6">
        <v>1</v>
      </c>
      <c r="D538" s="6">
        <v>0</v>
      </c>
      <c r="E538" s="6">
        <v>1</v>
      </c>
      <c r="F538" s="6">
        <v>12</v>
      </c>
      <c r="G538" s="6" t="b">
        <v>0</v>
      </c>
      <c r="H538" s="6">
        <v>1</v>
      </c>
      <c r="I538" s="6">
        <v>2</v>
      </c>
      <c r="J538" s="6">
        <v>0.12</v>
      </c>
      <c r="K538" s="6">
        <v>0.13639999999999999</v>
      </c>
      <c r="L538" s="6">
        <v>0.42</v>
      </c>
      <c r="M538" s="6">
        <v>0.19400000000000001</v>
      </c>
      <c r="N538" s="6">
        <v>11</v>
      </c>
      <c r="O538" s="6">
        <v>52</v>
      </c>
      <c r="P538" s="7">
        <v>63</v>
      </c>
    </row>
    <row r="539" spans="1:16" x14ac:dyDescent="0.35">
      <c r="A539" s="4">
        <v>538</v>
      </c>
      <c r="B539" s="5">
        <v>40567</v>
      </c>
      <c r="C539" s="6">
        <v>1</v>
      </c>
      <c r="D539" s="6">
        <v>0</v>
      </c>
      <c r="E539" s="6">
        <v>1</v>
      </c>
      <c r="F539" s="6">
        <v>13</v>
      </c>
      <c r="G539" s="6" t="b">
        <v>0</v>
      </c>
      <c r="H539" s="6">
        <v>1</v>
      </c>
      <c r="I539" s="6">
        <v>2</v>
      </c>
      <c r="J539" s="6">
        <v>0.14000000000000001</v>
      </c>
      <c r="K539" s="6">
        <v>0.13639999999999999</v>
      </c>
      <c r="L539" s="6">
        <v>0.43</v>
      </c>
      <c r="M539" s="6">
        <v>0.22389999999999999</v>
      </c>
      <c r="N539" s="6">
        <v>6</v>
      </c>
      <c r="O539" s="6">
        <v>54</v>
      </c>
      <c r="P539" s="7">
        <v>60</v>
      </c>
    </row>
    <row r="540" spans="1:16" x14ac:dyDescent="0.35">
      <c r="A540" s="4">
        <v>539</v>
      </c>
      <c r="B540" s="5">
        <v>40567</v>
      </c>
      <c r="C540" s="6">
        <v>1</v>
      </c>
      <c r="D540" s="6">
        <v>0</v>
      </c>
      <c r="E540" s="6">
        <v>1</v>
      </c>
      <c r="F540" s="6">
        <v>14</v>
      </c>
      <c r="G540" s="6" t="b">
        <v>0</v>
      </c>
      <c r="H540" s="6">
        <v>1</v>
      </c>
      <c r="I540" s="6">
        <v>2</v>
      </c>
      <c r="J540" s="6">
        <v>0.14000000000000001</v>
      </c>
      <c r="K540" s="6">
        <v>0.13639999999999999</v>
      </c>
      <c r="L540" s="6">
        <v>0.46</v>
      </c>
      <c r="M540" s="6">
        <v>0.22389999999999999</v>
      </c>
      <c r="N540" s="6">
        <v>2</v>
      </c>
      <c r="O540" s="6">
        <v>43</v>
      </c>
      <c r="P540" s="7">
        <v>45</v>
      </c>
    </row>
    <row r="541" spans="1:16" x14ac:dyDescent="0.35">
      <c r="A541" s="4">
        <v>540</v>
      </c>
      <c r="B541" s="5">
        <v>40567</v>
      </c>
      <c r="C541" s="6">
        <v>1</v>
      </c>
      <c r="D541" s="6">
        <v>0</v>
      </c>
      <c r="E541" s="6">
        <v>1</v>
      </c>
      <c r="F541" s="6">
        <v>15</v>
      </c>
      <c r="G541" s="6" t="b">
        <v>0</v>
      </c>
      <c r="H541" s="6">
        <v>1</v>
      </c>
      <c r="I541" s="6">
        <v>1</v>
      </c>
      <c r="J541" s="6">
        <v>0.16</v>
      </c>
      <c r="K541" s="6">
        <v>0.16669999999999999</v>
      </c>
      <c r="L541" s="6">
        <v>0.4</v>
      </c>
      <c r="M541" s="6">
        <v>0.16420000000000001</v>
      </c>
      <c r="N541" s="6">
        <v>7</v>
      </c>
      <c r="O541" s="6">
        <v>50</v>
      </c>
      <c r="P541" s="7">
        <v>57</v>
      </c>
    </row>
    <row r="542" spans="1:16" x14ac:dyDescent="0.35">
      <c r="A542" s="4">
        <v>541</v>
      </c>
      <c r="B542" s="5">
        <v>40567</v>
      </c>
      <c r="C542" s="6">
        <v>1</v>
      </c>
      <c r="D542" s="6">
        <v>0</v>
      </c>
      <c r="E542" s="6">
        <v>1</v>
      </c>
      <c r="F542" s="6">
        <v>16</v>
      </c>
      <c r="G542" s="6" t="b">
        <v>0</v>
      </c>
      <c r="H542" s="6">
        <v>1</v>
      </c>
      <c r="I542" s="6">
        <v>1</v>
      </c>
      <c r="J542" s="6">
        <v>0.16</v>
      </c>
      <c r="K542" s="6">
        <v>0.1515</v>
      </c>
      <c r="L542" s="6">
        <v>0.47</v>
      </c>
      <c r="M542" s="6">
        <v>0.25369999999999998</v>
      </c>
      <c r="N542" s="6">
        <v>4</v>
      </c>
      <c r="O542" s="6">
        <v>66</v>
      </c>
      <c r="P542" s="7">
        <v>70</v>
      </c>
    </row>
    <row r="543" spans="1:16" x14ac:dyDescent="0.35">
      <c r="A543" s="4">
        <v>542</v>
      </c>
      <c r="B543" s="5">
        <v>40567</v>
      </c>
      <c r="C543" s="6">
        <v>1</v>
      </c>
      <c r="D543" s="6">
        <v>0</v>
      </c>
      <c r="E543" s="6">
        <v>1</v>
      </c>
      <c r="F543" s="6">
        <v>17</v>
      </c>
      <c r="G543" s="6" t="b">
        <v>0</v>
      </c>
      <c r="H543" s="6">
        <v>1</v>
      </c>
      <c r="I543" s="6">
        <v>1</v>
      </c>
      <c r="J543" s="6">
        <v>0.14000000000000001</v>
      </c>
      <c r="K543" s="6">
        <v>0.1212</v>
      </c>
      <c r="L543" s="6">
        <v>0.5</v>
      </c>
      <c r="M543" s="6">
        <v>0.25369999999999998</v>
      </c>
      <c r="N543" s="6">
        <v>6</v>
      </c>
      <c r="O543" s="6">
        <v>178</v>
      </c>
      <c r="P543" s="7">
        <v>184</v>
      </c>
    </row>
    <row r="544" spans="1:16" x14ac:dyDescent="0.35">
      <c r="A544" s="4">
        <v>543</v>
      </c>
      <c r="B544" s="5">
        <v>40567</v>
      </c>
      <c r="C544" s="6">
        <v>1</v>
      </c>
      <c r="D544" s="6">
        <v>0</v>
      </c>
      <c r="E544" s="6">
        <v>1</v>
      </c>
      <c r="F544" s="6">
        <v>18</v>
      </c>
      <c r="G544" s="6" t="b">
        <v>0</v>
      </c>
      <c r="H544" s="6">
        <v>1</v>
      </c>
      <c r="I544" s="6">
        <v>1</v>
      </c>
      <c r="J544" s="6">
        <v>0.14000000000000001</v>
      </c>
      <c r="K544" s="6">
        <v>0.13639999999999999</v>
      </c>
      <c r="L544" s="6">
        <v>0.59</v>
      </c>
      <c r="M544" s="6">
        <v>0.19400000000000001</v>
      </c>
      <c r="N544" s="6">
        <v>8</v>
      </c>
      <c r="O544" s="6">
        <v>145</v>
      </c>
      <c r="P544" s="7">
        <v>153</v>
      </c>
    </row>
    <row r="545" spans="1:16" x14ac:dyDescent="0.35">
      <c r="A545" s="4">
        <v>544</v>
      </c>
      <c r="B545" s="5">
        <v>40567</v>
      </c>
      <c r="C545" s="6">
        <v>1</v>
      </c>
      <c r="D545" s="6">
        <v>0</v>
      </c>
      <c r="E545" s="6">
        <v>1</v>
      </c>
      <c r="F545" s="6">
        <v>19</v>
      </c>
      <c r="G545" s="6" t="b">
        <v>0</v>
      </c>
      <c r="H545" s="6">
        <v>1</v>
      </c>
      <c r="I545" s="6">
        <v>1</v>
      </c>
      <c r="J545" s="6">
        <v>0.14000000000000001</v>
      </c>
      <c r="K545" s="6">
        <v>0.1515</v>
      </c>
      <c r="L545" s="6">
        <v>0.54</v>
      </c>
      <c r="M545" s="6">
        <v>0.16420000000000001</v>
      </c>
      <c r="N545" s="6">
        <v>5</v>
      </c>
      <c r="O545" s="6">
        <v>101</v>
      </c>
      <c r="P545" s="7">
        <v>106</v>
      </c>
    </row>
    <row r="546" spans="1:16" x14ac:dyDescent="0.35">
      <c r="A546" s="4">
        <v>545</v>
      </c>
      <c r="B546" s="5">
        <v>40567</v>
      </c>
      <c r="C546" s="6">
        <v>1</v>
      </c>
      <c r="D546" s="6">
        <v>0</v>
      </c>
      <c r="E546" s="6">
        <v>1</v>
      </c>
      <c r="F546" s="6">
        <v>20</v>
      </c>
      <c r="G546" s="6" t="b">
        <v>0</v>
      </c>
      <c r="H546" s="6">
        <v>1</v>
      </c>
      <c r="I546" s="6">
        <v>1</v>
      </c>
      <c r="J546" s="6">
        <v>0.14000000000000001</v>
      </c>
      <c r="K546" s="6">
        <v>0.13639999999999999</v>
      </c>
      <c r="L546" s="6">
        <v>0.59</v>
      </c>
      <c r="M546" s="6">
        <v>0.19400000000000001</v>
      </c>
      <c r="N546" s="6">
        <v>1</v>
      </c>
      <c r="O546" s="6">
        <v>80</v>
      </c>
      <c r="P546" s="7">
        <v>81</v>
      </c>
    </row>
    <row r="547" spans="1:16" x14ac:dyDescent="0.35">
      <c r="A547" s="4">
        <v>546</v>
      </c>
      <c r="B547" s="5">
        <v>40567</v>
      </c>
      <c r="C547" s="6">
        <v>1</v>
      </c>
      <c r="D547" s="6">
        <v>0</v>
      </c>
      <c r="E547" s="6">
        <v>1</v>
      </c>
      <c r="F547" s="6">
        <v>21</v>
      </c>
      <c r="G547" s="6" t="b">
        <v>0</v>
      </c>
      <c r="H547" s="6">
        <v>1</v>
      </c>
      <c r="I547" s="6">
        <v>1</v>
      </c>
      <c r="J547" s="6">
        <v>0.14000000000000001</v>
      </c>
      <c r="K547" s="6">
        <v>0.1515</v>
      </c>
      <c r="L547" s="6">
        <v>0.63</v>
      </c>
      <c r="M547" s="6">
        <v>0.16420000000000001</v>
      </c>
      <c r="N547" s="6">
        <v>6</v>
      </c>
      <c r="O547" s="6">
        <v>53</v>
      </c>
      <c r="P547" s="7">
        <v>59</v>
      </c>
    </row>
    <row r="548" spans="1:16" x14ac:dyDescent="0.35">
      <c r="A548" s="4">
        <v>547</v>
      </c>
      <c r="B548" s="5">
        <v>40567</v>
      </c>
      <c r="C548" s="6">
        <v>1</v>
      </c>
      <c r="D548" s="6">
        <v>0</v>
      </c>
      <c r="E548" s="6">
        <v>1</v>
      </c>
      <c r="F548" s="6">
        <v>22</v>
      </c>
      <c r="G548" s="6" t="b">
        <v>0</v>
      </c>
      <c r="H548" s="6">
        <v>1</v>
      </c>
      <c r="I548" s="6">
        <v>2</v>
      </c>
      <c r="J548" s="6">
        <v>0.14000000000000001</v>
      </c>
      <c r="K548" s="6">
        <v>0.13639999999999999</v>
      </c>
      <c r="L548" s="6">
        <v>0.63</v>
      </c>
      <c r="M548" s="6">
        <v>0.22389999999999999</v>
      </c>
      <c r="N548" s="6">
        <v>3</v>
      </c>
      <c r="O548" s="6">
        <v>32</v>
      </c>
      <c r="P548" s="7">
        <v>35</v>
      </c>
    </row>
    <row r="549" spans="1:16" x14ac:dyDescent="0.35">
      <c r="A549" s="4">
        <v>548</v>
      </c>
      <c r="B549" s="5">
        <v>40567</v>
      </c>
      <c r="C549" s="6">
        <v>1</v>
      </c>
      <c r="D549" s="6">
        <v>0</v>
      </c>
      <c r="E549" s="6">
        <v>1</v>
      </c>
      <c r="F549" s="6">
        <v>23</v>
      </c>
      <c r="G549" s="6" t="b">
        <v>0</v>
      </c>
      <c r="H549" s="6">
        <v>1</v>
      </c>
      <c r="I549" s="6">
        <v>2</v>
      </c>
      <c r="J549" s="6">
        <v>0.16</v>
      </c>
      <c r="K549" s="6">
        <v>0.1515</v>
      </c>
      <c r="L549" s="6">
        <v>0.64</v>
      </c>
      <c r="M549" s="6">
        <v>0.25369999999999998</v>
      </c>
      <c r="N549" s="6">
        <v>3</v>
      </c>
      <c r="O549" s="6">
        <v>21</v>
      </c>
      <c r="P549" s="7">
        <v>24</v>
      </c>
    </row>
    <row r="550" spans="1:16" x14ac:dyDescent="0.35">
      <c r="A550" s="4">
        <v>549</v>
      </c>
      <c r="B550" s="5">
        <v>40568</v>
      </c>
      <c r="C550" s="6">
        <v>1</v>
      </c>
      <c r="D550" s="6">
        <v>0</v>
      </c>
      <c r="E550" s="6">
        <v>1</v>
      </c>
      <c r="F550" s="6">
        <v>0</v>
      </c>
      <c r="G550" s="6" t="b">
        <v>0</v>
      </c>
      <c r="H550" s="6">
        <v>2</v>
      </c>
      <c r="I550" s="6">
        <v>2</v>
      </c>
      <c r="J550" s="6">
        <v>0.16</v>
      </c>
      <c r="K550" s="6">
        <v>0.13639999999999999</v>
      </c>
      <c r="L550" s="6">
        <v>0.69</v>
      </c>
      <c r="M550" s="6">
        <v>0.28360000000000002</v>
      </c>
      <c r="N550" s="6">
        <v>3</v>
      </c>
      <c r="O550" s="6">
        <v>6</v>
      </c>
      <c r="P550" s="7">
        <v>9</v>
      </c>
    </row>
    <row r="551" spans="1:16" x14ac:dyDescent="0.35">
      <c r="A551" s="4">
        <v>550</v>
      </c>
      <c r="B551" s="5">
        <v>40568</v>
      </c>
      <c r="C551" s="6">
        <v>1</v>
      </c>
      <c r="D551" s="6">
        <v>0</v>
      </c>
      <c r="E551" s="6">
        <v>1</v>
      </c>
      <c r="F551" s="6">
        <v>1</v>
      </c>
      <c r="G551" s="6" t="b">
        <v>0</v>
      </c>
      <c r="H551" s="6">
        <v>2</v>
      </c>
      <c r="I551" s="6">
        <v>2</v>
      </c>
      <c r="J551" s="6">
        <v>0.16</v>
      </c>
      <c r="K551" s="6">
        <v>0.16669999999999999</v>
      </c>
      <c r="L551" s="6">
        <v>0.69</v>
      </c>
      <c r="M551" s="6">
        <v>0.16420000000000001</v>
      </c>
      <c r="N551" s="6">
        <v>0</v>
      </c>
      <c r="O551" s="6">
        <v>5</v>
      </c>
      <c r="P551" s="7">
        <v>5</v>
      </c>
    </row>
    <row r="552" spans="1:16" x14ac:dyDescent="0.35">
      <c r="A552" s="4">
        <v>551</v>
      </c>
      <c r="B552" s="5">
        <v>40568</v>
      </c>
      <c r="C552" s="6">
        <v>1</v>
      </c>
      <c r="D552" s="6">
        <v>0</v>
      </c>
      <c r="E552" s="6">
        <v>1</v>
      </c>
      <c r="F552" s="6">
        <v>2</v>
      </c>
      <c r="G552" s="6" t="b">
        <v>0</v>
      </c>
      <c r="H552" s="6">
        <v>2</v>
      </c>
      <c r="I552" s="6">
        <v>1</v>
      </c>
      <c r="J552" s="6">
        <v>0.16</v>
      </c>
      <c r="K552" s="6">
        <v>0.1515</v>
      </c>
      <c r="L552" s="6">
        <v>0.69</v>
      </c>
      <c r="M552" s="6">
        <v>0.22389999999999999</v>
      </c>
      <c r="N552" s="6">
        <v>0</v>
      </c>
      <c r="O552" s="6">
        <v>2</v>
      </c>
      <c r="P552" s="7">
        <v>2</v>
      </c>
    </row>
    <row r="553" spans="1:16" x14ac:dyDescent="0.35">
      <c r="A553" s="4">
        <v>552</v>
      </c>
      <c r="B553" s="5">
        <v>40568</v>
      </c>
      <c r="C553" s="6">
        <v>1</v>
      </c>
      <c r="D553" s="6">
        <v>0</v>
      </c>
      <c r="E553" s="6">
        <v>1</v>
      </c>
      <c r="F553" s="6">
        <v>4</v>
      </c>
      <c r="G553" s="6" t="b">
        <v>0</v>
      </c>
      <c r="H553" s="6">
        <v>2</v>
      </c>
      <c r="I553" s="6">
        <v>1</v>
      </c>
      <c r="J553" s="6">
        <v>0.14000000000000001</v>
      </c>
      <c r="K553" s="6">
        <v>0.16669999999999999</v>
      </c>
      <c r="L553" s="6">
        <v>0.74</v>
      </c>
      <c r="M553" s="6">
        <v>0.1045</v>
      </c>
      <c r="N553" s="6">
        <v>0</v>
      </c>
      <c r="O553" s="6">
        <v>1</v>
      </c>
      <c r="P553" s="7">
        <v>1</v>
      </c>
    </row>
    <row r="554" spans="1:16" x14ac:dyDescent="0.35">
      <c r="A554" s="4">
        <v>553</v>
      </c>
      <c r="B554" s="5">
        <v>40568</v>
      </c>
      <c r="C554" s="6">
        <v>1</v>
      </c>
      <c r="D554" s="6">
        <v>0</v>
      </c>
      <c r="E554" s="6">
        <v>1</v>
      </c>
      <c r="F554" s="6">
        <v>5</v>
      </c>
      <c r="G554" s="6" t="b">
        <v>0</v>
      </c>
      <c r="H554" s="6">
        <v>2</v>
      </c>
      <c r="I554" s="6">
        <v>1</v>
      </c>
      <c r="J554" s="6">
        <v>0.14000000000000001</v>
      </c>
      <c r="K554" s="6">
        <v>0.13639999999999999</v>
      </c>
      <c r="L554" s="6">
        <v>0.74</v>
      </c>
      <c r="M554" s="6">
        <v>0.22389999999999999</v>
      </c>
      <c r="N554" s="6">
        <v>0</v>
      </c>
      <c r="O554" s="6">
        <v>9</v>
      </c>
      <c r="P554" s="7">
        <v>9</v>
      </c>
    </row>
    <row r="555" spans="1:16" x14ac:dyDescent="0.35">
      <c r="A555" s="4">
        <v>554</v>
      </c>
      <c r="B555" s="5">
        <v>40568</v>
      </c>
      <c r="C555" s="6">
        <v>1</v>
      </c>
      <c r="D555" s="6">
        <v>0</v>
      </c>
      <c r="E555" s="6">
        <v>1</v>
      </c>
      <c r="F555" s="6">
        <v>6</v>
      </c>
      <c r="G555" s="6" t="b">
        <v>0</v>
      </c>
      <c r="H555" s="6">
        <v>2</v>
      </c>
      <c r="I555" s="6">
        <v>1</v>
      </c>
      <c r="J555" s="6">
        <v>0.16</v>
      </c>
      <c r="K555" s="6">
        <v>0.18179999999999999</v>
      </c>
      <c r="L555" s="6">
        <v>0.74</v>
      </c>
      <c r="M555" s="6">
        <v>0.1045</v>
      </c>
      <c r="N555" s="6">
        <v>1</v>
      </c>
      <c r="O555" s="6">
        <v>35</v>
      </c>
      <c r="P555" s="7">
        <v>36</v>
      </c>
    </row>
    <row r="556" spans="1:16" x14ac:dyDescent="0.35">
      <c r="A556" s="4">
        <v>555</v>
      </c>
      <c r="B556" s="5">
        <v>40568</v>
      </c>
      <c r="C556" s="6">
        <v>1</v>
      </c>
      <c r="D556" s="6">
        <v>0</v>
      </c>
      <c r="E556" s="6">
        <v>1</v>
      </c>
      <c r="F556" s="6">
        <v>7</v>
      </c>
      <c r="G556" s="6" t="b">
        <v>0</v>
      </c>
      <c r="H556" s="6">
        <v>2</v>
      </c>
      <c r="I556" s="6">
        <v>1</v>
      </c>
      <c r="J556" s="6">
        <v>0.16</v>
      </c>
      <c r="K556" s="6">
        <v>0.1515</v>
      </c>
      <c r="L556" s="6">
        <v>0.74</v>
      </c>
      <c r="M556" s="6">
        <v>0.22389999999999999</v>
      </c>
      <c r="N556" s="6">
        <v>5</v>
      </c>
      <c r="O556" s="6">
        <v>103</v>
      </c>
      <c r="P556" s="7">
        <v>108</v>
      </c>
    </row>
    <row r="557" spans="1:16" x14ac:dyDescent="0.35">
      <c r="A557" s="4">
        <v>556</v>
      </c>
      <c r="B557" s="5">
        <v>40568</v>
      </c>
      <c r="C557" s="6">
        <v>1</v>
      </c>
      <c r="D557" s="6">
        <v>0</v>
      </c>
      <c r="E557" s="6">
        <v>1</v>
      </c>
      <c r="F557" s="6">
        <v>8</v>
      </c>
      <c r="G557" s="6" t="b">
        <v>0</v>
      </c>
      <c r="H557" s="6">
        <v>2</v>
      </c>
      <c r="I557" s="6">
        <v>2</v>
      </c>
      <c r="J557" s="6">
        <v>0.16</v>
      </c>
      <c r="K557" s="6">
        <v>0.18179999999999999</v>
      </c>
      <c r="L557" s="6">
        <v>0.74</v>
      </c>
      <c r="M557" s="6">
        <v>0.1343</v>
      </c>
      <c r="N557" s="6">
        <v>5</v>
      </c>
      <c r="O557" s="6">
        <v>233</v>
      </c>
      <c r="P557" s="7">
        <v>238</v>
      </c>
    </row>
    <row r="558" spans="1:16" x14ac:dyDescent="0.35">
      <c r="A558" s="4">
        <v>557</v>
      </c>
      <c r="B558" s="5">
        <v>40568</v>
      </c>
      <c r="C558" s="6">
        <v>1</v>
      </c>
      <c r="D558" s="6">
        <v>0</v>
      </c>
      <c r="E558" s="6">
        <v>1</v>
      </c>
      <c r="F558" s="6">
        <v>9</v>
      </c>
      <c r="G558" s="6" t="b">
        <v>0</v>
      </c>
      <c r="H558" s="6">
        <v>2</v>
      </c>
      <c r="I558" s="6">
        <v>2</v>
      </c>
      <c r="J558" s="6">
        <v>0.2</v>
      </c>
      <c r="K558" s="6">
        <v>0.2273</v>
      </c>
      <c r="L558" s="6">
        <v>0.64</v>
      </c>
      <c r="M558" s="6">
        <v>8.9599999999999999E-2</v>
      </c>
      <c r="N558" s="6">
        <v>10</v>
      </c>
      <c r="O558" s="6">
        <v>134</v>
      </c>
      <c r="P558" s="7">
        <v>144</v>
      </c>
    </row>
    <row r="559" spans="1:16" x14ac:dyDescent="0.35">
      <c r="A559" s="4">
        <v>558</v>
      </c>
      <c r="B559" s="5">
        <v>40568</v>
      </c>
      <c r="C559" s="6">
        <v>1</v>
      </c>
      <c r="D559" s="6">
        <v>0</v>
      </c>
      <c r="E559" s="6">
        <v>1</v>
      </c>
      <c r="F559" s="6">
        <v>10</v>
      </c>
      <c r="G559" s="6" t="b">
        <v>0</v>
      </c>
      <c r="H559" s="6">
        <v>2</v>
      </c>
      <c r="I559" s="6">
        <v>2</v>
      </c>
      <c r="J559" s="6">
        <v>0.22</v>
      </c>
      <c r="K559" s="6">
        <v>0.2424</v>
      </c>
      <c r="L559" s="6">
        <v>0.6</v>
      </c>
      <c r="M559" s="6">
        <v>0.1045</v>
      </c>
      <c r="N559" s="6">
        <v>6</v>
      </c>
      <c r="O559" s="6">
        <v>49</v>
      </c>
      <c r="P559" s="7">
        <v>55</v>
      </c>
    </row>
    <row r="560" spans="1:16" x14ac:dyDescent="0.35">
      <c r="A560" s="4">
        <v>559</v>
      </c>
      <c r="B560" s="5">
        <v>40568</v>
      </c>
      <c r="C560" s="6">
        <v>1</v>
      </c>
      <c r="D560" s="6">
        <v>0</v>
      </c>
      <c r="E560" s="6">
        <v>1</v>
      </c>
      <c r="F560" s="6">
        <v>11</v>
      </c>
      <c r="G560" s="6" t="b">
        <v>0</v>
      </c>
      <c r="H560" s="6">
        <v>2</v>
      </c>
      <c r="I560" s="6">
        <v>2</v>
      </c>
      <c r="J560" s="6">
        <v>0.24</v>
      </c>
      <c r="K560" s="6">
        <v>0.2424</v>
      </c>
      <c r="L560" s="6">
        <v>0.6</v>
      </c>
      <c r="M560" s="6">
        <v>0.1343</v>
      </c>
      <c r="N560" s="6">
        <v>6</v>
      </c>
      <c r="O560" s="6">
        <v>55</v>
      </c>
      <c r="P560" s="7">
        <v>61</v>
      </c>
    </row>
    <row r="561" spans="1:16" x14ac:dyDescent="0.35">
      <c r="A561" s="4">
        <v>560</v>
      </c>
      <c r="B561" s="5">
        <v>40568</v>
      </c>
      <c r="C561" s="6">
        <v>1</v>
      </c>
      <c r="D561" s="6">
        <v>0</v>
      </c>
      <c r="E561" s="6">
        <v>1</v>
      </c>
      <c r="F561" s="6">
        <v>12</v>
      </c>
      <c r="G561" s="6" t="b">
        <v>0</v>
      </c>
      <c r="H561" s="6">
        <v>2</v>
      </c>
      <c r="I561" s="6">
        <v>2</v>
      </c>
      <c r="J561" s="6">
        <v>0.26</v>
      </c>
      <c r="K561" s="6">
        <v>0.28789999999999999</v>
      </c>
      <c r="L561" s="6">
        <v>0.56000000000000005</v>
      </c>
      <c r="M561" s="6">
        <v>8.9599999999999999E-2</v>
      </c>
      <c r="N561" s="6">
        <v>21</v>
      </c>
      <c r="O561" s="6">
        <v>85</v>
      </c>
      <c r="P561" s="7">
        <v>106</v>
      </c>
    </row>
    <row r="562" spans="1:16" x14ac:dyDescent="0.35">
      <c r="A562" s="4">
        <v>561</v>
      </c>
      <c r="B562" s="5">
        <v>40568</v>
      </c>
      <c r="C562" s="6">
        <v>1</v>
      </c>
      <c r="D562" s="6">
        <v>0</v>
      </c>
      <c r="E562" s="6">
        <v>1</v>
      </c>
      <c r="F562" s="6">
        <v>13</v>
      </c>
      <c r="G562" s="6" t="b">
        <v>0</v>
      </c>
      <c r="H562" s="6">
        <v>2</v>
      </c>
      <c r="I562" s="6">
        <v>2</v>
      </c>
      <c r="J562" s="6">
        <v>0.26</v>
      </c>
      <c r="K562" s="6">
        <v>0.2727</v>
      </c>
      <c r="L562" s="6">
        <v>0.56000000000000005</v>
      </c>
      <c r="M562" s="6">
        <v>0.1343</v>
      </c>
      <c r="N562" s="6">
        <v>21</v>
      </c>
      <c r="O562" s="6">
        <v>72</v>
      </c>
      <c r="P562" s="7">
        <v>93</v>
      </c>
    </row>
    <row r="563" spans="1:16" x14ac:dyDescent="0.35">
      <c r="A563" s="4">
        <v>562</v>
      </c>
      <c r="B563" s="5">
        <v>40568</v>
      </c>
      <c r="C563" s="6">
        <v>1</v>
      </c>
      <c r="D563" s="6">
        <v>0</v>
      </c>
      <c r="E563" s="6">
        <v>1</v>
      </c>
      <c r="F563" s="6">
        <v>14</v>
      </c>
      <c r="G563" s="6" t="b">
        <v>0</v>
      </c>
      <c r="H563" s="6">
        <v>2</v>
      </c>
      <c r="I563" s="6">
        <v>2</v>
      </c>
      <c r="J563" s="6">
        <v>0.3</v>
      </c>
      <c r="K563" s="6">
        <v>0.33329999999999999</v>
      </c>
      <c r="L563" s="6">
        <v>0.45</v>
      </c>
      <c r="M563" s="6">
        <v>0</v>
      </c>
      <c r="N563" s="6">
        <v>11</v>
      </c>
      <c r="O563" s="6">
        <v>57</v>
      </c>
      <c r="P563" s="7">
        <v>68</v>
      </c>
    </row>
    <row r="564" spans="1:16" x14ac:dyDescent="0.35">
      <c r="A564" s="4">
        <v>563</v>
      </c>
      <c r="B564" s="5">
        <v>40568</v>
      </c>
      <c r="C564" s="6">
        <v>1</v>
      </c>
      <c r="D564" s="6">
        <v>0</v>
      </c>
      <c r="E564" s="6">
        <v>1</v>
      </c>
      <c r="F564" s="6">
        <v>15</v>
      </c>
      <c r="G564" s="6" t="b">
        <v>0</v>
      </c>
      <c r="H564" s="6">
        <v>2</v>
      </c>
      <c r="I564" s="6">
        <v>2</v>
      </c>
      <c r="J564" s="6">
        <v>0.32</v>
      </c>
      <c r="K564" s="6">
        <v>0.34849999999999998</v>
      </c>
      <c r="L564" s="6">
        <v>0.42</v>
      </c>
      <c r="M564" s="6">
        <v>0</v>
      </c>
      <c r="N564" s="6">
        <v>21</v>
      </c>
      <c r="O564" s="6">
        <v>63</v>
      </c>
      <c r="P564" s="7">
        <v>84</v>
      </c>
    </row>
    <row r="565" spans="1:16" x14ac:dyDescent="0.35">
      <c r="A565" s="4">
        <v>564</v>
      </c>
      <c r="B565" s="5">
        <v>40568</v>
      </c>
      <c r="C565" s="6">
        <v>1</v>
      </c>
      <c r="D565" s="6">
        <v>0</v>
      </c>
      <c r="E565" s="6">
        <v>1</v>
      </c>
      <c r="F565" s="6">
        <v>16</v>
      </c>
      <c r="G565" s="6" t="b">
        <v>0</v>
      </c>
      <c r="H565" s="6">
        <v>2</v>
      </c>
      <c r="I565" s="6">
        <v>2</v>
      </c>
      <c r="J565" s="6">
        <v>0.32</v>
      </c>
      <c r="K565" s="6">
        <v>0.34849999999999998</v>
      </c>
      <c r="L565" s="6">
        <v>0.42</v>
      </c>
      <c r="M565" s="6">
        <v>0</v>
      </c>
      <c r="N565" s="6">
        <v>14</v>
      </c>
      <c r="O565" s="6">
        <v>102</v>
      </c>
      <c r="P565" s="7">
        <v>116</v>
      </c>
    </row>
    <row r="566" spans="1:16" x14ac:dyDescent="0.35">
      <c r="A566" s="4">
        <v>565</v>
      </c>
      <c r="B566" s="5">
        <v>40568</v>
      </c>
      <c r="C566" s="6">
        <v>1</v>
      </c>
      <c r="D566" s="6">
        <v>0</v>
      </c>
      <c r="E566" s="6">
        <v>1</v>
      </c>
      <c r="F566" s="6">
        <v>17</v>
      </c>
      <c r="G566" s="6" t="b">
        <v>0</v>
      </c>
      <c r="H566" s="6">
        <v>2</v>
      </c>
      <c r="I566" s="6">
        <v>1</v>
      </c>
      <c r="J566" s="6">
        <v>0.3</v>
      </c>
      <c r="K566" s="6">
        <v>0.33329999999999999</v>
      </c>
      <c r="L566" s="6">
        <v>0.45</v>
      </c>
      <c r="M566" s="6">
        <v>0</v>
      </c>
      <c r="N566" s="6">
        <v>14</v>
      </c>
      <c r="O566" s="6">
        <v>208</v>
      </c>
      <c r="P566" s="7">
        <v>222</v>
      </c>
    </row>
    <row r="567" spans="1:16" x14ac:dyDescent="0.35">
      <c r="A567" s="4">
        <v>566</v>
      </c>
      <c r="B567" s="5">
        <v>40568</v>
      </c>
      <c r="C567" s="6">
        <v>1</v>
      </c>
      <c r="D567" s="6">
        <v>0</v>
      </c>
      <c r="E567" s="6">
        <v>1</v>
      </c>
      <c r="F567" s="6">
        <v>18</v>
      </c>
      <c r="G567" s="6" t="b">
        <v>0</v>
      </c>
      <c r="H567" s="6">
        <v>2</v>
      </c>
      <c r="I567" s="6">
        <v>2</v>
      </c>
      <c r="J567" s="6">
        <v>0.3</v>
      </c>
      <c r="K567" s="6">
        <v>0.31819999999999998</v>
      </c>
      <c r="L567" s="6">
        <v>0.49</v>
      </c>
      <c r="M567" s="6">
        <v>8.9599999999999999E-2</v>
      </c>
      <c r="N567" s="6">
        <v>7</v>
      </c>
      <c r="O567" s="6">
        <v>218</v>
      </c>
      <c r="P567" s="7">
        <v>225</v>
      </c>
    </row>
    <row r="568" spans="1:16" x14ac:dyDescent="0.35">
      <c r="A568" s="4">
        <v>567</v>
      </c>
      <c r="B568" s="5">
        <v>40568</v>
      </c>
      <c r="C568" s="6">
        <v>1</v>
      </c>
      <c r="D568" s="6">
        <v>0</v>
      </c>
      <c r="E568" s="6">
        <v>1</v>
      </c>
      <c r="F568" s="6">
        <v>19</v>
      </c>
      <c r="G568" s="6" t="b">
        <v>0</v>
      </c>
      <c r="H568" s="6">
        <v>2</v>
      </c>
      <c r="I568" s="6">
        <v>2</v>
      </c>
      <c r="J568" s="6">
        <v>0.26</v>
      </c>
      <c r="K568" s="6">
        <v>0.2576</v>
      </c>
      <c r="L568" s="6">
        <v>0.65</v>
      </c>
      <c r="M568" s="6">
        <v>0.16420000000000001</v>
      </c>
      <c r="N568" s="6">
        <v>13</v>
      </c>
      <c r="O568" s="6">
        <v>133</v>
      </c>
      <c r="P568" s="7">
        <v>146</v>
      </c>
    </row>
    <row r="569" spans="1:16" x14ac:dyDescent="0.35">
      <c r="A569" s="4">
        <v>568</v>
      </c>
      <c r="B569" s="5">
        <v>40568</v>
      </c>
      <c r="C569" s="6">
        <v>1</v>
      </c>
      <c r="D569" s="6">
        <v>0</v>
      </c>
      <c r="E569" s="6">
        <v>1</v>
      </c>
      <c r="F569" s="6">
        <v>20</v>
      </c>
      <c r="G569" s="6" t="b">
        <v>0</v>
      </c>
      <c r="H569" s="6">
        <v>2</v>
      </c>
      <c r="I569" s="6">
        <v>1</v>
      </c>
      <c r="J569" s="6">
        <v>0.24</v>
      </c>
      <c r="K569" s="6">
        <v>0.2273</v>
      </c>
      <c r="L569" s="6">
        <v>0.65</v>
      </c>
      <c r="M569" s="6">
        <v>0.19400000000000001</v>
      </c>
      <c r="N569" s="6">
        <v>16</v>
      </c>
      <c r="O569" s="6">
        <v>103</v>
      </c>
      <c r="P569" s="7">
        <v>119</v>
      </c>
    </row>
    <row r="570" spans="1:16" x14ac:dyDescent="0.35">
      <c r="A570" s="4">
        <v>569</v>
      </c>
      <c r="B570" s="5">
        <v>40568</v>
      </c>
      <c r="C570" s="6">
        <v>1</v>
      </c>
      <c r="D570" s="6">
        <v>0</v>
      </c>
      <c r="E570" s="6">
        <v>1</v>
      </c>
      <c r="F570" s="6">
        <v>21</v>
      </c>
      <c r="G570" s="6" t="b">
        <v>0</v>
      </c>
      <c r="H570" s="6">
        <v>2</v>
      </c>
      <c r="I570" s="6">
        <v>1</v>
      </c>
      <c r="J570" s="6">
        <v>0.24</v>
      </c>
      <c r="K570" s="6">
        <v>0.2273</v>
      </c>
      <c r="L570" s="6">
        <v>0.65</v>
      </c>
      <c r="M570" s="6">
        <v>0.19400000000000001</v>
      </c>
      <c r="N570" s="6">
        <v>5</v>
      </c>
      <c r="O570" s="6">
        <v>40</v>
      </c>
      <c r="P570" s="7">
        <v>45</v>
      </c>
    </row>
    <row r="571" spans="1:16" x14ac:dyDescent="0.35">
      <c r="A571" s="4">
        <v>570</v>
      </c>
      <c r="B571" s="5">
        <v>40568</v>
      </c>
      <c r="C571" s="6">
        <v>1</v>
      </c>
      <c r="D571" s="6">
        <v>0</v>
      </c>
      <c r="E571" s="6">
        <v>1</v>
      </c>
      <c r="F571" s="6">
        <v>22</v>
      </c>
      <c r="G571" s="6" t="b">
        <v>0</v>
      </c>
      <c r="H571" s="6">
        <v>2</v>
      </c>
      <c r="I571" s="6">
        <v>1</v>
      </c>
      <c r="J571" s="6">
        <v>0.22</v>
      </c>
      <c r="K571" s="6">
        <v>0.2273</v>
      </c>
      <c r="L571" s="6">
        <v>0.64</v>
      </c>
      <c r="M571" s="6">
        <v>0.16420000000000001</v>
      </c>
      <c r="N571" s="6">
        <v>4</v>
      </c>
      <c r="O571" s="6">
        <v>49</v>
      </c>
      <c r="P571" s="7">
        <v>53</v>
      </c>
    </row>
    <row r="572" spans="1:16" x14ac:dyDescent="0.35">
      <c r="A572" s="4">
        <v>571</v>
      </c>
      <c r="B572" s="5">
        <v>40568</v>
      </c>
      <c r="C572" s="6">
        <v>1</v>
      </c>
      <c r="D572" s="6">
        <v>0</v>
      </c>
      <c r="E572" s="6">
        <v>1</v>
      </c>
      <c r="F572" s="6">
        <v>23</v>
      </c>
      <c r="G572" s="6" t="b">
        <v>0</v>
      </c>
      <c r="H572" s="6">
        <v>2</v>
      </c>
      <c r="I572" s="6">
        <v>2</v>
      </c>
      <c r="J572" s="6">
        <v>0.22</v>
      </c>
      <c r="K572" s="6">
        <v>0.2273</v>
      </c>
      <c r="L572" s="6">
        <v>0.64</v>
      </c>
      <c r="M572" s="6">
        <v>0.16420000000000001</v>
      </c>
      <c r="N572" s="6">
        <v>3</v>
      </c>
      <c r="O572" s="6">
        <v>37</v>
      </c>
      <c r="P572" s="7">
        <v>40</v>
      </c>
    </row>
    <row r="573" spans="1:16" x14ac:dyDescent="0.35">
      <c r="A573" s="4">
        <v>572</v>
      </c>
      <c r="B573" s="5">
        <v>40569</v>
      </c>
      <c r="C573" s="6">
        <v>1</v>
      </c>
      <c r="D573" s="6">
        <v>0</v>
      </c>
      <c r="E573" s="6">
        <v>1</v>
      </c>
      <c r="F573" s="6">
        <v>0</v>
      </c>
      <c r="G573" s="6" t="b">
        <v>0</v>
      </c>
      <c r="H573" s="6">
        <v>3</v>
      </c>
      <c r="I573" s="6">
        <v>2</v>
      </c>
      <c r="J573" s="6">
        <v>0.22</v>
      </c>
      <c r="K573" s="6">
        <v>0.2273</v>
      </c>
      <c r="L573" s="6">
        <v>0.69</v>
      </c>
      <c r="M573" s="6">
        <v>0.1343</v>
      </c>
      <c r="N573" s="6">
        <v>3</v>
      </c>
      <c r="O573" s="6">
        <v>14</v>
      </c>
      <c r="P573" s="7">
        <v>17</v>
      </c>
    </row>
    <row r="574" spans="1:16" x14ac:dyDescent="0.35">
      <c r="A574" s="4">
        <v>573</v>
      </c>
      <c r="B574" s="5">
        <v>40569</v>
      </c>
      <c r="C574" s="6">
        <v>1</v>
      </c>
      <c r="D574" s="6">
        <v>0</v>
      </c>
      <c r="E574" s="6">
        <v>1</v>
      </c>
      <c r="F574" s="6">
        <v>1</v>
      </c>
      <c r="G574" s="6" t="b">
        <v>0</v>
      </c>
      <c r="H574" s="6">
        <v>3</v>
      </c>
      <c r="I574" s="6">
        <v>2</v>
      </c>
      <c r="J574" s="6">
        <v>0.24</v>
      </c>
      <c r="K574" s="6">
        <v>0.2424</v>
      </c>
      <c r="L574" s="6">
        <v>0.65</v>
      </c>
      <c r="M574" s="6">
        <v>0.1343</v>
      </c>
      <c r="N574" s="6">
        <v>0</v>
      </c>
      <c r="O574" s="6">
        <v>5</v>
      </c>
      <c r="P574" s="7">
        <v>5</v>
      </c>
    </row>
    <row r="575" spans="1:16" x14ac:dyDescent="0.35">
      <c r="A575" s="4">
        <v>574</v>
      </c>
      <c r="B575" s="5">
        <v>40569</v>
      </c>
      <c r="C575" s="6">
        <v>1</v>
      </c>
      <c r="D575" s="6">
        <v>0</v>
      </c>
      <c r="E575" s="6">
        <v>1</v>
      </c>
      <c r="F575" s="6">
        <v>2</v>
      </c>
      <c r="G575" s="6" t="b">
        <v>0</v>
      </c>
      <c r="H575" s="6">
        <v>3</v>
      </c>
      <c r="I575" s="6">
        <v>3</v>
      </c>
      <c r="J575" s="6">
        <v>0.22</v>
      </c>
      <c r="K575" s="6">
        <v>0.2273</v>
      </c>
      <c r="L575" s="6">
        <v>0.69</v>
      </c>
      <c r="M575" s="6">
        <v>0.19400000000000001</v>
      </c>
      <c r="N575" s="6">
        <v>3</v>
      </c>
      <c r="O575" s="6">
        <v>7</v>
      </c>
      <c r="P575" s="7">
        <v>10</v>
      </c>
    </row>
    <row r="576" spans="1:16" x14ac:dyDescent="0.35">
      <c r="A576" s="4">
        <v>575</v>
      </c>
      <c r="B576" s="5">
        <v>40569</v>
      </c>
      <c r="C576" s="6">
        <v>1</v>
      </c>
      <c r="D576" s="6">
        <v>0</v>
      </c>
      <c r="E576" s="6">
        <v>1</v>
      </c>
      <c r="F576" s="6">
        <v>5</v>
      </c>
      <c r="G576" s="6" t="b">
        <v>0</v>
      </c>
      <c r="H576" s="6">
        <v>3</v>
      </c>
      <c r="I576" s="6">
        <v>3</v>
      </c>
      <c r="J576" s="6">
        <v>0.2</v>
      </c>
      <c r="K576" s="6">
        <v>0.18179999999999999</v>
      </c>
      <c r="L576" s="6">
        <v>0.86</v>
      </c>
      <c r="M576" s="6">
        <v>0.28360000000000002</v>
      </c>
      <c r="N576" s="6">
        <v>0</v>
      </c>
      <c r="O576" s="6">
        <v>1</v>
      </c>
      <c r="P576" s="7">
        <v>1</v>
      </c>
    </row>
    <row r="577" spans="1:16" x14ac:dyDescent="0.35">
      <c r="A577" s="4">
        <v>576</v>
      </c>
      <c r="B577" s="5">
        <v>40569</v>
      </c>
      <c r="C577" s="6">
        <v>1</v>
      </c>
      <c r="D577" s="6">
        <v>0</v>
      </c>
      <c r="E577" s="6">
        <v>1</v>
      </c>
      <c r="F577" s="6">
        <v>6</v>
      </c>
      <c r="G577" s="6" t="b">
        <v>0</v>
      </c>
      <c r="H577" s="6">
        <v>3</v>
      </c>
      <c r="I577" s="6">
        <v>3</v>
      </c>
      <c r="J577" s="6">
        <v>0.2</v>
      </c>
      <c r="K577" s="6">
        <v>0.18179999999999999</v>
      </c>
      <c r="L577" s="6">
        <v>0.86</v>
      </c>
      <c r="M577" s="6">
        <v>0.28360000000000002</v>
      </c>
      <c r="N577" s="6">
        <v>0</v>
      </c>
      <c r="O577" s="6">
        <v>8</v>
      </c>
      <c r="P577" s="7">
        <v>8</v>
      </c>
    </row>
    <row r="578" spans="1:16" x14ac:dyDescent="0.35">
      <c r="A578" s="4">
        <v>577</v>
      </c>
      <c r="B578" s="5">
        <v>40569</v>
      </c>
      <c r="C578" s="6">
        <v>1</v>
      </c>
      <c r="D578" s="6">
        <v>0</v>
      </c>
      <c r="E578" s="6">
        <v>1</v>
      </c>
      <c r="F578" s="6">
        <v>7</v>
      </c>
      <c r="G578" s="6" t="b">
        <v>0</v>
      </c>
      <c r="H578" s="6">
        <v>3</v>
      </c>
      <c r="I578" s="6">
        <v>3</v>
      </c>
      <c r="J578" s="6">
        <v>0.22</v>
      </c>
      <c r="K578" s="6">
        <v>0.21210000000000001</v>
      </c>
      <c r="L578" s="6">
        <v>0.87</v>
      </c>
      <c r="M578" s="6">
        <v>0.29849999999999999</v>
      </c>
      <c r="N578" s="6">
        <v>1</v>
      </c>
      <c r="O578" s="6">
        <v>29</v>
      </c>
      <c r="P578" s="7">
        <v>30</v>
      </c>
    </row>
    <row r="579" spans="1:16" x14ac:dyDescent="0.35">
      <c r="A579" s="4">
        <v>578</v>
      </c>
      <c r="B579" s="5">
        <v>40569</v>
      </c>
      <c r="C579" s="6">
        <v>1</v>
      </c>
      <c r="D579" s="6">
        <v>0</v>
      </c>
      <c r="E579" s="6">
        <v>1</v>
      </c>
      <c r="F579" s="6">
        <v>8</v>
      </c>
      <c r="G579" s="6" t="b">
        <v>0</v>
      </c>
      <c r="H579" s="6">
        <v>3</v>
      </c>
      <c r="I579" s="6">
        <v>3</v>
      </c>
      <c r="J579" s="6">
        <v>0.22</v>
      </c>
      <c r="K579" s="6">
        <v>0.21210000000000001</v>
      </c>
      <c r="L579" s="6">
        <v>0.87</v>
      </c>
      <c r="M579" s="6">
        <v>0.29849999999999999</v>
      </c>
      <c r="N579" s="6">
        <v>3</v>
      </c>
      <c r="O579" s="6">
        <v>69</v>
      </c>
      <c r="P579" s="7">
        <v>72</v>
      </c>
    </row>
    <row r="580" spans="1:16" x14ac:dyDescent="0.35">
      <c r="A580" s="4">
        <v>579</v>
      </c>
      <c r="B580" s="5">
        <v>40569</v>
      </c>
      <c r="C580" s="6">
        <v>1</v>
      </c>
      <c r="D580" s="6">
        <v>0</v>
      </c>
      <c r="E580" s="6">
        <v>1</v>
      </c>
      <c r="F580" s="6">
        <v>9</v>
      </c>
      <c r="G580" s="6" t="b">
        <v>0</v>
      </c>
      <c r="H580" s="6">
        <v>3</v>
      </c>
      <c r="I580" s="6">
        <v>3</v>
      </c>
      <c r="J580" s="6">
        <v>0.22</v>
      </c>
      <c r="K580" s="6">
        <v>0.21210000000000001</v>
      </c>
      <c r="L580" s="6">
        <v>0.87</v>
      </c>
      <c r="M580" s="6">
        <v>0.29849999999999999</v>
      </c>
      <c r="N580" s="6">
        <v>3</v>
      </c>
      <c r="O580" s="6">
        <v>55</v>
      </c>
      <c r="P580" s="7">
        <v>58</v>
      </c>
    </row>
    <row r="581" spans="1:16" x14ac:dyDescent="0.35">
      <c r="A581" s="4">
        <v>580</v>
      </c>
      <c r="B581" s="5">
        <v>40569</v>
      </c>
      <c r="C581" s="6">
        <v>1</v>
      </c>
      <c r="D581" s="6">
        <v>0</v>
      </c>
      <c r="E581" s="6">
        <v>1</v>
      </c>
      <c r="F581" s="6">
        <v>10</v>
      </c>
      <c r="G581" s="6" t="b">
        <v>0</v>
      </c>
      <c r="H581" s="6">
        <v>3</v>
      </c>
      <c r="I581" s="6">
        <v>3</v>
      </c>
      <c r="J581" s="6">
        <v>0.22</v>
      </c>
      <c r="K581" s="6">
        <v>0.21210000000000001</v>
      </c>
      <c r="L581" s="6">
        <v>0.93</v>
      </c>
      <c r="M581" s="6">
        <v>0.28360000000000002</v>
      </c>
      <c r="N581" s="6">
        <v>2</v>
      </c>
      <c r="O581" s="6">
        <v>26</v>
      </c>
      <c r="P581" s="7">
        <v>28</v>
      </c>
    </row>
    <row r="582" spans="1:16" x14ac:dyDescent="0.35">
      <c r="A582" s="4">
        <v>581</v>
      </c>
      <c r="B582" s="5">
        <v>40569</v>
      </c>
      <c r="C582" s="6">
        <v>1</v>
      </c>
      <c r="D582" s="6">
        <v>0</v>
      </c>
      <c r="E582" s="6">
        <v>1</v>
      </c>
      <c r="F582" s="6">
        <v>11</v>
      </c>
      <c r="G582" s="6" t="b">
        <v>0</v>
      </c>
      <c r="H582" s="6">
        <v>3</v>
      </c>
      <c r="I582" s="6">
        <v>3</v>
      </c>
      <c r="J582" s="6">
        <v>0.22</v>
      </c>
      <c r="K582" s="6">
        <v>0.19700000000000001</v>
      </c>
      <c r="L582" s="6">
        <v>0.93</v>
      </c>
      <c r="M582" s="6">
        <v>0.32840000000000003</v>
      </c>
      <c r="N582" s="6">
        <v>6</v>
      </c>
      <c r="O582" s="6">
        <v>35</v>
      </c>
      <c r="P582" s="7">
        <v>41</v>
      </c>
    </row>
    <row r="583" spans="1:16" x14ac:dyDescent="0.35">
      <c r="A583" s="4">
        <v>582</v>
      </c>
      <c r="B583" s="5">
        <v>40569</v>
      </c>
      <c r="C583" s="6">
        <v>1</v>
      </c>
      <c r="D583" s="6">
        <v>0</v>
      </c>
      <c r="E583" s="6">
        <v>1</v>
      </c>
      <c r="F583" s="6">
        <v>12</v>
      </c>
      <c r="G583" s="6" t="b">
        <v>0</v>
      </c>
      <c r="H583" s="6">
        <v>3</v>
      </c>
      <c r="I583" s="6">
        <v>3</v>
      </c>
      <c r="J583" s="6">
        <v>0.22</v>
      </c>
      <c r="K583" s="6">
        <v>0.19700000000000001</v>
      </c>
      <c r="L583" s="6">
        <v>0.93</v>
      </c>
      <c r="M583" s="6">
        <v>0.32840000000000003</v>
      </c>
      <c r="N583" s="6">
        <v>7</v>
      </c>
      <c r="O583" s="6">
        <v>41</v>
      </c>
      <c r="P583" s="7">
        <v>48</v>
      </c>
    </row>
    <row r="584" spans="1:16" x14ac:dyDescent="0.35">
      <c r="A584" s="4">
        <v>583</v>
      </c>
      <c r="B584" s="5">
        <v>40569</v>
      </c>
      <c r="C584" s="6">
        <v>1</v>
      </c>
      <c r="D584" s="6">
        <v>0</v>
      </c>
      <c r="E584" s="6">
        <v>1</v>
      </c>
      <c r="F584" s="6">
        <v>13</v>
      </c>
      <c r="G584" s="6" t="b">
        <v>0</v>
      </c>
      <c r="H584" s="6">
        <v>3</v>
      </c>
      <c r="I584" s="6">
        <v>3</v>
      </c>
      <c r="J584" s="6">
        <v>0.22</v>
      </c>
      <c r="K584" s="6">
        <v>0.19700000000000001</v>
      </c>
      <c r="L584" s="6">
        <v>0.93</v>
      </c>
      <c r="M584" s="6">
        <v>0.32840000000000003</v>
      </c>
      <c r="N584" s="6">
        <v>4</v>
      </c>
      <c r="O584" s="6">
        <v>43</v>
      </c>
      <c r="P584" s="7">
        <v>47</v>
      </c>
    </row>
    <row r="585" spans="1:16" x14ac:dyDescent="0.35">
      <c r="A585" s="4">
        <v>584</v>
      </c>
      <c r="B585" s="5">
        <v>40569</v>
      </c>
      <c r="C585" s="6">
        <v>1</v>
      </c>
      <c r="D585" s="6">
        <v>0</v>
      </c>
      <c r="E585" s="6">
        <v>1</v>
      </c>
      <c r="F585" s="6">
        <v>14</v>
      </c>
      <c r="G585" s="6" t="b">
        <v>0</v>
      </c>
      <c r="H585" s="6">
        <v>3</v>
      </c>
      <c r="I585" s="6">
        <v>3</v>
      </c>
      <c r="J585" s="6">
        <v>0.22</v>
      </c>
      <c r="K585" s="6">
        <v>0.19700000000000001</v>
      </c>
      <c r="L585" s="6">
        <v>0.93</v>
      </c>
      <c r="M585" s="6">
        <v>0.35820000000000002</v>
      </c>
      <c r="N585" s="6">
        <v>0</v>
      </c>
      <c r="O585" s="6">
        <v>36</v>
      </c>
      <c r="P585" s="7">
        <v>36</v>
      </c>
    </row>
    <row r="586" spans="1:16" x14ac:dyDescent="0.35">
      <c r="A586" s="4">
        <v>585</v>
      </c>
      <c r="B586" s="5">
        <v>40569</v>
      </c>
      <c r="C586" s="6">
        <v>1</v>
      </c>
      <c r="D586" s="6">
        <v>0</v>
      </c>
      <c r="E586" s="6">
        <v>1</v>
      </c>
      <c r="F586" s="6">
        <v>15</v>
      </c>
      <c r="G586" s="6" t="b">
        <v>0</v>
      </c>
      <c r="H586" s="6">
        <v>3</v>
      </c>
      <c r="I586" s="6">
        <v>3</v>
      </c>
      <c r="J586" s="6">
        <v>0.22</v>
      </c>
      <c r="K586" s="6">
        <v>0.18179999999999999</v>
      </c>
      <c r="L586" s="6">
        <v>0.93</v>
      </c>
      <c r="M586" s="6">
        <v>0.4627</v>
      </c>
      <c r="N586" s="6">
        <v>1</v>
      </c>
      <c r="O586" s="6">
        <v>42</v>
      </c>
      <c r="P586" s="7">
        <v>43</v>
      </c>
    </row>
    <row r="587" spans="1:16" x14ac:dyDescent="0.35">
      <c r="A587" s="4">
        <v>586</v>
      </c>
      <c r="B587" s="5">
        <v>40569</v>
      </c>
      <c r="C587" s="6">
        <v>1</v>
      </c>
      <c r="D587" s="6">
        <v>0</v>
      </c>
      <c r="E587" s="6">
        <v>1</v>
      </c>
      <c r="F587" s="6">
        <v>16</v>
      </c>
      <c r="G587" s="6" t="b">
        <v>0</v>
      </c>
      <c r="H587" s="6">
        <v>3</v>
      </c>
      <c r="I587" s="6">
        <v>4</v>
      </c>
      <c r="J587" s="6">
        <v>0.22</v>
      </c>
      <c r="K587" s="6">
        <v>0.19700000000000001</v>
      </c>
      <c r="L587" s="6">
        <v>0.93</v>
      </c>
      <c r="M587" s="6">
        <v>0.32840000000000003</v>
      </c>
      <c r="N587" s="6">
        <v>1</v>
      </c>
      <c r="O587" s="6">
        <v>35</v>
      </c>
      <c r="P587" s="7">
        <v>36</v>
      </c>
    </row>
    <row r="588" spans="1:16" x14ac:dyDescent="0.35">
      <c r="A588" s="4">
        <v>587</v>
      </c>
      <c r="B588" s="5">
        <v>40569</v>
      </c>
      <c r="C588" s="6">
        <v>1</v>
      </c>
      <c r="D588" s="6">
        <v>0</v>
      </c>
      <c r="E588" s="6">
        <v>1</v>
      </c>
      <c r="F588" s="6">
        <v>17</v>
      </c>
      <c r="G588" s="6" t="b">
        <v>0</v>
      </c>
      <c r="H588" s="6">
        <v>3</v>
      </c>
      <c r="I588" s="6">
        <v>3</v>
      </c>
      <c r="J588" s="6">
        <v>0.2</v>
      </c>
      <c r="K588" s="6">
        <v>0.18179999999999999</v>
      </c>
      <c r="L588" s="6">
        <v>0.93</v>
      </c>
      <c r="M588" s="6">
        <v>0.35820000000000002</v>
      </c>
      <c r="N588" s="6">
        <v>0</v>
      </c>
      <c r="O588" s="6">
        <v>26</v>
      </c>
      <c r="P588" s="7">
        <v>26</v>
      </c>
    </row>
    <row r="589" spans="1:16" x14ac:dyDescent="0.35">
      <c r="A589" s="4">
        <v>588</v>
      </c>
      <c r="B589" s="5">
        <v>40570</v>
      </c>
      <c r="C589" s="6">
        <v>1</v>
      </c>
      <c r="D589" s="6">
        <v>0</v>
      </c>
      <c r="E589" s="6">
        <v>1</v>
      </c>
      <c r="F589" s="6">
        <v>16</v>
      </c>
      <c r="G589" s="6" t="b">
        <v>0</v>
      </c>
      <c r="H589" s="6">
        <v>4</v>
      </c>
      <c r="I589" s="6">
        <v>1</v>
      </c>
      <c r="J589" s="6">
        <v>0.22</v>
      </c>
      <c r="K589" s="6">
        <v>0.2273</v>
      </c>
      <c r="L589" s="6">
        <v>0.55000000000000004</v>
      </c>
      <c r="M589" s="6">
        <v>0.19400000000000001</v>
      </c>
      <c r="N589" s="6">
        <v>1</v>
      </c>
      <c r="O589" s="6">
        <v>23</v>
      </c>
      <c r="P589" s="7">
        <v>24</v>
      </c>
    </row>
    <row r="590" spans="1:16" x14ac:dyDescent="0.35">
      <c r="A590" s="4">
        <v>589</v>
      </c>
      <c r="B590" s="5">
        <v>40570</v>
      </c>
      <c r="C590" s="6">
        <v>1</v>
      </c>
      <c r="D590" s="6">
        <v>0</v>
      </c>
      <c r="E590" s="6">
        <v>1</v>
      </c>
      <c r="F590" s="6">
        <v>17</v>
      </c>
      <c r="G590" s="6" t="b">
        <v>0</v>
      </c>
      <c r="H590" s="6">
        <v>4</v>
      </c>
      <c r="I590" s="6">
        <v>1</v>
      </c>
      <c r="J590" s="6">
        <v>0.22</v>
      </c>
      <c r="K590" s="6">
        <v>0.2424</v>
      </c>
      <c r="L590" s="6">
        <v>0.55000000000000004</v>
      </c>
      <c r="M590" s="6">
        <v>0.1045</v>
      </c>
      <c r="N590" s="6">
        <v>2</v>
      </c>
      <c r="O590" s="6">
        <v>82</v>
      </c>
      <c r="P590" s="7">
        <v>84</v>
      </c>
    </row>
    <row r="591" spans="1:16" x14ac:dyDescent="0.35">
      <c r="A591" s="4">
        <v>590</v>
      </c>
      <c r="B591" s="5">
        <v>40570</v>
      </c>
      <c r="C591" s="6">
        <v>1</v>
      </c>
      <c r="D591" s="6">
        <v>0</v>
      </c>
      <c r="E591" s="6">
        <v>1</v>
      </c>
      <c r="F591" s="6">
        <v>18</v>
      </c>
      <c r="G591" s="6" t="b">
        <v>0</v>
      </c>
      <c r="H591" s="6">
        <v>4</v>
      </c>
      <c r="I591" s="6">
        <v>1</v>
      </c>
      <c r="J591" s="6">
        <v>0.2</v>
      </c>
      <c r="K591" s="6">
        <v>0.2273</v>
      </c>
      <c r="L591" s="6">
        <v>0.69</v>
      </c>
      <c r="M591" s="6">
        <v>8.9599999999999999E-2</v>
      </c>
      <c r="N591" s="6">
        <v>3</v>
      </c>
      <c r="O591" s="6">
        <v>101</v>
      </c>
      <c r="P591" s="7">
        <v>104</v>
      </c>
    </row>
    <row r="592" spans="1:16" x14ac:dyDescent="0.35">
      <c r="A592" s="4">
        <v>591</v>
      </c>
      <c r="B592" s="5">
        <v>40570</v>
      </c>
      <c r="C592" s="6">
        <v>1</v>
      </c>
      <c r="D592" s="6">
        <v>0</v>
      </c>
      <c r="E592" s="6">
        <v>1</v>
      </c>
      <c r="F592" s="6">
        <v>19</v>
      </c>
      <c r="G592" s="6" t="b">
        <v>0</v>
      </c>
      <c r="H592" s="6">
        <v>4</v>
      </c>
      <c r="I592" s="6">
        <v>1</v>
      </c>
      <c r="J592" s="6">
        <v>0.2</v>
      </c>
      <c r="K592" s="6">
        <v>0.2273</v>
      </c>
      <c r="L592" s="6">
        <v>0.69</v>
      </c>
      <c r="M592" s="6">
        <v>8.9599999999999999E-2</v>
      </c>
      <c r="N592" s="6">
        <v>3</v>
      </c>
      <c r="O592" s="6">
        <v>76</v>
      </c>
      <c r="P592" s="7">
        <v>79</v>
      </c>
    </row>
    <row r="593" spans="1:16" x14ac:dyDescent="0.35">
      <c r="A593" s="4">
        <v>592</v>
      </c>
      <c r="B593" s="5">
        <v>40570</v>
      </c>
      <c r="C593" s="6">
        <v>1</v>
      </c>
      <c r="D593" s="6">
        <v>0</v>
      </c>
      <c r="E593" s="6">
        <v>1</v>
      </c>
      <c r="F593" s="6">
        <v>20</v>
      </c>
      <c r="G593" s="6" t="b">
        <v>0</v>
      </c>
      <c r="H593" s="6">
        <v>4</v>
      </c>
      <c r="I593" s="6">
        <v>1</v>
      </c>
      <c r="J593" s="6">
        <v>0.18</v>
      </c>
      <c r="K593" s="6">
        <v>0.21210000000000001</v>
      </c>
      <c r="L593" s="6">
        <v>0.74</v>
      </c>
      <c r="M593" s="6">
        <v>8.9599999999999999E-2</v>
      </c>
      <c r="N593" s="6">
        <v>4</v>
      </c>
      <c r="O593" s="6">
        <v>55</v>
      </c>
      <c r="P593" s="7">
        <v>59</v>
      </c>
    </row>
    <row r="594" spans="1:16" x14ac:dyDescent="0.35">
      <c r="A594" s="4">
        <v>593</v>
      </c>
      <c r="B594" s="5">
        <v>40570</v>
      </c>
      <c r="C594" s="6">
        <v>1</v>
      </c>
      <c r="D594" s="6">
        <v>0</v>
      </c>
      <c r="E594" s="6">
        <v>1</v>
      </c>
      <c r="F594" s="6">
        <v>21</v>
      </c>
      <c r="G594" s="6" t="b">
        <v>0</v>
      </c>
      <c r="H594" s="6">
        <v>4</v>
      </c>
      <c r="I594" s="6">
        <v>1</v>
      </c>
      <c r="J594" s="6">
        <v>0.18</v>
      </c>
      <c r="K594" s="6">
        <v>0.21210000000000001</v>
      </c>
      <c r="L594" s="6">
        <v>0.74</v>
      </c>
      <c r="M594" s="6">
        <v>8.9599999999999999E-2</v>
      </c>
      <c r="N594" s="6">
        <v>2</v>
      </c>
      <c r="O594" s="6">
        <v>36</v>
      </c>
      <c r="P594" s="7">
        <v>38</v>
      </c>
    </row>
    <row r="595" spans="1:16" x14ac:dyDescent="0.35">
      <c r="A595" s="4">
        <v>594</v>
      </c>
      <c r="B595" s="5">
        <v>40570</v>
      </c>
      <c r="C595" s="6">
        <v>1</v>
      </c>
      <c r="D595" s="6">
        <v>0</v>
      </c>
      <c r="E595" s="6">
        <v>1</v>
      </c>
      <c r="F595" s="6">
        <v>22</v>
      </c>
      <c r="G595" s="6" t="b">
        <v>0</v>
      </c>
      <c r="H595" s="6">
        <v>4</v>
      </c>
      <c r="I595" s="6">
        <v>1</v>
      </c>
      <c r="J595" s="6">
        <v>0.18</v>
      </c>
      <c r="K595" s="6">
        <v>0.21210000000000001</v>
      </c>
      <c r="L595" s="6">
        <v>0.74</v>
      </c>
      <c r="M595" s="6">
        <v>8.9599999999999999E-2</v>
      </c>
      <c r="N595" s="6">
        <v>0</v>
      </c>
      <c r="O595" s="6">
        <v>27</v>
      </c>
      <c r="P595" s="7">
        <v>27</v>
      </c>
    </row>
    <row r="596" spans="1:16" x14ac:dyDescent="0.35">
      <c r="A596" s="4">
        <v>595</v>
      </c>
      <c r="B596" s="5">
        <v>40570</v>
      </c>
      <c r="C596" s="6">
        <v>1</v>
      </c>
      <c r="D596" s="6">
        <v>0</v>
      </c>
      <c r="E596" s="6">
        <v>1</v>
      </c>
      <c r="F596" s="6">
        <v>23</v>
      </c>
      <c r="G596" s="6" t="b">
        <v>0</v>
      </c>
      <c r="H596" s="6">
        <v>4</v>
      </c>
      <c r="I596" s="6">
        <v>1</v>
      </c>
      <c r="J596" s="6">
        <v>0.18</v>
      </c>
      <c r="K596" s="6">
        <v>0.19700000000000001</v>
      </c>
      <c r="L596" s="6">
        <v>0.8</v>
      </c>
      <c r="M596" s="6">
        <v>0.16420000000000001</v>
      </c>
      <c r="N596" s="6">
        <v>0</v>
      </c>
      <c r="O596" s="6">
        <v>16</v>
      </c>
      <c r="P596" s="7">
        <v>16</v>
      </c>
    </row>
    <row r="597" spans="1:16" x14ac:dyDescent="0.35">
      <c r="A597" s="4">
        <v>596</v>
      </c>
      <c r="B597" s="5">
        <v>40571</v>
      </c>
      <c r="C597" s="6">
        <v>1</v>
      </c>
      <c r="D597" s="6">
        <v>0</v>
      </c>
      <c r="E597" s="6">
        <v>1</v>
      </c>
      <c r="F597" s="6">
        <v>0</v>
      </c>
      <c r="G597" s="6" t="b">
        <v>0</v>
      </c>
      <c r="H597" s="6">
        <v>5</v>
      </c>
      <c r="I597" s="6">
        <v>2</v>
      </c>
      <c r="J597" s="6">
        <v>0.2</v>
      </c>
      <c r="K597" s="6">
        <v>0.21210000000000001</v>
      </c>
      <c r="L597" s="6">
        <v>0.75</v>
      </c>
      <c r="M597" s="6">
        <v>0.1343</v>
      </c>
      <c r="N597" s="6">
        <v>0</v>
      </c>
      <c r="O597" s="6">
        <v>9</v>
      </c>
      <c r="P597" s="7">
        <v>9</v>
      </c>
    </row>
    <row r="598" spans="1:16" x14ac:dyDescent="0.35">
      <c r="A598" s="4">
        <v>597</v>
      </c>
      <c r="B598" s="5">
        <v>40571</v>
      </c>
      <c r="C598" s="6">
        <v>1</v>
      </c>
      <c r="D598" s="6">
        <v>0</v>
      </c>
      <c r="E598" s="6">
        <v>1</v>
      </c>
      <c r="F598" s="6">
        <v>1</v>
      </c>
      <c r="G598" s="6" t="b">
        <v>0</v>
      </c>
      <c r="H598" s="6">
        <v>5</v>
      </c>
      <c r="I598" s="6">
        <v>2</v>
      </c>
      <c r="J598" s="6">
        <v>0.2</v>
      </c>
      <c r="K598" s="6">
        <v>0.21210000000000001</v>
      </c>
      <c r="L598" s="6">
        <v>0.75</v>
      </c>
      <c r="M598" s="6">
        <v>0.1343</v>
      </c>
      <c r="N598" s="6">
        <v>1</v>
      </c>
      <c r="O598" s="6">
        <v>2</v>
      </c>
      <c r="P598" s="7">
        <v>3</v>
      </c>
    </row>
    <row r="599" spans="1:16" x14ac:dyDescent="0.35">
      <c r="A599" s="4">
        <v>598</v>
      </c>
      <c r="B599" s="5">
        <v>40571</v>
      </c>
      <c r="C599" s="6">
        <v>1</v>
      </c>
      <c r="D599" s="6">
        <v>0</v>
      </c>
      <c r="E599" s="6">
        <v>1</v>
      </c>
      <c r="F599" s="6">
        <v>2</v>
      </c>
      <c r="G599" s="6" t="b">
        <v>0</v>
      </c>
      <c r="H599" s="6">
        <v>5</v>
      </c>
      <c r="I599" s="6">
        <v>2</v>
      </c>
      <c r="J599" s="6">
        <v>0.2</v>
      </c>
      <c r="K599" s="6">
        <v>0.21210000000000001</v>
      </c>
      <c r="L599" s="6">
        <v>0.75</v>
      </c>
      <c r="M599" s="6">
        <v>0.16420000000000001</v>
      </c>
      <c r="N599" s="6">
        <v>0</v>
      </c>
      <c r="O599" s="6">
        <v>2</v>
      </c>
      <c r="P599" s="7">
        <v>2</v>
      </c>
    </row>
    <row r="600" spans="1:16" x14ac:dyDescent="0.35">
      <c r="A600" s="4">
        <v>599</v>
      </c>
      <c r="B600" s="5">
        <v>40571</v>
      </c>
      <c r="C600" s="6">
        <v>1</v>
      </c>
      <c r="D600" s="6">
        <v>0</v>
      </c>
      <c r="E600" s="6">
        <v>1</v>
      </c>
      <c r="F600" s="6">
        <v>3</v>
      </c>
      <c r="G600" s="6" t="b">
        <v>0</v>
      </c>
      <c r="H600" s="6">
        <v>5</v>
      </c>
      <c r="I600" s="6">
        <v>2</v>
      </c>
      <c r="J600" s="6">
        <v>0.2</v>
      </c>
      <c r="K600" s="6">
        <v>0.2273</v>
      </c>
      <c r="L600" s="6">
        <v>0.75</v>
      </c>
      <c r="M600" s="6">
        <v>0.1045</v>
      </c>
      <c r="N600" s="6">
        <v>1</v>
      </c>
      <c r="O600" s="6">
        <v>0</v>
      </c>
      <c r="P600" s="7">
        <v>1</v>
      </c>
    </row>
    <row r="601" spans="1:16" x14ac:dyDescent="0.35">
      <c r="A601" s="4">
        <v>600</v>
      </c>
      <c r="B601" s="5">
        <v>40571</v>
      </c>
      <c r="C601" s="6">
        <v>1</v>
      </c>
      <c r="D601" s="6">
        <v>0</v>
      </c>
      <c r="E601" s="6">
        <v>1</v>
      </c>
      <c r="F601" s="6">
        <v>5</v>
      </c>
      <c r="G601" s="6" t="b">
        <v>0</v>
      </c>
      <c r="H601" s="6">
        <v>5</v>
      </c>
      <c r="I601" s="6">
        <v>2</v>
      </c>
      <c r="J601" s="6">
        <v>0.18</v>
      </c>
      <c r="K601" s="6">
        <v>0.21210000000000001</v>
      </c>
      <c r="L601" s="6">
        <v>0.8</v>
      </c>
      <c r="M601" s="6">
        <v>0.1045</v>
      </c>
      <c r="N601" s="6">
        <v>0</v>
      </c>
      <c r="O601" s="6">
        <v>4</v>
      </c>
      <c r="P601" s="7">
        <v>4</v>
      </c>
    </row>
    <row r="602" spans="1:16" x14ac:dyDescent="0.35">
      <c r="A602" s="4">
        <v>601</v>
      </c>
      <c r="B602" s="5">
        <v>40571</v>
      </c>
      <c r="C602" s="6">
        <v>1</v>
      </c>
      <c r="D602" s="6">
        <v>0</v>
      </c>
      <c r="E602" s="6">
        <v>1</v>
      </c>
      <c r="F602" s="6">
        <v>6</v>
      </c>
      <c r="G602" s="6" t="b">
        <v>0</v>
      </c>
      <c r="H602" s="6">
        <v>5</v>
      </c>
      <c r="I602" s="6">
        <v>2</v>
      </c>
      <c r="J602" s="6">
        <v>0.18</v>
      </c>
      <c r="K602" s="6">
        <v>0.19700000000000001</v>
      </c>
      <c r="L602" s="6">
        <v>0.8</v>
      </c>
      <c r="M602" s="6">
        <v>0.1343</v>
      </c>
      <c r="N602" s="6">
        <v>0</v>
      </c>
      <c r="O602" s="6">
        <v>16</v>
      </c>
      <c r="P602" s="7">
        <v>16</v>
      </c>
    </row>
    <row r="603" spans="1:16" x14ac:dyDescent="0.35">
      <c r="A603" s="4">
        <v>602</v>
      </c>
      <c r="B603" s="5">
        <v>40571</v>
      </c>
      <c r="C603" s="6">
        <v>1</v>
      </c>
      <c r="D603" s="6">
        <v>0</v>
      </c>
      <c r="E603" s="6">
        <v>1</v>
      </c>
      <c r="F603" s="6">
        <v>7</v>
      </c>
      <c r="G603" s="6" t="b">
        <v>0</v>
      </c>
      <c r="H603" s="6">
        <v>5</v>
      </c>
      <c r="I603" s="6">
        <v>2</v>
      </c>
      <c r="J603" s="6">
        <v>0.16</v>
      </c>
      <c r="K603" s="6">
        <v>0.19700000000000001</v>
      </c>
      <c r="L603" s="6">
        <v>0.86</v>
      </c>
      <c r="M603" s="6">
        <v>8.9599999999999999E-2</v>
      </c>
      <c r="N603" s="6">
        <v>2</v>
      </c>
      <c r="O603" s="6">
        <v>58</v>
      </c>
      <c r="P603" s="7">
        <v>60</v>
      </c>
    </row>
    <row r="604" spans="1:16" x14ac:dyDescent="0.35">
      <c r="A604" s="4">
        <v>603</v>
      </c>
      <c r="B604" s="5">
        <v>40571</v>
      </c>
      <c r="C604" s="6">
        <v>1</v>
      </c>
      <c r="D604" s="6">
        <v>0</v>
      </c>
      <c r="E604" s="6">
        <v>1</v>
      </c>
      <c r="F604" s="6">
        <v>8</v>
      </c>
      <c r="G604" s="6" t="b">
        <v>0</v>
      </c>
      <c r="H604" s="6">
        <v>5</v>
      </c>
      <c r="I604" s="6">
        <v>2</v>
      </c>
      <c r="J604" s="6">
        <v>0.16</v>
      </c>
      <c r="K604" s="6">
        <v>0.19700000000000001</v>
      </c>
      <c r="L604" s="6">
        <v>0.86</v>
      </c>
      <c r="M604" s="6">
        <v>8.9599999999999999E-2</v>
      </c>
      <c r="N604" s="6">
        <v>2</v>
      </c>
      <c r="O604" s="6">
        <v>155</v>
      </c>
      <c r="P604" s="7">
        <v>157</v>
      </c>
    </row>
    <row r="605" spans="1:16" x14ac:dyDescent="0.35">
      <c r="A605" s="4">
        <v>604</v>
      </c>
      <c r="B605" s="5">
        <v>40571</v>
      </c>
      <c r="C605" s="6">
        <v>1</v>
      </c>
      <c r="D605" s="6">
        <v>0</v>
      </c>
      <c r="E605" s="6">
        <v>1</v>
      </c>
      <c r="F605" s="6">
        <v>9</v>
      </c>
      <c r="G605" s="6" t="b">
        <v>0</v>
      </c>
      <c r="H605" s="6">
        <v>5</v>
      </c>
      <c r="I605" s="6">
        <v>3</v>
      </c>
      <c r="J605" s="6">
        <v>0.18</v>
      </c>
      <c r="K605" s="6">
        <v>0.21210000000000001</v>
      </c>
      <c r="L605" s="6">
        <v>0.86</v>
      </c>
      <c r="M605" s="6">
        <v>8.9599999999999999E-2</v>
      </c>
      <c r="N605" s="6">
        <v>6</v>
      </c>
      <c r="O605" s="6">
        <v>95</v>
      </c>
      <c r="P605" s="7">
        <v>101</v>
      </c>
    </row>
    <row r="606" spans="1:16" x14ac:dyDescent="0.35">
      <c r="A606" s="4">
        <v>605</v>
      </c>
      <c r="B606" s="5">
        <v>40571</v>
      </c>
      <c r="C606" s="6">
        <v>1</v>
      </c>
      <c r="D606" s="6">
        <v>0</v>
      </c>
      <c r="E606" s="6">
        <v>1</v>
      </c>
      <c r="F606" s="6">
        <v>10</v>
      </c>
      <c r="G606" s="6" t="b">
        <v>0</v>
      </c>
      <c r="H606" s="6">
        <v>5</v>
      </c>
      <c r="I606" s="6">
        <v>3</v>
      </c>
      <c r="J606" s="6">
        <v>0.18</v>
      </c>
      <c r="K606" s="6">
        <v>0.21210000000000001</v>
      </c>
      <c r="L606" s="6">
        <v>0.86</v>
      </c>
      <c r="M606" s="6">
        <v>0.1045</v>
      </c>
      <c r="N606" s="6">
        <v>0</v>
      </c>
      <c r="O606" s="6">
        <v>49</v>
      </c>
      <c r="P606" s="7">
        <v>49</v>
      </c>
    </row>
    <row r="607" spans="1:16" x14ac:dyDescent="0.35">
      <c r="A607" s="4">
        <v>606</v>
      </c>
      <c r="B607" s="5">
        <v>40571</v>
      </c>
      <c r="C607" s="6">
        <v>1</v>
      </c>
      <c r="D607" s="6">
        <v>0</v>
      </c>
      <c r="E607" s="6">
        <v>1</v>
      </c>
      <c r="F607" s="6">
        <v>11</v>
      </c>
      <c r="G607" s="6" t="b">
        <v>0</v>
      </c>
      <c r="H607" s="6">
        <v>5</v>
      </c>
      <c r="I607" s="6">
        <v>3</v>
      </c>
      <c r="J607" s="6">
        <v>0.18</v>
      </c>
      <c r="K607" s="6">
        <v>0.21210000000000001</v>
      </c>
      <c r="L607" s="6">
        <v>0.93</v>
      </c>
      <c r="M607" s="6">
        <v>0.1045</v>
      </c>
      <c r="N607" s="6">
        <v>0</v>
      </c>
      <c r="O607" s="6">
        <v>30</v>
      </c>
      <c r="P607" s="7">
        <v>30</v>
      </c>
    </row>
    <row r="608" spans="1:16" x14ac:dyDescent="0.35">
      <c r="A608" s="4">
        <v>607</v>
      </c>
      <c r="B608" s="5">
        <v>40571</v>
      </c>
      <c r="C608" s="6">
        <v>1</v>
      </c>
      <c r="D608" s="6">
        <v>0</v>
      </c>
      <c r="E608" s="6">
        <v>1</v>
      </c>
      <c r="F608" s="6">
        <v>12</v>
      </c>
      <c r="G608" s="6" t="b">
        <v>0</v>
      </c>
      <c r="H608" s="6">
        <v>5</v>
      </c>
      <c r="I608" s="6">
        <v>3</v>
      </c>
      <c r="J608" s="6">
        <v>0.18</v>
      </c>
      <c r="K608" s="6">
        <v>0.21210000000000001</v>
      </c>
      <c r="L608" s="6">
        <v>0.93</v>
      </c>
      <c r="M608" s="6">
        <v>0.1045</v>
      </c>
      <c r="N608" s="6">
        <v>1</v>
      </c>
      <c r="O608" s="6">
        <v>28</v>
      </c>
      <c r="P608" s="7">
        <v>29</v>
      </c>
    </row>
    <row r="609" spans="1:16" x14ac:dyDescent="0.35">
      <c r="A609" s="4">
        <v>608</v>
      </c>
      <c r="B609" s="5">
        <v>40571</v>
      </c>
      <c r="C609" s="6">
        <v>1</v>
      </c>
      <c r="D609" s="6">
        <v>0</v>
      </c>
      <c r="E609" s="6">
        <v>1</v>
      </c>
      <c r="F609" s="6">
        <v>13</v>
      </c>
      <c r="G609" s="6" t="b">
        <v>0</v>
      </c>
      <c r="H609" s="6">
        <v>5</v>
      </c>
      <c r="I609" s="6">
        <v>3</v>
      </c>
      <c r="J609" s="6">
        <v>0.18</v>
      </c>
      <c r="K609" s="6">
        <v>0.21210000000000001</v>
      </c>
      <c r="L609" s="6">
        <v>0.93</v>
      </c>
      <c r="M609" s="6">
        <v>0.1045</v>
      </c>
      <c r="N609" s="6">
        <v>0</v>
      </c>
      <c r="O609" s="6">
        <v>31</v>
      </c>
      <c r="P609" s="7">
        <v>31</v>
      </c>
    </row>
    <row r="610" spans="1:16" x14ac:dyDescent="0.35">
      <c r="A610" s="4">
        <v>609</v>
      </c>
      <c r="B610" s="5">
        <v>40571</v>
      </c>
      <c r="C610" s="6">
        <v>1</v>
      </c>
      <c r="D610" s="6">
        <v>0</v>
      </c>
      <c r="E610" s="6">
        <v>1</v>
      </c>
      <c r="F610" s="6">
        <v>14</v>
      </c>
      <c r="G610" s="6" t="b">
        <v>0</v>
      </c>
      <c r="H610" s="6">
        <v>5</v>
      </c>
      <c r="I610" s="6">
        <v>3</v>
      </c>
      <c r="J610" s="6">
        <v>0.22</v>
      </c>
      <c r="K610" s="6">
        <v>0.2727</v>
      </c>
      <c r="L610" s="6">
        <v>0.8</v>
      </c>
      <c r="M610" s="6">
        <v>0</v>
      </c>
      <c r="N610" s="6">
        <v>2</v>
      </c>
      <c r="O610" s="6">
        <v>36</v>
      </c>
      <c r="P610" s="7">
        <v>38</v>
      </c>
    </row>
    <row r="611" spans="1:16" x14ac:dyDescent="0.35">
      <c r="A611" s="8">
        <v>610</v>
      </c>
      <c r="B611" s="9">
        <v>40571</v>
      </c>
      <c r="C611" s="10">
        <v>1</v>
      </c>
      <c r="D611" s="10">
        <v>0</v>
      </c>
      <c r="E611" s="10">
        <v>1</v>
      </c>
      <c r="F611" s="10">
        <v>15</v>
      </c>
      <c r="G611" s="10" t="b">
        <v>0</v>
      </c>
      <c r="H611" s="10">
        <v>5</v>
      </c>
      <c r="I611" s="10">
        <v>2</v>
      </c>
      <c r="J611" s="10">
        <v>0.2</v>
      </c>
      <c r="K611" s="10">
        <v>0.2576</v>
      </c>
      <c r="L611" s="10">
        <v>0.86</v>
      </c>
      <c r="M611" s="10">
        <v>0</v>
      </c>
      <c r="N611" s="10">
        <v>1</v>
      </c>
      <c r="O611" s="10">
        <v>40</v>
      </c>
      <c r="P611" s="11">
        <v>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A00E-03F7-4602-9937-6F3536B6BF7B}">
  <dimension ref="A1:U1001"/>
  <sheetViews>
    <sheetView topLeftCell="K16" workbookViewId="0">
      <selection activeCell="U26" sqref="U26"/>
    </sheetView>
  </sheetViews>
  <sheetFormatPr defaultRowHeight="14.5" x14ac:dyDescent="0.35"/>
  <cols>
    <col min="1" max="2" width="11.36328125" bestFit="1" customWidth="1"/>
    <col min="3" max="3" width="11.26953125" bestFit="1" customWidth="1"/>
    <col min="4" max="4" width="7.08984375" bestFit="1" customWidth="1"/>
    <col min="5" max="5" width="10" bestFit="1" customWidth="1"/>
    <col min="6" max="6" width="7.36328125" bestFit="1" customWidth="1"/>
    <col min="7" max="7" width="11.6328125" bestFit="1" customWidth="1"/>
    <col min="8" max="8" width="13.1796875" bestFit="1" customWidth="1"/>
    <col min="9" max="9" width="14.7265625" bestFit="1" customWidth="1"/>
    <col min="10" max="10" width="10.08984375" bestFit="1" customWidth="1"/>
    <col min="11" max="11" width="11" bestFit="1" customWidth="1"/>
    <col min="12" max="12" width="9.36328125" bestFit="1" customWidth="1"/>
    <col min="13" max="13" width="14.81640625" bestFit="1" customWidth="1"/>
    <col min="14" max="14" width="10.81640625" bestFit="1" customWidth="1"/>
    <col min="15" max="15" width="14.1796875" bestFit="1" customWidth="1"/>
    <col min="16" max="16" width="8.26953125" bestFit="1" customWidth="1"/>
    <col min="17" max="17" width="13" bestFit="1" customWidth="1"/>
    <col min="18" max="18" width="21.54296875" bestFit="1" customWidth="1"/>
    <col min="19" max="19" width="13.7265625" bestFit="1" customWidth="1"/>
    <col min="20" max="20" width="16.54296875" customWidth="1"/>
    <col min="21" max="21" width="15.26953125" bestFit="1" customWidth="1"/>
  </cols>
  <sheetData>
    <row r="1" spans="1:21" x14ac:dyDescent="0.35">
      <c r="A1" s="1" t="s">
        <v>0</v>
      </c>
      <c r="B1" s="2" t="s">
        <v>1</v>
      </c>
      <c r="C1" s="2" t="s">
        <v>2</v>
      </c>
      <c r="D1" s="2" t="s">
        <v>3</v>
      </c>
      <c r="E1" s="2" t="s">
        <v>4</v>
      </c>
      <c r="F1" s="2" t="s">
        <v>5</v>
      </c>
      <c r="G1" s="2" t="s">
        <v>6</v>
      </c>
      <c r="H1" s="2" t="s">
        <v>7</v>
      </c>
      <c r="I1" s="2" t="s">
        <v>8</v>
      </c>
      <c r="J1" s="2" t="s">
        <v>9</v>
      </c>
      <c r="K1" s="2" t="s">
        <v>11</v>
      </c>
      <c r="L1" s="2" t="s">
        <v>12</v>
      </c>
      <c r="M1" s="2" t="s">
        <v>13</v>
      </c>
      <c r="N1" s="2" t="s">
        <v>14</v>
      </c>
      <c r="O1" s="2" t="s">
        <v>15</v>
      </c>
      <c r="P1" s="3" t="s">
        <v>16</v>
      </c>
      <c r="Q1" s="2" t="s">
        <v>17</v>
      </c>
      <c r="R1" s="2" t="s">
        <v>20</v>
      </c>
      <c r="S1" s="40" t="s">
        <v>18</v>
      </c>
      <c r="T1" s="40" t="s">
        <v>19</v>
      </c>
      <c r="U1" s="2" t="s">
        <v>21</v>
      </c>
    </row>
    <row r="2" spans="1:21" x14ac:dyDescent="0.35">
      <c r="A2" s="6">
        <v>1</v>
      </c>
      <c r="B2" s="5">
        <v>40544</v>
      </c>
      <c r="C2" s="6">
        <v>1</v>
      </c>
      <c r="D2" s="6">
        <v>0</v>
      </c>
      <c r="E2" s="6">
        <v>1</v>
      </c>
      <c r="F2" s="6">
        <v>0</v>
      </c>
      <c r="G2" s="6" t="b">
        <v>0</v>
      </c>
      <c r="H2" s="6">
        <v>6</v>
      </c>
      <c r="I2" s="6">
        <v>1</v>
      </c>
      <c r="J2" s="6">
        <v>0.24</v>
      </c>
      <c r="K2" s="21">
        <v>0.28789999999999999</v>
      </c>
      <c r="L2" s="6">
        <v>0.81</v>
      </c>
      <c r="M2" s="6">
        <v>0</v>
      </c>
      <c r="N2" s="6">
        <v>3</v>
      </c>
      <c r="O2" s="6">
        <v>13</v>
      </c>
      <c r="P2" s="6">
        <v>16</v>
      </c>
      <c r="Q2" s="6" t="str">
        <f t="shared" ref="Q2:Q65" si="0">IF(L2&gt;=0.5, "Very High", "High")</f>
        <v>Very High</v>
      </c>
      <c r="R2" s="6" t="str" cm="1">
        <f t="array" ref="R2">_xlfn.IFS(I2=1, "Clear Sky", I2=2, "Drizzling", I2=3, "Raining", I2=4, "Thunderstorm", TRUE, "Other")</f>
        <v>Clear Sky</v>
      </c>
      <c r="S2" s="41" t="str">
        <f t="shared" ref="S2:S65" si="1">IF(H2=0, "Sunday", IF(H2=1, "Monday", IF(H2=2, "Tuesday", IF(H2=3, "Wednesday", IF(H2=4, "Thursday", IF(H2=5, "Friday", IF(H2=6, "Saturday", "INVALID CODE")))))))</f>
        <v>Saturday</v>
      </c>
      <c r="T2" s="41" t="str">
        <f t="shared" ref="T2:T65" si="2">IF(OR(H2=0, H2=6), "Weekend", "Weekday")</f>
        <v>Weekend</v>
      </c>
      <c r="U2" s="2" t="str" cm="1">
        <f t="array" ref="U2">_xlfn.IFS(AND(F2&gt;=7, F2&lt;=9), "Morning Rush", AND(F2&gt;=17, F2&lt;=19), "Evening Rush", AND(F2&gt;=12, F2&lt;=16), "Afternoon", TRUE, "Off Peak")</f>
        <v>Off Peak</v>
      </c>
    </row>
    <row r="3" spans="1:21" x14ac:dyDescent="0.35">
      <c r="A3" s="6">
        <v>2</v>
      </c>
      <c r="B3" s="5">
        <v>40544</v>
      </c>
      <c r="C3" s="6">
        <v>1</v>
      </c>
      <c r="D3" s="6">
        <v>0</v>
      </c>
      <c r="E3" s="6">
        <v>1</v>
      </c>
      <c r="F3" s="6">
        <v>1</v>
      </c>
      <c r="G3" s="6" t="b">
        <v>0</v>
      </c>
      <c r="H3" s="6">
        <v>6</v>
      </c>
      <c r="I3" s="6">
        <v>1</v>
      </c>
      <c r="J3" s="6">
        <v>0.22</v>
      </c>
      <c r="K3" s="6">
        <v>0.2727</v>
      </c>
      <c r="L3" s="6">
        <v>0.8</v>
      </c>
      <c r="M3" s="6">
        <v>0</v>
      </c>
      <c r="N3" s="6">
        <v>8</v>
      </c>
      <c r="O3" s="6">
        <v>32</v>
      </c>
      <c r="P3" s="6">
        <v>40</v>
      </c>
      <c r="Q3" s="6" t="str">
        <f t="shared" si="0"/>
        <v>Very High</v>
      </c>
      <c r="R3" s="6" t="str" cm="1">
        <f t="array" ref="R3">_xlfn.IFS(I3=1, "Clear Sky", I3=2, "Drizzling", I3=3, "Raining", I3=4, "Thunderstorm", TRUE, "Other")</f>
        <v>Clear Sky</v>
      </c>
      <c r="S3" s="6" t="str">
        <f t="shared" si="1"/>
        <v>Saturday</v>
      </c>
      <c r="T3" s="6" t="str">
        <f t="shared" si="2"/>
        <v>Weekend</v>
      </c>
      <c r="U3" s="6" t="str" cm="1">
        <f t="array" ref="U3">_xlfn.IFS(AND(F3&gt;=7, F3&lt;=9), "Morning Rush", AND(F3&gt;=17, F3&lt;=19), "Evening Rush", AND(F3&gt;=12, F3&lt;=16), "Afternoon", TRUE, "Off Peak")</f>
        <v>Off Peak</v>
      </c>
    </row>
    <row r="4" spans="1:21" x14ac:dyDescent="0.35">
      <c r="A4" s="6">
        <v>3</v>
      </c>
      <c r="B4" s="5">
        <v>40544</v>
      </c>
      <c r="C4" s="6">
        <v>1</v>
      </c>
      <c r="D4" s="6">
        <v>0</v>
      </c>
      <c r="E4" s="6">
        <v>1</v>
      </c>
      <c r="F4" s="6">
        <v>2</v>
      </c>
      <c r="G4" s="6" t="b">
        <v>0</v>
      </c>
      <c r="H4" s="6">
        <v>6</v>
      </c>
      <c r="I4" s="6">
        <v>1</v>
      </c>
      <c r="J4" s="6">
        <v>0.22</v>
      </c>
      <c r="K4" s="6">
        <v>0.2727</v>
      </c>
      <c r="L4" s="6">
        <v>0.8</v>
      </c>
      <c r="M4" s="6">
        <v>0</v>
      </c>
      <c r="N4" s="6">
        <v>5</v>
      </c>
      <c r="O4" s="6">
        <v>27</v>
      </c>
      <c r="P4" s="6">
        <v>32</v>
      </c>
      <c r="Q4" s="6" t="str">
        <f t="shared" si="0"/>
        <v>Very High</v>
      </c>
      <c r="R4" s="6" t="str" cm="1">
        <f t="array" ref="R4">_xlfn.IFS(I4=1, "Clear Sky", I4=2, "Drizzling", I4=3, "Raining", I4=4, "Thunderstorm", TRUE, "Other")</f>
        <v>Clear Sky</v>
      </c>
      <c r="S4" s="41" t="str">
        <f t="shared" si="1"/>
        <v>Saturday</v>
      </c>
      <c r="T4" s="41" t="str">
        <f t="shared" si="2"/>
        <v>Weekend</v>
      </c>
      <c r="U4" s="6" t="str" cm="1">
        <f t="array" ref="U4">_xlfn.IFS(AND(F4&gt;=7, F4&lt;=9), "Morning Rush", AND(F4&gt;=17, F4&lt;=19), "Evening Rush", AND(F4&gt;=12, F4&lt;=16), "Afternoon", TRUE, "Off Peak")</f>
        <v>Off Peak</v>
      </c>
    </row>
    <row r="5" spans="1:21" x14ac:dyDescent="0.35">
      <c r="A5" s="6">
        <v>4</v>
      </c>
      <c r="B5" s="5">
        <v>40544</v>
      </c>
      <c r="C5" s="6">
        <v>1</v>
      </c>
      <c r="D5" s="6">
        <v>0</v>
      </c>
      <c r="E5" s="6">
        <v>1</v>
      </c>
      <c r="F5" s="6">
        <v>3</v>
      </c>
      <c r="G5" s="6" t="b">
        <v>0</v>
      </c>
      <c r="H5" s="6">
        <v>6</v>
      </c>
      <c r="I5" s="6">
        <v>1</v>
      </c>
      <c r="J5" s="6">
        <v>0.24</v>
      </c>
      <c r="K5" s="6">
        <v>0.28789999999999999</v>
      </c>
      <c r="L5" s="6">
        <v>0.75</v>
      </c>
      <c r="M5" s="6">
        <v>0</v>
      </c>
      <c r="N5" s="6">
        <v>3</v>
      </c>
      <c r="O5" s="6">
        <v>10</v>
      </c>
      <c r="P5" s="6">
        <v>13</v>
      </c>
      <c r="Q5" s="6" t="str">
        <f t="shared" si="0"/>
        <v>Very High</v>
      </c>
      <c r="R5" s="6" t="str" cm="1">
        <f t="array" ref="R5">_xlfn.IFS(I5=1, "Clear Sky", I5=2, "Drizzling", I5=3, "Raining", I5=4, "Thunderstorm", TRUE, "Other")</f>
        <v>Clear Sky</v>
      </c>
      <c r="S5" s="6" t="str">
        <f t="shared" si="1"/>
        <v>Saturday</v>
      </c>
      <c r="T5" s="6" t="str">
        <f t="shared" si="2"/>
        <v>Weekend</v>
      </c>
      <c r="U5" s="6" t="str" cm="1">
        <f t="array" ref="U5">_xlfn.IFS(AND(F5&gt;=7, F5&lt;=9), "Morning Rush", AND(F5&gt;=17, F5&lt;=19), "Evening Rush", AND(F5&gt;=12, F5&lt;=16), "Afternoon", TRUE, "Off Peak")</f>
        <v>Off Peak</v>
      </c>
    </row>
    <row r="6" spans="1:21" x14ac:dyDescent="0.35">
      <c r="A6" s="6">
        <v>5</v>
      </c>
      <c r="B6" s="5">
        <v>40544</v>
      </c>
      <c r="C6" s="6">
        <v>1</v>
      </c>
      <c r="D6" s="6">
        <v>0</v>
      </c>
      <c r="E6" s="6">
        <v>1</v>
      </c>
      <c r="F6" s="6">
        <v>4</v>
      </c>
      <c r="G6" s="6" t="b">
        <v>0</v>
      </c>
      <c r="H6" s="6">
        <v>6</v>
      </c>
      <c r="I6" s="6">
        <v>1</v>
      </c>
      <c r="J6" s="6">
        <v>0.24</v>
      </c>
      <c r="K6" s="6">
        <v>0.28789999999999999</v>
      </c>
      <c r="L6" s="6">
        <v>0.75</v>
      </c>
      <c r="M6" s="6">
        <v>0</v>
      </c>
      <c r="N6" s="6">
        <v>0</v>
      </c>
      <c r="O6" s="6">
        <v>1</v>
      </c>
      <c r="P6" s="6">
        <v>1</v>
      </c>
      <c r="Q6" s="6" t="str">
        <f t="shared" si="0"/>
        <v>Very High</v>
      </c>
      <c r="R6" s="6" t="str" cm="1">
        <f t="array" ref="R6">_xlfn.IFS(I6=1, "Clear Sky", I6=2, "Drizzling", I6=3, "Raining", I6=4, "Thunderstorm", TRUE, "Other")</f>
        <v>Clear Sky</v>
      </c>
      <c r="S6" s="41" t="str">
        <f t="shared" si="1"/>
        <v>Saturday</v>
      </c>
      <c r="T6" s="41" t="str">
        <f t="shared" si="2"/>
        <v>Weekend</v>
      </c>
      <c r="U6" s="6" t="str" cm="1">
        <f t="array" ref="U6">_xlfn.IFS(AND(F6&gt;=7, F6&lt;=9), "Morning Rush", AND(F6&gt;=17, F6&lt;=19), "Evening Rush", AND(F6&gt;=12, F6&lt;=16), "Afternoon", TRUE, "Off Peak")</f>
        <v>Off Peak</v>
      </c>
    </row>
    <row r="7" spans="1:21" x14ac:dyDescent="0.35">
      <c r="A7" s="6">
        <v>6</v>
      </c>
      <c r="B7" s="5">
        <v>40544</v>
      </c>
      <c r="C7" s="6">
        <v>1</v>
      </c>
      <c r="D7" s="6">
        <v>0</v>
      </c>
      <c r="E7" s="6">
        <v>1</v>
      </c>
      <c r="F7" s="6">
        <v>5</v>
      </c>
      <c r="G7" s="6" t="b">
        <v>0</v>
      </c>
      <c r="H7" s="6">
        <v>6</v>
      </c>
      <c r="I7" s="6">
        <v>2</v>
      </c>
      <c r="J7" s="6">
        <v>0.24</v>
      </c>
      <c r="K7" s="6">
        <v>0.2576</v>
      </c>
      <c r="L7" s="6">
        <v>0.75</v>
      </c>
      <c r="M7" s="6">
        <v>8.9599999999999999E-2</v>
      </c>
      <c r="N7" s="6">
        <v>0</v>
      </c>
      <c r="O7" s="6">
        <v>1</v>
      </c>
      <c r="P7" s="6">
        <v>1</v>
      </c>
      <c r="Q7" s="6" t="str">
        <f t="shared" si="0"/>
        <v>Very High</v>
      </c>
      <c r="R7" s="6" t="str" cm="1">
        <f t="array" ref="R7">_xlfn.IFS(I7=1, "Clear Sky", I7=2, "Drizzling", I7=3, "Raining", I7=4, "Thunderstorm", TRUE, "Other")</f>
        <v>Drizzling</v>
      </c>
      <c r="S7" s="6" t="str">
        <f t="shared" si="1"/>
        <v>Saturday</v>
      </c>
      <c r="T7" s="6" t="str">
        <f t="shared" si="2"/>
        <v>Weekend</v>
      </c>
      <c r="U7" s="6" t="str" cm="1">
        <f t="array" ref="U7">_xlfn.IFS(AND(F7&gt;=7, F7&lt;=9), "Morning Rush", AND(F7&gt;=17, F7&lt;=19), "Evening Rush", AND(F7&gt;=12, F7&lt;=16), "Afternoon", TRUE, "Off Peak")</f>
        <v>Off Peak</v>
      </c>
    </row>
    <row r="8" spans="1:21" x14ac:dyDescent="0.35">
      <c r="A8" s="6">
        <v>7</v>
      </c>
      <c r="B8" s="5">
        <v>40544</v>
      </c>
      <c r="C8" s="6">
        <v>1</v>
      </c>
      <c r="D8" s="6">
        <v>0</v>
      </c>
      <c r="E8" s="6">
        <v>1</v>
      </c>
      <c r="F8" s="6">
        <v>6</v>
      </c>
      <c r="G8" s="6" t="b">
        <v>0</v>
      </c>
      <c r="H8" s="6">
        <v>6</v>
      </c>
      <c r="I8" s="6">
        <v>1</v>
      </c>
      <c r="J8" s="6">
        <v>0.22</v>
      </c>
      <c r="K8" s="6">
        <v>0.2727</v>
      </c>
      <c r="L8" s="6">
        <v>0.8</v>
      </c>
      <c r="M8" s="6">
        <v>0</v>
      </c>
      <c r="N8" s="6">
        <v>2</v>
      </c>
      <c r="O8" s="6">
        <v>0</v>
      </c>
      <c r="P8" s="6">
        <v>2</v>
      </c>
      <c r="Q8" s="6" t="str">
        <f t="shared" si="0"/>
        <v>Very High</v>
      </c>
      <c r="R8" s="6" t="str" cm="1">
        <f t="array" ref="R8">_xlfn.IFS(I8=1, "Clear Sky", I8=2, "Drizzling", I8=3, "Raining", I8=4, "Thunderstorm", TRUE, "Other")</f>
        <v>Clear Sky</v>
      </c>
      <c r="S8" s="41" t="str">
        <f t="shared" si="1"/>
        <v>Saturday</v>
      </c>
      <c r="T8" s="41" t="str">
        <f t="shared" si="2"/>
        <v>Weekend</v>
      </c>
      <c r="U8" s="6" t="str" cm="1">
        <f t="array" ref="U8">_xlfn.IFS(AND(F8&gt;=7, F8&lt;=9), "Morning Rush", AND(F8&gt;=17, F8&lt;=19), "Evening Rush", AND(F8&gt;=12, F8&lt;=16), "Afternoon", TRUE, "Off Peak")</f>
        <v>Off Peak</v>
      </c>
    </row>
    <row r="9" spans="1:21" x14ac:dyDescent="0.35">
      <c r="A9" s="6">
        <v>8</v>
      </c>
      <c r="B9" s="5">
        <v>40544</v>
      </c>
      <c r="C9" s="6">
        <v>1</v>
      </c>
      <c r="D9" s="6">
        <v>0</v>
      </c>
      <c r="E9" s="6">
        <v>1</v>
      </c>
      <c r="F9" s="6">
        <v>7</v>
      </c>
      <c r="G9" s="6" t="b">
        <v>0</v>
      </c>
      <c r="H9" s="6">
        <v>6</v>
      </c>
      <c r="I9" s="6">
        <v>1</v>
      </c>
      <c r="J9" s="6">
        <v>0.2</v>
      </c>
      <c r="K9" s="6">
        <v>0.2576</v>
      </c>
      <c r="L9" s="6">
        <v>0.86</v>
      </c>
      <c r="M9" s="6">
        <v>0</v>
      </c>
      <c r="N9" s="6">
        <v>1</v>
      </c>
      <c r="O9" s="6">
        <v>2</v>
      </c>
      <c r="P9" s="6">
        <v>3</v>
      </c>
      <c r="Q9" s="6" t="str">
        <f t="shared" si="0"/>
        <v>Very High</v>
      </c>
      <c r="R9" s="6" t="str" cm="1">
        <f t="array" ref="R9">_xlfn.IFS(I9=1, "Clear Sky", I9=2, "Drizzling", I9=3, "Raining", I9=4, "Thunderstorm", TRUE, "Other")</f>
        <v>Clear Sky</v>
      </c>
      <c r="S9" s="6" t="str">
        <f t="shared" si="1"/>
        <v>Saturday</v>
      </c>
      <c r="T9" s="6" t="str">
        <f t="shared" si="2"/>
        <v>Weekend</v>
      </c>
      <c r="U9" s="6" t="str" cm="1">
        <f t="array" ref="U9">_xlfn.IFS(AND(F9&gt;=7, F9&lt;=9), "Morning Rush", AND(F9&gt;=17, F9&lt;=19), "Evening Rush", AND(F9&gt;=12, F9&lt;=16), "Afternoon", TRUE, "Off Peak")</f>
        <v>Morning Rush</v>
      </c>
    </row>
    <row r="10" spans="1:21" x14ac:dyDescent="0.35">
      <c r="A10" s="6">
        <v>9</v>
      </c>
      <c r="B10" s="5">
        <v>40544</v>
      </c>
      <c r="C10" s="6">
        <v>1</v>
      </c>
      <c r="D10" s="6">
        <v>0</v>
      </c>
      <c r="E10" s="6">
        <v>1</v>
      </c>
      <c r="F10" s="6">
        <v>8</v>
      </c>
      <c r="G10" s="6" t="b">
        <v>0</v>
      </c>
      <c r="H10" s="6">
        <v>6</v>
      </c>
      <c r="I10" s="6">
        <v>1</v>
      </c>
      <c r="J10" s="6">
        <v>0.24</v>
      </c>
      <c r="K10" s="6">
        <f>IF(K2="",1.2*I2,K2)</f>
        <v>0.28789999999999999</v>
      </c>
      <c r="L10" s="6">
        <v>0.75</v>
      </c>
      <c r="M10" s="6">
        <v>0</v>
      </c>
      <c r="N10" s="6">
        <v>1</v>
      </c>
      <c r="O10" s="6">
        <v>7</v>
      </c>
      <c r="P10" s="6">
        <v>8</v>
      </c>
      <c r="Q10" s="6" t="str">
        <f t="shared" si="0"/>
        <v>Very High</v>
      </c>
      <c r="R10" s="6" t="str" cm="1">
        <f t="array" ref="R10">_xlfn.IFS(I10=1, "Clear Sky", I10=2, "Drizzling", I10=3, "Raining", I10=4, "Thunderstorm", TRUE, "Other")</f>
        <v>Clear Sky</v>
      </c>
      <c r="S10" s="41" t="str">
        <f t="shared" si="1"/>
        <v>Saturday</v>
      </c>
      <c r="T10" s="41" t="str">
        <f t="shared" si="2"/>
        <v>Weekend</v>
      </c>
      <c r="U10" s="6" t="str" cm="1">
        <f t="array" ref="U10">_xlfn.IFS(AND(F10&gt;=7, F10&lt;=9), "Morning Rush", AND(F10&gt;=17, F10&lt;=19), "Evening Rush", AND(F10&gt;=12, F10&lt;=16), "Afternoon", TRUE, "Off Peak")</f>
        <v>Morning Rush</v>
      </c>
    </row>
    <row r="11" spans="1:21" x14ac:dyDescent="0.35">
      <c r="A11" s="6">
        <v>10</v>
      </c>
      <c r="B11" s="5">
        <v>40544</v>
      </c>
      <c r="C11" s="6">
        <v>1</v>
      </c>
      <c r="D11" s="6">
        <v>0</v>
      </c>
      <c r="E11" s="6">
        <v>1</v>
      </c>
      <c r="F11" s="6">
        <v>9</v>
      </c>
      <c r="G11" s="6" t="b">
        <v>0</v>
      </c>
      <c r="H11" s="6">
        <v>6</v>
      </c>
      <c r="I11" s="6">
        <v>1</v>
      </c>
      <c r="J11" s="6">
        <v>0.32</v>
      </c>
      <c r="K11" s="6">
        <v>0.34849999999999998</v>
      </c>
      <c r="L11" s="6">
        <v>0.76</v>
      </c>
      <c r="M11" s="6">
        <v>0</v>
      </c>
      <c r="N11" s="6">
        <v>8</v>
      </c>
      <c r="O11" s="6">
        <v>6</v>
      </c>
      <c r="P11" s="6">
        <v>14</v>
      </c>
      <c r="Q11" s="6" t="str">
        <f t="shared" si="0"/>
        <v>Very High</v>
      </c>
      <c r="R11" s="6" t="str" cm="1">
        <f t="array" ref="R11">_xlfn.IFS(I11=1, "Clear Sky", I11=2, "Drizzling", I11=3, "Raining", I11=4, "Thunderstorm", TRUE, "Other")</f>
        <v>Clear Sky</v>
      </c>
      <c r="S11" s="6" t="str">
        <f t="shared" si="1"/>
        <v>Saturday</v>
      </c>
      <c r="T11" s="6" t="str">
        <f t="shared" si="2"/>
        <v>Weekend</v>
      </c>
      <c r="U11" s="6" t="str" cm="1">
        <f t="array" ref="U11">_xlfn.IFS(AND(F11&gt;=7, F11&lt;=9), "Morning Rush", AND(F11&gt;=17, F11&lt;=19), "Evening Rush", AND(F11&gt;=12, F11&lt;=16), "Afternoon", TRUE, "Off Peak")</f>
        <v>Morning Rush</v>
      </c>
    </row>
    <row r="12" spans="1:21" x14ac:dyDescent="0.35">
      <c r="A12" s="6">
        <v>11</v>
      </c>
      <c r="B12" s="5">
        <v>40544</v>
      </c>
      <c r="C12" s="6">
        <v>1</v>
      </c>
      <c r="D12" s="6">
        <v>0</v>
      </c>
      <c r="E12" s="6">
        <v>1</v>
      </c>
      <c r="F12" s="6">
        <v>10</v>
      </c>
      <c r="G12" s="6" t="b">
        <v>0</v>
      </c>
      <c r="H12" s="6">
        <v>6</v>
      </c>
      <c r="I12" s="6">
        <v>1</v>
      </c>
      <c r="J12" s="6">
        <v>0.38</v>
      </c>
      <c r="K12" s="6">
        <v>0.39389999999999997</v>
      </c>
      <c r="L12" s="6">
        <v>0.76</v>
      </c>
      <c r="M12" s="6">
        <v>0.25369999999999998</v>
      </c>
      <c r="N12" s="6">
        <v>12</v>
      </c>
      <c r="O12" s="6">
        <v>24</v>
      </c>
      <c r="P12" s="6">
        <v>36</v>
      </c>
      <c r="Q12" s="6" t="str">
        <f t="shared" si="0"/>
        <v>Very High</v>
      </c>
      <c r="R12" s="6" t="str" cm="1">
        <f t="array" ref="R12">_xlfn.IFS(I12=1, "Clear Sky", I12=2, "Drizzling", I12=3, "Raining", I12=4, "Thunderstorm", TRUE, "Other")</f>
        <v>Clear Sky</v>
      </c>
      <c r="S12" s="41" t="str">
        <f t="shared" si="1"/>
        <v>Saturday</v>
      </c>
      <c r="T12" s="41" t="str">
        <f t="shared" si="2"/>
        <v>Weekend</v>
      </c>
      <c r="U12" s="6" t="str" cm="1">
        <f t="array" ref="U12">_xlfn.IFS(AND(F12&gt;=7, F12&lt;=9), "Morning Rush", AND(F12&gt;=17, F12&lt;=19), "Evening Rush", AND(F12&gt;=12, F12&lt;=16), "Afternoon", TRUE, "Off Peak")</f>
        <v>Off Peak</v>
      </c>
    </row>
    <row r="13" spans="1:21" x14ac:dyDescent="0.35">
      <c r="A13" s="6">
        <v>12</v>
      </c>
      <c r="B13" s="5">
        <v>40544</v>
      </c>
      <c r="C13" s="6">
        <v>1</v>
      </c>
      <c r="D13" s="6">
        <v>0</v>
      </c>
      <c r="E13" s="6">
        <v>1</v>
      </c>
      <c r="F13" s="6">
        <v>11</v>
      </c>
      <c r="G13" s="6" t="b">
        <v>0</v>
      </c>
      <c r="H13" s="6">
        <v>6</v>
      </c>
      <c r="I13" s="6">
        <v>1</v>
      </c>
      <c r="J13" s="6">
        <v>0.36</v>
      </c>
      <c r="K13" s="6">
        <v>0.33329999999999999</v>
      </c>
      <c r="L13" s="6">
        <v>0.81</v>
      </c>
      <c r="M13" s="6">
        <v>0.28360000000000002</v>
      </c>
      <c r="N13" s="6">
        <v>26</v>
      </c>
      <c r="O13" s="6">
        <v>30</v>
      </c>
      <c r="P13" s="6">
        <v>56</v>
      </c>
      <c r="Q13" s="6" t="str">
        <f t="shared" si="0"/>
        <v>Very High</v>
      </c>
      <c r="R13" s="6" t="str" cm="1">
        <f t="array" ref="R13">_xlfn.IFS(I13=1, "Clear Sky", I13=2, "Drizzling", I13=3, "Raining", I13=4, "Thunderstorm", TRUE, "Other")</f>
        <v>Clear Sky</v>
      </c>
      <c r="S13" s="6" t="str">
        <f t="shared" si="1"/>
        <v>Saturday</v>
      </c>
      <c r="T13" s="6" t="str">
        <f t="shared" si="2"/>
        <v>Weekend</v>
      </c>
      <c r="U13" s="6" t="str" cm="1">
        <f t="array" ref="U13">_xlfn.IFS(AND(F13&gt;=7, F13&lt;=9), "Morning Rush", AND(F13&gt;=17, F13&lt;=19), "Evening Rush", AND(F13&gt;=12, F13&lt;=16), "Afternoon", TRUE, "Off Peak")</f>
        <v>Off Peak</v>
      </c>
    </row>
    <row r="14" spans="1:21" x14ac:dyDescent="0.35">
      <c r="A14" s="6">
        <v>13</v>
      </c>
      <c r="B14" s="5">
        <v>40544</v>
      </c>
      <c r="C14" s="6">
        <v>1</v>
      </c>
      <c r="D14" s="6">
        <v>0</v>
      </c>
      <c r="E14" s="6">
        <v>1</v>
      </c>
      <c r="F14" s="6">
        <v>12</v>
      </c>
      <c r="G14" s="6" t="b">
        <v>0</v>
      </c>
      <c r="H14" s="6">
        <v>6</v>
      </c>
      <c r="I14" s="6">
        <v>1</v>
      </c>
      <c r="J14" s="6">
        <v>0.42</v>
      </c>
      <c r="K14" s="6">
        <v>0.42420000000000002</v>
      </c>
      <c r="L14" s="6">
        <v>0.77</v>
      </c>
      <c r="M14" s="6">
        <v>0.28360000000000002</v>
      </c>
      <c r="N14" s="6">
        <v>29</v>
      </c>
      <c r="O14" s="6">
        <v>55</v>
      </c>
      <c r="P14" s="6">
        <v>84</v>
      </c>
      <c r="Q14" s="6" t="str">
        <f t="shared" si="0"/>
        <v>Very High</v>
      </c>
      <c r="R14" s="6" t="str" cm="1">
        <f t="array" ref="R14">_xlfn.IFS(I14=1, "Clear Sky", I14=2, "Drizzling", I14=3, "Raining", I14=4, "Thunderstorm", TRUE, "Other")</f>
        <v>Clear Sky</v>
      </c>
      <c r="S14" s="41" t="str">
        <f t="shared" si="1"/>
        <v>Saturday</v>
      </c>
      <c r="T14" s="41" t="str">
        <f t="shared" si="2"/>
        <v>Weekend</v>
      </c>
      <c r="U14" s="6" t="str" cm="1">
        <f t="array" ref="U14">_xlfn.IFS(AND(F14&gt;=7, F14&lt;=9), "Morning Rush", AND(F14&gt;=17, F14&lt;=19), "Evening Rush", AND(F14&gt;=12, F14&lt;=16), "Afternoon", TRUE, "Off Peak")</f>
        <v>Afternoon</v>
      </c>
    </row>
    <row r="15" spans="1:21" x14ac:dyDescent="0.35">
      <c r="A15" s="6">
        <v>14</v>
      </c>
      <c r="B15" s="5">
        <v>40544</v>
      </c>
      <c r="C15" s="6">
        <v>1</v>
      </c>
      <c r="D15" s="6">
        <v>0</v>
      </c>
      <c r="E15" s="6">
        <v>1</v>
      </c>
      <c r="F15" s="6">
        <v>13</v>
      </c>
      <c r="G15" s="6" t="b">
        <v>0</v>
      </c>
      <c r="H15" s="6">
        <v>6</v>
      </c>
      <c r="I15" s="6">
        <v>2</v>
      </c>
      <c r="J15" s="6">
        <v>0.46</v>
      </c>
      <c r="K15" s="6">
        <v>0.45450000000000002</v>
      </c>
      <c r="L15" s="6">
        <v>0.72</v>
      </c>
      <c r="M15" s="6">
        <v>0.29849999999999999</v>
      </c>
      <c r="N15" s="6">
        <v>47</v>
      </c>
      <c r="O15" s="6">
        <v>47</v>
      </c>
      <c r="P15" s="6">
        <v>94</v>
      </c>
      <c r="Q15" s="6" t="str">
        <f t="shared" si="0"/>
        <v>Very High</v>
      </c>
      <c r="R15" s="6" t="str" cm="1">
        <f t="array" ref="R15">_xlfn.IFS(I15=1, "Clear Sky", I15=2, "Drizzling", I15=3, "Raining", I15=4, "Thunderstorm", TRUE, "Other")</f>
        <v>Drizzling</v>
      </c>
      <c r="S15" s="6" t="str">
        <f t="shared" si="1"/>
        <v>Saturday</v>
      </c>
      <c r="T15" s="6" t="str">
        <f t="shared" si="2"/>
        <v>Weekend</v>
      </c>
      <c r="U15" s="6" t="str" cm="1">
        <f t="array" ref="U15">_xlfn.IFS(AND(F15&gt;=7, F15&lt;=9), "Morning Rush", AND(F15&gt;=17, F15&lt;=19), "Evening Rush", AND(F15&gt;=12, F15&lt;=16), "Afternoon", TRUE, "Off Peak")</f>
        <v>Afternoon</v>
      </c>
    </row>
    <row r="16" spans="1:21" x14ac:dyDescent="0.35">
      <c r="A16" s="6">
        <v>15</v>
      </c>
      <c r="B16" s="5">
        <v>40544</v>
      </c>
      <c r="C16" s="6">
        <v>1</v>
      </c>
      <c r="D16" s="6">
        <v>0</v>
      </c>
      <c r="E16" s="6">
        <v>1</v>
      </c>
      <c r="F16" s="6">
        <v>14</v>
      </c>
      <c r="G16" s="6" t="b">
        <v>0</v>
      </c>
      <c r="H16" s="6">
        <v>6</v>
      </c>
      <c r="I16" s="6">
        <v>2</v>
      </c>
      <c r="J16" s="6">
        <v>0.46</v>
      </c>
      <c r="K16" s="6">
        <v>0.45450000000000002</v>
      </c>
      <c r="L16" s="6">
        <v>0.72</v>
      </c>
      <c r="M16" s="6">
        <v>0.28360000000000002</v>
      </c>
      <c r="N16" s="6">
        <v>35</v>
      </c>
      <c r="O16" s="6">
        <v>71</v>
      </c>
      <c r="P16" s="6">
        <v>106</v>
      </c>
      <c r="Q16" s="6" t="str">
        <f t="shared" si="0"/>
        <v>Very High</v>
      </c>
      <c r="R16" s="6" t="str" cm="1">
        <f t="array" ref="R16">_xlfn.IFS(I16=1, "Clear Sky", I16=2, "Drizzling", I16=3, "Raining", I16=4, "Thunderstorm", TRUE, "Other")</f>
        <v>Drizzling</v>
      </c>
      <c r="S16" s="41" t="str">
        <f t="shared" si="1"/>
        <v>Saturday</v>
      </c>
      <c r="T16" s="41" t="str">
        <f t="shared" si="2"/>
        <v>Weekend</v>
      </c>
      <c r="U16" s="6" t="str" cm="1">
        <f t="array" ref="U16">_xlfn.IFS(AND(F16&gt;=7, F16&lt;=9), "Morning Rush", AND(F16&gt;=17, F16&lt;=19), "Evening Rush", AND(F16&gt;=12, F16&lt;=16), "Afternoon", TRUE, "Off Peak")</f>
        <v>Afternoon</v>
      </c>
    </row>
    <row r="17" spans="1:21" x14ac:dyDescent="0.35">
      <c r="A17" s="6">
        <v>16</v>
      </c>
      <c r="B17" s="5">
        <v>40544</v>
      </c>
      <c r="C17" s="6">
        <v>1</v>
      </c>
      <c r="D17" s="6">
        <v>0</v>
      </c>
      <c r="E17" s="6">
        <v>1</v>
      </c>
      <c r="F17" s="6">
        <v>15</v>
      </c>
      <c r="G17" s="6" t="b">
        <v>0</v>
      </c>
      <c r="H17" s="6">
        <v>6</v>
      </c>
      <c r="I17" s="6">
        <v>2</v>
      </c>
      <c r="J17" s="6">
        <v>0.44</v>
      </c>
      <c r="K17" s="6">
        <v>0.43940000000000001</v>
      </c>
      <c r="L17" s="6">
        <v>0.77</v>
      </c>
      <c r="M17" s="6">
        <v>0.29849999999999999</v>
      </c>
      <c r="N17" s="6">
        <v>40</v>
      </c>
      <c r="O17" s="6">
        <v>70</v>
      </c>
      <c r="P17" s="6">
        <v>110</v>
      </c>
      <c r="Q17" s="6" t="str">
        <f t="shared" si="0"/>
        <v>Very High</v>
      </c>
      <c r="R17" s="6" t="str" cm="1">
        <f t="array" ref="R17">_xlfn.IFS(I17=1, "Clear Sky", I17=2, "Drizzling", I17=3, "Raining", I17=4, "Thunderstorm", TRUE, "Other")</f>
        <v>Drizzling</v>
      </c>
      <c r="S17" s="6" t="str">
        <f t="shared" si="1"/>
        <v>Saturday</v>
      </c>
      <c r="T17" s="6" t="str">
        <f t="shared" si="2"/>
        <v>Weekend</v>
      </c>
      <c r="U17" s="6" t="str" cm="1">
        <f t="array" ref="U17">_xlfn.IFS(AND(F17&gt;=7, F17&lt;=9), "Morning Rush", AND(F17&gt;=17, F17&lt;=19), "Evening Rush", AND(F17&gt;=12, F17&lt;=16), "Afternoon", TRUE, "Off Peak")</f>
        <v>Afternoon</v>
      </c>
    </row>
    <row r="18" spans="1:21" x14ac:dyDescent="0.35">
      <c r="A18" s="6">
        <v>17</v>
      </c>
      <c r="B18" s="5">
        <v>40544</v>
      </c>
      <c r="C18" s="6">
        <v>1</v>
      </c>
      <c r="D18" s="6">
        <v>0</v>
      </c>
      <c r="E18" s="6">
        <v>1</v>
      </c>
      <c r="F18" s="6">
        <v>16</v>
      </c>
      <c r="G18" s="6" t="b">
        <v>0</v>
      </c>
      <c r="H18" s="6">
        <v>6</v>
      </c>
      <c r="I18" s="6">
        <v>2</v>
      </c>
      <c r="J18" s="6">
        <v>0.42</v>
      </c>
      <c r="K18" s="6">
        <v>0.42420000000000002</v>
      </c>
      <c r="L18" s="6">
        <v>0.82</v>
      </c>
      <c r="M18" s="6">
        <v>0.29849999999999999</v>
      </c>
      <c r="N18" s="6">
        <v>41</v>
      </c>
      <c r="O18" s="6">
        <v>52</v>
      </c>
      <c r="P18" s="6">
        <v>93</v>
      </c>
      <c r="Q18" s="6" t="str">
        <f t="shared" si="0"/>
        <v>Very High</v>
      </c>
      <c r="R18" s="6" t="str" cm="1">
        <f t="array" ref="R18">_xlfn.IFS(I18=1, "Clear Sky", I18=2, "Drizzling", I18=3, "Raining", I18=4, "Thunderstorm", TRUE, "Other")</f>
        <v>Drizzling</v>
      </c>
      <c r="S18" s="41" t="str">
        <f t="shared" si="1"/>
        <v>Saturday</v>
      </c>
      <c r="T18" s="41" t="str">
        <f t="shared" si="2"/>
        <v>Weekend</v>
      </c>
      <c r="U18" s="6" t="str" cm="1">
        <f t="array" ref="U18">_xlfn.IFS(AND(F18&gt;=7, F18&lt;=9), "Morning Rush", AND(F18&gt;=17, F18&lt;=19), "Evening Rush", AND(F18&gt;=12, F18&lt;=16), "Afternoon", TRUE, "Off Peak")</f>
        <v>Afternoon</v>
      </c>
    </row>
    <row r="19" spans="1:21" x14ac:dyDescent="0.35">
      <c r="A19" s="6">
        <v>18</v>
      </c>
      <c r="B19" s="5">
        <v>40544</v>
      </c>
      <c r="C19" s="6">
        <v>1</v>
      </c>
      <c r="D19" s="6">
        <v>0</v>
      </c>
      <c r="E19" s="6">
        <v>1</v>
      </c>
      <c r="F19" s="6">
        <v>17</v>
      </c>
      <c r="G19" s="6" t="b">
        <v>0</v>
      </c>
      <c r="H19" s="6">
        <v>6</v>
      </c>
      <c r="I19" s="6">
        <v>2</v>
      </c>
      <c r="J19" s="6">
        <v>0.44</v>
      </c>
      <c r="K19" s="42">
        <f>Merge113[[#This Row],[Temp]]*1.2</f>
        <v>0.52800000000000002</v>
      </c>
      <c r="L19" s="6">
        <v>0.82</v>
      </c>
      <c r="M19" s="6">
        <v>0.28360000000000002</v>
      </c>
      <c r="N19" s="6">
        <v>15</v>
      </c>
      <c r="O19" s="6">
        <v>52</v>
      </c>
      <c r="P19" s="6">
        <v>67</v>
      </c>
      <c r="Q19" s="6" t="str">
        <f t="shared" si="0"/>
        <v>Very High</v>
      </c>
      <c r="R19" s="6" t="str" cm="1">
        <f t="array" ref="R19">_xlfn.IFS(I19=1, "Clear Sky", I19=2, "Drizzling", I19=3, "Raining", I19=4, "Thunderstorm", TRUE, "Other")</f>
        <v>Drizzling</v>
      </c>
      <c r="S19" s="6" t="str">
        <f t="shared" si="1"/>
        <v>Saturday</v>
      </c>
      <c r="T19" s="6" t="str">
        <f t="shared" si="2"/>
        <v>Weekend</v>
      </c>
      <c r="U19" s="6" t="str" cm="1">
        <f t="array" ref="U19">_xlfn.IFS(AND(F19&gt;=7, F19&lt;=9), "Morning Rush", AND(F19&gt;=17, F19&lt;=19), "Evening Rush", AND(F19&gt;=12, F19&lt;=16), "Afternoon", TRUE, "Off Peak")</f>
        <v>Evening Rush</v>
      </c>
    </row>
    <row r="20" spans="1:21" x14ac:dyDescent="0.35">
      <c r="A20" s="6">
        <v>19</v>
      </c>
      <c r="B20" s="5">
        <v>40544</v>
      </c>
      <c r="C20" s="6">
        <v>1</v>
      </c>
      <c r="D20" s="6">
        <v>0</v>
      </c>
      <c r="E20" s="6">
        <v>1</v>
      </c>
      <c r="F20" s="6">
        <v>18</v>
      </c>
      <c r="G20" s="6" t="b">
        <v>0</v>
      </c>
      <c r="H20" s="6">
        <v>6</v>
      </c>
      <c r="I20" s="6">
        <v>3</v>
      </c>
      <c r="J20" s="6">
        <v>0.42</v>
      </c>
      <c r="K20" s="6">
        <v>0.42420000000000002</v>
      </c>
      <c r="L20" s="6">
        <v>0.88</v>
      </c>
      <c r="M20" s="6">
        <v>0.25369999999999998</v>
      </c>
      <c r="N20" s="6">
        <v>9</v>
      </c>
      <c r="O20" s="6">
        <v>26</v>
      </c>
      <c r="P20" s="6">
        <v>35</v>
      </c>
      <c r="Q20" s="6" t="str">
        <f t="shared" si="0"/>
        <v>Very High</v>
      </c>
      <c r="R20" s="6" t="str" cm="1">
        <f t="array" ref="R20">_xlfn.IFS(I20=1, "Clear Sky", I20=2, "Drizzling", I20=3, "Raining", I20=4, "Thunderstorm", TRUE, "Other")</f>
        <v>Raining</v>
      </c>
      <c r="S20" s="41" t="str">
        <f t="shared" si="1"/>
        <v>Saturday</v>
      </c>
      <c r="T20" s="41" t="str">
        <f t="shared" si="2"/>
        <v>Weekend</v>
      </c>
      <c r="U20" s="6" t="str" cm="1">
        <f t="array" ref="U20">_xlfn.IFS(AND(F20&gt;=7, F20&lt;=9), "Morning Rush", AND(F20&gt;=17, F20&lt;=19), "Evening Rush", AND(F20&gt;=12, F20&lt;=16), "Afternoon", TRUE, "Off Peak")</f>
        <v>Evening Rush</v>
      </c>
    </row>
    <row r="21" spans="1:21" x14ac:dyDescent="0.35">
      <c r="A21" s="6">
        <v>20</v>
      </c>
      <c r="B21" s="5">
        <v>40544</v>
      </c>
      <c r="C21" s="6">
        <v>1</v>
      </c>
      <c r="D21" s="6">
        <v>0</v>
      </c>
      <c r="E21" s="6">
        <v>1</v>
      </c>
      <c r="F21" s="6">
        <v>19</v>
      </c>
      <c r="G21" s="6" t="b">
        <v>0</v>
      </c>
      <c r="H21" s="6">
        <v>6</v>
      </c>
      <c r="I21" s="6">
        <v>3</v>
      </c>
      <c r="J21" s="6">
        <v>0.42</v>
      </c>
      <c r="K21" s="6">
        <v>0.42420000000000002</v>
      </c>
      <c r="L21" s="6">
        <v>0.88</v>
      </c>
      <c r="M21" s="6">
        <v>0.25369999999999998</v>
      </c>
      <c r="N21" s="6">
        <v>6</v>
      </c>
      <c r="O21" s="6">
        <v>31</v>
      </c>
      <c r="P21" s="6">
        <v>37</v>
      </c>
      <c r="Q21" s="6" t="str">
        <f t="shared" si="0"/>
        <v>Very High</v>
      </c>
      <c r="R21" s="6" t="str" cm="1">
        <f t="array" ref="R21">_xlfn.IFS(I21=1, "Clear Sky", I21=2, "Drizzling", I21=3, "Raining", I21=4, "Thunderstorm", TRUE, "Other")</f>
        <v>Raining</v>
      </c>
      <c r="S21" s="6" t="str">
        <f t="shared" si="1"/>
        <v>Saturday</v>
      </c>
      <c r="T21" s="6" t="str">
        <f t="shared" si="2"/>
        <v>Weekend</v>
      </c>
      <c r="U21" s="6" t="str" cm="1">
        <f t="array" ref="U21">_xlfn.IFS(AND(F21&gt;=7, F21&lt;=9), "Morning Rush", AND(F21&gt;=17, F21&lt;=19), "Evening Rush", AND(F21&gt;=12, F21&lt;=16), "Afternoon", TRUE, "Off Peak")</f>
        <v>Evening Rush</v>
      </c>
    </row>
    <row r="22" spans="1:21" x14ac:dyDescent="0.35">
      <c r="A22" s="6">
        <v>21</v>
      </c>
      <c r="B22" s="5">
        <v>40544</v>
      </c>
      <c r="C22" s="6">
        <v>1</v>
      </c>
      <c r="D22" s="6">
        <v>0</v>
      </c>
      <c r="E22" s="6">
        <v>1</v>
      </c>
      <c r="F22" s="6">
        <v>20</v>
      </c>
      <c r="G22" s="6" t="b">
        <v>0</v>
      </c>
      <c r="H22" s="6">
        <v>6</v>
      </c>
      <c r="I22" s="6">
        <v>2</v>
      </c>
      <c r="J22" s="6">
        <v>0.4</v>
      </c>
      <c r="K22" s="6">
        <v>0.40910000000000002</v>
      </c>
      <c r="L22" s="6">
        <v>0.87</v>
      </c>
      <c r="M22" s="6">
        <v>0.25369999999999998</v>
      </c>
      <c r="N22" s="6">
        <v>11</v>
      </c>
      <c r="O22" s="6">
        <v>25</v>
      </c>
      <c r="P22" s="6">
        <v>36</v>
      </c>
      <c r="Q22" s="6" t="str">
        <f t="shared" si="0"/>
        <v>Very High</v>
      </c>
      <c r="R22" s="6" t="str" cm="1">
        <f t="array" ref="R22">_xlfn.IFS(I22=1, "Clear Sky", I22=2, "Drizzling", I22=3, "Raining", I22=4, "Thunderstorm", TRUE, "Other")</f>
        <v>Drizzling</v>
      </c>
      <c r="S22" s="41" t="str">
        <f t="shared" si="1"/>
        <v>Saturday</v>
      </c>
      <c r="T22" s="41" t="str">
        <f t="shared" si="2"/>
        <v>Weekend</v>
      </c>
      <c r="U22" s="6" t="str" cm="1">
        <f t="array" ref="U22">_xlfn.IFS(AND(F22&gt;=7, F22&lt;=9), "Morning Rush", AND(F22&gt;=17, F22&lt;=19), "Evening Rush", AND(F22&gt;=12, F22&lt;=16), "Afternoon", TRUE, "Off Peak")</f>
        <v>Off Peak</v>
      </c>
    </row>
    <row r="23" spans="1:21" x14ac:dyDescent="0.35">
      <c r="A23" s="6">
        <v>22</v>
      </c>
      <c r="B23" s="5">
        <v>40544</v>
      </c>
      <c r="C23" s="6">
        <v>1</v>
      </c>
      <c r="D23" s="6">
        <v>0</v>
      </c>
      <c r="E23" s="6">
        <v>1</v>
      </c>
      <c r="F23" s="6">
        <v>21</v>
      </c>
      <c r="G23" s="6" t="b">
        <v>0</v>
      </c>
      <c r="H23" s="6">
        <v>6</v>
      </c>
      <c r="I23" s="6">
        <v>2</v>
      </c>
      <c r="J23" s="6">
        <v>0.4</v>
      </c>
      <c r="K23" s="6">
        <v>0.40910000000000002</v>
      </c>
      <c r="L23" s="6">
        <v>0.87</v>
      </c>
      <c r="M23" s="6">
        <v>0.19400000000000001</v>
      </c>
      <c r="N23" s="6">
        <v>3</v>
      </c>
      <c r="O23" s="6">
        <v>31</v>
      </c>
      <c r="P23" s="6">
        <v>34</v>
      </c>
      <c r="Q23" s="6" t="str">
        <f t="shared" si="0"/>
        <v>Very High</v>
      </c>
      <c r="R23" s="6" t="str" cm="1">
        <f t="array" ref="R23">_xlfn.IFS(I23=1, "Clear Sky", I23=2, "Drizzling", I23=3, "Raining", I23=4, "Thunderstorm", TRUE, "Other")</f>
        <v>Drizzling</v>
      </c>
      <c r="S23" s="6" t="str">
        <f t="shared" si="1"/>
        <v>Saturday</v>
      </c>
      <c r="T23" s="6" t="str">
        <f t="shared" si="2"/>
        <v>Weekend</v>
      </c>
      <c r="U23" s="6" t="str" cm="1">
        <f t="array" ref="U23">_xlfn.IFS(AND(F23&gt;=7, F23&lt;=9), "Morning Rush", AND(F23&gt;=17, F23&lt;=19), "Evening Rush", AND(F23&gt;=12, F23&lt;=16), "Afternoon", TRUE, "Off Peak")</f>
        <v>Off Peak</v>
      </c>
    </row>
    <row r="24" spans="1:21" x14ac:dyDescent="0.35">
      <c r="A24" s="6">
        <v>23</v>
      </c>
      <c r="B24" s="5">
        <v>40544</v>
      </c>
      <c r="C24" s="6">
        <v>1</v>
      </c>
      <c r="D24" s="6">
        <v>0</v>
      </c>
      <c r="E24" s="6">
        <v>1</v>
      </c>
      <c r="F24" s="6">
        <v>22</v>
      </c>
      <c r="G24" s="6" t="b">
        <v>0</v>
      </c>
      <c r="H24" s="6">
        <v>6</v>
      </c>
      <c r="I24" s="6">
        <v>2</v>
      </c>
      <c r="J24" s="6">
        <v>0.4</v>
      </c>
      <c r="K24" s="6">
        <v>0.40910000000000002</v>
      </c>
      <c r="L24" s="6">
        <v>0.94</v>
      </c>
      <c r="M24" s="6">
        <v>0.22389999999999999</v>
      </c>
      <c r="N24" s="6">
        <v>11</v>
      </c>
      <c r="O24" s="6">
        <v>17</v>
      </c>
      <c r="P24" s="6">
        <v>28</v>
      </c>
      <c r="Q24" s="6" t="str">
        <f t="shared" si="0"/>
        <v>Very High</v>
      </c>
      <c r="R24" s="6" t="str" cm="1">
        <f t="array" ref="R24">_xlfn.IFS(I24=1, "Clear Sky", I24=2, "Drizzling", I24=3, "Raining", I24=4, "Thunderstorm", TRUE, "Other")</f>
        <v>Drizzling</v>
      </c>
      <c r="S24" s="41" t="str">
        <f t="shared" si="1"/>
        <v>Saturday</v>
      </c>
      <c r="T24" s="41" t="str">
        <f t="shared" si="2"/>
        <v>Weekend</v>
      </c>
      <c r="U24" s="6" t="str" cm="1">
        <f t="array" ref="U24">_xlfn.IFS(AND(F24&gt;=7, F24&lt;=9), "Morning Rush", AND(F24&gt;=17, F24&lt;=19), "Evening Rush", AND(F24&gt;=12, F24&lt;=16), "Afternoon", TRUE, "Off Peak")</f>
        <v>Off Peak</v>
      </c>
    </row>
    <row r="25" spans="1:21" x14ac:dyDescent="0.35">
      <c r="A25" s="6">
        <v>24</v>
      </c>
      <c r="B25" s="5">
        <v>40544</v>
      </c>
      <c r="C25" s="6">
        <v>1</v>
      </c>
      <c r="D25" s="6">
        <v>0</v>
      </c>
      <c r="E25" s="6">
        <v>1</v>
      </c>
      <c r="F25" s="6">
        <v>23</v>
      </c>
      <c r="G25" s="6" t="b">
        <v>0</v>
      </c>
      <c r="H25" s="6">
        <v>6</v>
      </c>
      <c r="I25" s="6">
        <v>2</v>
      </c>
      <c r="J25" s="6">
        <v>0.46</v>
      </c>
      <c r="K25" s="6">
        <f>Merge113[[#This Row],[Temp]]*1.2</f>
        <v>0.55200000000000005</v>
      </c>
      <c r="L25" s="6">
        <v>0.88</v>
      </c>
      <c r="M25" s="6">
        <v>0.29849999999999999</v>
      </c>
      <c r="N25" s="6">
        <v>15</v>
      </c>
      <c r="O25" s="6">
        <v>24</v>
      </c>
      <c r="P25" s="6">
        <v>39</v>
      </c>
      <c r="Q25" s="6" t="str">
        <f t="shared" si="0"/>
        <v>Very High</v>
      </c>
      <c r="R25" s="6" t="str" cm="1">
        <f t="array" ref="R25">_xlfn.IFS(I25=1, "Clear Sky", I25=2, "Drizzling", I25=3, "Raining", I25=4, "Thunderstorm", TRUE, "Other")</f>
        <v>Drizzling</v>
      </c>
      <c r="S25" s="6" t="str">
        <f t="shared" si="1"/>
        <v>Saturday</v>
      </c>
      <c r="T25" s="6" t="str">
        <f t="shared" si="2"/>
        <v>Weekend</v>
      </c>
      <c r="U25" s="6" t="str" cm="1">
        <f t="array" ref="U25">_xlfn.IFS(AND(F25&gt;=7, F25&lt;=9), "Morning Rush", AND(F25&gt;=17, F25&lt;=19), "Evening Rush", AND(F25&gt;=12, F25&lt;=16), "Afternoon", TRUE, "Off Peak")</f>
        <v>Off Peak</v>
      </c>
    </row>
    <row r="26" spans="1:21" x14ac:dyDescent="0.35">
      <c r="A26" s="6">
        <v>25</v>
      </c>
      <c r="B26" s="5">
        <v>40545</v>
      </c>
      <c r="C26" s="6">
        <v>1</v>
      </c>
      <c r="D26" s="6">
        <v>0</v>
      </c>
      <c r="E26" s="6">
        <v>1</v>
      </c>
      <c r="F26" s="6">
        <v>0</v>
      </c>
      <c r="G26" s="6" t="b">
        <v>0</v>
      </c>
      <c r="H26" s="6">
        <v>0</v>
      </c>
      <c r="I26" s="6">
        <v>2</v>
      </c>
      <c r="J26" s="6">
        <v>0.46</v>
      </c>
      <c r="K26" s="6">
        <v>0.45450000000000002</v>
      </c>
      <c r="L26" s="6">
        <v>0.88</v>
      </c>
      <c r="M26" s="6">
        <v>0.29849999999999999</v>
      </c>
      <c r="N26" s="6">
        <v>4</v>
      </c>
      <c r="O26" s="6">
        <v>13</v>
      </c>
      <c r="P26" s="6">
        <v>17</v>
      </c>
      <c r="Q26" s="6" t="str">
        <f t="shared" si="0"/>
        <v>Very High</v>
      </c>
      <c r="R26" s="6" t="str" cm="1">
        <f t="array" ref="R26">_xlfn.IFS(I26=1, "Clear Sky", I26=2, "Drizzling", I26=3, "Raining", I26=4, "Thunderstorm", TRUE, "Other")</f>
        <v>Drizzling</v>
      </c>
      <c r="S26" s="41" t="str">
        <f t="shared" si="1"/>
        <v>Sunday</v>
      </c>
      <c r="T26" s="41" t="str">
        <f t="shared" si="2"/>
        <v>Weekend</v>
      </c>
      <c r="U26" s="6" t="str" cm="1">
        <f t="array" ref="U26">_xlfn.IFS(AND(F26&gt;=7, F26&lt;=9), "Morning Rush", AND(F26&gt;=17, F26&lt;=19), "Evening Rush", AND(F26&gt;=12, F26&lt;=16), "Afternoon", TRUE, "Off Peak")</f>
        <v>Off Peak</v>
      </c>
    </row>
    <row r="27" spans="1:21" x14ac:dyDescent="0.35">
      <c r="A27" s="6">
        <v>26</v>
      </c>
      <c r="B27" s="5">
        <v>40545</v>
      </c>
      <c r="C27" s="6">
        <v>1</v>
      </c>
      <c r="D27" s="6">
        <v>0</v>
      </c>
      <c r="E27" s="6">
        <v>1</v>
      </c>
      <c r="F27" s="6">
        <v>1</v>
      </c>
      <c r="G27" s="6" t="b">
        <v>0</v>
      </c>
      <c r="H27" s="6">
        <v>0</v>
      </c>
      <c r="I27" s="6">
        <v>2</v>
      </c>
      <c r="J27" s="6">
        <v>0.44</v>
      </c>
      <c r="K27" s="6">
        <v>0.43940000000000001</v>
      </c>
      <c r="L27" s="6">
        <v>0.94</v>
      </c>
      <c r="M27" s="6">
        <v>0.25369999999999998</v>
      </c>
      <c r="N27" s="6">
        <v>1</v>
      </c>
      <c r="O27" s="6">
        <v>16</v>
      </c>
      <c r="P27" s="6">
        <v>17</v>
      </c>
      <c r="Q27" s="6" t="str">
        <f t="shared" si="0"/>
        <v>Very High</v>
      </c>
      <c r="R27" s="6" t="str" cm="1">
        <f t="array" ref="R27">_xlfn.IFS(I27=1, "Clear Sky", I27=2, "Drizzling", I27=3, "Raining", I27=4, "Thunderstorm", TRUE, "Other")</f>
        <v>Drizzling</v>
      </c>
      <c r="S27" s="6" t="str">
        <f t="shared" si="1"/>
        <v>Sunday</v>
      </c>
      <c r="T27" s="6" t="str">
        <f t="shared" si="2"/>
        <v>Weekend</v>
      </c>
      <c r="U27" s="6" t="str" cm="1">
        <f t="array" ref="U27">_xlfn.IFS(AND(F27&gt;=7, F27&lt;=9), "Morning Rush", AND(F27&gt;=17, F27&lt;=19), "Evening Rush", AND(F27&gt;=12, F27&lt;=16), "Afternoon", TRUE, "Off Peak")</f>
        <v>Off Peak</v>
      </c>
    </row>
    <row r="28" spans="1:21" x14ac:dyDescent="0.35">
      <c r="A28" s="6">
        <v>27</v>
      </c>
      <c r="B28" s="5">
        <v>40545</v>
      </c>
      <c r="C28" s="6">
        <v>1</v>
      </c>
      <c r="D28" s="6">
        <v>0</v>
      </c>
      <c r="E28" s="6">
        <v>1</v>
      </c>
      <c r="F28" s="6">
        <v>2</v>
      </c>
      <c r="G28" s="6" t="b">
        <v>0</v>
      </c>
      <c r="H28" s="6">
        <v>0</v>
      </c>
      <c r="I28" s="6">
        <v>2</v>
      </c>
      <c r="J28" s="6">
        <v>0.42</v>
      </c>
      <c r="K28" s="6">
        <v>0.42420000000000002</v>
      </c>
      <c r="L28" s="6">
        <v>1</v>
      </c>
      <c r="M28" s="6">
        <v>0.28360000000000002</v>
      </c>
      <c r="N28" s="6">
        <v>1</v>
      </c>
      <c r="O28" s="6">
        <v>8</v>
      </c>
      <c r="P28" s="6">
        <v>9</v>
      </c>
      <c r="Q28" s="6" t="str">
        <f t="shared" si="0"/>
        <v>Very High</v>
      </c>
      <c r="R28" s="6" t="str" cm="1">
        <f t="array" ref="R28">_xlfn.IFS(I28=1, "Clear Sky", I28=2, "Drizzling", I28=3, "Raining", I28=4, "Thunderstorm", TRUE, "Other")</f>
        <v>Drizzling</v>
      </c>
      <c r="S28" s="41" t="str">
        <f t="shared" si="1"/>
        <v>Sunday</v>
      </c>
      <c r="T28" s="41" t="str">
        <f t="shared" si="2"/>
        <v>Weekend</v>
      </c>
      <c r="U28" s="6" t="str" cm="1">
        <f t="array" ref="U28">_xlfn.IFS(AND(F28&gt;=7, F28&lt;=9), "Morning Rush", AND(F28&gt;=17, F28&lt;=19), "Evening Rush", AND(F28&gt;=12, F28&lt;=16), "Afternoon", TRUE, "Off Peak")</f>
        <v>Off Peak</v>
      </c>
    </row>
    <row r="29" spans="1:21" x14ac:dyDescent="0.35">
      <c r="A29" s="6">
        <v>28</v>
      </c>
      <c r="B29" s="5">
        <v>40545</v>
      </c>
      <c r="C29" s="6">
        <v>1</v>
      </c>
      <c r="D29" s="6">
        <v>0</v>
      </c>
      <c r="E29" s="6">
        <v>1</v>
      </c>
      <c r="F29" s="6">
        <v>3</v>
      </c>
      <c r="G29" s="6" t="b">
        <v>0</v>
      </c>
      <c r="H29" s="6">
        <v>0</v>
      </c>
      <c r="I29" s="6">
        <v>2</v>
      </c>
      <c r="J29" s="6">
        <v>0.46</v>
      </c>
      <c r="K29" s="6">
        <v>0.45450000000000002</v>
      </c>
      <c r="L29" s="6">
        <v>0.94</v>
      </c>
      <c r="M29" s="6">
        <v>0.19400000000000001</v>
      </c>
      <c r="N29" s="6">
        <v>2</v>
      </c>
      <c r="O29" s="6">
        <v>4</v>
      </c>
      <c r="P29" s="6">
        <v>6</v>
      </c>
      <c r="Q29" s="6" t="str">
        <f t="shared" si="0"/>
        <v>Very High</v>
      </c>
      <c r="R29" s="6" t="str" cm="1">
        <f t="array" ref="R29">_xlfn.IFS(I29=1, "Clear Sky", I29=2, "Drizzling", I29=3, "Raining", I29=4, "Thunderstorm", TRUE, "Other")</f>
        <v>Drizzling</v>
      </c>
      <c r="S29" s="6" t="str">
        <f t="shared" si="1"/>
        <v>Sunday</v>
      </c>
      <c r="T29" s="6" t="str">
        <f t="shared" si="2"/>
        <v>Weekend</v>
      </c>
      <c r="U29" s="6" t="str" cm="1">
        <f t="array" ref="U29">_xlfn.IFS(AND(F29&gt;=7, F29&lt;=9), "Morning Rush", AND(F29&gt;=17, F29&lt;=19), "Evening Rush", AND(F29&gt;=12, F29&lt;=16), "Afternoon", TRUE, "Off Peak")</f>
        <v>Off Peak</v>
      </c>
    </row>
    <row r="30" spans="1:21" x14ac:dyDescent="0.35">
      <c r="A30" s="6">
        <v>29</v>
      </c>
      <c r="B30" s="5">
        <v>40545</v>
      </c>
      <c r="C30" s="6">
        <v>1</v>
      </c>
      <c r="D30" s="6">
        <v>0</v>
      </c>
      <c r="E30" s="6">
        <v>1</v>
      </c>
      <c r="F30" s="6">
        <v>4</v>
      </c>
      <c r="G30" s="6" t="b">
        <v>0</v>
      </c>
      <c r="H30" s="6">
        <v>0</v>
      </c>
      <c r="I30" s="6">
        <v>2</v>
      </c>
      <c r="J30" s="6">
        <v>0.46</v>
      </c>
      <c r="K30" s="6">
        <f>Merge113[[#This Row],[Temp]]*1.2</f>
        <v>0.55200000000000005</v>
      </c>
      <c r="L30" s="6">
        <v>0.94</v>
      </c>
      <c r="M30" s="6">
        <v>0.19400000000000001</v>
      </c>
      <c r="N30" s="6">
        <v>2</v>
      </c>
      <c r="O30" s="6">
        <v>1</v>
      </c>
      <c r="P30" s="6">
        <v>3</v>
      </c>
      <c r="Q30" s="6" t="str">
        <f t="shared" si="0"/>
        <v>Very High</v>
      </c>
      <c r="R30" s="6" t="str" cm="1">
        <f t="array" ref="R30">_xlfn.IFS(I30=1, "Clear Sky", I30=2, "Drizzling", I30=3, "Raining", I30=4, "Thunderstorm", TRUE, "Other")</f>
        <v>Drizzling</v>
      </c>
      <c r="S30" s="41" t="str">
        <f t="shared" si="1"/>
        <v>Sunday</v>
      </c>
      <c r="T30" s="41" t="str">
        <f t="shared" si="2"/>
        <v>Weekend</v>
      </c>
      <c r="U30" s="6" t="str" cm="1">
        <f t="array" ref="U30">_xlfn.IFS(AND(F30&gt;=7, F30&lt;=9), "Morning Rush", AND(F30&gt;=17, F30&lt;=19), "Evening Rush", AND(F30&gt;=12, F30&lt;=16), "Afternoon", TRUE, "Off Peak")</f>
        <v>Off Peak</v>
      </c>
    </row>
    <row r="31" spans="1:21" x14ac:dyDescent="0.35">
      <c r="A31" s="6">
        <v>30</v>
      </c>
      <c r="B31" s="5">
        <v>40545</v>
      </c>
      <c r="C31" s="6">
        <v>1</v>
      </c>
      <c r="D31" s="6">
        <v>0</v>
      </c>
      <c r="E31" s="6">
        <v>1</v>
      </c>
      <c r="F31" s="6">
        <v>6</v>
      </c>
      <c r="G31" s="6" t="b">
        <v>0</v>
      </c>
      <c r="H31" s="6">
        <v>0</v>
      </c>
      <c r="I31" s="6">
        <v>3</v>
      </c>
      <c r="J31" s="6">
        <v>0.42</v>
      </c>
      <c r="K31" s="6">
        <v>0.42420000000000002</v>
      </c>
      <c r="L31" s="6">
        <v>0.77</v>
      </c>
      <c r="M31" s="6">
        <v>0.29849999999999999</v>
      </c>
      <c r="N31" s="6">
        <v>0</v>
      </c>
      <c r="O31" s="6">
        <v>2</v>
      </c>
      <c r="P31" s="6">
        <v>2</v>
      </c>
      <c r="Q31" s="6" t="str">
        <f t="shared" si="0"/>
        <v>Very High</v>
      </c>
      <c r="R31" s="6" t="str" cm="1">
        <f t="array" ref="R31">_xlfn.IFS(I31=1, "Clear Sky", I31=2, "Drizzling", I31=3, "Raining", I31=4, "Thunderstorm", TRUE, "Other")</f>
        <v>Raining</v>
      </c>
      <c r="S31" s="6" t="str">
        <f t="shared" si="1"/>
        <v>Sunday</v>
      </c>
      <c r="T31" s="6" t="str">
        <f t="shared" si="2"/>
        <v>Weekend</v>
      </c>
      <c r="U31" s="6" t="str" cm="1">
        <f t="array" ref="U31">_xlfn.IFS(AND(F31&gt;=7, F31&lt;=9), "Morning Rush", AND(F31&gt;=17, F31&lt;=19), "Evening Rush", AND(F31&gt;=12, F31&lt;=16), "Afternoon", TRUE, "Off Peak")</f>
        <v>Off Peak</v>
      </c>
    </row>
    <row r="32" spans="1:21" x14ac:dyDescent="0.35">
      <c r="A32" s="6">
        <v>31</v>
      </c>
      <c r="B32" s="5">
        <v>40545</v>
      </c>
      <c r="C32" s="6">
        <v>1</v>
      </c>
      <c r="D32" s="6">
        <v>0</v>
      </c>
      <c r="E32" s="6">
        <v>1</v>
      </c>
      <c r="F32" s="6">
        <v>7</v>
      </c>
      <c r="G32" s="6" t="b">
        <v>0</v>
      </c>
      <c r="H32" s="6">
        <v>0</v>
      </c>
      <c r="I32" s="6">
        <v>2</v>
      </c>
      <c r="J32" s="6">
        <v>0.4</v>
      </c>
      <c r="K32" s="6">
        <v>0.40910000000000002</v>
      </c>
      <c r="L32" s="6">
        <v>0.76</v>
      </c>
      <c r="M32" s="6">
        <v>0.19400000000000001</v>
      </c>
      <c r="N32" s="6">
        <v>0</v>
      </c>
      <c r="O32" s="6">
        <v>1</v>
      </c>
      <c r="P32" s="6">
        <v>1</v>
      </c>
      <c r="Q32" s="6" t="str">
        <f t="shared" si="0"/>
        <v>Very High</v>
      </c>
      <c r="R32" s="6" t="str" cm="1">
        <f t="array" ref="R32">_xlfn.IFS(I32=1, "Clear Sky", I32=2, "Drizzling", I32=3, "Raining", I32=4, "Thunderstorm", TRUE, "Other")</f>
        <v>Drizzling</v>
      </c>
      <c r="S32" s="41" t="str">
        <f t="shared" si="1"/>
        <v>Sunday</v>
      </c>
      <c r="T32" s="41" t="str">
        <f t="shared" si="2"/>
        <v>Weekend</v>
      </c>
      <c r="U32" s="6" t="str" cm="1">
        <f t="array" ref="U32">_xlfn.IFS(AND(F32&gt;=7, F32&lt;=9), "Morning Rush", AND(F32&gt;=17, F32&lt;=19), "Evening Rush", AND(F32&gt;=12, F32&lt;=16), "Afternoon", TRUE, "Off Peak")</f>
        <v>Morning Rush</v>
      </c>
    </row>
    <row r="33" spans="1:21" x14ac:dyDescent="0.35">
      <c r="A33" s="6">
        <v>32</v>
      </c>
      <c r="B33" s="5">
        <v>40545</v>
      </c>
      <c r="C33" s="6">
        <v>1</v>
      </c>
      <c r="D33" s="6">
        <v>0</v>
      </c>
      <c r="E33" s="6">
        <v>1</v>
      </c>
      <c r="F33" s="6">
        <v>8</v>
      </c>
      <c r="G33" s="6" t="b">
        <v>0</v>
      </c>
      <c r="H33" s="6">
        <v>0</v>
      </c>
      <c r="I33" s="6">
        <v>3</v>
      </c>
      <c r="J33" s="6">
        <v>0.4</v>
      </c>
      <c r="K33" s="6">
        <v>0.40910000000000002</v>
      </c>
      <c r="L33" s="6">
        <v>0.71</v>
      </c>
      <c r="M33" s="6">
        <v>0.22389999999999999</v>
      </c>
      <c r="N33" s="6">
        <v>0</v>
      </c>
      <c r="O33" s="6">
        <v>8</v>
      </c>
      <c r="P33" s="6">
        <v>8</v>
      </c>
      <c r="Q33" s="6" t="str">
        <f t="shared" si="0"/>
        <v>Very High</v>
      </c>
      <c r="R33" s="6" t="str" cm="1">
        <f t="array" ref="R33">_xlfn.IFS(I33=1, "Clear Sky", I33=2, "Drizzling", I33=3, "Raining", I33=4, "Thunderstorm", TRUE, "Other")</f>
        <v>Raining</v>
      </c>
      <c r="S33" s="6" t="str">
        <f t="shared" si="1"/>
        <v>Sunday</v>
      </c>
      <c r="T33" s="6" t="str">
        <f t="shared" si="2"/>
        <v>Weekend</v>
      </c>
      <c r="U33" s="6" t="str" cm="1">
        <f t="array" ref="U33">_xlfn.IFS(AND(F33&gt;=7, F33&lt;=9), "Morning Rush", AND(F33&gt;=17, F33&lt;=19), "Evening Rush", AND(F33&gt;=12, F33&lt;=16), "Afternoon", TRUE, "Off Peak")</f>
        <v>Morning Rush</v>
      </c>
    </row>
    <row r="34" spans="1:21" x14ac:dyDescent="0.35">
      <c r="A34" s="6">
        <v>33</v>
      </c>
      <c r="B34" s="5">
        <v>40545</v>
      </c>
      <c r="C34" s="6">
        <v>1</v>
      </c>
      <c r="D34" s="6">
        <v>0</v>
      </c>
      <c r="E34" s="6">
        <v>1</v>
      </c>
      <c r="F34" s="6">
        <v>9</v>
      </c>
      <c r="G34" s="6" t="b">
        <v>0</v>
      </c>
      <c r="H34" s="6">
        <v>0</v>
      </c>
      <c r="I34" s="6">
        <v>2</v>
      </c>
      <c r="J34" s="6">
        <v>0.38</v>
      </c>
      <c r="K34" s="6">
        <f>Merge113[[#This Row],[Temp]]*1.2</f>
        <v>0.45599999999999996</v>
      </c>
      <c r="L34" s="6">
        <v>0.76</v>
      </c>
      <c r="M34" s="6">
        <v>0.22389999999999999</v>
      </c>
      <c r="N34" s="6">
        <v>1</v>
      </c>
      <c r="O34" s="6">
        <v>19</v>
      </c>
      <c r="P34" s="6">
        <v>20</v>
      </c>
      <c r="Q34" s="6" t="str">
        <f t="shared" si="0"/>
        <v>Very High</v>
      </c>
      <c r="R34" s="6" t="str" cm="1">
        <f t="array" ref="R34">_xlfn.IFS(I34=1, "Clear Sky", I34=2, "Drizzling", I34=3, "Raining", I34=4, "Thunderstorm", TRUE, "Other")</f>
        <v>Drizzling</v>
      </c>
      <c r="S34" s="41" t="str">
        <f t="shared" si="1"/>
        <v>Sunday</v>
      </c>
      <c r="T34" s="41" t="str">
        <f t="shared" si="2"/>
        <v>Weekend</v>
      </c>
      <c r="U34" s="6" t="str" cm="1">
        <f t="array" ref="U34">_xlfn.IFS(AND(F34&gt;=7, F34&lt;=9), "Morning Rush", AND(F34&gt;=17, F34&lt;=19), "Evening Rush", AND(F34&gt;=12, F34&lt;=16), "Afternoon", TRUE, "Off Peak")</f>
        <v>Morning Rush</v>
      </c>
    </row>
    <row r="35" spans="1:21" x14ac:dyDescent="0.35">
      <c r="A35" s="6">
        <v>34</v>
      </c>
      <c r="B35" s="5">
        <v>40545</v>
      </c>
      <c r="C35" s="6">
        <v>1</v>
      </c>
      <c r="D35" s="6">
        <v>0</v>
      </c>
      <c r="E35" s="6">
        <v>1</v>
      </c>
      <c r="F35" s="6">
        <v>10</v>
      </c>
      <c r="G35" s="6" t="b">
        <v>0</v>
      </c>
      <c r="H35" s="6">
        <v>0</v>
      </c>
      <c r="I35" s="6">
        <v>2</v>
      </c>
      <c r="J35" s="6">
        <v>0.36</v>
      </c>
      <c r="K35" s="6">
        <v>0.34849999999999998</v>
      </c>
      <c r="L35" s="6">
        <v>0.81</v>
      </c>
      <c r="M35" s="6">
        <v>0.22389999999999999</v>
      </c>
      <c r="N35" s="6">
        <v>7</v>
      </c>
      <c r="O35" s="6">
        <v>46</v>
      </c>
      <c r="P35" s="6">
        <v>53</v>
      </c>
      <c r="Q35" s="6" t="str">
        <f t="shared" si="0"/>
        <v>Very High</v>
      </c>
      <c r="R35" s="6" t="str" cm="1">
        <f t="array" ref="R35">_xlfn.IFS(I35=1, "Clear Sky", I35=2, "Drizzling", I35=3, "Raining", I35=4, "Thunderstorm", TRUE, "Other")</f>
        <v>Drizzling</v>
      </c>
      <c r="S35" s="6" t="str">
        <f t="shared" si="1"/>
        <v>Sunday</v>
      </c>
      <c r="T35" s="6" t="str">
        <f t="shared" si="2"/>
        <v>Weekend</v>
      </c>
      <c r="U35" s="6" t="str" cm="1">
        <f t="array" ref="U35">_xlfn.IFS(AND(F35&gt;=7, F35&lt;=9), "Morning Rush", AND(F35&gt;=17, F35&lt;=19), "Evening Rush", AND(F35&gt;=12, F35&lt;=16), "Afternoon", TRUE, "Off Peak")</f>
        <v>Off Peak</v>
      </c>
    </row>
    <row r="36" spans="1:21" x14ac:dyDescent="0.35">
      <c r="A36" s="6">
        <v>35</v>
      </c>
      <c r="B36" s="5">
        <v>40545</v>
      </c>
      <c r="C36" s="6">
        <v>1</v>
      </c>
      <c r="D36" s="6">
        <v>0</v>
      </c>
      <c r="E36" s="6">
        <v>1</v>
      </c>
      <c r="F36" s="6">
        <v>11</v>
      </c>
      <c r="G36" s="6" t="b">
        <v>0</v>
      </c>
      <c r="H36" s="6">
        <v>0</v>
      </c>
      <c r="I36" s="6">
        <v>2</v>
      </c>
      <c r="J36" s="6">
        <v>0.36</v>
      </c>
      <c r="K36" s="6">
        <v>0.33329999999999999</v>
      </c>
      <c r="L36" s="6">
        <v>0.71</v>
      </c>
      <c r="M36" s="6">
        <v>0.25369999999999998</v>
      </c>
      <c r="N36" s="6">
        <v>16</v>
      </c>
      <c r="O36" s="6">
        <v>54</v>
      </c>
      <c r="P36" s="6">
        <v>70</v>
      </c>
      <c r="Q36" s="6" t="str">
        <f t="shared" si="0"/>
        <v>Very High</v>
      </c>
      <c r="R36" s="6" t="str" cm="1">
        <f t="array" ref="R36">_xlfn.IFS(I36=1, "Clear Sky", I36=2, "Drizzling", I36=3, "Raining", I36=4, "Thunderstorm", TRUE, "Other")</f>
        <v>Drizzling</v>
      </c>
      <c r="S36" s="41" t="str">
        <f t="shared" si="1"/>
        <v>Sunday</v>
      </c>
      <c r="T36" s="41" t="str">
        <f t="shared" si="2"/>
        <v>Weekend</v>
      </c>
      <c r="U36" s="6" t="str" cm="1">
        <f t="array" ref="U36">_xlfn.IFS(AND(F36&gt;=7, F36&lt;=9), "Morning Rush", AND(F36&gt;=17, F36&lt;=19), "Evening Rush", AND(F36&gt;=12, F36&lt;=16), "Afternoon", TRUE, "Off Peak")</f>
        <v>Off Peak</v>
      </c>
    </row>
    <row r="37" spans="1:21" x14ac:dyDescent="0.35">
      <c r="A37" s="6">
        <v>36</v>
      </c>
      <c r="B37" s="5">
        <v>40545</v>
      </c>
      <c r="C37" s="6">
        <v>1</v>
      </c>
      <c r="D37" s="6">
        <v>0</v>
      </c>
      <c r="E37" s="6">
        <v>1</v>
      </c>
      <c r="F37" s="6">
        <v>12</v>
      </c>
      <c r="G37" s="6" t="b">
        <v>0</v>
      </c>
      <c r="H37" s="6">
        <v>0</v>
      </c>
      <c r="I37" s="6">
        <v>2</v>
      </c>
      <c r="J37" s="6">
        <v>0.36</v>
      </c>
      <c r="K37" s="6">
        <v>0.33329999999999999</v>
      </c>
      <c r="L37" s="6">
        <v>0.66</v>
      </c>
      <c r="M37" s="6">
        <v>0.29849999999999999</v>
      </c>
      <c r="N37" s="6">
        <v>20</v>
      </c>
      <c r="O37" s="6">
        <v>73</v>
      </c>
      <c r="P37" s="6">
        <v>93</v>
      </c>
      <c r="Q37" s="6" t="str">
        <f t="shared" si="0"/>
        <v>Very High</v>
      </c>
      <c r="R37" s="6" t="str" cm="1">
        <f t="array" ref="R37">_xlfn.IFS(I37=1, "Clear Sky", I37=2, "Drizzling", I37=3, "Raining", I37=4, "Thunderstorm", TRUE, "Other")</f>
        <v>Drizzling</v>
      </c>
      <c r="S37" s="6" t="str">
        <f t="shared" si="1"/>
        <v>Sunday</v>
      </c>
      <c r="T37" s="6" t="str">
        <f t="shared" si="2"/>
        <v>Weekend</v>
      </c>
      <c r="U37" s="6" t="str" cm="1">
        <f t="array" ref="U37">_xlfn.IFS(AND(F37&gt;=7, F37&lt;=9), "Morning Rush", AND(F37&gt;=17, F37&lt;=19), "Evening Rush", AND(F37&gt;=12, F37&lt;=16), "Afternoon", TRUE, "Off Peak")</f>
        <v>Afternoon</v>
      </c>
    </row>
    <row r="38" spans="1:21" x14ac:dyDescent="0.35">
      <c r="A38" s="6">
        <v>37</v>
      </c>
      <c r="B38" s="5">
        <v>40545</v>
      </c>
      <c r="C38" s="6">
        <v>1</v>
      </c>
      <c r="D38" s="6">
        <v>0</v>
      </c>
      <c r="E38" s="6">
        <v>1</v>
      </c>
      <c r="F38" s="6">
        <v>13</v>
      </c>
      <c r="G38" s="6" t="b">
        <v>0</v>
      </c>
      <c r="H38" s="6">
        <v>0</v>
      </c>
      <c r="I38" s="6">
        <v>2</v>
      </c>
      <c r="J38" s="6">
        <v>0.36</v>
      </c>
      <c r="K38" s="6">
        <v>0.34849999999999998</v>
      </c>
      <c r="L38" s="6">
        <v>0.66</v>
      </c>
      <c r="M38" s="6">
        <v>0.1343</v>
      </c>
      <c r="N38" s="6">
        <v>11</v>
      </c>
      <c r="O38" s="6">
        <v>64</v>
      </c>
      <c r="P38" s="6">
        <v>75</v>
      </c>
      <c r="Q38" s="6" t="str">
        <f t="shared" si="0"/>
        <v>Very High</v>
      </c>
      <c r="R38" s="6" t="str" cm="1">
        <f t="array" ref="R38">_xlfn.IFS(I38=1, "Clear Sky", I38=2, "Drizzling", I38=3, "Raining", I38=4, "Thunderstorm", TRUE, "Other")</f>
        <v>Drizzling</v>
      </c>
      <c r="S38" s="41" t="str">
        <f t="shared" si="1"/>
        <v>Sunday</v>
      </c>
      <c r="T38" s="41" t="str">
        <f t="shared" si="2"/>
        <v>Weekend</v>
      </c>
      <c r="U38" s="6" t="str" cm="1">
        <f t="array" ref="U38">_xlfn.IFS(AND(F38&gt;=7, F38&lt;=9), "Morning Rush", AND(F38&gt;=17, F38&lt;=19), "Evening Rush", AND(F38&gt;=12, F38&lt;=16), "Afternoon", TRUE, "Off Peak")</f>
        <v>Afternoon</v>
      </c>
    </row>
    <row r="39" spans="1:21" x14ac:dyDescent="0.35">
      <c r="A39" s="6">
        <v>38</v>
      </c>
      <c r="B39" s="5">
        <v>40545</v>
      </c>
      <c r="C39" s="6">
        <v>1</v>
      </c>
      <c r="D39" s="6">
        <v>0</v>
      </c>
      <c r="E39" s="6">
        <v>1</v>
      </c>
      <c r="F39" s="6">
        <v>14</v>
      </c>
      <c r="G39" s="6" t="b">
        <v>0</v>
      </c>
      <c r="H39" s="6">
        <v>0</v>
      </c>
      <c r="I39" s="6">
        <v>3</v>
      </c>
      <c r="J39" s="6">
        <v>0.36</v>
      </c>
      <c r="K39" s="6">
        <f>Merge113[[#This Row],[Temp]]*1.2</f>
        <v>0.432</v>
      </c>
      <c r="L39" s="6">
        <v>0.76</v>
      </c>
      <c r="M39" s="6">
        <v>0.19400000000000001</v>
      </c>
      <c r="N39" s="6">
        <v>4</v>
      </c>
      <c r="O39" s="6">
        <v>55</v>
      </c>
      <c r="P39" s="6">
        <v>59</v>
      </c>
      <c r="Q39" s="6" t="str">
        <f t="shared" si="0"/>
        <v>Very High</v>
      </c>
      <c r="R39" s="6" t="str" cm="1">
        <f t="array" ref="R39">_xlfn.IFS(I39=1, "Clear Sky", I39=2, "Drizzling", I39=3, "Raining", I39=4, "Thunderstorm", TRUE, "Other")</f>
        <v>Raining</v>
      </c>
      <c r="S39" s="6" t="str">
        <f t="shared" si="1"/>
        <v>Sunday</v>
      </c>
      <c r="T39" s="6" t="str">
        <f t="shared" si="2"/>
        <v>Weekend</v>
      </c>
      <c r="U39" s="6" t="str" cm="1">
        <f t="array" ref="U39">_xlfn.IFS(AND(F39&gt;=7, F39&lt;=9), "Morning Rush", AND(F39&gt;=17, F39&lt;=19), "Evening Rush", AND(F39&gt;=12, F39&lt;=16), "Afternoon", TRUE, "Off Peak")</f>
        <v>Afternoon</v>
      </c>
    </row>
    <row r="40" spans="1:21" x14ac:dyDescent="0.35">
      <c r="A40" s="6">
        <v>39</v>
      </c>
      <c r="B40" s="5">
        <v>40545</v>
      </c>
      <c r="C40" s="6">
        <v>1</v>
      </c>
      <c r="D40" s="6">
        <v>0</v>
      </c>
      <c r="E40" s="6">
        <v>1</v>
      </c>
      <c r="F40" s="6">
        <v>15</v>
      </c>
      <c r="G40" s="6" t="b">
        <v>0</v>
      </c>
      <c r="H40" s="6">
        <v>0</v>
      </c>
      <c r="I40" s="6">
        <v>3</v>
      </c>
      <c r="J40" s="6">
        <v>0.34</v>
      </c>
      <c r="K40" s="6">
        <v>0.33329999999999999</v>
      </c>
      <c r="L40" s="6">
        <v>0.81</v>
      </c>
      <c r="M40" s="6">
        <v>0.16420000000000001</v>
      </c>
      <c r="N40" s="6">
        <v>19</v>
      </c>
      <c r="O40" s="6">
        <v>55</v>
      </c>
      <c r="P40" s="6">
        <v>74</v>
      </c>
      <c r="Q40" s="6" t="str">
        <f t="shared" si="0"/>
        <v>Very High</v>
      </c>
      <c r="R40" s="6" t="str" cm="1">
        <f t="array" ref="R40">_xlfn.IFS(I40=1, "Clear Sky", I40=2, "Drizzling", I40=3, "Raining", I40=4, "Thunderstorm", TRUE, "Other")</f>
        <v>Raining</v>
      </c>
      <c r="S40" s="41" t="str">
        <f t="shared" si="1"/>
        <v>Sunday</v>
      </c>
      <c r="T40" s="41" t="str">
        <f t="shared" si="2"/>
        <v>Weekend</v>
      </c>
      <c r="U40" s="6" t="str" cm="1">
        <f t="array" ref="U40">_xlfn.IFS(AND(F40&gt;=7, F40&lt;=9), "Morning Rush", AND(F40&gt;=17, F40&lt;=19), "Evening Rush", AND(F40&gt;=12, F40&lt;=16), "Afternoon", TRUE, "Off Peak")</f>
        <v>Afternoon</v>
      </c>
    </row>
    <row r="41" spans="1:21" x14ac:dyDescent="0.35">
      <c r="A41" s="6">
        <v>40</v>
      </c>
      <c r="B41" s="5">
        <v>40545</v>
      </c>
      <c r="C41" s="6">
        <v>1</v>
      </c>
      <c r="D41" s="6">
        <v>0</v>
      </c>
      <c r="E41" s="6">
        <v>1</v>
      </c>
      <c r="F41" s="6">
        <v>16</v>
      </c>
      <c r="G41" s="6" t="b">
        <v>0</v>
      </c>
      <c r="H41" s="6">
        <v>0</v>
      </c>
      <c r="I41" s="6">
        <v>3</v>
      </c>
      <c r="J41" s="6">
        <v>0.34</v>
      </c>
      <c r="K41" s="6">
        <v>0.33329999999999999</v>
      </c>
      <c r="L41" s="6">
        <v>0.71</v>
      </c>
      <c r="M41" s="6">
        <v>0.16420000000000001</v>
      </c>
      <c r="N41" s="6">
        <v>9</v>
      </c>
      <c r="O41" s="6">
        <v>67</v>
      </c>
      <c r="P41" s="6">
        <v>76</v>
      </c>
      <c r="Q41" s="6" t="str">
        <f t="shared" si="0"/>
        <v>Very High</v>
      </c>
      <c r="R41" s="6" t="str" cm="1">
        <f t="array" ref="R41">_xlfn.IFS(I41=1, "Clear Sky", I41=2, "Drizzling", I41=3, "Raining", I41=4, "Thunderstorm", TRUE, "Other")</f>
        <v>Raining</v>
      </c>
      <c r="S41" s="6" t="str">
        <f t="shared" si="1"/>
        <v>Sunday</v>
      </c>
      <c r="T41" s="6" t="str">
        <f t="shared" si="2"/>
        <v>Weekend</v>
      </c>
      <c r="U41" s="6" t="str" cm="1">
        <f t="array" ref="U41">_xlfn.IFS(AND(F41&gt;=7, F41&lt;=9), "Morning Rush", AND(F41&gt;=17, F41&lt;=19), "Evening Rush", AND(F41&gt;=12, F41&lt;=16), "Afternoon", TRUE, "Off Peak")</f>
        <v>Afternoon</v>
      </c>
    </row>
    <row r="42" spans="1:21" x14ac:dyDescent="0.35">
      <c r="A42" s="6">
        <v>41</v>
      </c>
      <c r="B42" s="5">
        <v>40545</v>
      </c>
      <c r="C42" s="6">
        <v>1</v>
      </c>
      <c r="D42" s="6">
        <v>0</v>
      </c>
      <c r="E42" s="6">
        <v>1</v>
      </c>
      <c r="F42" s="6">
        <v>17</v>
      </c>
      <c r="G42" s="6" t="b">
        <v>0</v>
      </c>
      <c r="H42" s="6">
        <v>0</v>
      </c>
      <c r="I42" s="6">
        <v>1</v>
      </c>
      <c r="J42" s="6">
        <v>0.34</v>
      </c>
      <c r="K42" s="6">
        <v>0.33329999999999999</v>
      </c>
      <c r="L42" s="6">
        <v>0.56999999999999995</v>
      </c>
      <c r="M42" s="6">
        <v>0.19400000000000001</v>
      </c>
      <c r="N42" s="6">
        <v>7</v>
      </c>
      <c r="O42" s="6">
        <v>58</v>
      </c>
      <c r="P42" s="6">
        <v>65</v>
      </c>
      <c r="Q42" s="6" t="str">
        <f t="shared" si="0"/>
        <v>Very High</v>
      </c>
      <c r="R42" s="6" t="str" cm="1">
        <f t="array" ref="R42">_xlfn.IFS(I42=1, "Clear Sky", I42=2, "Drizzling", I42=3, "Raining", I42=4, "Thunderstorm", TRUE, "Other")</f>
        <v>Clear Sky</v>
      </c>
      <c r="S42" s="41" t="str">
        <f t="shared" si="1"/>
        <v>Sunday</v>
      </c>
      <c r="T42" s="41" t="str">
        <f t="shared" si="2"/>
        <v>Weekend</v>
      </c>
      <c r="U42" s="6" t="str" cm="1">
        <f t="array" ref="U42">_xlfn.IFS(AND(F42&gt;=7, F42&lt;=9), "Morning Rush", AND(F42&gt;=17, F42&lt;=19), "Evening Rush", AND(F42&gt;=12, F42&lt;=16), "Afternoon", TRUE, "Off Peak")</f>
        <v>Evening Rush</v>
      </c>
    </row>
    <row r="43" spans="1:21" x14ac:dyDescent="0.35">
      <c r="A43" s="6">
        <v>42</v>
      </c>
      <c r="B43" s="5">
        <v>40545</v>
      </c>
      <c r="C43" s="6">
        <v>1</v>
      </c>
      <c r="D43" s="6">
        <v>0</v>
      </c>
      <c r="E43" s="6">
        <v>1</v>
      </c>
      <c r="F43" s="6">
        <v>18</v>
      </c>
      <c r="G43" s="6" t="b">
        <v>0</v>
      </c>
      <c r="H43" s="6">
        <v>0</v>
      </c>
      <c r="I43" s="6">
        <v>2</v>
      </c>
      <c r="J43" s="6">
        <v>0.36</v>
      </c>
      <c r="K43" s="6">
        <v>0.33329999999999999</v>
      </c>
      <c r="L43" s="6">
        <v>0.46</v>
      </c>
      <c r="M43" s="6">
        <v>0.32840000000000003</v>
      </c>
      <c r="N43" s="6">
        <v>10</v>
      </c>
      <c r="O43" s="6">
        <v>43</v>
      </c>
      <c r="P43" s="6">
        <v>53</v>
      </c>
      <c r="Q43" s="6" t="str">
        <f t="shared" si="0"/>
        <v>High</v>
      </c>
      <c r="R43" s="6" t="str" cm="1">
        <f t="array" ref="R43">_xlfn.IFS(I43=1, "Clear Sky", I43=2, "Drizzling", I43=3, "Raining", I43=4, "Thunderstorm", TRUE, "Other")</f>
        <v>Drizzling</v>
      </c>
      <c r="S43" s="6" t="str">
        <f t="shared" si="1"/>
        <v>Sunday</v>
      </c>
      <c r="T43" s="6" t="str">
        <f t="shared" si="2"/>
        <v>Weekend</v>
      </c>
      <c r="U43" s="6" t="str" cm="1">
        <f t="array" ref="U43">_xlfn.IFS(AND(F43&gt;=7, F43&lt;=9), "Morning Rush", AND(F43&gt;=17, F43&lt;=19), "Evening Rush", AND(F43&gt;=12, F43&lt;=16), "Afternoon", TRUE, "Off Peak")</f>
        <v>Evening Rush</v>
      </c>
    </row>
    <row r="44" spans="1:21" x14ac:dyDescent="0.35">
      <c r="A44" s="6">
        <v>43</v>
      </c>
      <c r="B44" s="5">
        <v>40545</v>
      </c>
      <c r="C44" s="6">
        <v>1</v>
      </c>
      <c r="D44" s="6">
        <v>0</v>
      </c>
      <c r="E44" s="6">
        <v>1</v>
      </c>
      <c r="F44" s="6">
        <v>19</v>
      </c>
      <c r="G44" s="6" t="b">
        <v>0</v>
      </c>
      <c r="H44" s="6">
        <v>0</v>
      </c>
      <c r="I44" s="6">
        <v>1</v>
      </c>
      <c r="J44" s="6">
        <v>0.32</v>
      </c>
      <c r="K44" s="6">
        <v>0.28789999999999999</v>
      </c>
      <c r="L44" s="6">
        <v>0.42</v>
      </c>
      <c r="M44" s="6">
        <v>0.44779999999999998</v>
      </c>
      <c r="N44" s="6">
        <v>1</v>
      </c>
      <c r="O44" s="6">
        <v>29</v>
      </c>
      <c r="P44" s="6">
        <v>30</v>
      </c>
      <c r="Q44" s="6" t="str">
        <f t="shared" si="0"/>
        <v>High</v>
      </c>
      <c r="R44" s="6" t="str" cm="1">
        <f t="array" ref="R44">_xlfn.IFS(I44=1, "Clear Sky", I44=2, "Drizzling", I44=3, "Raining", I44=4, "Thunderstorm", TRUE, "Other")</f>
        <v>Clear Sky</v>
      </c>
      <c r="S44" s="41" t="str">
        <f t="shared" si="1"/>
        <v>Sunday</v>
      </c>
      <c r="T44" s="41" t="str">
        <f t="shared" si="2"/>
        <v>Weekend</v>
      </c>
      <c r="U44" s="6" t="str" cm="1">
        <f t="array" ref="U44">_xlfn.IFS(AND(F44&gt;=7, F44&lt;=9), "Morning Rush", AND(F44&gt;=17, F44&lt;=19), "Evening Rush", AND(F44&gt;=12, F44&lt;=16), "Afternoon", TRUE, "Off Peak")</f>
        <v>Evening Rush</v>
      </c>
    </row>
    <row r="45" spans="1:21" x14ac:dyDescent="0.35">
      <c r="A45" s="6">
        <v>44</v>
      </c>
      <c r="B45" s="5">
        <v>40545</v>
      </c>
      <c r="C45" s="6">
        <v>1</v>
      </c>
      <c r="D45" s="6">
        <v>0</v>
      </c>
      <c r="E45" s="6">
        <v>1</v>
      </c>
      <c r="F45" s="6">
        <v>20</v>
      </c>
      <c r="G45" s="6" t="b">
        <v>0</v>
      </c>
      <c r="H45" s="6">
        <v>0</v>
      </c>
      <c r="I45" s="6">
        <v>1</v>
      </c>
      <c r="J45" s="6">
        <v>0.3</v>
      </c>
      <c r="K45" s="37">
        <f>Merge113[[#This Row],[Temp]]*1.2</f>
        <v>0.36</v>
      </c>
      <c r="L45" s="6">
        <v>0.39</v>
      </c>
      <c r="M45" s="6">
        <v>0.35820000000000002</v>
      </c>
      <c r="N45" s="6">
        <v>5</v>
      </c>
      <c r="O45" s="6">
        <v>17</v>
      </c>
      <c r="P45" s="6">
        <v>22</v>
      </c>
      <c r="Q45" s="6" t="str">
        <f t="shared" si="0"/>
        <v>High</v>
      </c>
      <c r="R45" s="6" t="str" cm="1">
        <f t="array" ref="R45">_xlfn.IFS(I45=1, "Clear Sky", I45=2, "Drizzling", I45=3, "Raining", I45=4, "Thunderstorm", TRUE, "Other")</f>
        <v>Clear Sky</v>
      </c>
      <c r="S45" s="6" t="str">
        <f t="shared" si="1"/>
        <v>Sunday</v>
      </c>
      <c r="T45" s="6" t="str">
        <f t="shared" si="2"/>
        <v>Weekend</v>
      </c>
      <c r="U45" s="6" t="str" cm="1">
        <f t="array" ref="U45">_xlfn.IFS(AND(F45&gt;=7, F45&lt;=9), "Morning Rush", AND(F45&gt;=17, F45&lt;=19), "Evening Rush", AND(F45&gt;=12, F45&lt;=16), "Afternoon", TRUE, "Off Peak")</f>
        <v>Off Peak</v>
      </c>
    </row>
    <row r="46" spans="1:21" x14ac:dyDescent="0.35">
      <c r="A46" s="6">
        <v>45</v>
      </c>
      <c r="B46" s="5">
        <v>40545</v>
      </c>
      <c r="C46" s="6">
        <v>1</v>
      </c>
      <c r="D46" s="6">
        <v>0</v>
      </c>
      <c r="E46" s="6">
        <v>1</v>
      </c>
      <c r="F46" s="6">
        <v>21</v>
      </c>
      <c r="G46" s="6" t="b">
        <v>0</v>
      </c>
      <c r="H46" s="6">
        <v>0</v>
      </c>
      <c r="I46" s="6">
        <v>1</v>
      </c>
      <c r="J46" s="6">
        <v>0.26</v>
      </c>
      <c r="K46" s="6">
        <v>0.2273</v>
      </c>
      <c r="L46" s="6">
        <v>0.44</v>
      </c>
      <c r="M46" s="6">
        <v>0.32840000000000003</v>
      </c>
      <c r="N46" s="6">
        <v>11</v>
      </c>
      <c r="O46" s="6">
        <v>20</v>
      </c>
      <c r="P46" s="6">
        <v>31</v>
      </c>
      <c r="Q46" s="6" t="str">
        <f t="shared" si="0"/>
        <v>High</v>
      </c>
      <c r="R46" s="6" t="str" cm="1">
        <f t="array" ref="R46">_xlfn.IFS(I46=1, "Clear Sky", I46=2, "Drizzling", I46=3, "Raining", I46=4, "Thunderstorm", TRUE, "Other")</f>
        <v>Clear Sky</v>
      </c>
      <c r="S46" s="41" t="str">
        <f t="shared" si="1"/>
        <v>Sunday</v>
      </c>
      <c r="T46" s="41" t="str">
        <f t="shared" si="2"/>
        <v>Weekend</v>
      </c>
      <c r="U46" s="6" t="str" cm="1">
        <f t="array" ref="U46">_xlfn.IFS(AND(F46&gt;=7, F46&lt;=9), "Morning Rush", AND(F46&gt;=17, F46&lt;=19), "Evening Rush", AND(F46&gt;=12, F46&lt;=16), "Afternoon", TRUE, "Off Peak")</f>
        <v>Off Peak</v>
      </c>
    </row>
    <row r="47" spans="1:21" x14ac:dyDescent="0.35">
      <c r="A47" s="6">
        <v>46</v>
      </c>
      <c r="B47" s="5">
        <v>40545</v>
      </c>
      <c r="C47" s="6">
        <v>1</v>
      </c>
      <c r="D47" s="6">
        <v>0</v>
      </c>
      <c r="E47" s="6">
        <v>1</v>
      </c>
      <c r="F47" s="6">
        <v>22</v>
      </c>
      <c r="G47" s="6" t="b">
        <v>0</v>
      </c>
      <c r="H47" s="6">
        <v>0</v>
      </c>
      <c r="I47" s="6">
        <v>1</v>
      </c>
      <c r="J47" s="6">
        <v>0.24</v>
      </c>
      <c r="K47" s="6">
        <v>0.21210000000000001</v>
      </c>
      <c r="L47" s="6">
        <v>0.44</v>
      </c>
      <c r="M47" s="6">
        <v>0.29849999999999999</v>
      </c>
      <c r="N47" s="6">
        <v>0</v>
      </c>
      <c r="O47" s="6">
        <v>9</v>
      </c>
      <c r="P47" s="6">
        <v>9</v>
      </c>
      <c r="Q47" s="6" t="str">
        <f t="shared" si="0"/>
        <v>High</v>
      </c>
      <c r="R47" s="6" t="str" cm="1">
        <f t="array" ref="R47">_xlfn.IFS(I47=1, "Clear Sky", I47=2, "Drizzling", I47=3, "Raining", I47=4, "Thunderstorm", TRUE, "Other")</f>
        <v>Clear Sky</v>
      </c>
      <c r="S47" s="6" t="str">
        <f t="shared" si="1"/>
        <v>Sunday</v>
      </c>
      <c r="T47" s="6" t="str">
        <f t="shared" si="2"/>
        <v>Weekend</v>
      </c>
      <c r="U47" s="6" t="str" cm="1">
        <f t="array" ref="U47">_xlfn.IFS(AND(F47&gt;=7, F47&lt;=9), "Morning Rush", AND(F47&gt;=17, F47&lt;=19), "Evening Rush", AND(F47&gt;=12, F47&lt;=16), "Afternoon", TRUE, "Off Peak")</f>
        <v>Off Peak</v>
      </c>
    </row>
    <row r="48" spans="1:21" x14ac:dyDescent="0.35">
      <c r="A48" s="6">
        <v>47</v>
      </c>
      <c r="B48" s="5">
        <v>40545</v>
      </c>
      <c r="C48" s="6">
        <v>1</v>
      </c>
      <c r="D48" s="6">
        <v>0</v>
      </c>
      <c r="E48" s="6">
        <v>1</v>
      </c>
      <c r="F48" s="6">
        <v>23</v>
      </c>
      <c r="G48" s="6" t="b">
        <v>0</v>
      </c>
      <c r="H48" s="6">
        <v>0</v>
      </c>
      <c r="I48" s="6">
        <v>1</v>
      </c>
      <c r="J48" s="6">
        <v>0.22</v>
      </c>
      <c r="K48" s="6">
        <v>0.2273</v>
      </c>
      <c r="L48" s="6">
        <v>0.47</v>
      </c>
      <c r="M48" s="6">
        <v>0.16420000000000001</v>
      </c>
      <c r="N48" s="6">
        <v>0</v>
      </c>
      <c r="O48" s="6">
        <v>8</v>
      </c>
      <c r="P48" s="6">
        <v>8</v>
      </c>
      <c r="Q48" s="6" t="str">
        <f t="shared" si="0"/>
        <v>High</v>
      </c>
      <c r="R48" s="6" t="str" cm="1">
        <f t="array" ref="R48">_xlfn.IFS(I48=1, "Clear Sky", I48=2, "Drizzling", I48=3, "Raining", I48=4, "Thunderstorm", TRUE, "Other")</f>
        <v>Clear Sky</v>
      </c>
      <c r="S48" s="41" t="str">
        <f t="shared" si="1"/>
        <v>Sunday</v>
      </c>
      <c r="T48" s="41" t="str">
        <f t="shared" si="2"/>
        <v>Weekend</v>
      </c>
      <c r="U48" s="6" t="str" cm="1">
        <f t="array" ref="U48">_xlfn.IFS(AND(F48&gt;=7, F48&lt;=9), "Morning Rush", AND(F48&gt;=17, F48&lt;=19), "Evening Rush", AND(F48&gt;=12, F48&lt;=16), "Afternoon", TRUE, "Off Peak")</f>
        <v>Off Peak</v>
      </c>
    </row>
    <row r="49" spans="1:21" x14ac:dyDescent="0.35">
      <c r="A49" s="6">
        <v>48</v>
      </c>
      <c r="B49" s="5">
        <v>40546</v>
      </c>
      <c r="C49" s="6">
        <v>1</v>
      </c>
      <c r="D49" s="6">
        <v>0</v>
      </c>
      <c r="E49" s="6">
        <v>1</v>
      </c>
      <c r="F49" s="6">
        <v>0</v>
      </c>
      <c r="G49" s="6" t="b">
        <v>0</v>
      </c>
      <c r="H49" s="6">
        <v>1</v>
      </c>
      <c r="I49" s="6">
        <v>1</v>
      </c>
      <c r="J49" s="6">
        <v>0.22</v>
      </c>
      <c r="K49" s="6">
        <v>0.19700000000000001</v>
      </c>
      <c r="L49" s="6">
        <v>0.44</v>
      </c>
      <c r="M49" s="6">
        <v>0.35820000000000002</v>
      </c>
      <c r="N49" s="6">
        <v>0</v>
      </c>
      <c r="O49" s="6">
        <v>5</v>
      </c>
      <c r="P49" s="6">
        <v>5</v>
      </c>
      <c r="Q49" s="6" t="str">
        <f t="shared" si="0"/>
        <v>High</v>
      </c>
      <c r="R49" s="6" t="str" cm="1">
        <f t="array" ref="R49">_xlfn.IFS(I49=1, "Clear Sky", I49=2, "Drizzling", I49=3, "Raining", I49=4, "Thunderstorm", TRUE, "Other")</f>
        <v>Clear Sky</v>
      </c>
      <c r="S49" s="6" t="str">
        <f t="shared" si="1"/>
        <v>Monday</v>
      </c>
      <c r="T49" s="6" t="str">
        <f t="shared" si="2"/>
        <v>Weekday</v>
      </c>
      <c r="U49" s="6" t="str" cm="1">
        <f t="array" ref="U49">_xlfn.IFS(AND(F49&gt;=7, F49&lt;=9), "Morning Rush", AND(F49&gt;=17, F49&lt;=19), "Evening Rush", AND(F49&gt;=12, F49&lt;=16), "Afternoon", TRUE, "Off Peak")</f>
        <v>Off Peak</v>
      </c>
    </row>
    <row r="50" spans="1:21" x14ac:dyDescent="0.35">
      <c r="A50" s="6">
        <v>49</v>
      </c>
      <c r="B50" s="5">
        <v>40546</v>
      </c>
      <c r="C50" s="6">
        <v>1</v>
      </c>
      <c r="D50" s="6">
        <v>0</v>
      </c>
      <c r="E50" s="6">
        <v>1</v>
      </c>
      <c r="F50" s="6">
        <v>1</v>
      </c>
      <c r="G50" s="6" t="b">
        <v>0</v>
      </c>
      <c r="H50" s="6">
        <v>1</v>
      </c>
      <c r="I50" s="6">
        <v>1</v>
      </c>
      <c r="J50" s="6">
        <v>0.2</v>
      </c>
      <c r="K50" s="6">
        <f>Merge113[[#This Row],[Temp]]*1.2</f>
        <v>0.24</v>
      </c>
      <c r="L50" s="6">
        <v>0.44</v>
      </c>
      <c r="M50" s="6">
        <v>0.41789999999999999</v>
      </c>
      <c r="N50" s="6">
        <v>0</v>
      </c>
      <c r="O50" s="6">
        <v>2</v>
      </c>
      <c r="P50" s="6">
        <v>2</v>
      </c>
      <c r="Q50" s="6" t="str">
        <f t="shared" si="0"/>
        <v>High</v>
      </c>
      <c r="R50" s="6" t="str" cm="1">
        <f t="array" ref="R50">_xlfn.IFS(I50=1, "Clear Sky", I50=2, "Drizzling", I50=3, "Raining", I50=4, "Thunderstorm", TRUE, "Other")</f>
        <v>Clear Sky</v>
      </c>
      <c r="S50" s="41" t="str">
        <f t="shared" si="1"/>
        <v>Monday</v>
      </c>
      <c r="T50" s="41" t="str">
        <f t="shared" si="2"/>
        <v>Weekday</v>
      </c>
      <c r="U50" s="6" t="str" cm="1">
        <f t="array" ref="U50">_xlfn.IFS(AND(F50&gt;=7, F50&lt;=9), "Morning Rush", AND(F50&gt;=17, F50&lt;=19), "Evening Rush", AND(F50&gt;=12, F50&lt;=16), "Afternoon", TRUE, "Off Peak")</f>
        <v>Off Peak</v>
      </c>
    </row>
    <row r="51" spans="1:21" x14ac:dyDescent="0.35">
      <c r="A51" s="6">
        <v>50</v>
      </c>
      <c r="B51" s="5">
        <v>40546</v>
      </c>
      <c r="C51" s="6">
        <v>1</v>
      </c>
      <c r="D51" s="6">
        <v>0</v>
      </c>
      <c r="E51" s="6">
        <v>1</v>
      </c>
      <c r="F51" s="6">
        <v>4</v>
      </c>
      <c r="G51" s="6" t="b">
        <v>0</v>
      </c>
      <c r="H51" s="6">
        <v>1</v>
      </c>
      <c r="I51" s="6">
        <v>1</v>
      </c>
      <c r="J51" s="6">
        <v>0.16</v>
      </c>
      <c r="K51" s="6">
        <v>0.13639999999999999</v>
      </c>
      <c r="L51" s="6">
        <v>0.47</v>
      </c>
      <c r="M51" s="6">
        <v>0.3881</v>
      </c>
      <c r="N51" s="6">
        <v>0</v>
      </c>
      <c r="O51" s="6">
        <v>1</v>
      </c>
      <c r="P51" s="6">
        <v>1</v>
      </c>
      <c r="Q51" s="6" t="str">
        <f t="shared" si="0"/>
        <v>High</v>
      </c>
      <c r="R51" s="6" t="str" cm="1">
        <f t="array" ref="R51">_xlfn.IFS(I51=1, "Clear Sky", I51=2, "Drizzling", I51=3, "Raining", I51=4, "Thunderstorm", TRUE, "Other")</f>
        <v>Clear Sky</v>
      </c>
      <c r="S51" s="6" t="str">
        <f t="shared" si="1"/>
        <v>Monday</v>
      </c>
      <c r="T51" s="6" t="str">
        <f t="shared" si="2"/>
        <v>Weekday</v>
      </c>
      <c r="U51" s="6" t="str" cm="1">
        <f t="array" ref="U51">_xlfn.IFS(AND(F51&gt;=7, F51&lt;=9), "Morning Rush", AND(F51&gt;=17, F51&lt;=19), "Evening Rush", AND(F51&gt;=12, F51&lt;=16), "Afternoon", TRUE, "Off Peak")</f>
        <v>Off Peak</v>
      </c>
    </row>
    <row r="52" spans="1:21" x14ac:dyDescent="0.35">
      <c r="A52" s="6">
        <v>51</v>
      </c>
      <c r="B52" s="5">
        <v>40546</v>
      </c>
      <c r="C52" s="6">
        <v>1</v>
      </c>
      <c r="D52" s="6">
        <v>0</v>
      </c>
      <c r="E52" s="6">
        <v>1</v>
      </c>
      <c r="F52" s="6">
        <v>5</v>
      </c>
      <c r="G52" s="6" t="b">
        <v>0</v>
      </c>
      <c r="H52" s="6">
        <v>1</v>
      </c>
      <c r="I52" s="6">
        <v>1</v>
      </c>
      <c r="J52" s="6">
        <v>0.16</v>
      </c>
      <c r="K52" s="6">
        <v>0.13639999999999999</v>
      </c>
      <c r="L52" s="6">
        <v>0.47</v>
      </c>
      <c r="M52" s="6">
        <v>0.28360000000000002</v>
      </c>
      <c r="N52" s="6">
        <v>0</v>
      </c>
      <c r="O52" s="6">
        <v>3</v>
      </c>
      <c r="P52" s="6">
        <v>3</v>
      </c>
      <c r="Q52" s="6" t="str">
        <f t="shared" si="0"/>
        <v>High</v>
      </c>
      <c r="R52" s="6" t="str" cm="1">
        <f t="array" ref="R52">_xlfn.IFS(I52=1, "Clear Sky", I52=2, "Drizzling", I52=3, "Raining", I52=4, "Thunderstorm", TRUE, "Other")</f>
        <v>Clear Sky</v>
      </c>
      <c r="S52" s="41" t="str">
        <f t="shared" si="1"/>
        <v>Monday</v>
      </c>
      <c r="T52" s="41" t="str">
        <f t="shared" si="2"/>
        <v>Weekday</v>
      </c>
      <c r="U52" s="6" t="str" cm="1">
        <f t="array" ref="U52">_xlfn.IFS(AND(F52&gt;=7, F52&lt;=9), "Morning Rush", AND(F52&gt;=17, F52&lt;=19), "Evening Rush", AND(F52&gt;=12, F52&lt;=16), "Afternoon", TRUE, "Off Peak")</f>
        <v>Off Peak</v>
      </c>
    </row>
    <row r="53" spans="1:21" x14ac:dyDescent="0.35">
      <c r="A53" s="6">
        <v>52</v>
      </c>
      <c r="B53" s="5">
        <v>40546</v>
      </c>
      <c r="C53" s="6">
        <v>1</v>
      </c>
      <c r="D53" s="6">
        <v>0</v>
      </c>
      <c r="E53" s="6">
        <v>1</v>
      </c>
      <c r="F53" s="6">
        <v>6</v>
      </c>
      <c r="G53" s="6" t="b">
        <v>0</v>
      </c>
      <c r="H53" s="6">
        <v>1</v>
      </c>
      <c r="I53" s="6">
        <v>1</v>
      </c>
      <c r="J53" s="6">
        <v>0.14000000000000001</v>
      </c>
      <c r="K53" s="6">
        <v>0.1061</v>
      </c>
      <c r="L53" s="6">
        <v>0.5</v>
      </c>
      <c r="M53" s="6">
        <v>0.3881</v>
      </c>
      <c r="N53" s="6">
        <v>0</v>
      </c>
      <c r="O53" s="6">
        <v>30</v>
      </c>
      <c r="P53" s="6">
        <v>30</v>
      </c>
      <c r="Q53" s="6" t="str">
        <f t="shared" si="0"/>
        <v>Very High</v>
      </c>
      <c r="R53" s="6" t="str" cm="1">
        <f t="array" ref="R53">_xlfn.IFS(I53=1, "Clear Sky", I53=2, "Drizzling", I53=3, "Raining", I53=4, "Thunderstorm", TRUE, "Other")</f>
        <v>Clear Sky</v>
      </c>
      <c r="S53" s="6" t="str">
        <f t="shared" si="1"/>
        <v>Monday</v>
      </c>
      <c r="T53" s="6" t="str">
        <f t="shared" si="2"/>
        <v>Weekday</v>
      </c>
      <c r="U53" s="6" t="str" cm="1">
        <f t="array" ref="U53">_xlfn.IFS(AND(F53&gt;=7, F53&lt;=9), "Morning Rush", AND(F53&gt;=17, F53&lt;=19), "Evening Rush", AND(F53&gt;=12, F53&lt;=16), "Afternoon", TRUE, "Off Peak")</f>
        <v>Off Peak</v>
      </c>
    </row>
    <row r="54" spans="1:21" x14ac:dyDescent="0.35">
      <c r="A54" s="6">
        <v>53</v>
      </c>
      <c r="B54" s="5">
        <v>40546</v>
      </c>
      <c r="C54" s="6">
        <v>1</v>
      </c>
      <c r="D54" s="6">
        <v>0</v>
      </c>
      <c r="E54" s="6">
        <v>1</v>
      </c>
      <c r="F54" s="6">
        <v>7</v>
      </c>
      <c r="G54" s="6" t="b">
        <v>0</v>
      </c>
      <c r="H54" s="6">
        <v>1</v>
      </c>
      <c r="I54" s="6">
        <v>1</v>
      </c>
      <c r="J54" s="6">
        <v>0.14000000000000001</v>
      </c>
      <c r="K54" s="6">
        <v>0.13639999999999999</v>
      </c>
      <c r="L54" s="6">
        <v>0.5</v>
      </c>
      <c r="M54" s="6">
        <v>0.19400000000000001</v>
      </c>
      <c r="N54" s="6">
        <v>1</v>
      </c>
      <c r="O54" s="6">
        <v>63</v>
      </c>
      <c r="P54" s="6">
        <v>64</v>
      </c>
      <c r="Q54" s="6" t="str">
        <f t="shared" si="0"/>
        <v>Very High</v>
      </c>
      <c r="R54" s="6" t="str" cm="1">
        <f t="array" ref="R54">_xlfn.IFS(I54=1, "Clear Sky", I54=2, "Drizzling", I54=3, "Raining", I54=4, "Thunderstorm", TRUE, "Other")</f>
        <v>Clear Sky</v>
      </c>
      <c r="S54" s="41" t="str">
        <f t="shared" si="1"/>
        <v>Monday</v>
      </c>
      <c r="T54" s="41" t="str">
        <f t="shared" si="2"/>
        <v>Weekday</v>
      </c>
      <c r="U54" s="6" t="str" cm="1">
        <f t="array" ref="U54">_xlfn.IFS(AND(F54&gt;=7, F54&lt;=9), "Morning Rush", AND(F54&gt;=17, F54&lt;=19), "Evening Rush", AND(F54&gt;=12, F54&lt;=16), "Afternoon", TRUE, "Off Peak")</f>
        <v>Morning Rush</v>
      </c>
    </row>
    <row r="55" spans="1:21" x14ac:dyDescent="0.35">
      <c r="A55" s="6">
        <v>54</v>
      </c>
      <c r="B55" s="5">
        <v>40546</v>
      </c>
      <c r="C55" s="6">
        <v>1</v>
      </c>
      <c r="D55" s="6">
        <v>0</v>
      </c>
      <c r="E55" s="6">
        <v>1</v>
      </c>
      <c r="F55" s="6">
        <v>8</v>
      </c>
      <c r="G55" s="6" t="b">
        <v>0</v>
      </c>
      <c r="H55" s="6">
        <v>1</v>
      </c>
      <c r="I55" s="6">
        <v>1</v>
      </c>
      <c r="J55" s="6">
        <v>0.14000000000000001</v>
      </c>
      <c r="K55" s="6">
        <v>0.1212</v>
      </c>
      <c r="L55" s="6">
        <v>0.5</v>
      </c>
      <c r="M55" s="6">
        <v>0.28360000000000002</v>
      </c>
      <c r="N55" s="6">
        <v>1</v>
      </c>
      <c r="O55" s="6">
        <v>153</v>
      </c>
      <c r="P55" s="6">
        <v>154</v>
      </c>
      <c r="Q55" s="6" t="str">
        <f t="shared" si="0"/>
        <v>Very High</v>
      </c>
      <c r="R55" s="6" t="str" cm="1">
        <f t="array" ref="R55">_xlfn.IFS(I55=1, "Clear Sky", I55=2, "Drizzling", I55=3, "Raining", I55=4, "Thunderstorm", TRUE, "Other")</f>
        <v>Clear Sky</v>
      </c>
      <c r="S55" s="6" t="str">
        <f t="shared" si="1"/>
        <v>Monday</v>
      </c>
      <c r="T55" s="6" t="str">
        <f t="shared" si="2"/>
        <v>Weekday</v>
      </c>
      <c r="U55" s="6" t="str" cm="1">
        <f t="array" ref="U55">_xlfn.IFS(AND(F55&gt;=7, F55&lt;=9), "Morning Rush", AND(F55&gt;=17, F55&lt;=19), "Evening Rush", AND(F55&gt;=12, F55&lt;=16), "Afternoon", TRUE, "Off Peak")</f>
        <v>Morning Rush</v>
      </c>
    </row>
    <row r="56" spans="1:21" x14ac:dyDescent="0.35">
      <c r="A56" s="6">
        <v>55</v>
      </c>
      <c r="B56" s="5">
        <v>40546</v>
      </c>
      <c r="C56" s="6">
        <v>1</v>
      </c>
      <c r="D56" s="6">
        <v>0</v>
      </c>
      <c r="E56" s="6">
        <v>1</v>
      </c>
      <c r="F56" s="6">
        <v>9</v>
      </c>
      <c r="G56" s="6" t="b">
        <v>0</v>
      </c>
      <c r="H56" s="6">
        <v>1</v>
      </c>
      <c r="I56" s="6">
        <v>1</v>
      </c>
      <c r="J56" s="6">
        <v>0.16</v>
      </c>
      <c r="K56" s="6">
        <v>0.13639999999999999</v>
      </c>
      <c r="L56" s="6">
        <v>0.43</v>
      </c>
      <c r="M56" s="6">
        <v>0.3881</v>
      </c>
      <c r="N56" s="6">
        <v>7</v>
      </c>
      <c r="O56" s="6">
        <v>81</v>
      </c>
      <c r="P56" s="6">
        <v>88</v>
      </c>
      <c r="Q56" s="6" t="str">
        <f t="shared" si="0"/>
        <v>High</v>
      </c>
      <c r="R56" s="6" t="str" cm="1">
        <f t="array" ref="R56">_xlfn.IFS(I56=1, "Clear Sky", I56=2, "Drizzling", I56=3, "Raining", I56=4, "Thunderstorm", TRUE, "Other")</f>
        <v>Clear Sky</v>
      </c>
      <c r="S56" s="41" t="str">
        <f t="shared" si="1"/>
        <v>Monday</v>
      </c>
      <c r="T56" s="41" t="str">
        <f t="shared" si="2"/>
        <v>Weekday</v>
      </c>
      <c r="U56" s="6" t="str" cm="1">
        <f t="array" ref="U56">_xlfn.IFS(AND(F56&gt;=7, F56&lt;=9), "Morning Rush", AND(F56&gt;=17, F56&lt;=19), "Evening Rush", AND(F56&gt;=12, F56&lt;=16), "Afternoon", TRUE, "Off Peak")</f>
        <v>Morning Rush</v>
      </c>
    </row>
    <row r="57" spans="1:21" x14ac:dyDescent="0.35">
      <c r="A57" s="6">
        <v>56</v>
      </c>
      <c r="B57" s="5">
        <v>40546</v>
      </c>
      <c r="C57" s="6">
        <v>1</v>
      </c>
      <c r="D57" s="6">
        <v>0</v>
      </c>
      <c r="E57" s="6">
        <v>1</v>
      </c>
      <c r="F57" s="6">
        <v>10</v>
      </c>
      <c r="G57" s="6" t="b">
        <v>0</v>
      </c>
      <c r="H57" s="6">
        <v>1</v>
      </c>
      <c r="I57" s="6">
        <v>1</v>
      </c>
      <c r="J57" s="6">
        <v>0.18</v>
      </c>
      <c r="K57" s="6">
        <v>0.16669999999999999</v>
      </c>
      <c r="L57" s="6">
        <v>0.43</v>
      </c>
      <c r="M57" s="6">
        <v>0.25369999999999998</v>
      </c>
      <c r="N57" s="6">
        <v>11</v>
      </c>
      <c r="O57" s="6">
        <v>33</v>
      </c>
      <c r="P57" s="6">
        <v>44</v>
      </c>
      <c r="Q57" s="6" t="str">
        <f t="shared" si="0"/>
        <v>High</v>
      </c>
      <c r="R57" s="6" t="str" cm="1">
        <f t="array" ref="R57">_xlfn.IFS(I57=1, "Clear Sky", I57=2, "Drizzling", I57=3, "Raining", I57=4, "Thunderstorm", TRUE, "Other")</f>
        <v>Clear Sky</v>
      </c>
      <c r="S57" s="6" t="str">
        <f t="shared" si="1"/>
        <v>Monday</v>
      </c>
      <c r="T57" s="6" t="str">
        <f t="shared" si="2"/>
        <v>Weekday</v>
      </c>
      <c r="U57" s="6" t="str" cm="1">
        <f t="array" ref="U57">_xlfn.IFS(AND(F57&gt;=7, F57&lt;=9), "Morning Rush", AND(F57&gt;=17, F57&lt;=19), "Evening Rush", AND(F57&gt;=12, F57&lt;=16), "Afternoon", TRUE, "Off Peak")</f>
        <v>Off Peak</v>
      </c>
    </row>
    <row r="58" spans="1:21" x14ac:dyDescent="0.35">
      <c r="A58" s="6">
        <v>57</v>
      </c>
      <c r="B58" s="5">
        <v>40546</v>
      </c>
      <c r="C58" s="6">
        <v>1</v>
      </c>
      <c r="D58" s="6">
        <v>0</v>
      </c>
      <c r="E58" s="6">
        <v>1</v>
      </c>
      <c r="F58" s="6">
        <v>11</v>
      </c>
      <c r="G58" s="6" t="b">
        <v>0</v>
      </c>
      <c r="H58" s="6">
        <v>1</v>
      </c>
      <c r="I58" s="6">
        <v>1</v>
      </c>
      <c r="J58" s="6">
        <v>0.2</v>
      </c>
      <c r="K58" s="6">
        <v>0.18179999999999999</v>
      </c>
      <c r="L58" s="6">
        <v>0.4</v>
      </c>
      <c r="M58" s="6">
        <v>0.32840000000000003</v>
      </c>
      <c r="N58" s="6">
        <v>10</v>
      </c>
      <c r="O58" s="6">
        <v>41</v>
      </c>
      <c r="P58" s="6">
        <v>51</v>
      </c>
      <c r="Q58" s="6" t="str">
        <f t="shared" si="0"/>
        <v>High</v>
      </c>
      <c r="R58" s="6" t="str" cm="1">
        <f t="array" ref="R58">_xlfn.IFS(I58=1, "Clear Sky", I58=2, "Drizzling", I58=3, "Raining", I58=4, "Thunderstorm", TRUE, "Other")</f>
        <v>Clear Sky</v>
      </c>
      <c r="S58" s="41" t="str">
        <f t="shared" si="1"/>
        <v>Monday</v>
      </c>
      <c r="T58" s="41" t="str">
        <f t="shared" si="2"/>
        <v>Weekday</v>
      </c>
      <c r="U58" s="6" t="str" cm="1">
        <f t="array" ref="U58">_xlfn.IFS(AND(F58&gt;=7, F58&lt;=9), "Morning Rush", AND(F58&gt;=17, F58&lt;=19), "Evening Rush", AND(F58&gt;=12, F58&lt;=16), "Afternoon", TRUE, "Off Peak")</f>
        <v>Off Peak</v>
      </c>
    </row>
    <row r="59" spans="1:21" x14ac:dyDescent="0.35">
      <c r="A59" s="6">
        <v>58</v>
      </c>
      <c r="B59" s="5">
        <v>40546</v>
      </c>
      <c r="C59" s="6">
        <v>1</v>
      </c>
      <c r="D59" s="6">
        <v>0</v>
      </c>
      <c r="E59" s="6">
        <v>1</v>
      </c>
      <c r="F59" s="6">
        <v>12</v>
      </c>
      <c r="G59" s="6" t="b">
        <v>0</v>
      </c>
      <c r="H59" s="6">
        <v>1</v>
      </c>
      <c r="I59" s="6">
        <v>1</v>
      </c>
      <c r="J59" s="6">
        <v>0.22</v>
      </c>
      <c r="K59" s="6">
        <v>0.21210000000000001</v>
      </c>
      <c r="L59" s="6">
        <v>0.35</v>
      </c>
      <c r="M59" s="6">
        <v>0.29849999999999999</v>
      </c>
      <c r="N59" s="6">
        <v>13</v>
      </c>
      <c r="O59" s="6">
        <v>48</v>
      </c>
      <c r="P59" s="6">
        <v>61</v>
      </c>
      <c r="Q59" s="6" t="str">
        <f t="shared" si="0"/>
        <v>High</v>
      </c>
      <c r="R59" s="6" t="str" cm="1">
        <f t="array" ref="R59">_xlfn.IFS(I59=1, "Clear Sky", I59=2, "Drizzling", I59=3, "Raining", I59=4, "Thunderstorm", TRUE, "Other")</f>
        <v>Clear Sky</v>
      </c>
      <c r="S59" s="6" t="str">
        <f t="shared" si="1"/>
        <v>Monday</v>
      </c>
      <c r="T59" s="6" t="str">
        <f t="shared" si="2"/>
        <v>Weekday</v>
      </c>
      <c r="U59" s="6" t="str" cm="1">
        <f t="array" ref="U59">_xlfn.IFS(AND(F59&gt;=7, F59&lt;=9), "Morning Rush", AND(F59&gt;=17, F59&lt;=19), "Evening Rush", AND(F59&gt;=12, F59&lt;=16), "Afternoon", TRUE, "Off Peak")</f>
        <v>Afternoon</v>
      </c>
    </row>
    <row r="60" spans="1:21" x14ac:dyDescent="0.35">
      <c r="A60" s="6">
        <v>59</v>
      </c>
      <c r="B60" s="5">
        <v>40546</v>
      </c>
      <c r="C60" s="6">
        <v>1</v>
      </c>
      <c r="D60" s="6">
        <v>0</v>
      </c>
      <c r="E60" s="6">
        <v>1</v>
      </c>
      <c r="F60" s="6">
        <v>13</v>
      </c>
      <c r="G60" s="6" t="b">
        <v>0</v>
      </c>
      <c r="H60" s="6">
        <v>1</v>
      </c>
      <c r="I60" s="6">
        <v>1</v>
      </c>
      <c r="J60" s="6">
        <v>0.24</v>
      </c>
      <c r="K60" s="6">
        <f>Merge113[[#This Row],[Temp]]*1.2</f>
        <v>0.28799999999999998</v>
      </c>
      <c r="L60" s="6">
        <v>0.35</v>
      </c>
      <c r="M60" s="6">
        <v>0.28360000000000002</v>
      </c>
      <c r="N60" s="6">
        <v>8</v>
      </c>
      <c r="O60" s="6">
        <v>53</v>
      </c>
      <c r="P60" s="6">
        <v>61</v>
      </c>
      <c r="Q60" s="6" t="str">
        <f t="shared" si="0"/>
        <v>High</v>
      </c>
      <c r="R60" s="6" t="str" cm="1">
        <f t="array" ref="R60">_xlfn.IFS(I60=1, "Clear Sky", I60=2, "Drizzling", I60=3, "Raining", I60=4, "Thunderstorm", TRUE, "Other")</f>
        <v>Clear Sky</v>
      </c>
      <c r="S60" s="41" t="str">
        <f t="shared" si="1"/>
        <v>Monday</v>
      </c>
      <c r="T60" s="41" t="str">
        <f t="shared" si="2"/>
        <v>Weekday</v>
      </c>
      <c r="U60" s="6" t="str" cm="1">
        <f t="array" ref="U60">_xlfn.IFS(AND(F60&gt;=7, F60&lt;=9), "Morning Rush", AND(F60&gt;=17, F60&lt;=19), "Evening Rush", AND(F60&gt;=12, F60&lt;=16), "Afternoon", TRUE, "Off Peak")</f>
        <v>Afternoon</v>
      </c>
    </row>
    <row r="61" spans="1:21" x14ac:dyDescent="0.35">
      <c r="A61" s="6">
        <v>60</v>
      </c>
      <c r="B61" s="5">
        <v>40546</v>
      </c>
      <c r="C61" s="6">
        <v>1</v>
      </c>
      <c r="D61" s="6">
        <v>0</v>
      </c>
      <c r="E61" s="6">
        <v>1</v>
      </c>
      <c r="F61" s="6">
        <v>14</v>
      </c>
      <c r="G61" s="6" t="b">
        <v>0</v>
      </c>
      <c r="H61" s="6">
        <v>1</v>
      </c>
      <c r="I61" s="6">
        <v>1</v>
      </c>
      <c r="J61" s="6">
        <v>0.26</v>
      </c>
      <c r="K61" s="6">
        <v>0.2424</v>
      </c>
      <c r="L61" s="6">
        <v>0.3</v>
      </c>
      <c r="M61" s="6">
        <v>0.28360000000000002</v>
      </c>
      <c r="N61" s="6">
        <v>11</v>
      </c>
      <c r="O61" s="6">
        <v>66</v>
      </c>
      <c r="P61" s="6">
        <v>77</v>
      </c>
      <c r="Q61" s="6" t="str">
        <f t="shared" si="0"/>
        <v>High</v>
      </c>
      <c r="R61" s="6" t="str" cm="1">
        <f t="array" ref="R61">_xlfn.IFS(I61=1, "Clear Sky", I61=2, "Drizzling", I61=3, "Raining", I61=4, "Thunderstorm", TRUE, "Other")</f>
        <v>Clear Sky</v>
      </c>
      <c r="S61" s="6" t="str">
        <f t="shared" si="1"/>
        <v>Monday</v>
      </c>
      <c r="T61" s="6" t="str">
        <f t="shared" si="2"/>
        <v>Weekday</v>
      </c>
      <c r="U61" s="6" t="str" cm="1">
        <f t="array" ref="U61">_xlfn.IFS(AND(F61&gt;=7, F61&lt;=9), "Morning Rush", AND(F61&gt;=17, F61&lt;=19), "Evening Rush", AND(F61&gt;=12, F61&lt;=16), "Afternoon", TRUE, "Off Peak")</f>
        <v>Afternoon</v>
      </c>
    </row>
    <row r="62" spans="1:21" x14ac:dyDescent="0.35">
      <c r="A62" s="6">
        <v>61</v>
      </c>
      <c r="B62" s="5">
        <v>40546</v>
      </c>
      <c r="C62" s="6">
        <v>1</v>
      </c>
      <c r="D62" s="6">
        <v>0</v>
      </c>
      <c r="E62" s="6">
        <v>1</v>
      </c>
      <c r="F62" s="6">
        <v>15</v>
      </c>
      <c r="G62" s="6" t="b">
        <v>0</v>
      </c>
      <c r="H62" s="6">
        <v>1</v>
      </c>
      <c r="I62" s="6">
        <v>1</v>
      </c>
      <c r="J62" s="6">
        <v>0.26</v>
      </c>
      <c r="K62" s="6">
        <v>0.2424</v>
      </c>
      <c r="L62" s="6">
        <v>0.3</v>
      </c>
      <c r="M62" s="6">
        <v>0.25369999999999998</v>
      </c>
      <c r="N62" s="6">
        <v>14</v>
      </c>
      <c r="O62" s="6">
        <v>58</v>
      </c>
      <c r="P62" s="6">
        <v>72</v>
      </c>
      <c r="Q62" s="6" t="str">
        <f t="shared" si="0"/>
        <v>High</v>
      </c>
      <c r="R62" s="6" t="str" cm="1">
        <f t="array" ref="R62">_xlfn.IFS(I62=1, "Clear Sky", I62=2, "Drizzling", I62=3, "Raining", I62=4, "Thunderstorm", TRUE, "Other")</f>
        <v>Clear Sky</v>
      </c>
      <c r="S62" s="41" t="str">
        <f t="shared" si="1"/>
        <v>Monday</v>
      </c>
      <c r="T62" s="41" t="str">
        <f t="shared" si="2"/>
        <v>Weekday</v>
      </c>
      <c r="U62" s="6" t="str" cm="1">
        <f t="array" ref="U62">_xlfn.IFS(AND(F62&gt;=7, F62&lt;=9), "Morning Rush", AND(F62&gt;=17, F62&lt;=19), "Evening Rush", AND(F62&gt;=12, F62&lt;=16), "Afternoon", TRUE, "Off Peak")</f>
        <v>Afternoon</v>
      </c>
    </row>
    <row r="63" spans="1:21" x14ac:dyDescent="0.35">
      <c r="A63" s="6">
        <v>62</v>
      </c>
      <c r="B63" s="5">
        <v>40546</v>
      </c>
      <c r="C63" s="6">
        <v>1</v>
      </c>
      <c r="D63" s="6">
        <v>0</v>
      </c>
      <c r="E63" s="6">
        <v>1</v>
      </c>
      <c r="F63" s="6">
        <v>16</v>
      </c>
      <c r="G63" s="6" t="b">
        <v>0</v>
      </c>
      <c r="H63" s="6">
        <v>1</v>
      </c>
      <c r="I63" s="6">
        <v>1</v>
      </c>
      <c r="J63" s="6">
        <v>0.26</v>
      </c>
      <c r="K63" s="6">
        <v>0.2424</v>
      </c>
      <c r="L63" s="6">
        <v>0.3</v>
      </c>
      <c r="M63" s="6">
        <v>0.25369999999999998</v>
      </c>
      <c r="N63" s="6">
        <v>9</v>
      </c>
      <c r="O63" s="6">
        <v>67</v>
      </c>
      <c r="P63" s="6">
        <v>76</v>
      </c>
      <c r="Q63" s="6" t="str">
        <f t="shared" si="0"/>
        <v>High</v>
      </c>
      <c r="R63" s="6" t="str" cm="1">
        <f t="array" ref="R63">_xlfn.IFS(I63=1, "Clear Sky", I63=2, "Drizzling", I63=3, "Raining", I63=4, "Thunderstorm", TRUE, "Other")</f>
        <v>Clear Sky</v>
      </c>
      <c r="S63" s="6" t="str">
        <f t="shared" si="1"/>
        <v>Monday</v>
      </c>
      <c r="T63" s="6" t="str">
        <f t="shared" si="2"/>
        <v>Weekday</v>
      </c>
      <c r="U63" s="6" t="str" cm="1">
        <f t="array" ref="U63">_xlfn.IFS(AND(F63&gt;=7, F63&lt;=9), "Morning Rush", AND(F63&gt;=17, F63&lt;=19), "Evening Rush", AND(F63&gt;=12, F63&lt;=16), "Afternoon", TRUE, "Off Peak")</f>
        <v>Afternoon</v>
      </c>
    </row>
    <row r="64" spans="1:21" x14ac:dyDescent="0.35">
      <c r="A64" s="6">
        <v>63</v>
      </c>
      <c r="B64" s="5">
        <v>40546</v>
      </c>
      <c r="C64" s="6">
        <v>1</v>
      </c>
      <c r="D64" s="6">
        <v>0</v>
      </c>
      <c r="E64" s="6">
        <v>1</v>
      </c>
      <c r="F64" s="6">
        <v>17</v>
      </c>
      <c r="G64" s="6" t="b">
        <v>0</v>
      </c>
      <c r="H64" s="6">
        <v>1</v>
      </c>
      <c r="I64" s="6">
        <v>1</v>
      </c>
      <c r="J64" s="6">
        <v>0.24</v>
      </c>
      <c r="K64" s="6">
        <v>0.2273</v>
      </c>
      <c r="L64" s="6">
        <v>0.3</v>
      </c>
      <c r="M64" s="6">
        <v>0.22389999999999999</v>
      </c>
      <c r="N64" s="6">
        <v>11</v>
      </c>
      <c r="O64" s="6">
        <v>146</v>
      </c>
      <c r="P64" s="6">
        <v>157</v>
      </c>
      <c r="Q64" s="6" t="str">
        <f t="shared" si="0"/>
        <v>High</v>
      </c>
      <c r="R64" s="6" t="str" cm="1">
        <f t="array" ref="R64">_xlfn.IFS(I64=1, "Clear Sky", I64=2, "Drizzling", I64=3, "Raining", I64=4, "Thunderstorm", TRUE, "Other")</f>
        <v>Clear Sky</v>
      </c>
      <c r="S64" s="41" t="str">
        <f t="shared" si="1"/>
        <v>Monday</v>
      </c>
      <c r="T64" s="41" t="str">
        <f t="shared" si="2"/>
        <v>Weekday</v>
      </c>
      <c r="U64" s="6" t="str" cm="1">
        <f t="array" ref="U64">_xlfn.IFS(AND(F64&gt;=7, F64&lt;=9), "Morning Rush", AND(F64&gt;=17, F64&lt;=19), "Evening Rush", AND(F64&gt;=12, F64&lt;=16), "Afternoon", TRUE, "Off Peak")</f>
        <v>Evening Rush</v>
      </c>
    </row>
    <row r="65" spans="1:21" x14ac:dyDescent="0.35">
      <c r="A65" s="6">
        <v>64</v>
      </c>
      <c r="B65" s="5">
        <v>40546</v>
      </c>
      <c r="C65" s="6">
        <v>1</v>
      </c>
      <c r="D65" s="6">
        <v>0</v>
      </c>
      <c r="E65" s="6">
        <v>1</v>
      </c>
      <c r="F65" s="6">
        <v>18</v>
      </c>
      <c r="G65" s="6" t="b">
        <v>0</v>
      </c>
      <c r="H65" s="6">
        <v>1</v>
      </c>
      <c r="I65" s="6">
        <v>1</v>
      </c>
      <c r="J65" s="6">
        <v>0.24</v>
      </c>
      <c r="K65" s="6">
        <v>0.2576</v>
      </c>
      <c r="L65" s="6">
        <v>0.32</v>
      </c>
      <c r="M65" s="6">
        <v>0.1045</v>
      </c>
      <c r="N65" s="6">
        <v>9</v>
      </c>
      <c r="O65" s="6">
        <v>148</v>
      </c>
      <c r="P65" s="6">
        <v>157</v>
      </c>
      <c r="Q65" s="6" t="str">
        <f t="shared" si="0"/>
        <v>High</v>
      </c>
      <c r="R65" s="6" t="str" cm="1">
        <f t="array" ref="R65">_xlfn.IFS(I65=1, "Clear Sky", I65=2, "Drizzling", I65=3, "Raining", I65=4, "Thunderstorm", TRUE, "Other")</f>
        <v>Clear Sky</v>
      </c>
      <c r="S65" s="6" t="str">
        <f t="shared" si="1"/>
        <v>Monday</v>
      </c>
      <c r="T65" s="6" t="str">
        <f t="shared" si="2"/>
        <v>Weekday</v>
      </c>
      <c r="U65" s="6" t="str" cm="1">
        <f t="array" ref="U65">_xlfn.IFS(AND(F65&gt;=7, F65&lt;=9), "Morning Rush", AND(F65&gt;=17, F65&lt;=19), "Evening Rush", AND(F65&gt;=12, F65&lt;=16), "Afternoon", TRUE, "Off Peak")</f>
        <v>Evening Rush</v>
      </c>
    </row>
    <row r="66" spans="1:21" x14ac:dyDescent="0.35">
      <c r="A66" s="6">
        <v>65</v>
      </c>
      <c r="B66" s="5">
        <v>40546</v>
      </c>
      <c r="C66" s="6">
        <v>1</v>
      </c>
      <c r="D66" s="6">
        <v>0</v>
      </c>
      <c r="E66" s="6">
        <v>1</v>
      </c>
      <c r="F66" s="6">
        <v>19</v>
      </c>
      <c r="G66" s="6" t="b">
        <v>0</v>
      </c>
      <c r="H66" s="6">
        <v>1</v>
      </c>
      <c r="I66" s="6">
        <v>1</v>
      </c>
      <c r="J66" s="6">
        <v>0.2</v>
      </c>
      <c r="K66" s="6">
        <v>0.2576</v>
      </c>
      <c r="L66" s="6">
        <v>0.47</v>
      </c>
      <c r="M66" s="6">
        <v>0</v>
      </c>
      <c r="N66" s="6">
        <v>8</v>
      </c>
      <c r="O66" s="6">
        <v>102</v>
      </c>
      <c r="P66" s="6">
        <v>110</v>
      </c>
      <c r="Q66" s="6" t="str">
        <f t="shared" ref="Q66:Q129" si="3">IF(L66&gt;=0.5, "Very High", "High")</f>
        <v>High</v>
      </c>
      <c r="R66" s="6" t="str" cm="1">
        <f t="array" ref="R66">_xlfn.IFS(I66=1, "Clear Sky", I66=2, "Drizzling", I66=3, "Raining", I66=4, "Thunderstorm", TRUE, "Other")</f>
        <v>Clear Sky</v>
      </c>
      <c r="S66" s="41" t="str">
        <f t="shared" ref="S66:S129" si="4">IF(H66=0, "Sunday", IF(H66=1, "Monday", IF(H66=2, "Tuesday", IF(H66=3, "Wednesday", IF(H66=4, "Thursday", IF(H66=5, "Friday", IF(H66=6, "Saturday", "INVALID CODE")))))))</f>
        <v>Monday</v>
      </c>
      <c r="T66" s="41" t="str">
        <f t="shared" ref="T66:T129" si="5">IF(OR(H66=0, H66=6), "Weekend", "Weekday")</f>
        <v>Weekday</v>
      </c>
      <c r="U66" s="6" t="str" cm="1">
        <f t="array" ref="U66">_xlfn.IFS(AND(F66&gt;=7, F66&lt;=9), "Morning Rush", AND(F66&gt;=17, F66&lt;=19), "Evening Rush", AND(F66&gt;=12, F66&lt;=16), "Afternoon", TRUE, "Off Peak")</f>
        <v>Evening Rush</v>
      </c>
    </row>
    <row r="67" spans="1:21" x14ac:dyDescent="0.35">
      <c r="A67" s="6">
        <v>66</v>
      </c>
      <c r="B67" s="5">
        <v>40546</v>
      </c>
      <c r="C67" s="6">
        <v>1</v>
      </c>
      <c r="D67" s="6">
        <v>0</v>
      </c>
      <c r="E67" s="6">
        <v>1</v>
      </c>
      <c r="F67" s="6">
        <v>20</v>
      </c>
      <c r="G67" s="6" t="b">
        <v>0</v>
      </c>
      <c r="H67" s="6">
        <v>1</v>
      </c>
      <c r="I67" s="6">
        <v>1</v>
      </c>
      <c r="J67" s="6">
        <v>0.2</v>
      </c>
      <c r="K67" s="6">
        <f>Merge113[[#This Row],[Temp]]*1.2</f>
        <v>0.24</v>
      </c>
      <c r="L67" s="6">
        <v>0.47</v>
      </c>
      <c r="M67" s="6">
        <v>0.1045</v>
      </c>
      <c r="N67" s="6">
        <v>3</v>
      </c>
      <c r="O67" s="6">
        <v>49</v>
      </c>
      <c r="P67" s="6">
        <v>52</v>
      </c>
      <c r="Q67" s="6" t="str">
        <f t="shared" si="3"/>
        <v>High</v>
      </c>
      <c r="R67" s="6" t="str" cm="1">
        <f t="array" ref="R67">_xlfn.IFS(I67=1, "Clear Sky", I67=2, "Drizzling", I67=3, "Raining", I67=4, "Thunderstorm", TRUE, "Other")</f>
        <v>Clear Sky</v>
      </c>
      <c r="S67" s="6" t="str">
        <f t="shared" si="4"/>
        <v>Monday</v>
      </c>
      <c r="T67" s="6" t="str">
        <f t="shared" si="5"/>
        <v>Weekday</v>
      </c>
      <c r="U67" s="6" t="str" cm="1">
        <f t="array" ref="U67">_xlfn.IFS(AND(F67&gt;=7, F67&lt;=9), "Morning Rush", AND(F67&gt;=17, F67&lt;=19), "Evening Rush", AND(F67&gt;=12, F67&lt;=16), "Afternoon", TRUE, "Off Peak")</f>
        <v>Off Peak</v>
      </c>
    </row>
    <row r="68" spans="1:21" x14ac:dyDescent="0.35">
      <c r="A68" s="6">
        <v>67</v>
      </c>
      <c r="B68" s="5">
        <v>40546</v>
      </c>
      <c r="C68" s="6">
        <v>1</v>
      </c>
      <c r="D68" s="6">
        <v>0</v>
      </c>
      <c r="E68" s="6">
        <v>1</v>
      </c>
      <c r="F68" s="6">
        <v>21</v>
      </c>
      <c r="G68" s="6" t="b">
        <v>0</v>
      </c>
      <c r="H68" s="6">
        <v>1</v>
      </c>
      <c r="I68" s="6">
        <v>1</v>
      </c>
      <c r="J68" s="6">
        <v>0.18</v>
      </c>
      <c r="K68" s="6">
        <v>0.19700000000000001</v>
      </c>
      <c r="L68" s="6">
        <v>0.64</v>
      </c>
      <c r="M68" s="6">
        <v>0.1343</v>
      </c>
      <c r="N68" s="6">
        <v>3</v>
      </c>
      <c r="O68" s="6">
        <v>49</v>
      </c>
      <c r="P68" s="6">
        <v>52</v>
      </c>
      <c r="Q68" s="6" t="str">
        <f t="shared" si="3"/>
        <v>Very High</v>
      </c>
      <c r="R68" s="6" t="str" cm="1">
        <f t="array" ref="R68">_xlfn.IFS(I68=1, "Clear Sky", I68=2, "Drizzling", I68=3, "Raining", I68=4, "Thunderstorm", TRUE, "Other")</f>
        <v>Clear Sky</v>
      </c>
      <c r="S68" s="41" t="str">
        <f t="shared" si="4"/>
        <v>Monday</v>
      </c>
      <c r="T68" s="41" t="str">
        <f t="shared" si="5"/>
        <v>Weekday</v>
      </c>
      <c r="U68" s="6" t="str" cm="1">
        <f t="array" ref="U68">_xlfn.IFS(AND(F68&gt;=7, F68&lt;=9), "Morning Rush", AND(F68&gt;=17, F68&lt;=19), "Evening Rush", AND(F68&gt;=12, F68&lt;=16), "Afternoon", TRUE, "Off Peak")</f>
        <v>Off Peak</v>
      </c>
    </row>
    <row r="69" spans="1:21" x14ac:dyDescent="0.35">
      <c r="A69" s="6">
        <v>68</v>
      </c>
      <c r="B69" s="5">
        <v>40546</v>
      </c>
      <c r="C69" s="6">
        <v>1</v>
      </c>
      <c r="D69" s="6">
        <v>0</v>
      </c>
      <c r="E69" s="6">
        <v>1</v>
      </c>
      <c r="F69" s="6">
        <v>22</v>
      </c>
      <c r="G69" s="6" t="b">
        <v>0</v>
      </c>
      <c r="H69" s="6">
        <v>1</v>
      </c>
      <c r="I69" s="6">
        <v>1</v>
      </c>
      <c r="J69" s="6">
        <v>0.14000000000000001</v>
      </c>
      <c r="K69" s="6">
        <v>0.1515</v>
      </c>
      <c r="L69" s="6">
        <v>0.69</v>
      </c>
      <c r="M69" s="6">
        <v>0.1343</v>
      </c>
      <c r="N69" s="6">
        <v>0</v>
      </c>
      <c r="O69" s="6">
        <v>20</v>
      </c>
      <c r="P69" s="6">
        <v>20</v>
      </c>
      <c r="Q69" s="6" t="str">
        <f t="shared" si="3"/>
        <v>Very High</v>
      </c>
      <c r="R69" s="6" t="str" cm="1">
        <f t="array" ref="R69">_xlfn.IFS(I69=1, "Clear Sky", I69=2, "Drizzling", I69=3, "Raining", I69=4, "Thunderstorm", TRUE, "Other")</f>
        <v>Clear Sky</v>
      </c>
      <c r="S69" s="6" t="str">
        <f t="shared" si="4"/>
        <v>Monday</v>
      </c>
      <c r="T69" s="6" t="str">
        <f t="shared" si="5"/>
        <v>Weekday</v>
      </c>
      <c r="U69" s="6" t="str" cm="1">
        <f t="array" ref="U69">_xlfn.IFS(AND(F69&gt;=7, F69&lt;=9), "Morning Rush", AND(F69&gt;=17, F69&lt;=19), "Evening Rush", AND(F69&gt;=12, F69&lt;=16), "Afternoon", TRUE, "Off Peak")</f>
        <v>Off Peak</v>
      </c>
    </row>
    <row r="70" spans="1:21" x14ac:dyDescent="0.35">
      <c r="A70" s="6">
        <v>69</v>
      </c>
      <c r="B70" s="5">
        <v>40546</v>
      </c>
      <c r="C70" s="6">
        <v>1</v>
      </c>
      <c r="D70" s="6">
        <v>0</v>
      </c>
      <c r="E70" s="6">
        <v>1</v>
      </c>
      <c r="F70" s="6">
        <v>23</v>
      </c>
      <c r="G70" s="6" t="b">
        <v>0</v>
      </c>
      <c r="H70" s="6">
        <v>1</v>
      </c>
      <c r="I70" s="6">
        <v>1</v>
      </c>
      <c r="J70" s="6">
        <v>0.18</v>
      </c>
      <c r="K70" s="6">
        <v>0.21210000000000001</v>
      </c>
      <c r="L70" s="6">
        <v>0.55000000000000004</v>
      </c>
      <c r="M70" s="6">
        <v>0.1045</v>
      </c>
      <c r="N70" s="6">
        <v>1</v>
      </c>
      <c r="O70" s="6">
        <v>11</v>
      </c>
      <c r="P70" s="6">
        <v>12</v>
      </c>
      <c r="Q70" s="6" t="str">
        <f t="shared" si="3"/>
        <v>Very High</v>
      </c>
      <c r="R70" s="6" t="str" cm="1">
        <f t="array" ref="R70">_xlfn.IFS(I70=1, "Clear Sky", I70=2, "Drizzling", I70=3, "Raining", I70=4, "Thunderstorm", TRUE, "Other")</f>
        <v>Clear Sky</v>
      </c>
      <c r="S70" s="41" t="str">
        <f t="shared" si="4"/>
        <v>Monday</v>
      </c>
      <c r="T70" s="41" t="str">
        <f t="shared" si="5"/>
        <v>Weekday</v>
      </c>
      <c r="U70" s="6" t="str" cm="1">
        <f t="array" ref="U70">_xlfn.IFS(AND(F70&gt;=7, F70&lt;=9), "Morning Rush", AND(F70&gt;=17, F70&lt;=19), "Evening Rush", AND(F70&gt;=12, F70&lt;=16), "Afternoon", TRUE, "Off Peak")</f>
        <v>Off Peak</v>
      </c>
    </row>
    <row r="71" spans="1:21" x14ac:dyDescent="0.35">
      <c r="A71" s="6">
        <v>70</v>
      </c>
      <c r="B71" s="5">
        <v>40547</v>
      </c>
      <c r="C71" s="6">
        <v>1</v>
      </c>
      <c r="D71" s="6">
        <v>0</v>
      </c>
      <c r="E71" s="6">
        <v>1</v>
      </c>
      <c r="F71" s="6">
        <v>0</v>
      </c>
      <c r="G71" s="6" t="b">
        <v>0</v>
      </c>
      <c r="H71" s="6">
        <v>2</v>
      </c>
      <c r="I71" s="6">
        <v>1</v>
      </c>
      <c r="J71" s="6">
        <v>0.16</v>
      </c>
      <c r="K71" s="6">
        <f>Merge113[[#This Row],[Temp]]*1.2</f>
        <v>0.192</v>
      </c>
      <c r="L71" s="6">
        <v>0.55000000000000004</v>
      </c>
      <c r="M71" s="6">
        <v>0.1045</v>
      </c>
      <c r="N71" s="6">
        <v>0</v>
      </c>
      <c r="O71" s="6">
        <v>5</v>
      </c>
      <c r="P71" s="6">
        <v>5</v>
      </c>
      <c r="Q71" s="6" t="str">
        <f t="shared" si="3"/>
        <v>Very High</v>
      </c>
      <c r="R71" s="6" t="str" cm="1">
        <f t="array" ref="R71">_xlfn.IFS(I71=1, "Clear Sky", I71=2, "Drizzling", I71=3, "Raining", I71=4, "Thunderstorm", TRUE, "Other")</f>
        <v>Clear Sky</v>
      </c>
      <c r="S71" s="6" t="str">
        <f t="shared" si="4"/>
        <v>Tuesday</v>
      </c>
      <c r="T71" s="6" t="str">
        <f t="shared" si="5"/>
        <v>Weekday</v>
      </c>
      <c r="U71" s="6" t="str" cm="1">
        <f t="array" ref="U71">_xlfn.IFS(AND(F71&gt;=7, F71&lt;=9), "Morning Rush", AND(F71&gt;=17, F71&lt;=19), "Evening Rush", AND(F71&gt;=12, F71&lt;=16), "Afternoon", TRUE, "Off Peak")</f>
        <v>Off Peak</v>
      </c>
    </row>
    <row r="72" spans="1:21" x14ac:dyDescent="0.35">
      <c r="A72" s="6">
        <v>71</v>
      </c>
      <c r="B72" s="5">
        <v>40547</v>
      </c>
      <c r="C72" s="6">
        <v>1</v>
      </c>
      <c r="D72" s="6">
        <v>0</v>
      </c>
      <c r="E72" s="6">
        <v>1</v>
      </c>
      <c r="F72" s="6">
        <v>1</v>
      </c>
      <c r="G72" s="6" t="b">
        <v>0</v>
      </c>
      <c r="H72" s="6">
        <v>2</v>
      </c>
      <c r="I72" s="6">
        <v>1</v>
      </c>
      <c r="J72" s="6">
        <v>0.16</v>
      </c>
      <c r="K72" s="6">
        <v>0.18179999999999999</v>
      </c>
      <c r="L72" s="6">
        <v>0.59</v>
      </c>
      <c r="M72" s="6">
        <v>0.1045</v>
      </c>
      <c r="N72" s="6">
        <v>0</v>
      </c>
      <c r="O72" s="6">
        <v>2</v>
      </c>
      <c r="P72" s="6">
        <v>2</v>
      </c>
      <c r="Q72" s="6" t="str">
        <f t="shared" si="3"/>
        <v>Very High</v>
      </c>
      <c r="R72" s="6" t="str" cm="1">
        <f t="array" ref="R72">_xlfn.IFS(I72=1, "Clear Sky", I72=2, "Drizzling", I72=3, "Raining", I72=4, "Thunderstorm", TRUE, "Other")</f>
        <v>Clear Sky</v>
      </c>
      <c r="S72" s="41" t="str">
        <f t="shared" si="4"/>
        <v>Tuesday</v>
      </c>
      <c r="T72" s="41" t="str">
        <f t="shared" si="5"/>
        <v>Weekday</v>
      </c>
      <c r="U72" s="6" t="str" cm="1">
        <f t="array" ref="U72">_xlfn.IFS(AND(F72&gt;=7, F72&lt;=9), "Morning Rush", AND(F72&gt;=17, F72&lt;=19), "Evening Rush", AND(F72&gt;=12, F72&lt;=16), "Afternoon", TRUE, "Off Peak")</f>
        <v>Off Peak</v>
      </c>
    </row>
    <row r="73" spans="1:21" x14ac:dyDescent="0.35">
      <c r="A73" s="6">
        <v>72</v>
      </c>
      <c r="B73" s="5">
        <v>40547</v>
      </c>
      <c r="C73" s="6">
        <v>1</v>
      </c>
      <c r="D73" s="6">
        <v>0</v>
      </c>
      <c r="E73" s="6">
        <v>1</v>
      </c>
      <c r="F73" s="6">
        <v>2</v>
      </c>
      <c r="G73" s="6" t="b">
        <v>0</v>
      </c>
      <c r="H73" s="6">
        <v>2</v>
      </c>
      <c r="I73" s="6">
        <v>1</v>
      </c>
      <c r="J73" s="6">
        <v>0.14000000000000001</v>
      </c>
      <c r="K73" s="6">
        <v>0.1515</v>
      </c>
      <c r="L73" s="6">
        <v>0.63</v>
      </c>
      <c r="M73" s="6">
        <v>0.1343</v>
      </c>
      <c r="N73" s="6">
        <v>0</v>
      </c>
      <c r="O73" s="6">
        <v>1</v>
      </c>
      <c r="P73" s="6">
        <v>1</v>
      </c>
      <c r="Q73" s="6" t="str">
        <f t="shared" si="3"/>
        <v>Very High</v>
      </c>
      <c r="R73" s="6" t="str" cm="1">
        <f t="array" ref="R73">_xlfn.IFS(I73=1, "Clear Sky", I73=2, "Drizzling", I73=3, "Raining", I73=4, "Thunderstorm", TRUE, "Other")</f>
        <v>Clear Sky</v>
      </c>
      <c r="S73" s="6" t="str">
        <f t="shared" si="4"/>
        <v>Tuesday</v>
      </c>
      <c r="T73" s="6" t="str">
        <f t="shared" si="5"/>
        <v>Weekday</v>
      </c>
      <c r="U73" s="6" t="str" cm="1">
        <f t="array" ref="U73">_xlfn.IFS(AND(F73&gt;=7, F73&lt;=9), "Morning Rush", AND(F73&gt;=17, F73&lt;=19), "Evening Rush", AND(F73&gt;=12, F73&lt;=16), "Afternoon", TRUE, "Off Peak")</f>
        <v>Off Peak</v>
      </c>
    </row>
    <row r="74" spans="1:21" x14ac:dyDescent="0.35">
      <c r="A74" s="6">
        <v>73</v>
      </c>
      <c r="B74" s="5">
        <v>40547</v>
      </c>
      <c r="C74" s="6">
        <v>1</v>
      </c>
      <c r="D74" s="6">
        <v>0</v>
      </c>
      <c r="E74" s="6">
        <v>1</v>
      </c>
      <c r="F74" s="6">
        <v>4</v>
      </c>
      <c r="G74" s="6" t="b">
        <v>0</v>
      </c>
      <c r="H74" s="6">
        <v>2</v>
      </c>
      <c r="I74" s="6">
        <v>1</v>
      </c>
      <c r="J74" s="6">
        <v>0.14000000000000001</v>
      </c>
      <c r="K74" s="6">
        <v>0.18179999999999999</v>
      </c>
      <c r="L74" s="6">
        <v>0.63</v>
      </c>
      <c r="M74" s="6">
        <v>8.9599999999999999E-2</v>
      </c>
      <c r="N74" s="6">
        <v>0</v>
      </c>
      <c r="O74" s="6">
        <v>2</v>
      </c>
      <c r="P74" s="6">
        <v>2</v>
      </c>
      <c r="Q74" s="6" t="str">
        <f t="shared" si="3"/>
        <v>Very High</v>
      </c>
      <c r="R74" s="6" t="str" cm="1">
        <f t="array" ref="R74">_xlfn.IFS(I74=1, "Clear Sky", I74=2, "Drizzling", I74=3, "Raining", I74=4, "Thunderstorm", TRUE, "Other")</f>
        <v>Clear Sky</v>
      </c>
      <c r="S74" s="41" t="str">
        <f t="shared" si="4"/>
        <v>Tuesday</v>
      </c>
      <c r="T74" s="41" t="str">
        <f t="shared" si="5"/>
        <v>Weekday</v>
      </c>
      <c r="U74" s="6" t="str" cm="1">
        <f t="array" ref="U74">_xlfn.IFS(AND(F74&gt;=7, F74&lt;=9), "Morning Rush", AND(F74&gt;=17, F74&lt;=19), "Evening Rush", AND(F74&gt;=12, F74&lt;=16), "Afternoon", TRUE, "Off Peak")</f>
        <v>Off Peak</v>
      </c>
    </row>
    <row r="75" spans="1:21" x14ac:dyDescent="0.35">
      <c r="A75" s="6">
        <v>74</v>
      </c>
      <c r="B75" s="5">
        <v>40547</v>
      </c>
      <c r="C75" s="6">
        <v>1</v>
      </c>
      <c r="D75" s="6">
        <v>0</v>
      </c>
      <c r="E75" s="6">
        <v>1</v>
      </c>
      <c r="F75" s="6">
        <v>5</v>
      </c>
      <c r="G75" s="6" t="b">
        <v>0</v>
      </c>
      <c r="H75" s="6">
        <v>2</v>
      </c>
      <c r="I75" s="6">
        <v>1</v>
      </c>
      <c r="J75" s="6">
        <v>0.12</v>
      </c>
      <c r="K75" s="6">
        <v>0.1515</v>
      </c>
      <c r="L75" s="6">
        <v>0.68</v>
      </c>
      <c r="M75" s="6">
        <v>0.1045</v>
      </c>
      <c r="N75" s="6">
        <v>0</v>
      </c>
      <c r="O75" s="6">
        <v>4</v>
      </c>
      <c r="P75" s="6">
        <v>4</v>
      </c>
      <c r="Q75" s="6" t="str">
        <f t="shared" si="3"/>
        <v>Very High</v>
      </c>
      <c r="R75" s="6" t="str" cm="1">
        <f t="array" ref="R75">_xlfn.IFS(I75=1, "Clear Sky", I75=2, "Drizzling", I75=3, "Raining", I75=4, "Thunderstorm", TRUE, "Other")</f>
        <v>Clear Sky</v>
      </c>
      <c r="S75" s="6" t="str">
        <f t="shared" si="4"/>
        <v>Tuesday</v>
      </c>
      <c r="T75" s="6" t="str">
        <f t="shared" si="5"/>
        <v>Weekday</v>
      </c>
      <c r="U75" s="6" t="str" cm="1">
        <f t="array" ref="U75">_xlfn.IFS(AND(F75&gt;=7, F75&lt;=9), "Morning Rush", AND(F75&gt;=17, F75&lt;=19), "Evening Rush", AND(F75&gt;=12, F75&lt;=16), "Afternoon", TRUE, "Off Peak")</f>
        <v>Off Peak</v>
      </c>
    </row>
    <row r="76" spans="1:21" x14ac:dyDescent="0.35">
      <c r="A76" s="6">
        <v>75</v>
      </c>
      <c r="B76" s="5">
        <v>40547</v>
      </c>
      <c r="C76" s="6">
        <v>1</v>
      </c>
      <c r="D76" s="6">
        <v>0</v>
      </c>
      <c r="E76" s="6">
        <v>1</v>
      </c>
      <c r="F76" s="6">
        <v>6</v>
      </c>
      <c r="G76" s="6" t="b">
        <v>0</v>
      </c>
      <c r="H76" s="6">
        <v>2</v>
      </c>
      <c r="I76" s="6">
        <v>1</v>
      </c>
      <c r="J76" s="6">
        <v>0.12</v>
      </c>
      <c r="K76" s="6">
        <v>0.1515</v>
      </c>
      <c r="L76" s="6">
        <v>0.74</v>
      </c>
      <c r="M76" s="6">
        <v>0.1045</v>
      </c>
      <c r="N76" s="6">
        <v>0</v>
      </c>
      <c r="O76" s="6">
        <v>36</v>
      </c>
      <c r="P76" s="6">
        <v>36</v>
      </c>
      <c r="Q76" s="6" t="str">
        <f t="shared" si="3"/>
        <v>Very High</v>
      </c>
      <c r="R76" s="6" t="str" cm="1">
        <f t="array" ref="R76">_xlfn.IFS(I76=1, "Clear Sky", I76=2, "Drizzling", I76=3, "Raining", I76=4, "Thunderstorm", TRUE, "Other")</f>
        <v>Clear Sky</v>
      </c>
      <c r="S76" s="41" t="str">
        <f t="shared" si="4"/>
        <v>Tuesday</v>
      </c>
      <c r="T76" s="41" t="str">
        <f t="shared" si="5"/>
        <v>Weekday</v>
      </c>
      <c r="U76" s="6" t="str" cm="1">
        <f t="array" ref="U76">_xlfn.IFS(AND(F76&gt;=7, F76&lt;=9), "Morning Rush", AND(F76&gt;=17, F76&lt;=19), "Evening Rush", AND(F76&gt;=12, F76&lt;=16), "Afternoon", TRUE, "Off Peak")</f>
        <v>Off Peak</v>
      </c>
    </row>
    <row r="77" spans="1:21" x14ac:dyDescent="0.35">
      <c r="A77" s="6">
        <v>76</v>
      </c>
      <c r="B77" s="5">
        <v>40547</v>
      </c>
      <c r="C77" s="6">
        <v>1</v>
      </c>
      <c r="D77" s="6">
        <v>0</v>
      </c>
      <c r="E77" s="6">
        <v>1</v>
      </c>
      <c r="F77" s="6">
        <v>7</v>
      </c>
      <c r="G77" s="6" t="b">
        <v>0</v>
      </c>
      <c r="H77" s="6">
        <v>2</v>
      </c>
      <c r="I77" s="6">
        <v>1</v>
      </c>
      <c r="J77" s="6">
        <v>0.12</v>
      </c>
      <c r="K77" s="6">
        <v>0.1515</v>
      </c>
      <c r="L77" s="6">
        <v>0.74</v>
      </c>
      <c r="M77" s="6">
        <v>0.1343</v>
      </c>
      <c r="N77" s="6">
        <v>2</v>
      </c>
      <c r="O77" s="6">
        <v>92</v>
      </c>
      <c r="P77" s="6">
        <v>94</v>
      </c>
      <c r="Q77" s="6" t="str">
        <f t="shared" si="3"/>
        <v>Very High</v>
      </c>
      <c r="R77" s="6" t="str" cm="1">
        <f t="array" ref="R77">_xlfn.IFS(I77=1, "Clear Sky", I77=2, "Drizzling", I77=3, "Raining", I77=4, "Thunderstorm", TRUE, "Other")</f>
        <v>Clear Sky</v>
      </c>
      <c r="S77" s="6" t="str">
        <f t="shared" si="4"/>
        <v>Tuesday</v>
      </c>
      <c r="T77" s="6" t="str">
        <f t="shared" si="5"/>
        <v>Weekday</v>
      </c>
      <c r="U77" s="6" t="str" cm="1">
        <f t="array" ref="U77">_xlfn.IFS(AND(F77&gt;=7, F77&lt;=9), "Morning Rush", AND(F77&gt;=17, F77&lt;=19), "Evening Rush", AND(F77&gt;=12, F77&lt;=16), "Afternoon", TRUE, "Off Peak")</f>
        <v>Morning Rush</v>
      </c>
    </row>
    <row r="78" spans="1:21" x14ac:dyDescent="0.35">
      <c r="A78" s="6">
        <v>77</v>
      </c>
      <c r="B78" s="5">
        <v>40547</v>
      </c>
      <c r="C78" s="6">
        <v>1</v>
      </c>
      <c r="D78" s="6">
        <v>0</v>
      </c>
      <c r="E78" s="6">
        <v>1</v>
      </c>
      <c r="F78" s="6">
        <v>8</v>
      </c>
      <c r="G78" s="6" t="b">
        <v>0</v>
      </c>
      <c r="H78" s="6">
        <v>2</v>
      </c>
      <c r="I78" s="6">
        <v>1</v>
      </c>
      <c r="J78" s="6">
        <v>0.14000000000000001</v>
      </c>
      <c r="K78" s="6">
        <v>0.1515</v>
      </c>
      <c r="L78" s="6">
        <v>0.69</v>
      </c>
      <c r="M78" s="6">
        <v>0.16420000000000001</v>
      </c>
      <c r="N78" s="6">
        <v>2</v>
      </c>
      <c r="O78" s="6">
        <v>177</v>
      </c>
      <c r="P78" s="6">
        <v>179</v>
      </c>
      <c r="Q78" s="6" t="str">
        <f t="shared" si="3"/>
        <v>Very High</v>
      </c>
      <c r="R78" s="6" t="str" cm="1">
        <f t="array" ref="R78">_xlfn.IFS(I78=1, "Clear Sky", I78=2, "Drizzling", I78=3, "Raining", I78=4, "Thunderstorm", TRUE, "Other")</f>
        <v>Clear Sky</v>
      </c>
      <c r="S78" s="41" t="str">
        <f t="shared" si="4"/>
        <v>Tuesday</v>
      </c>
      <c r="T78" s="41" t="str">
        <f t="shared" si="5"/>
        <v>Weekday</v>
      </c>
      <c r="U78" s="6" t="str" cm="1">
        <f t="array" ref="U78">_xlfn.IFS(AND(F78&gt;=7, F78&lt;=9), "Morning Rush", AND(F78&gt;=17, F78&lt;=19), "Evening Rush", AND(F78&gt;=12, F78&lt;=16), "Afternoon", TRUE, "Off Peak")</f>
        <v>Morning Rush</v>
      </c>
    </row>
    <row r="79" spans="1:21" x14ac:dyDescent="0.35">
      <c r="A79" s="6">
        <v>78</v>
      </c>
      <c r="B79" s="5">
        <v>40547</v>
      </c>
      <c r="C79" s="6">
        <v>1</v>
      </c>
      <c r="D79" s="6">
        <v>0</v>
      </c>
      <c r="E79" s="6">
        <v>1</v>
      </c>
      <c r="F79" s="6">
        <v>9</v>
      </c>
      <c r="G79" s="6" t="b">
        <v>0</v>
      </c>
      <c r="H79" s="6">
        <v>2</v>
      </c>
      <c r="I79" s="6">
        <v>1</v>
      </c>
      <c r="J79" s="6">
        <v>0.16</v>
      </c>
      <c r="K79" s="6">
        <v>0.1515</v>
      </c>
      <c r="L79" s="6">
        <v>0.64</v>
      </c>
      <c r="M79" s="6">
        <v>0.22389999999999999</v>
      </c>
      <c r="N79" s="6">
        <v>2</v>
      </c>
      <c r="O79" s="6">
        <v>98</v>
      </c>
      <c r="P79" s="6">
        <v>100</v>
      </c>
      <c r="Q79" s="6" t="str">
        <f t="shared" si="3"/>
        <v>Very High</v>
      </c>
      <c r="R79" s="6" t="str" cm="1">
        <f t="array" ref="R79">_xlfn.IFS(I79=1, "Clear Sky", I79=2, "Drizzling", I79=3, "Raining", I79=4, "Thunderstorm", TRUE, "Other")</f>
        <v>Clear Sky</v>
      </c>
      <c r="S79" s="6" t="str">
        <f t="shared" si="4"/>
        <v>Tuesday</v>
      </c>
      <c r="T79" s="6" t="str">
        <f t="shared" si="5"/>
        <v>Weekday</v>
      </c>
      <c r="U79" s="6" t="str" cm="1">
        <f t="array" ref="U79">_xlfn.IFS(AND(F79&gt;=7, F79&lt;=9), "Morning Rush", AND(F79&gt;=17, F79&lt;=19), "Evening Rush", AND(F79&gt;=12, F79&lt;=16), "Afternoon", TRUE, "Off Peak")</f>
        <v>Morning Rush</v>
      </c>
    </row>
    <row r="80" spans="1:21" x14ac:dyDescent="0.35">
      <c r="A80" s="6">
        <v>79</v>
      </c>
      <c r="B80" s="5">
        <v>40547</v>
      </c>
      <c r="C80" s="6">
        <v>1</v>
      </c>
      <c r="D80" s="6">
        <v>0</v>
      </c>
      <c r="E80" s="6">
        <v>1</v>
      </c>
      <c r="F80" s="6">
        <v>10</v>
      </c>
      <c r="G80" s="6" t="b">
        <v>0</v>
      </c>
      <c r="H80" s="6">
        <v>2</v>
      </c>
      <c r="I80" s="6">
        <v>2</v>
      </c>
      <c r="J80" s="6">
        <v>0.16</v>
      </c>
      <c r="K80" s="6">
        <v>0.13639999999999999</v>
      </c>
      <c r="L80" s="6">
        <v>0.69</v>
      </c>
      <c r="M80" s="6">
        <v>0.32840000000000003</v>
      </c>
      <c r="N80" s="6">
        <v>5</v>
      </c>
      <c r="O80" s="6">
        <v>37</v>
      </c>
      <c r="P80" s="6">
        <v>42</v>
      </c>
      <c r="Q80" s="6" t="str">
        <f t="shared" si="3"/>
        <v>Very High</v>
      </c>
      <c r="R80" s="6" t="str" cm="1">
        <f t="array" ref="R80">_xlfn.IFS(I80=1, "Clear Sky", I80=2, "Drizzling", I80=3, "Raining", I80=4, "Thunderstorm", TRUE, "Other")</f>
        <v>Drizzling</v>
      </c>
      <c r="S80" s="41" t="str">
        <f t="shared" si="4"/>
        <v>Tuesday</v>
      </c>
      <c r="T80" s="41" t="str">
        <f t="shared" si="5"/>
        <v>Weekday</v>
      </c>
      <c r="U80" s="6" t="str" cm="1">
        <f t="array" ref="U80">_xlfn.IFS(AND(F80&gt;=7, F80&lt;=9), "Morning Rush", AND(F80&gt;=17, F80&lt;=19), "Evening Rush", AND(F80&gt;=12, F80&lt;=16), "Afternoon", TRUE, "Off Peak")</f>
        <v>Off Peak</v>
      </c>
    </row>
    <row r="81" spans="1:21" x14ac:dyDescent="0.35">
      <c r="A81" s="6">
        <v>80</v>
      </c>
      <c r="B81" s="5">
        <v>40547</v>
      </c>
      <c r="C81" s="6">
        <v>1</v>
      </c>
      <c r="D81" s="6">
        <v>0</v>
      </c>
      <c r="E81" s="6">
        <v>1</v>
      </c>
      <c r="F81" s="6">
        <v>11</v>
      </c>
      <c r="G81" s="6" t="b">
        <v>0</v>
      </c>
      <c r="H81" s="6">
        <v>2</v>
      </c>
      <c r="I81" s="6">
        <v>1</v>
      </c>
      <c r="J81" s="6">
        <v>0.22</v>
      </c>
      <c r="K81" s="6">
        <v>0.21210000000000001</v>
      </c>
      <c r="L81" s="6">
        <v>0.51</v>
      </c>
      <c r="M81" s="6">
        <v>0.29849999999999999</v>
      </c>
      <c r="N81" s="6">
        <v>7</v>
      </c>
      <c r="O81" s="6">
        <v>50</v>
      </c>
      <c r="P81" s="6">
        <v>57</v>
      </c>
      <c r="Q81" s="6" t="str">
        <f t="shared" si="3"/>
        <v>Very High</v>
      </c>
      <c r="R81" s="6" t="str" cm="1">
        <f t="array" ref="R81">_xlfn.IFS(I81=1, "Clear Sky", I81=2, "Drizzling", I81=3, "Raining", I81=4, "Thunderstorm", TRUE, "Other")</f>
        <v>Clear Sky</v>
      </c>
      <c r="S81" s="6" t="str">
        <f t="shared" si="4"/>
        <v>Tuesday</v>
      </c>
      <c r="T81" s="6" t="str">
        <f t="shared" si="5"/>
        <v>Weekday</v>
      </c>
      <c r="U81" s="6" t="str" cm="1">
        <f t="array" ref="U81">_xlfn.IFS(AND(F81&gt;=7, F81&lt;=9), "Morning Rush", AND(F81&gt;=17, F81&lt;=19), "Evening Rush", AND(F81&gt;=12, F81&lt;=16), "Afternoon", TRUE, "Off Peak")</f>
        <v>Off Peak</v>
      </c>
    </row>
    <row r="82" spans="1:21" x14ac:dyDescent="0.35">
      <c r="A82" s="6">
        <v>81</v>
      </c>
      <c r="B82" s="5">
        <v>40547</v>
      </c>
      <c r="C82" s="6">
        <v>1</v>
      </c>
      <c r="D82" s="6">
        <v>0</v>
      </c>
      <c r="E82" s="6">
        <v>1</v>
      </c>
      <c r="F82" s="6">
        <v>12</v>
      </c>
      <c r="G82" s="6" t="b">
        <v>0</v>
      </c>
      <c r="H82" s="6">
        <v>2</v>
      </c>
      <c r="I82" s="6">
        <v>1</v>
      </c>
      <c r="J82" s="6">
        <v>0.22</v>
      </c>
      <c r="K82" s="6">
        <v>0.2273</v>
      </c>
      <c r="L82" s="6">
        <v>0.51</v>
      </c>
      <c r="M82" s="6">
        <v>0.16420000000000001</v>
      </c>
      <c r="N82" s="6">
        <v>12</v>
      </c>
      <c r="O82" s="6">
        <v>66</v>
      </c>
      <c r="P82" s="6">
        <v>78</v>
      </c>
      <c r="Q82" s="6" t="str">
        <f t="shared" si="3"/>
        <v>Very High</v>
      </c>
      <c r="R82" s="6" t="str" cm="1">
        <f t="array" ref="R82">_xlfn.IFS(I82=1, "Clear Sky", I82=2, "Drizzling", I82=3, "Raining", I82=4, "Thunderstorm", TRUE, "Other")</f>
        <v>Clear Sky</v>
      </c>
      <c r="S82" s="41" t="str">
        <f t="shared" si="4"/>
        <v>Tuesday</v>
      </c>
      <c r="T82" s="41" t="str">
        <f t="shared" si="5"/>
        <v>Weekday</v>
      </c>
      <c r="U82" s="6" t="str" cm="1">
        <f t="array" ref="U82">_xlfn.IFS(AND(F82&gt;=7, F82&lt;=9), "Morning Rush", AND(F82&gt;=17, F82&lt;=19), "Evening Rush", AND(F82&gt;=12, F82&lt;=16), "Afternoon", TRUE, "Off Peak")</f>
        <v>Afternoon</v>
      </c>
    </row>
    <row r="83" spans="1:21" x14ac:dyDescent="0.35">
      <c r="A83" s="6">
        <v>82</v>
      </c>
      <c r="B83" s="5">
        <v>40547</v>
      </c>
      <c r="C83" s="6">
        <v>1</v>
      </c>
      <c r="D83" s="6">
        <v>0</v>
      </c>
      <c r="E83" s="6">
        <v>1</v>
      </c>
      <c r="F83" s="6">
        <v>13</v>
      </c>
      <c r="G83" s="6" t="b">
        <v>0</v>
      </c>
      <c r="H83" s="6">
        <v>2</v>
      </c>
      <c r="I83" s="6">
        <v>1</v>
      </c>
      <c r="J83" s="6">
        <v>0.24</v>
      </c>
      <c r="K83" s="6">
        <v>0.2273</v>
      </c>
      <c r="L83" s="6">
        <v>0.56000000000000005</v>
      </c>
      <c r="M83" s="6">
        <v>0.19400000000000001</v>
      </c>
      <c r="N83" s="6">
        <v>18</v>
      </c>
      <c r="O83" s="6">
        <v>79</v>
      </c>
      <c r="P83" s="6">
        <v>97</v>
      </c>
      <c r="Q83" s="6" t="str">
        <f t="shared" si="3"/>
        <v>Very High</v>
      </c>
      <c r="R83" s="6" t="str" cm="1">
        <f t="array" ref="R83">_xlfn.IFS(I83=1, "Clear Sky", I83=2, "Drizzling", I83=3, "Raining", I83=4, "Thunderstorm", TRUE, "Other")</f>
        <v>Clear Sky</v>
      </c>
      <c r="S83" s="6" t="str">
        <f t="shared" si="4"/>
        <v>Tuesday</v>
      </c>
      <c r="T83" s="6" t="str">
        <f t="shared" si="5"/>
        <v>Weekday</v>
      </c>
      <c r="U83" s="6" t="str" cm="1">
        <f t="array" ref="U83">_xlfn.IFS(AND(F83&gt;=7, F83&lt;=9), "Morning Rush", AND(F83&gt;=17, F83&lt;=19), "Evening Rush", AND(F83&gt;=12, F83&lt;=16), "Afternoon", TRUE, "Off Peak")</f>
        <v>Afternoon</v>
      </c>
    </row>
    <row r="84" spans="1:21" x14ac:dyDescent="0.35">
      <c r="A84" s="6">
        <v>83</v>
      </c>
      <c r="B84" s="5">
        <v>40547</v>
      </c>
      <c r="C84" s="6">
        <v>1</v>
      </c>
      <c r="D84" s="6">
        <v>0</v>
      </c>
      <c r="E84" s="6">
        <v>1</v>
      </c>
      <c r="F84" s="6">
        <v>14</v>
      </c>
      <c r="G84" s="6" t="b">
        <v>0</v>
      </c>
      <c r="H84" s="6">
        <v>2</v>
      </c>
      <c r="I84" s="6">
        <v>1</v>
      </c>
      <c r="J84" s="6">
        <v>0.26</v>
      </c>
      <c r="K84" s="6">
        <v>0.2576</v>
      </c>
      <c r="L84" s="6">
        <v>0.52</v>
      </c>
      <c r="M84" s="6">
        <v>0.22389999999999999</v>
      </c>
      <c r="N84" s="6">
        <v>9</v>
      </c>
      <c r="O84" s="6">
        <v>54</v>
      </c>
      <c r="P84" s="6">
        <v>63</v>
      </c>
      <c r="Q84" s="6" t="str">
        <f t="shared" si="3"/>
        <v>Very High</v>
      </c>
      <c r="R84" s="6" t="str" cm="1">
        <f t="array" ref="R84">_xlfn.IFS(I84=1, "Clear Sky", I84=2, "Drizzling", I84=3, "Raining", I84=4, "Thunderstorm", TRUE, "Other")</f>
        <v>Clear Sky</v>
      </c>
      <c r="S84" s="41" t="str">
        <f t="shared" si="4"/>
        <v>Tuesday</v>
      </c>
      <c r="T84" s="41" t="str">
        <f t="shared" si="5"/>
        <v>Weekday</v>
      </c>
      <c r="U84" s="6" t="str" cm="1">
        <f t="array" ref="U84">_xlfn.IFS(AND(F84&gt;=7, F84&lt;=9), "Morning Rush", AND(F84&gt;=17, F84&lt;=19), "Evening Rush", AND(F84&gt;=12, F84&lt;=16), "Afternoon", TRUE, "Off Peak")</f>
        <v>Afternoon</v>
      </c>
    </row>
    <row r="85" spans="1:21" x14ac:dyDescent="0.35">
      <c r="A85" s="6">
        <v>84</v>
      </c>
      <c r="B85" s="5">
        <v>40547</v>
      </c>
      <c r="C85" s="6">
        <v>1</v>
      </c>
      <c r="D85" s="6">
        <v>0</v>
      </c>
      <c r="E85" s="6">
        <v>1</v>
      </c>
      <c r="F85" s="6">
        <v>15</v>
      </c>
      <c r="G85" s="6" t="b">
        <v>0</v>
      </c>
      <c r="H85" s="6">
        <v>2</v>
      </c>
      <c r="I85" s="6">
        <v>1</v>
      </c>
      <c r="J85" s="6">
        <v>0.28000000000000003</v>
      </c>
      <c r="K85" s="6">
        <v>0.2727</v>
      </c>
      <c r="L85" s="6">
        <v>0.52</v>
      </c>
      <c r="M85" s="6">
        <v>0.25369999999999998</v>
      </c>
      <c r="N85" s="6">
        <v>17</v>
      </c>
      <c r="O85" s="6">
        <v>48</v>
      </c>
      <c r="P85" s="6">
        <v>65</v>
      </c>
      <c r="Q85" s="6" t="str">
        <f t="shared" si="3"/>
        <v>Very High</v>
      </c>
      <c r="R85" s="6" t="str" cm="1">
        <f t="array" ref="R85">_xlfn.IFS(I85=1, "Clear Sky", I85=2, "Drizzling", I85=3, "Raining", I85=4, "Thunderstorm", TRUE, "Other")</f>
        <v>Clear Sky</v>
      </c>
      <c r="S85" s="6" t="str">
        <f t="shared" si="4"/>
        <v>Tuesday</v>
      </c>
      <c r="T85" s="6" t="str">
        <f t="shared" si="5"/>
        <v>Weekday</v>
      </c>
      <c r="U85" s="6" t="str" cm="1">
        <f t="array" ref="U85">_xlfn.IFS(AND(F85&gt;=7, F85&lt;=9), "Morning Rush", AND(F85&gt;=17, F85&lt;=19), "Evening Rush", AND(F85&gt;=12, F85&lt;=16), "Afternoon", TRUE, "Off Peak")</f>
        <v>Afternoon</v>
      </c>
    </row>
    <row r="86" spans="1:21" x14ac:dyDescent="0.35">
      <c r="A86" s="6">
        <v>85</v>
      </c>
      <c r="B86" s="5">
        <v>40547</v>
      </c>
      <c r="C86" s="6">
        <v>1</v>
      </c>
      <c r="D86" s="6">
        <v>0</v>
      </c>
      <c r="E86" s="6">
        <v>1</v>
      </c>
      <c r="F86" s="6">
        <v>16</v>
      </c>
      <c r="G86" s="6" t="b">
        <v>0</v>
      </c>
      <c r="H86" s="6">
        <v>2</v>
      </c>
      <c r="I86" s="6">
        <v>1</v>
      </c>
      <c r="J86" s="6">
        <v>0.3</v>
      </c>
      <c r="K86" s="6">
        <v>0.28789999999999999</v>
      </c>
      <c r="L86" s="6">
        <v>0.49</v>
      </c>
      <c r="M86" s="6">
        <v>0.25369999999999998</v>
      </c>
      <c r="N86" s="6">
        <v>15</v>
      </c>
      <c r="O86" s="6">
        <v>68</v>
      </c>
      <c r="P86" s="6">
        <v>83</v>
      </c>
      <c r="Q86" s="6" t="str">
        <f t="shared" si="3"/>
        <v>High</v>
      </c>
      <c r="R86" s="6" t="str" cm="1">
        <f t="array" ref="R86">_xlfn.IFS(I86=1, "Clear Sky", I86=2, "Drizzling", I86=3, "Raining", I86=4, "Thunderstorm", TRUE, "Other")</f>
        <v>Clear Sky</v>
      </c>
      <c r="S86" s="41" t="str">
        <f t="shared" si="4"/>
        <v>Tuesday</v>
      </c>
      <c r="T86" s="41" t="str">
        <f t="shared" si="5"/>
        <v>Weekday</v>
      </c>
      <c r="U86" s="6" t="str" cm="1">
        <f t="array" ref="U86">_xlfn.IFS(AND(F86&gt;=7, F86&lt;=9), "Morning Rush", AND(F86&gt;=17, F86&lt;=19), "Evening Rush", AND(F86&gt;=12, F86&lt;=16), "Afternoon", TRUE, "Off Peak")</f>
        <v>Afternoon</v>
      </c>
    </row>
    <row r="87" spans="1:21" x14ac:dyDescent="0.35">
      <c r="A87" s="6">
        <v>86</v>
      </c>
      <c r="B87" s="5">
        <v>40547</v>
      </c>
      <c r="C87" s="6">
        <v>1</v>
      </c>
      <c r="D87" s="6">
        <v>0</v>
      </c>
      <c r="E87" s="6">
        <v>1</v>
      </c>
      <c r="F87" s="6">
        <v>17</v>
      </c>
      <c r="G87" s="6" t="b">
        <v>0</v>
      </c>
      <c r="H87" s="6">
        <v>2</v>
      </c>
      <c r="I87" s="6">
        <v>1</v>
      </c>
      <c r="J87" s="6">
        <v>0.28000000000000003</v>
      </c>
      <c r="K87" s="6">
        <v>0.2727</v>
      </c>
      <c r="L87" s="6">
        <v>0.48</v>
      </c>
      <c r="M87" s="6">
        <v>0.22389999999999999</v>
      </c>
      <c r="N87" s="6">
        <v>10</v>
      </c>
      <c r="O87" s="6">
        <v>202</v>
      </c>
      <c r="P87" s="6">
        <v>212</v>
      </c>
      <c r="Q87" s="6" t="str">
        <f t="shared" si="3"/>
        <v>High</v>
      </c>
      <c r="R87" s="6" t="str" cm="1">
        <f t="array" ref="R87">_xlfn.IFS(I87=1, "Clear Sky", I87=2, "Drizzling", I87=3, "Raining", I87=4, "Thunderstorm", TRUE, "Other")</f>
        <v>Clear Sky</v>
      </c>
      <c r="S87" s="6" t="str">
        <f t="shared" si="4"/>
        <v>Tuesday</v>
      </c>
      <c r="T87" s="6" t="str">
        <f t="shared" si="5"/>
        <v>Weekday</v>
      </c>
      <c r="U87" s="6" t="str" cm="1">
        <f t="array" ref="U87">_xlfn.IFS(AND(F87&gt;=7, F87&lt;=9), "Morning Rush", AND(F87&gt;=17, F87&lt;=19), "Evening Rush", AND(F87&gt;=12, F87&lt;=16), "Afternoon", TRUE, "Off Peak")</f>
        <v>Evening Rush</v>
      </c>
    </row>
    <row r="88" spans="1:21" x14ac:dyDescent="0.35">
      <c r="A88" s="6">
        <v>87</v>
      </c>
      <c r="B88" s="5">
        <v>40547</v>
      </c>
      <c r="C88" s="6">
        <v>1</v>
      </c>
      <c r="D88" s="6">
        <v>0</v>
      </c>
      <c r="E88" s="6">
        <v>1</v>
      </c>
      <c r="F88" s="6">
        <v>18</v>
      </c>
      <c r="G88" s="6" t="b">
        <v>0</v>
      </c>
      <c r="H88" s="6">
        <v>2</v>
      </c>
      <c r="I88" s="6">
        <v>1</v>
      </c>
      <c r="J88" s="6">
        <v>0.26</v>
      </c>
      <c r="K88" s="6">
        <v>0.2576</v>
      </c>
      <c r="L88" s="6">
        <v>0.48</v>
      </c>
      <c r="M88" s="6">
        <v>0.19400000000000001</v>
      </c>
      <c r="N88" s="6">
        <v>3</v>
      </c>
      <c r="O88" s="6">
        <v>179</v>
      </c>
      <c r="P88" s="6">
        <v>182</v>
      </c>
      <c r="Q88" s="6" t="str">
        <f t="shared" si="3"/>
        <v>High</v>
      </c>
      <c r="R88" s="6" t="str" cm="1">
        <f t="array" ref="R88">_xlfn.IFS(I88=1, "Clear Sky", I88=2, "Drizzling", I88=3, "Raining", I88=4, "Thunderstorm", TRUE, "Other")</f>
        <v>Clear Sky</v>
      </c>
      <c r="S88" s="41" t="str">
        <f t="shared" si="4"/>
        <v>Tuesday</v>
      </c>
      <c r="T88" s="41" t="str">
        <f t="shared" si="5"/>
        <v>Weekday</v>
      </c>
      <c r="U88" s="6" t="str" cm="1">
        <f t="array" ref="U88">_xlfn.IFS(AND(F88&gt;=7, F88&lt;=9), "Morning Rush", AND(F88&gt;=17, F88&lt;=19), "Evening Rush", AND(F88&gt;=12, F88&lt;=16), "Afternoon", TRUE, "Off Peak")</f>
        <v>Evening Rush</v>
      </c>
    </row>
    <row r="89" spans="1:21" x14ac:dyDescent="0.35">
      <c r="A89" s="6">
        <v>88</v>
      </c>
      <c r="B89" s="5">
        <v>40547</v>
      </c>
      <c r="C89" s="6">
        <v>1</v>
      </c>
      <c r="D89" s="6">
        <v>0</v>
      </c>
      <c r="E89" s="6">
        <v>1</v>
      </c>
      <c r="F89" s="6">
        <v>19</v>
      </c>
      <c r="G89" s="6" t="b">
        <v>0</v>
      </c>
      <c r="H89" s="6">
        <v>2</v>
      </c>
      <c r="I89" s="6">
        <v>1</v>
      </c>
      <c r="J89" s="6">
        <v>0.24</v>
      </c>
      <c r="K89" s="6">
        <v>0.2576</v>
      </c>
      <c r="L89" s="6">
        <v>0.48</v>
      </c>
      <c r="M89" s="6">
        <v>0.1045</v>
      </c>
      <c r="N89" s="6">
        <v>2</v>
      </c>
      <c r="O89" s="6">
        <v>110</v>
      </c>
      <c r="P89" s="6">
        <v>112</v>
      </c>
      <c r="Q89" s="6" t="str">
        <f t="shared" si="3"/>
        <v>High</v>
      </c>
      <c r="R89" s="6" t="str" cm="1">
        <f t="array" ref="R89">_xlfn.IFS(I89=1, "Clear Sky", I89=2, "Drizzling", I89=3, "Raining", I89=4, "Thunderstorm", TRUE, "Other")</f>
        <v>Clear Sky</v>
      </c>
      <c r="S89" s="6" t="str">
        <f t="shared" si="4"/>
        <v>Tuesday</v>
      </c>
      <c r="T89" s="6" t="str">
        <f t="shared" si="5"/>
        <v>Weekday</v>
      </c>
      <c r="U89" s="6" t="str" cm="1">
        <f t="array" ref="U89">_xlfn.IFS(AND(F89&gt;=7, F89&lt;=9), "Morning Rush", AND(F89&gt;=17, F89&lt;=19), "Evening Rush", AND(F89&gt;=12, F89&lt;=16), "Afternoon", TRUE, "Off Peak")</f>
        <v>Evening Rush</v>
      </c>
    </row>
    <row r="90" spans="1:21" x14ac:dyDescent="0.35">
      <c r="A90" s="6">
        <v>89</v>
      </c>
      <c r="B90" s="5">
        <v>40547</v>
      </c>
      <c r="C90" s="6">
        <v>1</v>
      </c>
      <c r="D90" s="6">
        <v>0</v>
      </c>
      <c r="E90" s="6">
        <v>1</v>
      </c>
      <c r="F90" s="6">
        <v>20</v>
      </c>
      <c r="G90" s="6" t="b">
        <v>0</v>
      </c>
      <c r="H90" s="6">
        <v>2</v>
      </c>
      <c r="I90" s="6">
        <v>1</v>
      </c>
      <c r="J90" s="6">
        <v>0.24</v>
      </c>
      <c r="K90" s="6">
        <v>0.2576</v>
      </c>
      <c r="L90" s="6">
        <v>0.48</v>
      </c>
      <c r="M90" s="6">
        <v>0.1045</v>
      </c>
      <c r="N90" s="6">
        <v>1</v>
      </c>
      <c r="O90" s="6">
        <v>53</v>
      </c>
      <c r="P90" s="6">
        <v>54</v>
      </c>
      <c r="Q90" s="6" t="str">
        <f t="shared" si="3"/>
        <v>High</v>
      </c>
      <c r="R90" s="6" t="str" cm="1">
        <f t="array" ref="R90">_xlfn.IFS(I90=1, "Clear Sky", I90=2, "Drizzling", I90=3, "Raining", I90=4, "Thunderstorm", TRUE, "Other")</f>
        <v>Clear Sky</v>
      </c>
      <c r="S90" s="41" t="str">
        <f t="shared" si="4"/>
        <v>Tuesday</v>
      </c>
      <c r="T90" s="41" t="str">
        <f t="shared" si="5"/>
        <v>Weekday</v>
      </c>
      <c r="U90" s="6" t="str" cm="1">
        <f t="array" ref="U90">_xlfn.IFS(AND(F90&gt;=7, F90&lt;=9), "Morning Rush", AND(F90&gt;=17, F90&lt;=19), "Evening Rush", AND(F90&gt;=12, F90&lt;=16), "Afternoon", TRUE, "Off Peak")</f>
        <v>Off Peak</v>
      </c>
    </row>
    <row r="91" spans="1:21" x14ac:dyDescent="0.35">
      <c r="A91" s="6">
        <v>90</v>
      </c>
      <c r="B91" s="5">
        <v>40547</v>
      </c>
      <c r="C91" s="6">
        <v>1</v>
      </c>
      <c r="D91" s="6">
        <v>0</v>
      </c>
      <c r="E91" s="6">
        <v>1</v>
      </c>
      <c r="F91" s="6">
        <v>21</v>
      </c>
      <c r="G91" s="6" t="b">
        <v>0</v>
      </c>
      <c r="H91" s="6">
        <v>2</v>
      </c>
      <c r="I91" s="6">
        <v>1</v>
      </c>
      <c r="J91" s="6">
        <v>0.22</v>
      </c>
      <c r="K91" s="6">
        <v>0.2727</v>
      </c>
      <c r="L91" s="6">
        <v>0.64</v>
      </c>
      <c r="M91" s="6">
        <v>0</v>
      </c>
      <c r="N91" s="6">
        <v>0</v>
      </c>
      <c r="O91" s="6">
        <v>48</v>
      </c>
      <c r="P91" s="6">
        <v>48</v>
      </c>
      <c r="Q91" s="6" t="str">
        <f t="shared" si="3"/>
        <v>Very High</v>
      </c>
      <c r="R91" s="6" t="str" cm="1">
        <f t="array" ref="R91">_xlfn.IFS(I91=1, "Clear Sky", I91=2, "Drizzling", I91=3, "Raining", I91=4, "Thunderstorm", TRUE, "Other")</f>
        <v>Clear Sky</v>
      </c>
      <c r="S91" s="6" t="str">
        <f t="shared" si="4"/>
        <v>Tuesday</v>
      </c>
      <c r="T91" s="6" t="str">
        <f t="shared" si="5"/>
        <v>Weekday</v>
      </c>
      <c r="U91" s="6" t="str" cm="1">
        <f t="array" ref="U91">_xlfn.IFS(AND(F91&gt;=7, F91&lt;=9), "Morning Rush", AND(F91&gt;=17, F91&lt;=19), "Evening Rush", AND(F91&gt;=12, F91&lt;=16), "Afternoon", TRUE, "Off Peak")</f>
        <v>Off Peak</v>
      </c>
    </row>
    <row r="92" spans="1:21" x14ac:dyDescent="0.35">
      <c r="A92" s="6">
        <v>91</v>
      </c>
      <c r="B92" s="5">
        <v>40547</v>
      </c>
      <c r="C92" s="6">
        <v>1</v>
      </c>
      <c r="D92" s="6">
        <v>0</v>
      </c>
      <c r="E92" s="6">
        <v>1</v>
      </c>
      <c r="F92" s="6">
        <v>22</v>
      </c>
      <c r="G92" s="6" t="b">
        <v>0</v>
      </c>
      <c r="H92" s="6">
        <v>2</v>
      </c>
      <c r="I92" s="6">
        <v>1</v>
      </c>
      <c r="J92" s="6">
        <v>0.22</v>
      </c>
      <c r="K92" s="6">
        <v>0.2576</v>
      </c>
      <c r="L92" s="6">
        <v>0.64</v>
      </c>
      <c r="M92" s="6">
        <v>8.9599999999999999E-2</v>
      </c>
      <c r="N92" s="6">
        <v>1</v>
      </c>
      <c r="O92" s="6">
        <v>34</v>
      </c>
      <c r="P92" s="6">
        <v>35</v>
      </c>
      <c r="Q92" s="6" t="str">
        <f t="shared" si="3"/>
        <v>Very High</v>
      </c>
      <c r="R92" s="6" t="str" cm="1">
        <f t="array" ref="R92">_xlfn.IFS(I92=1, "Clear Sky", I92=2, "Drizzling", I92=3, "Raining", I92=4, "Thunderstorm", TRUE, "Other")</f>
        <v>Clear Sky</v>
      </c>
      <c r="S92" s="41" t="str">
        <f t="shared" si="4"/>
        <v>Tuesday</v>
      </c>
      <c r="T92" s="41" t="str">
        <f t="shared" si="5"/>
        <v>Weekday</v>
      </c>
      <c r="U92" s="6" t="str" cm="1">
        <f t="array" ref="U92">_xlfn.IFS(AND(F92&gt;=7, F92&lt;=9), "Morning Rush", AND(F92&gt;=17, F92&lt;=19), "Evening Rush", AND(F92&gt;=12, F92&lt;=16), "Afternoon", TRUE, "Off Peak")</f>
        <v>Off Peak</v>
      </c>
    </row>
    <row r="93" spans="1:21" x14ac:dyDescent="0.35">
      <c r="A93" s="6">
        <v>92</v>
      </c>
      <c r="B93" s="5">
        <v>40547</v>
      </c>
      <c r="C93" s="6">
        <v>1</v>
      </c>
      <c r="D93" s="6">
        <v>0</v>
      </c>
      <c r="E93" s="6">
        <v>1</v>
      </c>
      <c r="F93" s="6">
        <v>23</v>
      </c>
      <c r="G93" s="6" t="b">
        <v>0</v>
      </c>
      <c r="H93" s="6">
        <v>2</v>
      </c>
      <c r="I93" s="6">
        <v>1</v>
      </c>
      <c r="J93" s="6">
        <v>0.2</v>
      </c>
      <c r="K93" s="6">
        <v>0.2273</v>
      </c>
      <c r="L93" s="6">
        <v>0.69</v>
      </c>
      <c r="M93" s="6">
        <v>8.9599999999999999E-2</v>
      </c>
      <c r="N93" s="6">
        <v>2</v>
      </c>
      <c r="O93" s="6">
        <v>9</v>
      </c>
      <c r="P93" s="6">
        <v>11</v>
      </c>
      <c r="Q93" s="6" t="str">
        <f t="shared" si="3"/>
        <v>Very High</v>
      </c>
      <c r="R93" s="6" t="str" cm="1">
        <f t="array" ref="R93">_xlfn.IFS(I93=1, "Clear Sky", I93=2, "Drizzling", I93=3, "Raining", I93=4, "Thunderstorm", TRUE, "Other")</f>
        <v>Clear Sky</v>
      </c>
      <c r="S93" s="6" t="str">
        <f t="shared" si="4"/>
        <v>Tuesday</v>
      </c>
      <c r="T93" s="6" t="str">
        <f t="shared" si="5"/>
        <v>Weekday</v>
      </c>
      <c r="U93" s="6" t="str" cm="1">
        <f t="array" ref="U93">_xlfn.IFS(AND(F93&gt;=7, F93&lt;=9), "Morning Rush", AND(F93&gt;=17, F93&lt;=19), "Evening Rush", AND(F93&gt;=12, F93&lt;=16), "Afternoon", TRUE, "Off Peak")</f>
        <v>Off Peak</v>
      </c>
    </row>
    <row r="94" spans="1:21" x14ac:dyDescent="0.35">
      <c r="A94" s="6">
        <v>93</v>
      </c>
      <c r="B94" s="5">
        <v>40548</v>
      </c>
      <c r="C94" s="6">
        <v>1</v>
      </c>
      <c r="D94" s="6">
        <v>0</v>
      </c>
      <c r="E94" s="6">
        <v>1</v>
      </c>
      <c r="F94" s="6">
        <v>0</v>
      </c>
      <c r="G94" s="6" t="b">
        <v>0</v>
      </c>
      <c r="H94" s="6">
        <v>3</v>
      </c>
      <c r="I94" s="6">
        <v>1</v>
      </c>
      <c r="J94" s="6">
        <v>0.2</v>
      </c>
      <c r="K94" s="6">
        <v>0.2576</v>
      </c>
      <c r="L94" s="6">
        <v>0.64</v>
      </c>
      <c r="M94" s="6">
        <v>0</v>
      </c>
      <c r="N94" s="6">
        <v>0</v>
      </c>
      <c r="O94" s="6">
        <v>6</v>
      </c>
      <c r="P94" s="6">
        <v>6</v>
      </c>
      <c r="Q94" s="6" t="str">
        <f t="shared" si="3"/>
        <v>Very High</v>
      </c>
      <c r="R94" s="6" t="str" cm="1">
        <f t="array" ref="R94">_xlfn.IFS(I94=1, "Clear Sky", I94=2, "Drizzling", I94=3, "Raining", I94=4, "Thunderstorm", TRUE, "Other")</f>
        <v>Clear Sky</v>
      </c>
      <c r="S94" s="41" t="str">
        <f t="shared" si="4"/>
        <v>Wednesday</v>
      </c>
      <c r="T94" s="41" t="str">
        <f t="shared" si="5"/>
        <v>Weekday</v>
      </c>
      <c r="U94" s="6" t="str" cm="1">
        <f t="array" ref="U94">_xlfn.IFS(AND(F94&gt;=7, F94&lt;=9), "Morning Rush", AND(F94&gt;=17, F94&lt;=19), "Evening Rush", AND(F94&gt;=12, F94&lt;=16), "Afternoon", TRUE, "Off Peak")</f>
        <v>Off Peak</v>
      </c>
    </row>
    <row r="95" spans="1:21" x14ac:dyDescent="0.35">
      <c r="A95" s="6">
        <v>94</v>
      </c>
      <c r="B95" s="5">
        <v>40548</v>
      </c>
      <c r="C95" s="6">
        <v>1</v>
      </c>
      <c r="D95" s="6">
        <v>0</v>
      </c>
      <c r="E95" s="6">
        <v>1</v>
      </c>
      <c r="F95" s="6">
        <v>1</v>
      </c>
      <c r="G95" s="6" t="b">
        <v>0</v>
      </c>
      <c r="H95" s="6">
        <v>3</v>
      </c>
      <c r="I95" s="6">
        <v>1</v>
      </c>
      <c r="J95" s="6">
        <v>0.16</v>
      </c>
      <c r="K95" s="6">
        <v>0.19700000000000001</v>
      </c>
      <c r="L95" s="6">
        <v>0.74</v>
      </c>
      <c r="M95" s="6">
        <v>8.9599999999999999E-2</v>
      </c>
      <c r="N95" s="6">
        <v>0</v>
      </c>
      <c r="O95" s="6">
        <v>6</v>
      </c>
      <c r="P95" s="6">
        <v>6</v>
      </c>
      <c r="Q95" s="6" t="str">
        <f t="shared" si="3"/>
        <v>Very High</v>
      </c>
      <c r="R95" s="6" t="str" cm="1">
        <f t="array" ref="R95">_xlfn.IFS(I95=1, "Clear Sky", I95=2, "Drizzling", I95=3, "Raining", I95=4, "Thunderstorm", TRUE, "Other")</f>
        <v>Clear Sky</v>
      </c>
      <c r="S95" s="6" t="str">
        <f t="shared" si="4"/>
        <v>Wednesday</v>
      </c>
      <c r="T95" s="6" t="str">
        <f t="shared" si="5"/>
        <v>Weekday</v>
      </c>
      <c r="U95" s="6" t="str" cm="1">
        <f t="array" ref="U95">_xlfn.IFS(AND(F95&gt;=7, F95&lt;=9), "Morning Rush", AND(F95&gt;=17, F95&lt;=19), "Evening Rush", AND(F95&gt;=12, F95&lt;=16), "Afternoon", TRUE, "Off Peak")</f>
        <v>Off Peak</v>
      </c>
    </row>
    <row r="96" spans="1:21" x14ac:dyDescent="0.35">
      <c r="A96" s="6">
        <v>95</v>
      </c>
      <c r="B96" s="5">
        <v>40548</v>
      </c>
      <c r="C96" s="6">
        <v>1</v>
      </c>
      <c r="D96" s="6">
        <v>0</v>
      </c>
      <c r="E96" s="6">
        <v>1</v>
      </c>
      <c r="F96" s="6">
        <v>2</v>
      </c>
      <c r="G96" s="6" t="b">
        <v>0</v>
      </c>
      <c r="H96" s="6">
        <v>3</v>
      </c>
      <c r="I96" s="6">
        <v>1</v>
      </c>
      <c r="J96" s="6">
        <v>0.16</v>
      </c>
      <c r="K96" s="6">
        <v>0.19700000000000001</v>
      </c>
      <c r="L96" s="6">
        <v>0.74</v>
      </c>
      <c r="M96" s="6">
        <v>8.9599999999999999E-2</v>
      </c>
      <c r="N96" s="6">
        <v>0</v>
      </c>
      <c r="O96" s="6">
        <v>2</v>
      </c>
      <c r="P96" s="6">
        <v>2</v>
      </c>
      <c r="Q96" s="6" t="str">
        <f t="shared" si="3"/>
        <v>Very High</v>
      </c>
      <c r="R96" s="6" t="str" cm="1">
        <f t="array" ref="R96">_xlfn.IFS(I96=1, "Clear Sky", I96=2, "Drizzling", I96=3, "Raining", I96=4, "Thunderstorm", TRUE, "Other")</f>
        <v>Clear Sky</v>
      </c>
      <c r="S96" s="41" t="str">
        <f t="shared" si="4"/>
        <v>Wednesday</v>
      </c>
      <c r="T96" s="41" t="str">
        <f t="shared" si="5"/>
        <v>Weekday</v>
      </c>
      <c r="U96" s="6" t="str" cm="1">
        <f t="array" ref="U96">_xlfn.IFS(AND(F96&gt;=7, F96&lt;=9), "Morning Rush", AND(F96&gt;=17, F96&lt;=19), "Evening Rush", AND(F96&gt;=12, F96&lt;=16), "Afternoon", TRUE, "Off Peak")</f>
        <v>Off Peak</v>
      </c>
    </row>
    <row r="97" spans="1:21" x14ac:dyDescent="0.35">
      <c r="A97" s="6">
        <v>96</v>
      </c>
      <c r="B97" s="5">
        <v>40548</v>
      </c>
      <c r="C97" s="6">
        <v>1</v>
      </c>
      <c r="D97" s="6">
        <v>0</v>
      </c>
      <c r="E97" s="6">
        <v>1</v>
      </c>
      <c r="F97" s="6">
        <v>4</v>
      </c>
      <c r="G97" s="6" t="b">
        <v>0</v>
      </c>
      <c r="H97" s="6">
        <v>3</v>
      </c>
      <c r="I97" s="6">
        <v>1</v>
      </c>
      <c r="J97" s="6">
        <v>0.24</v>
      </c>
      <c r="K97" s="6">
        <v>0.2273</v>
      </c>
      <c r="L97" s="6">
        <v>0.48</v>
      </c>
      <c r="M97" s="6">
        <v>0.22389999999999999</v>
      </c>
      <c r="N97" s="6">
        <v>0</v>
      </c>
      <c r="O97" s="6">
        <v>2</v>
      </c>
      <c r="P97" s="6">
        <v>2</v>
      </c>
      <c r="Q97" s="6" t="str">
        <f t="shared" si="3"/>
        <v>High</v>
      </c>
      <c r="R97" s="6" t="str" cm="1">
        <f t="array" ref="R97">_xlfn.IFS(I97=1, "Clear Sky", I97=2, "Drizzling", I97=3, "Raining", I97=4, "Thunderstorm", TRUE, "Other")</f>
        <v>Clear Sky</v>
      </c>
      <c r="S97" s="6" t="str">
        <f t="shared" si="4"/>
        <v>Wednesday</v>
      </c>
      <c r="T97" s="6" t="str">
        <f t="shared" si="5"/>
        <v>Weekday</v>
      </c>
      <c r="U97" s="6" t="str" cm="1">
        <f t="array" ref="U97">_xlfn.IFS(AND(F97&gt;=7, F97&lt;=9), "Morning Rush", AND(F97&gt;=17, F97&lt;=19), "Evening Rush", AND(F97&gt;=12, F97&lt;=16), "Afternoon", TRUE, "Off Peak")</f>
        <v>Off Peak</v>
      </c>
    </row>
    <row r="98" spans="1:21" x14ac:dyDescent="0.35">
      <c r="A98" s="6">
        <v>97</v>
      </c>
      <c r="B98" s="5">
        <v>40548</v>
      </c>
      <c r="C98" s="6">
        <v>1</v>
      </c>
      <c r="D98" s="6">
        <v>0</v>
      </c>
      <c r="E98" s="6">
        <v>1</v>
      </c>
      <c r="F98" s="6">
        <v>5</v>
      </c>
      <c r="G98" s="6" t="b">
        <v>0</v>
      </c>
      <c r="H98" s="6">
        <v>3</v>
      </c>
      <c r="I98" s="6">
        <v>1</v>
      </c>
      <c r="J98" s="6">
        <v>0.22</v>
      </c>
      <c r="K98" s="6">
        <v>0.2273</v>
      </c>
      <c r="L98" s="6">
        <v>0.47</v>
      </c>
      <c r="M98" s="6">
        <v>0.16420000000000001</v>
      </c>
      <c r="N98" s="6">
        <v>0</v>
      </c>
      <c r="O98" s="6">
        <v>3</v>
      </c>
      <c r="P98" s="6">
        <v>3</v>
      </c>
      <c r="Q98" s="6" t="str">
        <f t="shared" si="3"/>
        <v>High</v>
      </c>
      <c r="R98" s="6" t="str" cm="1">
        <f t="array" ref="R98">_xlfn.IFS(I98=1, "Clear Sky", I98=2, "Drizzling", I98=3, "Raining", I98=4, "Thunderstorm", TRUE, "Other")</f>
        <v>Clear Sky</v>
      </c>
      <c r="S98" s="41" t="str">
        <f t="shared" si="4"/>
        <v>Wednesday</v>
      </c>
      <c r="T98" s="41" t="str">
        <f t="shared" si="5"/>
        <v>Weekday</v>
      </c>
      <c r="U98" s="6" t="str" cm="1">
        <f t="array" ref="U98">_xlfn.IFS(AND(F98&gt;=7, F98&lt;=9), "Morning Rush", AND(F98&gt;=17, F98&lt;=19), "Evening Rush", AND(F98&gt;=12, F98&lt;=16), "Afternoon", TRUE, "Off Peak")</f>
        <v>Off Peak</v>
      </c>
    </row>
    <row r="99" spans="1:21" x14ac:dyDescent="0.35">
      <c r="A99" s="6">
        <v>98</v>
      </c>
      <c r="B99" s="5">
        <v>40548</v>
      </c>
      <c r="C99" s="6">
        <v>1</v>
      </c>
      <c r="D99" s="6">
        <v>0</v>
      </c>
      <c r="E99" s="6">
        <v>1</v>
      </c>
      <c r="F99" s="6">
        <v>6</v>
      </c>
      <c r="G99" s="6" t="b">
        <v>0</v>
      </c>
      <c r="H99" s="6">
        <v>3</v>
      </c>
      <c r="I99" s="6">
        <v>1</v>
      </c>
      <c r="J99" s="6">
        <v>0.2</v>
      </c>
      <c r="K99" s="6">
        <v>0.19700000000000001</v>
      </c>
      <c r="L99" s="6">
        <v>0.47</v>
      </c>
      <c r="M99" s="6">
        <v>0.22389999999999999</v>
      </c>
      <c r="N99" s="6">
        <v>0</v>
      </c>
      <c r="O99" s="6">
        <v>33</v>
      </c>
      <c r="P99" s="6">
        <v>33</v>
      </c>
      <c r="Q99" s="6" t="str">
        <f t="shared" si="3"/>
        <v>High</v>
      </c>
      <c r="R99" s="6" t="str" cm="1">
        <f t="array" ref="R99">_xlfn.IFS(I99=1, "Clear Sky", I99=2, "Drizzling", I99=3, "Raining", I99=4, "Thunderstorm", TRUE, "Other")</f>
        <v>Clear Sky</v>
      </c>
      <c r="S99" s="6" t="str">
        <f t="shared" si="4"/>
        <v>Wednesday</v>
      </c>
      <c r="T99" s="6" t="str">
        <f t="shared" si="5"/>
        <v>Weekday</v>
      </c>
      <c r="U99" s="6" t="str" cm="1">
        <f t="array" ref="U99">_xlfn.IFS(AND(F99&gt;=7, F99&lt;=9), "Morning Rush", AND(F99&gt;=17, F99&lt;=19), "Evening Rush", AND(F99&gt;=12, F99&lt;=16), "Afternoon", TRUE, "Off Peak")</f>
        <v>Off Peak</v>
      </c>
    </row>
    <row r="100" spans="1:21" x14ac:dyDescent="0.35">
      <c r="A100" s="6">
        <v>99</v>
      </c>
      <c r="B100" s="5">
        <v>40548</v>
      </c>
      <c r="C100" s="6">
        <v>1</v>
      </c>
      <c r="D100" s="6">
        <v>0</v>
      </c>
      <c r="E100" s="6">
        <v>1</v>
      </c>
      <c r="F100" s="6">
        <v>7</v>
      </c>
      <c r="G100" s="6" t="b">
        <v>0</v>
      </c>
      <c r="H100" s="6">
        <v>3</v>
      </c>
      <c r="I100" s="6">
        <v>1</v>
      </c>
      <c r="J100" s="6">
        <v>0.18</v>
      </c>
      <c r="K100" s="6">
        <v>0.18179999999999999</v>
      </c>
      <c r="L100" s="6">
        <v>0.43</v>
      </c>
      <c r="M100" s="6">
        <v>0.19400000000000001</v>
      </c>
      <c r="N100" s="6">
        <v>1</v>
      </c>
      <c r="O100" s="6">
        <v>87</v>
      </c>
      <c r="P100" s="6">
        <v>88</v>
      </c>
      <c r="Q100" s="6" t="str">
        <f t="shared" si="3"/>
        <v>High</v>
      </c>
      <c r="R100" s="6" t="str" cm="1">
        <f t="array" ref="R100">_xlfn.IFS(I100=1, "Clear Sky", I100=2, "Drizzling", I100=3, "Raining", I100=4, "Thunderstorm", TRUE, "Other")</f>
        <v>Clear Sky</v>
      </c>
      <c r="S100" s="41" t="str">
        <f t="shared" si="4"/>
        <v>Wednesday</v>
      </c>
      <c r="T100" s="41" t="str">
        <f t="shared" si="5"/>
        <v>Weekday</v>
      </c>
      <c r="U100" s="6" t="str" cm="1">
        <f t="array" ref="U100">_xlfn.IFS(AND(F100&gt;=7, F100&lt;=9), "Morning Rush", AND(F100&gt;=17, F100&lt;=19), "Evening Rush", AND(F100&gt;=12, F100&lt;=16), "Afternoon", TRUE, "Off Peak")</f>
        <v>Morning Rush</v>
      </c>
    </row>
    <row r="101" spans="1:21" x14ac:dyDescent="0.35">
      <c r="A101" s="6">
        <v>100</v>
      </c>
      <c r="B101" s="5">
        <v>40548</v>
      </c>
      <c r="C101" s="6">
        <v>1</v>
      </c>
      <c r="D101" s="6">
        <v>0</v>
      </c>
      <c r="E101" s="6">
        <v>1</v>
      </c>
      <c r="F101" s="6">
        <v>8</v>
      </c>
      <c r="G101" s="6" t="b">
        <v>0</v>
      </c>
      <c r="H101" s="6">
        <v>3</v>
      </c>
      <c r="I101" s="6">
        <v>1</v>
      </c>
      <c r="J101" s="6">
        <v>0.2</v>
      </c>
      <c r="K101" s="6">
        <v>0.18179999999999999</v>
      </c>
      <c r="L101" s="6">
        <v>0.4</v>
      </c>
      <c r="M101" s="6">
        <v>0.29849999999999999</v>
      </c>
      <c r="N101" s="6">
        <v>3</v>
      </c>
      <c r="O101" s="6">
        <v>192</v>
      </c>
      <c r="P101" s="6">
        <v>195</v>
      </c>
      <c r="Q101" s="6" t="str">
        <f t="shared" si="3"/>
        <v>High</v>
      </c>
      <c r="R101" s="6" t="str" cm="1">
        <f t="array" ref="R101">_xlfn.IFS(I101=1, "Clear Sky", I101=2, "Drizzling", I101=3, "Raining", I101=4, "Thunderstorm", TRUE, "Other")</f>
        <v>Clear Sky</v>
      </c>
      <c r="S101" s="6" t="str">
        <f t="shared" si="4"/>
        <v>Wednesday</v>
      </c>
      <c r="T101" s="6" t="str">
        <f t="shared" si="5"/>
        <v>Weekday</v>
      </c>
      <c r="U101" s="6" t="str" cm="1">
        <f t="array" ref="U101">_xlfn.IFS(AND(F101&gt;=7, F101&lt;=9), "Morning Rush", AND(F101&gt;=17, F101&lt;=19), "Evening Rush", AND(F101&gt;=12, F101&lt;=16), "Afternoon", TRUE, "Off Peak")</f>
        <v>Morning Rush</v>
      </c>
    </row>
    <row r="102" spans="1:21" x14ac:dyDescent="0.35">
      <c r="A102" s="6">
        <v>101</v>
      </c>
      <c r="B102" s="5">
        <v>40548</v>
      </c>
      <c r="C102" s="6">
        <v>1</v>
      </c>
      <c r="D102" s="6">
        <v>0</v>
      </c>
      <c r="E102" s="6">
        <v>1</v>
      </c>
      <c r="F102" s="6">
        <v>9</v>
      </c>
      <c r="G102" s="6" t="b">
        <v>0</v>
      </c>
      <c r="H102" s="6">
        <v>3</v>
      </c>
      <c r="I102" s="6">
        <v>1</v>
      </c>
      <c r="J102" s="6">
        <v>0.22</v>
      </c>
      <c r="K102" s="6">
        <v>0.19700000000000001</v>
      </c>
      <c r="L102" s="6">
        <v>0.37</v>
      </c>
      <c r="M102" s="6">
        <v>0.32840000000000003</v>
      </c>
      <c r="N102" s="6">
        <v>6</v>
      </c>
      <c r="O102" s="6">
        <v>109</v>
      </c>
      <c r="P102" s="6">
        <v>115</v>
      </c>
      <c r="Q102" s="6" t="str">
        <f t="shared" si="3"/>
        <v>High</v>
      </c>
      <c r="R102" s="6" t="str" cm="1">
        <f t="array" ref="R102">_xlfn.IFS(I102=1, "Clear Sky", I102=2, "Drizzling", I102=3, "Raining", I102=4, "Thunderstorm", TRUE, "Other")</f>
        <v>Clear Sky</v>
      </c>
      <c r="S102" s="41" t="str">
        <f t="shared" si="4"/>
        <v>Wednesday</v>
      </c>
      <c r="T102" s="41" t="str">
        <f t="shared" si="5"/>
        <v>Weekday</v>
      </c>
      <c r="U102" s="6" t="str" cm="1">
        <f t="array" ref="U102">_xlfn.IFS(AND(F102&gt;=7, F102&lt;=9), "Morning Rush", AND(F102&gt;=17, F102&lt;=19), "Evening Rush", AND(F102&gt;=12, F102&lt;=16), "Afternoon", TRUE, "Off Peak")</f>
        <v>Morning Rush</v>
      </c>
    </row>
    <row r="103" spans="1:21" x14ac:dyDescent="0.35">
      <c r="A103" s="6">
        <v>102</v>
      </c>
      <c r="B103" s="5">
        <v>40548</v>
      </c>
      <c r="C103" s="6">
        <v>1</v>
      </c>
      <c r="D103" s="6">
        <v>0</v>
      </c>
      <c r="E103" s="6">
        <v>1</v>
      </c>
      <c r="F103" s="6">
        <v>10</v>
      </c>
      <c r="G103" s="6" t="b">
        <v>0</v>
      </c>
      <c r="H103" s="6">
        <v>3</v>
      </c>
      <c r="I103" s="6">
        <v>1</v>
      </c>
      <c r="J103" s="6">
        <v>0.22</v>
      </c>
      <c r="K103" s="6">
        <v>0.19700000000000001</v>
      </c>
      <c r="L103" s="6">
        <v>0.37</v>
      </c>
      <c r="M103" s="6">
        <v>0.32840000000000003</v>
      </c>
      <c r="N103" s="6">
        <v>4</v>
      </c>
      <c r="O103" s="6">
        <v>53</v>
      </c>
      <c r="P103" s="6">
        <v>57</v>
      </c>
      <c r="Q103" s="6" t="str">
        <f t="shared" si="3"/>
        <v>High</v>
      </c>
      <c r="R103" s="6" t="str" cm="1">
        <f t="array" ref="R103">_xlfn.IFS(I103=1, "Clear Sky", I103=2, "Drizzling", I103=3, "Raining", I103=4, "Thunderstorm", TRUE, "Other")</f>
        <v>Clear Sky</v>
      </c>
      <c r="S103" s="6" t="str">
        <f t="shared" si="4"/>
        <v>Wednesday</v>
      </c>
      <c r="T103" s="6" t="str">
        <f t="shared" si="5"/>
        <v>Weekday</v>
      </c>
      <c r="U103" s="6" t="str" cm="1">
        <f t="array" ref="U103">_xlfn.IFS(AND(F103&gt;=7, F103&lt;=9), "Morning Rush", AND(F103&gt;=17, F103&lt;=19), "Evening Rush", AND(F103&gt;=12, F103&lt;=16), "Afternoon", TRUE, "Off Peak")</f>
        <v>Off Peak</v>
      </c>
    </row>
    <row r="104" spans="1:21" x14ac:dyDescent="0.35">
      <c r="A104" s="6">
        <v>103</v>
      </c>
      <c r="B104" s="5">
        <v>40548</v>
      </c>
      <c r="C104" s="6">
        <v>1</v>
      </c>
      <c r="D104" s="6">
        <v>0</v>
      </c>
      <c r="E104" s="6">
        <v>1</v>
      </c>
      <c r="F104" s="6">
        <v>11</v>
      </c>
      <c r="G104" s="6" t="b">
        <v>0</v>
      </c>
      <c r="H104" s="6">
        <v>3</v>
      </c>
      <c r="I104" s="6">
        <v>1</v>
      </c>
      <c r="J104" s="6">
        <v>0.26</v>
      </c>
      <c r="K104" s="6">
        <v>0.2273</v>
      </c>
      <c r="L104" s="6">
        <v>0.33</v>
      </c>
      <c r="M104" s="6">
        <v>0.32840000000000003</v>
      </c>
      <c r="N104" s="6">
        <v>12</v>
      </c>
      <c r="O104" s="6">
        <v>34</v>
      </c>
      <c r="P104" s="6">
        <v>46</v>
      </c>
      <c r="Q104" s="6" t="str">
        <f t="shared" si="3"/>
        <v>High</v>
      </c>
      <c r="R104" s="6" t="str" cm="1">
        <f t="array" ref="R104">_xlfn.IFS(I104=1, "Clear Sky", I104=2, "Drizzling", I104=3, "Raining", I104=4, "Thunderstorm", TRUE, "Other")</f>
        <v>Clear Sky</v>
      </c>
      <c r="S104" s="41" t="str">
        <f t="shared" si="4"/>
        <v>Wednesday</v>
      </c>
      <c r="T104" s="41" t="str">
        <f t="shared" si="5"/>
        <v>Weekday</v>
      </c>
      <c r="U104" s="6" t="str" cm="1">
        <f t="array" ref="U104">_xlfn.IFS(AND(F104&gt;=7, F104&lt;=9), "Morning Rush", AND(F104&gt;=17, F104&lt;=19), "Evening Rush", AND(F104&gt;=12, F104&lt;=16), "Afternoon", TRUE, "Off Peak")</f>
        <v>Off Peak</v>
      </c>
    </row>
    <row r="105" spans="1:21" x14ac:dyDescent="0.35">
      <c r="A105" s="6">
        <v>104</v>
      </c>
      <c r="B105" s="5">
        <v>40548</v>
      </c>
      <c r="C105" s="6">
        <v>1</v>
      </c>
      <c r="D105" s="6">
        <v>0</v>
      </c>
      <c r="E105" s="6">
        <v>1</v>
      </c>
      <c r="F105" s="6">
        <v>12</v>
      </c>
      <c r="G105" s="6" t="b">
        <v>0</v>
      </c>
      <c r="H105" s="6">
        <v>3</v>
      </c>
      <c r="I105" s="6">
        <v>1</v>
      </c>
      <c r="J105" s="6">
        <v>0.26</v>
      </c>
      <c r="K105" s="6">
        <v>0.2273</v>
      </c>
      <c r="L105" s="6">
        <v>0.33</v>
      </c>
      <c r="M105" s="6">
        <v>0.32840000000000003</v>
      </c>
      <c r="N105" s="6">
        <v>5</v>
      </c>
      <c r="O105" s="6">
        <v>74</v>
      </c>
      <c r="P105" s="6">
        <v>79</v>
      </c>
      <c r="Q105" s="6" t="str">
        <f t="shared" si="3"/>
        <v>High</v>
      </c>
      <c r="R105" s="6" t="str" cm="1">
        <f t="array" ref="R105">_xlfn.IFS(I105=1, "Clear Sky", I105=2, "Drizzling", I105=3, "Raining", I105=4, "Thunderstorm", TRUE, "Other")</f>
        <v>Clear Sky</v>
      </c>
      <c r="S105" s="6" t="str">
        <f t="shared" si="4"/>
        <v>Wednesday</v>
      </c>
      <c r="T105" s="6" t="str">
        <f t="shared" si="5"/>
        <v>Weekday</v>
      </c>
      <c r="U105" s="6" t="str" cm="1">
        <f t="array" ref="U105">_xlfn.IFS(AND(F105&gt;=7, F105&lt;=9), "Morning Rush", AND(F105&gt;=17, F105&lt;=19), "Evening Rush", AND(F105&gt;=12, F105&lt;=16), "Afternoon", TRUE, "Off Peak")</f>
        <v>Afternoon</v>
      </c>
    </row>
    <row r="106" spans="1:21" x14ac:dyDescent="0.35">
      <c r="A106" s="6">
        <v>105</v>
      </c>
      <c r="B106" s="5">
        <v>40548</v>
      </c>
      <c r="C106" s="6">
        <v>1</v>
      </c>
      <c r="D106" s="6">
        <v>0</v>
      </c>
      <c r="E106" s="6">
        <v>1</v>
      </c>
      <c r="F106" s="6">
        <v>13</v>
      </c>
      <c r="G106" s="6" t="b">
        <v>0</v>
      </c>
      <c r="H106" s="6">
        <v>3</v>
      </c>
      <c r="I106" s="6">
        <v>1</v>
      </c>
      <c r="J106" s="6">
        <v>0.28000000000000003</v>
      </c>
      <c r="K106" s="6">
        <v>0.2576</v>
      </c>
      <c r="L106" s="6">
        <v>0.3</v>
      </c>
      <c r="M106" s="6">
        <v>0.29849999999999999</v>
      </c>
      <c r="N106" s="6">
        <v>6</v>
      </c>
      <c r="O106" s="6">
        <v>65</v>
      </c>
      <c r="P106" s="6">
        <v>71</v>
      </c>
      <c r="Q106" s="6" t="str">
        <f t="shared" si="3"/>
        <v>High</v>
      </c>
      <c r="R106" s="6" t="str" cm="1">
        <f t="array" ref="R106">_xlfn.IFS(I106=1, "Clear Sky", I106=2, "Drizzling", I106=3, "Raining", I106=4, "Thunderstorm", TRUE, "Other")</f>
        <v>Clear Sky</v>
      </c>
      <c r="S106" s="41" t="str">
        <f t="shared" si="4"/>
        <v>Wednesday</v>
      </c>
      <c r="T106" s="41" t="str">
        <f t="shared" si="5"/>
        <v>Weekday</v>
      </c>
      <c r="U106" s="6" t="str" cm="1">
        <f t="array" ref="U106">_xlfn.IFS(AND(F106&gt;=7, F106&lt;=9), "Morning Rush", AND(F106&gt;=17, F106&lt;=19), "Evening Rush", AND(F106&gt;=12, F106&lt;=16), "Afternoon", TRUE, "Off Peak")</f>
        <v>Afternoon</v>
      </c>
    </row>
    <row r="107" spans="1:21" x14ac:dyDescent="0.35">
      <c r="A107" s="6">
        <v>106</v>
      </c>
      <c r="B107" s="5">
        <v>40548</v>
      </c>
      <c r="C107" s="6">
        <v>1</v>
      </c>
      <c r="D107" s="6">
        <v>0</v>
      </c>
      <c r="E107" s="6">
        <v>1</v>
      </c>
      <c r="F107" s="6">
        <v>14</v>
      </c>
      <c r="G107" s="6" t="b">
        <v>0</v>
      </c>
      <c r="H107" s="6">
        <v>3</v>
      </c>
      <c r="I107" s="6">
        <v>1</v>
      </c>
      <c r="J107" s="6">
        <v>0.3</v>
      </c>
      <c r="K107" s="6">
        <v>0.28789999999999999</v>
      </c>
      <c r="L107" s="6">
        <v>0.28000000000000003</v>
      </c>
      <c r="M107" s="6">
        <v>0.19400000000000001</v>
      </c>
      <c r="N107" s="6">
        <v>10</v>
      </c>
      <c r="O107" s="6">
        <v>52</v>
      </c>
      <c r="P107" s="6">
        <v>62</v>
      </c>
      <c r="Q107" s="6" t="str">
        <f t="shared" si="3"/>
        <v>High</v>
      </c>
      <c r="R107" s="6" t="str" cm="1">
        <f t="array" ref="R107">_xlfn.IFS(I107=1, "Clear Sky", I107=2, "Drizzling", I107=3, "Raining", I107=4, "Thunderstorm", TRUE, "Other")</f>
        <v>Clear Sky</v>
      </c>
      <c r="S107" s="6" t="str">
        <f t="shared" si="4"/>
        <v>Wednesday</v>
      </c>
      <c r="T107" s="6" t="str">
        <f t="shared" si="5"/>
        <v>Weekday</v>
      </c>
      <c r="U107" s="6" t="str" cm="1">
        <f t="array" ref="U107">_xlfn.IFS(AND(F107&gt;=7, F107&lt;=9), "Morning Rush", AND(F107&gt;=17, F107&lt;=19), "Evening Rush", AND(F107&gt;=12, F107&lt;=16), "Afternoon", TRUE, "Off Peak")</f>
        <v>Afternoon</v>
      </c>
    </row>
    <row r="108" spans="1:21" x14ac:dyDescent="0.35">
      <c r="A108" s="6">
        <v>107</v>
      </c>
      <c r="B108" s="5">
        <v>40548</v>
      </c>
      <c r="C108" s="6">
        <v>1</v>
      </c>
      <c r="D108" s="6">
        <v>0</v>
      </c>
      <c r="E108" s="6">
        <v>1</v>
      </c>
      <c r="F108" s="6">
        <v>15</v>
      </c>
      <c r="G108" s="6" t="b">
        <v>0</v>
      </c>
      <c r="H108" s="6">
        <v>3</v>
      </c>
      <c r="I108" s="6">
        <v>1</v>
      </c>
      <c r="J108" s="6">
        <v>0.3</v>
      </c>
      <c r="K108" s="6">
        <v>0.28789999999999999</v>
      </c>
      <c r="L108" s="6">
        <v>0.28000000000000003</v>
      </c>
      <c r="M108" s="6">
        <v>0.19400000000000001</v>
      </c>
      <c r="N108" s="6">
        <v>7</v>
      </c>
      <c r="O108" s="6">
        <v>55</v>
      </c>
      <c r="P108" s="6">
        <v>62</v>
      </c>
      <c r="Q108" s="6" t="str">
        <f t="shared" si="3"/>
        <v>High</v>
      </c>
      <c r="R108" s="6" t="str" cm="1">
        <f t="array" ref="R108">_xlfn.IFS(I108=1, "Clear Sky", I108=2, "Drizzling", I108=3, "Raining", I108=4, "Thunderstorm", TRUE, "Other")</f>
        <v>Clear Sky</v>
      </c>
      <c r="S108" s="41" t="str">
        <f t="shared" si="4"/>
        <v>Wednesday</v>
      </c>
      <c r="T108" s="41" t="str">
        <f t="shared" si="5"/>
        <v>Weekday</v>
      </c>
      <c r="U108" s="6" t="str" cm="1">
        <f t="array" ref="U108">_xlfn.IFS(AND(F108&gt;=7, F108&lt;=9), "Morning Rush", AND(F108&gt;=17, F108&lt;=19), "Evening Rush", AND(F108&gt;=12, F108&lt;=16), "Afternoon", TRUE, "Off Peak")</f>
        <v>Afternoon</v>
      </c>
    </row>
    <row r="109" spans="1:21" x14ac:dyDescent="0.35">
      <c r="A109" s="6">
        <v>108</v>
      </c>
      <c r="B109" s="5">
        <v>40548</v>
      </c>
      <c r="C109" s="6">
        <v>1</v>
      </c>
      <c r="D109" s="6">
        <v>0</v>
      </c>
      <c r="E109" s="6">
        <v>1</v>
      </c>
      <c r="F109" s="6">
        <v>16</v>
      </c>
      <c r="G109" s="6" t="b">
        <v>0</v>
      </c>
      <c r="H109" s="6">
        <v>3</v>
      </c>
      <c r="I109" s="6">
        <v>1</v>
      </c>
      <c r="J109" s="6">
        <v>0.3</v>
      </c>
      <c r="K109" s="6">
        <v>0.31819999999999998</v>
      </c>
      <c r="L109" s="6">
        <v>0.28000000000000003</v>
      </c>
      <c r="M109" s="6">
        <v>8.9599999999999999E-2</v>
      </c>
      <c r="N109" s="6">
        <v>4</v>
      </c>
      <c r="O109" s="6">
        <v>85</v>
      </c>
      <c r="P109" s="6">
        <v>89</v>
      </c>
      <c r="Q109" s="6" t="str">
        <f t="shared" si="3"/>
        <v>High</v>
      </c>
      <c r="R109" s="6" t="str" cm="1">
        <f t="array" ref="R109">_xlfn.IFS(I109=1, "Clear Sky", I109=2, "Drizzling", I109=3, "Raining", I109=4, "Thunderstorm", TRUE, "Other")</f>
        <v>Clear Sky</v>
      </c>
      <c r="S109" s="6" t="str">
        <f t="shared" si="4"/>
        <v>Wednesday</v>
      </c>
      <c r="T109" s="6" t="str">
        <f t="shared" si="5"/>
        <v>Weekday</v>
      </c>
      <c r="U109" s="6" t="str" cm="1">
        <f t="array" ref="U109">_xlfn.IFS(AND(F109&gt;=7, F109&lt;=9), "Morning Rush", AND(F109&gt;=17, F109&lt;=19), "Evening Rush", AND(F109&gt;=12, F109&lt;=16), "Afternoon", TRUE, "Off Peak")</f>
        <v>Afternoon</v>
      </c>
    </row>
    <row r="110" spans="1:21" x14ac:dyDescent="0.35">
      <c r="A110" s="6">
        <v>109</v>
      </c>
      <c r="B110" s="5">
        <v>40548</v>
      </c>
      <c r="C110" s="6">
        <v>1</v>
      </c>
      <c r="D110" s="6">
        <v>0</v>
      </c>
      <c r="E110" s="6">
        <v>1</v>
      </c>
      <c r="F110" s="6">
        <v>17</v>
      </c>
      <c r="G110" s="6" t="b">
        <v>0</v>
      </c>
      <c r="H110" s="6">
        <v>3</v>
      </c>
      <c r="I110" s="6">
        <v>1</v>
      </c>
      <c r="J110" s="6">
        <v>0.24</v>
      </c>
      <c r="K110" s="6">
        <v>0.2273</v>
      </c>
      <c r="L110" s="6">
        <v>0.38</v>
      </c>
      <c r="M110" s="6">
        <v>0.19400000000000001</v>
      </c>
      <c r="N110" s="6">
        <v>4</v>
      </c>
      <c r="O110" s="6">
        <v>186</v>
      </c>
      <c r="P110" s="6">
        <v>190</v>
      </c>
      <c r="Q110" s="6" t="str">
        <f t="shared" si="3"/>
        <v>High</v>
      </c>
      <c r="R110" s="6" t="str" cm="1">
        <f t="array" ref="R110">_xlfn.IFS(I110=1, "Clear Sky", I110=2, "Drizzling", I110=3, "Raining", I110=4, "Thunderstorm", TRUE, "Other")</f>
        <v>Clear Sky</v>
      </c>
      <c r="S110" s="41" t="str">
        <f t="shared" si="4"/>
        <v>Wednesday</v>
      </c>
      <c r="T110" s="41" t="str">
        <f t="shared" si="5"/>
        <v>Weekday</v>
      </c>
      <c r="U110" s="6" t="str" cm="1">
        <f t="array" ref="U110">_xlfn.IFS(AND(F110&gt;=7, F110&lt;=9), "Morning Rush", AND(F110&gt;=17, F110&lt;=19), "Evening Rush", AND(F110&gt;=12, F110&lt;=16), "Afternoon", TRUE, "Off Peak")</f>
        <v>Evening Rush</v>
      </c>
    </row>
    <row r="111" spans="1:21" x14ac:dyDescent="0.35">
      <c r="A111" s="6">
        <v>110</v>
      </c>
      <c r="B111" s="5">
        <v>40548</v>
      </c>
      <c r="C111" s="6">
        <v>1</v>
      </c>
      <c r="D111" s="6">
        <v>0</v>
      </c>
      <c r="E111" s="6">
        <v>1</v>
      </c>
      <c r="F111" s="6">
        <v>18</v>
      </c>
      <c r="G111" s="6" t="b">
        <v>0</v>
      </c>
      <c r="H111" s="6">
        <v>3</v>
      </c>
      <c r="I111" s="6">
        <v>1</v>
      </c>
      <c r="J111" s="6">
        <v>0.24</v>
      </c>
      <c r="K111" s="6">
        <v>0.2424</v>
      </c>
      <c r="L111" s="6">
        <v>0.38</v>
      </c>
      <c r="M111" s="6">
        <v>0.1343</v>
      </c>
      <c r="N111" s="6">
        <v>3</v>
      </c>
      <c r="O111" s="6">
        <v>166</v>
      </c>
      <c r="P111" s="6">
        <v>169</v>
      </c>
      <c r="Q111" s="6" t="str">
        <f t="shared" si="3"/>
        <v>High</v>
      </c>
      <c r="R111" s="6" t="str" cm="1">
        <f t="array" ref="R111">_xlfn.IFS(I111=1, "Clear Sky", I111=2, "Drizzling", I111=3, "Raining", I111=4, "Thunderstorm", TRUE, "Other")</f>
        <v>Clear Sky</v>
      </c>
      <c r="S111" s="6" t="str">
        <f t="shared" si="4"/>
        <v>Wednesday</v>
      </c>
      <c r="T111" s="6" t="str">
        <f t="shared" si="5"/>
        <v>Weekday</v>
      </c>
      <c r="U111" s="6" t="str" cm="1">
        <f t="array" ref="U111">_xlfn.IFS(AND(F111&gt;=7, F111&lt;=9), "Morning Rush", AND(F111&gt;=17, F111&lt;=19), "Evening Rush", AND(F111&gt;=12, F111&lt;=16), "Afternoon", TRUE, "Off Peak")</f>
        <v>Evening Rush</v>
      </c>
    </row>
    <row r="112" spans="1:21" x14ac:dyDescent="0.35">
      <c r="A112" s="6">
        <v>111</v>
      </c>
      <c r="B112" s="5">
        <v>40548</v>
      </c>
      <c r="C112" s="6">
        <v>1</v>
      </c>
      <c r="D112" s="6">
        <v>0</v>
      </c>
      <c r="E112" s="6">
        <v>1</v>
      </c>
      <c r="F112" s="6">
        <v>19</v>
      </c>
      <c r="G112" s="6" t="b">
        <v>0</v>
      </c>
      <c r="H112" s="6">
        <v>3</v>
      </c>
      <c r="I112" s="6">
        <v>1</v>
      </c>
      <c r="J112" s="6">
        <v>0.24</v>
      </c>
      <c r="K112" s="6">
        <v>0.2576</v>
      </c>
      <c r="L112" s="6">
        <v>0.38</v>
      </c>
      <c r="M112" s="6">
        <v>0.1045</v>
      </c>
      <c r="N112" s="6">
        <v>5</v>
      </c>
      <c r="O112" s="6">
        <v>127</v>
      </c>
      <c r="P112" s="6">
        <v>132</v>
      </c>
      <c r="Q112" s="6" t="str">
        <f t="shared" si="3"/>
        <v>High</v>
      </c>
      <c r="R112" s="6" t="str" cm="1">
        <f t="array" ref="R112">_xlfn.IFS(I112=1, "Clear Sky", I112=2, "Drizzling", I112=3, "Raining", I112=4, "Thunderstorm", TRUE, "Other")</f>
        <v>Clear Sky</v>
      </c>
      <c r="S112" s="41" t="str">
        <f t="shared" si="4"/>
        <v>Wednesday</v>
      </c>
      <c r="T112" s="41" t="str">
        <f t="shared" si="5"/>
        <v>Weekday</v>
      </c>
      <c r="U112" s="6" t="str" cm="1">
        <f t="array" ref="U112">_xlfn.IFS(AND(F112&gt;=7, F112&lt;=9), "Morning Rush", AND(F112&gt;=17, F112&lt;=19), "Evening Rush", AND(F112&gt;=12, F112&lt;=16), "Afternoon", TRUE, "Off Peak")</f>
        <v>Evening Rush</v>
      </c>
    </row>
    <row r="113" spans="1:21" x14ac:dyDescent="0.35">
      <c r="A113" s="6">
        <v>112</v>
      </c>
      <c r="B113" s="5">
        <v>40548</v>
      </c>
      <c r="C113" s="6">
        <v>1</v>
      </c>
      <c r="D113" s="6">
        <v>0</v>
      </c>
      <c r="E113" s="6">
        <v>1</v>
      </c>
      <c r="F113" s="6">
        <v>20</v>
      </c>
      <c r="G113" s="6" t="b">
        <v>0</v>
      </c>
      <c r="H113" s="6">
        <v>3</v>
      </c>
      <c r="I113" s="6">
        <v>1</v>
      </c>
      <c r="J113" s="6">
        <v>0.22</v>
      </c>
      <c r="K113" s="6">
        <v>0.2273</v>
      </c>
      <c r="L113" s="6">
        <v>0.47</v>
      </c>
      <c r="M113" s="6">
        <v>0.16420000000000001</v>
      </c>
      <c r="N113" s="6">
        <v>7</v>
      </c>
      <c r="O113" s="6">
        <v>82</v>
      </c>
      <c r="P113" s="6">
        <v>89</v>
      </c>
      <c r="Q113" s="6" t="str">
        <f t="shared" si="3"/>
        <v>High</v>
      </c>
      <c r="R113" s="6" t="str" cm="1">
        <f t="array" ref="R113">_xlfn.IFS(I113=1, "Clear Sky", I113=2, "Drizzling", I113=3, "Raining", I113=4, "Thunderstorm", TRUE, "Other")</f>
        <v>Clear Sky</v>
      </c>
      <c r="S113" s="6" t="str">
        <f t="shared" si="4"/>
        <v>Wednesday</v>
      </c>
      <c r="T113" s="6" t="str">
        <f t="shared" si="5"/>
        <v>Weekday</v>
      </c>
      <c r="U113" s="6" t="str" cm="1">
        <f t="array" ref="U113">_xlfn.IFS(AND(F113&gt;=7, F113&lt;=9), "Morning Rush", AND(F113&gt;=17, F113&lt;=19), "Evening Rush", AND(F113&gt;=12, F113&lt;=16), "Afternoon", TRUE, "Off Peak")</f>
        <v>Off Peak</v>
      </c>
    </row>
    <row r="114" spans="1:21" x14ac:dyDescent="0.35">
      <c r="A114" s="6">
        <v>113</v>
      </c>
      <c r="B114" s="5">
        <v>40548</v>
      </c>
      <c r="C114" s="6">
        <v>1</v>
      </c>
      <c r="D114" s="6">
        <v>0</v>
      </c>
      <c r="E114" s="6">
        <v>1</v>
      </c>
      <c r="F114" s="6">
        <v>21</v>
      </c>
      <c r="G114" s="6" t="b">
        <v>0</v>
      </c>
      <c r="H114" s="6">
        <v>3</v>
      </c>
      <c r="I114" s="6">
        <v>1</v>
      </c>
      <c r="J114" s="6">
        <v>0.2</v>
      </c>
      <c r="K114" s="6">
        <v>0.19700000000000001</v>
      </c>
      <c r="L114" s="6">
        <v>0.51</v>
      </c>
      <c r="M114" s="6">
        <v>0.19400000000000001</v>
      </c>
      <c r="N114" s="6">
        <v>3</v>
      </c>
      <c r="O114" s="6">
        <v>40</v>
      </c>
      <c r="P114" s="6">
        <v>43</v>
      </c>
      <c r="Q114" s="6" t="str">
        <f t="shared" si="3"/>
        <v>Very High</v>
      </c>
      <c r="R114" s="6" t="str" cm="1">
        <f t="array" ref="R114">_xlfn.IFS(I114=1, "Clear Sky", I114=2, "Drizzling", I114=3, "Raining", I114=4, "Thunderstorm", TRUE, "Other")</f>
        <v>Clear Sky</v>
      </c>
      <c r="S114" s="41" t="str">
        <f t="shared" si="4"/>
        <v>Wednesday</v>
      </c>
      <c r="T114" s="41" t="str">
        <f t="shared" si="5"/>
        <v>Weekday</v>
      </c>
      <c r="U114" s="6" t="str" cm="1">
        <f t="array" ref="U114">_xlfn.IFS(AND(F114&gt;=7, F114&lt;=9), "Morning Rush", AND(F114&gt;=17, F114&lt;=19), "Evening Rush", AND(F114&gt;=12, F114&lt;=16), "Afternoon", TRUE, "Off Peak")</f>
        <v>Off Peak</v>
      </c>
    </row>
    <row r="115" spans="1:21" x14ac:dyDescent="0.35">
      <c r="A115" s="6">
        <v>114</v>
      </c>
      <c r="B115" s="5">
        <v>40548</v>
      </c>
      <c r="C115" s="6">
        <v>1</v>
      </c>
      <c r="D115" s="6">
        <v>0</v>
      </c>
      <c r="E115" s="6">
        <v>1</v>
      </c>
      <c r="F115" s="6">
        <v>22</v>
      </c>
      <c r="G115" s="6" t="b">
        <v>0</v>
      </c>
      <c r="H115" s="6">
        <v>3</v>
      </c>
      <c r="I115" s="6">
        <v>1</v>
      </c>
      <c r="J115" s="6">
        <v>0.18</v>
      </c>
      <c r="K115" s="6">
        <v>0.19700000000000001</v>
      </c>
      <c r="L115" s="6">
        <v>0.55000000000000004</v>
      </c>
      <c r="M115" s="6">
        <v>0.1343</v>
      </c>
      <c r="N115" s="6">
        <v>1</v>
      </c>
      <c r="O115" s="6">
        <v>41</v>
      </c>
      <c r="P115" s="6">
        <v>42</v>
      </c>
      <c r="Q115" s="6" t="str">
        <f t="shared" si="3"/>
        <v>Very High</v>
      </c>
      <c r="R115" s="6" t="str" cm="1">
        <f t="array" ref="R115">_xlfn.IFS(I115=1, "Clear Sky", I115=2, "Drizzling", I115=3, "Raining", I115=4, "Thunderstorm", TRUE, "Other")</f>
        <v>Clear Sky</v>
      </c>
      <c r="S115" s="6" t="str">
        <f t="shared" si="4"/>
        <v>Wednesday</v>
      </c>
      <c r="T115" s="6" t="str">
        <f t="shared" si="5"/>
        <v>Weekday</v>
      </c>
      <c r="U115" s="6" t="str" cm="1">
        <f t="array" ref="U115">_xlfn.IFS(AND(F115&gt;=7, F115&lt;=9), "Morning Rush", AND(F115&gt;=17, F115&lt;=19), "Evening Rush", AND(F115&gt;=12, F115&lt;=16), "Afternoon", TRUE, "Off Peak")</f>
        <v>Off Peak</v>
      </c>
    </row>
    <row r="116" spans="1:21" x14ac:dyDescent="0.35">
      <c r="A116" s="6">
        <v>115</v>
      </c>
      <c r="B116" s="5">
        <v>40548</v>
      </c>
      <c r="C116" s="6">
        <v>1</v>
      </c>
      <c r="D116" s="6">
        <v>0</v>
      </c>
      <c r="E116" s="6">
        <v>1</v>
      </c>
      <c r="F116" s="6">
        <v>23</v>
      </c>
      <c r="G116" s="6" t="b">
        <v>0</v>
      </c>
      <c r="H116" s="6">
        <v>3</v>
      </c>
      <c r="I116" s="6">
        <v>1</v>
      </c>
      <c r="J116" s="6">
        <v>0.2</v>
      </c>
      <c r="K116" s="6">
        <v>0.2576</v>
      </c>
      <c r="L116" s="6">
        <v>0.47</v>
      </c>
      <c r="M116" s="6">
        <v>0</v>
      </c>
      <c r="N116" s="6">
        <v>1</v>
      </c>
      <c r="O116" s="6">
        <v>18</v>
      </c>
      <c r="P116" s="6">
        <v>19</v>
      </c>
      <c r="Q116" s="6" t="str">
        <f t="shared" si="3"/>
        <v>High</v>
      </c>
      <c r="R116" s="6" t="str" cm="1">
        <f t="array" ref="R116">_xlfn.IFS(I116=1, "Clear Sky", I116=2, "Drizzling", I116=3, "Raining", I116=4, "Thunderstorm", TRUE, "Other")</f>
        <v>Clear Sky</v>
      </c>
      <c r="S116" s="41" t="str">
        <f t="shared" si="4"/>
        <v>Wednesday</v>
      </c>
      <c r="T116" s="41" t="str">
        <f t="shared" si="5"/>
        <v>Weekday</v>
      </c>
      <c r="U116" s="6" t="str" cm="1">
        <f t="array" ref="U116">_xlfn.IFS(AND(F116&gt;=7, F116&lt;=9), "Morning Rush", AND(F116&gt;=17, F116&lt;=19), "Evening Rush", AND(F116&gt;=12, F116&lt;=16), "Afternoon", TRUE, "Off Peak")</f>
        <v>Off Peak</v>
      </c>
    </row>
    <row r="117" spans="1:21" x14ac:dyDescent="0.35">
      <c r="A117" s="6">
        <v>116</v>
      </c>
      <c r="B117" s="5">
        <v>40549</v>
      </c>
      <c r="C117" s="6">
        <v>1</v>
      </c>
      <c r="D117" s="6">
        <v>0</v>
      </c>
      <c r="E117" s="6">
        <v>1</v>
      </c>
      <c r="F117" s="6">
        <v>0</v>
      </c>
      <c r="G117" s="6" t="b">
        <v>0</v>
      </c>
      <c r="H117" s="6">
        <v>4</v>
      </c>
      <c r="I117" s="6">
        <v>1</v>
      </c>
      <c r="J117" s="6">
        <v>0.18</v>
      </c>
      <c r="K117" s="6">
        <v>0.2424</v>
      </c>
      <c r="L117" s="6">
        <v>0.55000000000000004</v>
      </c>
      <c r="M117" s="6">
        <v>0</v>
      </c>
      <c r="N117" s="6">
        <v>0</v>
      </c>
      <c r="O117" s="6">
        <v>11</v>
      </c>
      <c r="P117" s="6">
        <v>11</v>
      </c>
      <c r="Q117" s="6" t="str">
        <f t="shared" si="3"/>
        <v>Very High</v>
      </c>
      <c r="R117" s="6" t="str" cm="1">
        <f t="array" ref="R117">_xlfn.IFS(I117=1, "Clear Sky", I117=2, "Drizzling", I117=3, "Raining", I117=4, "Thunderstorm", TRUE, "Other")</f>
        <v>Clear Sky</v>
      </c>
      <c r="S117" s="6" t="str">
        <f t="shared" si="4"/>
        <v>Thursday</v>
      </c>
      <c r="T117" s="6" t="str">
        <f t="shared" si="5"/>
        <v>Weekday</v>
      </c>
      <c r="U117" s="6" t="str" cm="1">
        <f t="array" ref="U117">_xlfn.IFS(AND(F117&gt;=7, F117&lt;=9), "Morning Rush", AND(F117&gt;=17, F117&lt;=19), "Evening Rush", AND(F117&gt;=12, F117&lt;=16), "Afternoon", TRUE, "Off Peak")</f>
        <v>Off Peak</v>
      </c>
    </row>
    <row r="118" spans="1:21" x14ac:dyDescent="0.35">
      <c r="A118" s="6">
        <v>117</v>
      </c>
      <c r="B118" s="5">
        <v>40549</v>
      </c>
      <c r="C118" s="6">
        <v>1</v>
      </c>
      <c r="D118" s="6">
        <v>0</v>
      </c>
      <c r="E118" s="6">
        <v>1</v>
      </c>
      <c r="F118" s="6">
        <v>1</v>
      </c>
      <c r="G118" s="6" t="b">
        <v>0</v>
      </c>
      <c r="H118" s="6">
        <v>4</v>
      </c>
      <c r="I118" s="6">
        <v>1</v>
      </c>
      <c r="J118" s="6">
        <v>0.16</v>
      </c>
      <c r="K118" s="6">
        <v>0.2273</v>
      </c>
      <c r="L118" s="6">
        <v>0.64</v>
      </c>
      <c r="M118" s="6">
        <v>0</v>
      </c>
      <c r="N118" s="6">
        <v>0</v>
      </c>
      <c r="O118" s="6">
        <v>4</v>
      </c>
      <c r="P118" s="6">
        <v>4</v>
      </c>
      <c r="Q118" s="6" t="str">
        <f t="shared" si="3"/>
        <v>Very High</v>
      </c>
      <c r="R118" s="6" t="str" cm="1">
        <f t="array" ref="R118">_xlfn.IFS(I118=1, "Clear Sky", I118=2, "Drizzling", I118=3, "Raining", I118=4, "Thunderstorm", TRUE, "Other")</f>
        <v>Clear Sky</v>
      </c>
      <c r="S118" s="41" t="str">
        <f t="shared" si="4"/>
        <v>Thursday</v>
      </c>
      <c r="T118" s="41" t="str">
        <f t="shared" si="5"/>
        <v>Weekday</v>
      </c>
      <c r="U118" s="6" t="str" cm="1">
        <f t="array" ref="U118">_xlfn.IFS(AND(F118&gt;=7, F118&lt;=9), "Morning Rush", AND(F118&gt;=17, F118&lt;=19), "Evening Rush", AND(F118&gt;=12, F118&lt;=16), "Afternoon", TRUE, "Off Peak")</f>
        <v>Off Peak</v>
      </c>
    </row>
    <row r="119" spans="1:21" x14ac:dyDescent="0.35">
      <c r="A119" s="6">
        <v>118</v>
      </c>
      <c r="B119" s="5">
        <v>40549</v>
      </c>
      <c r="C119" s="6">
        <v>1</v>
      </c>
      <c r="D119" s="6">
        <v>0</v>
      </c>
      <c r="E119" s="6">
        <v>1</v>
      </c>
      <c r="F119" s="6">
        <v>2</v>
      </c>
      <c r="G119" s="6" t="b">
        <v>0</v>
      </c>
      <c r="H119" s="6">
        <v>4</v>
      </c>
      <c r="I119" s="6">
        <v>1</v>
      </c>
      <c r="J119" s="6">
        <v>0.16</v>
      </c>
      <c r="K119" s="6">
        <v>0.2273</v>
      </c>
      <c r="L119" s="6">
        <v>0.64</v>
      </c>
      <c r="M119" s="6">
        <v>0</v>
      </c>
      <c r="N119" s="6">
        <v>0</v>
      </c>
      <c r="O119" s="6">
        <v>2</v>
      </c>
      <c r="P119" s="6">
        <v>2</v>
      </c>
      <c r="Q119" s="6" t="str">
        <f t="shared" si="3"/>
        <v>Very High</v>
      </c>
      <c r="R119" s="6" t="str" cm="1">
        <f t="array" ref="R119">_xlfn.IFS(I119=1, "Clear Sky", I119=2, "Drizzling", I119=3, "Raining", I119=4, "Thunderstorm", TRUE, "Other")</f>
        <v>Clear Sky</v>
      </c>
      <c r="S119" s="6" t="str">
        <f t="shared" si="4"/>
        <v>Thursday</v>
      </c>
      <c r="T119" s="6" t="str">
        <f t="shared" si="5"/>
        <v>Weekday</v>
      </c>
      <c r="U119" s="6" t="str" cm="1">
        <f t="array" ref="U119">_xlfn.IFS(AND(F119&gt;=7, F119&lt;=9), "Morning Rush", AND(F119&gt;=17, F119&lt;=19), "Evening Rush", AND(F119&gt;=12, F119&lt;=16), "Afternoon", TRUE, "Off Peak")</f>
        <v>Off Peak</v>
      </c>
    </row>
    <row r="120" spans="1:21" x14ac:dyDescent="0.35">
      <c r="A120" s="6">
        <v>119</v>
      </c>
      <c r="B120" s="5">
        <v>40549</v>
      </c>
      <c r="C120" s="6">
        <v>1</v>
      </c>
      <c r="D120" s="6">
        <v>0</v>
      </c>
      <c r="E120" s="6">
        <v>1</v>
      </c>
      <c r="F120" s="6">
        <v>4</v>
      </c>
      <c r="G120" s="6" t="b">
        <v>0</v>
      </c>
      <c r="H120" s="6">
        <v>4</v>
      </c>
      <c r="I120" s="6">
        <v>2</v>
      </c>
      <c r="J120" s="6">
        <v>0.16</v>
      </c>
      <c r="K120" s="6">
        <v>0.19700000000000001</v>
      </c>
      <c r="L120" s="6">
        <v>0.64</v>
      </c>
      <c r="M120" s="6">
        <v>8.9599999999999999E-2</v>
      </c>
      <c r="N120" s="6">
        <v>0</v>
      </c>
      <c r="O120" s="6">
        <v>1</v>
      </c>
      <c r="P120" s="6">
        <v>1</v>
      </c>
      <c r="Q120" s="6" t="str">
        <f t="shared" si="3"/>
        <v>Very High</v>
      </c>
      <c r="R120" s="6" t="str" cm="1">
        <f t="array" ref="R120">_xlfn.IFS(I120=1, "Clear Sky", I120=2, "Drizzling", I120=3, "Raining", I120=4, "Thunderstorm", TRUE, "Other")</f>
        <v>Drizzling</v>
      </c>
      <c r="S120" s="41" t="str">
        <f t="shared" si="4"/>
        <v>Thursday</v>
      </c>
      <c r="T120" s="41" t="str">
        <f t="shared" si="5"/>
        <v>Weekday</v>
      </c>
      <c r="U120" s="6" t="str" cm="1">
        <f t="array" ref="U120">_xlfn.IFS(AND(F120&gt;=7, F120&lt;=9), "Morning Rush", AND(F120&gt;=17, F120&lt;=19), "Evening Rush", AND(F120&gt;=12, F120&lt;=16), "Afternoon", TRUE, "Off Peak")</f>
        <v>Off Peak</v>
      </c>
    </row>
    <row r="121" spans="1:21" x14ac:dyDescent="0.35">
      <c r="A121" s="6">
        <v>120</v>
      </c>
      <c r="B121" s="5">
        <v>40549</v>
      </c>
      <c r="C121" s="6">
        <v>1</v>
      </c>
      <c r="D121" s="6">
        <v>0</v>
      </c>
      <c r="E121" s="6">
        <v>1</v>
      </c>
      <c r="F121" s="6">
        <v>5</v>
      </c>
      <c r="G121" s="6" t="b">
        <v>0</v>
      </c>
      <c r="H121" s="6">
        <v>4</v>
      </c>
      <c r="I121" s="6">
        <v>2</v>
      </c>
      <c r="J121" s="6">
        <v>0.14000000000000001</v>
      </c>
      <c r="K121" s="6">
        <v>0.18179999999999999</v>
      </c>
      <c r="L121" s="6">
        <v>0.69</v>
      </c>
      <c r="M121" s="6">
        <v>8.9599999999999999E-2</v>
      </c>
      <c r="N121" s="6">
        <v>0</v>
      </c>
      <c r="O121" s="6">
        <v>4</v>
      </c>
      <c r="P121" s="6">
        <v>4</v>
      </c>
      <c r="Q121" s="6" t="str">
        <f t="shared" si="3"/>
        <v>Very High</v>
      </c>
      <c r="R121" s="6" t="str" cm="1">
        <f t="array" ref="R121">_xlfn.IFS(I121=1, "Clear Sky", I121=2, "Drizzling", I121=3, "Raining", I121=4, "Thunderstorm", TRUE, "Other")</f>
        <v>Drizzling</v>
      </c>
      <c r="S121" s="6" t="str">
        <f t="shared" si="4"/>
        <v>Thursday</v>
      </c>
      <c r="T121" s="6" t="str">
        <f t="shared" si="5"/>
        <v>Weekday</v>
      </c>
      <c r="U121" s="6" t="str" cm="1">
        <f t="array" ref="U121">_xlfn.IFS(AND(F121&gt;=7, F121&lt;=9), "Morning Rush", AND(F121&gt;=17, F121&lt;=19), "Evening Rush", AND(F121&gt;=12, F121&lt;=16), "Afternoon", TRUE, "Off Peak")</f>
        <v>Off Peak</v>
      </c>
    </row>
    <row r="122" spans="1:21" x14ac:dyDescent="0.35">
      <c r="A122" s="6">
        <v>121</v>
      </c>
      <c r="B122" s="5">
        <v>40549</v>
      </c>
      <c r="C122" s="6">
        <v>1</v>
      </c>
      <c r="D122" s="6">
        <v>0</v>
      </c>
      <c r="E122" s="6">
        <v>1</v>
      </c>
      <c r="F122" s="6">
        <v>6</v>
      </c>
      <c r="G122" s="6" t="b">
        <v>0</v>
      </c>
      <c r="H122" s="6">
        <v>4</v>
      </c>
      <c r="I122" s="6">
        <v>2</v>
      </c>
      <c r="J122" s="6">
        <v>0.14000000000000001</v>
      </c>
      <c r="K122" s="6">
        <v>0.16669999999999999</v>
      </c>
      <c r="L122" s="6">
        <v>0.63</v>
      </c>
      <c r="M122" s="6">
        <v>0.1045</v>
      </c>
      <c r="N122" s="6">
        <v>0</v>
      </c>
      <c r="O122" s="6">
        <v>36</v>
      </c>
      <c r="P122" s="6">
        <v>36</v>
      </c>
      <c r="Q122" s="6" t="str">
        <f t="shared" si="3"/>
        <v>Very High</v>
      </c>
      <c r="R122" s="6" t="str" cm="1">
        <f t="array" ref="R122">_xlfn.IFS(I122=1, "Clear Sky", I122=2, "Drizzling", I122=3, "Raining", I122=4, "Thunderstorm", TRUE, "Other")</f>
        <v>Drizzling</v>
      </c>
      <c r="S122" s="41" t="str">
        <f t="shared" si="4"/>
        <v>Thursday</v>
      </c>
      <c r="T122" s="41" t="str">
        <f t="shared" si="5"/>
        <v>Weekday</v>
      </c>
      <c r="U122" s="6" t="str" cm="1">
        <f t="array" ref="U122">_xlfn.IFS(AND(F122&gt;=7, F122&lt;=9), "Morning Rush", AND(F122&gt;=17, F122&lt;=19), "Evening Rush", AND(F122&gt;=12, F122&lt;=16), "Afternoon", TRUE, "Off Peak")</f>
        <v>Off Peak</v>
      </c>
    </row>
    <row r="123" spans="1:21" x14ac:dyDescent="0.35">
      <c r="A123" s="6">
        <v>122</v>
      </c>
      <c r="B123" s="5">
        <v>40549</v>
      </c>
      <c r="C123" s="6">
        <v>1</v>
      </c>
      <c r="D123" s="6">
        <v>0</v>
      </c>
      <c r="E123" s="6">
        <v>1</v>
      </c>
      <c r="F123" s="6">
        <v>7</v>
      </c>
      <c r="G123" s="6" t="b">
        <v>0</v>
      </c>
      <c r="H123" s="6">
        <v>4</v>
      </c>
      <c r="I123" s="6">
        <v>2</v>
      </c>
      <c r="J123" s="6">
        <v>0.16</v>
      </c>
      <c r="K123" s="6">
        <v>0.2273</v>
      </c>
      <c r="L123" s="6">
        <v>0.59</v>
      </c>
      <c r="M123" s="6">
        <v>0</v>
      </c>
      <c r="N123" s="6">
        <v>0</v>
      </c>
      <c r="O123" s="6">
        <v>95</v>
      </c>
      <c r="P123" s="6">
        <v>95</v>
      </c>
      <c r="Q123" s="6" t="str">
        <f t="shared" si="3"/>
        <v>Very High</v>
      </c>
      <c r="R123" s="6" t="str" cm="1">
        <f t="array" ref="R123">_xlfn.IFS(I123=1, "Clear Sky", I123=2, "Drizzling", I123=3, "Raining", I123=4, "Thunderstorm", TRUE, "Other")</f>
        <v>Drizzling</v>
      </c>
      <c r="S123" s="6" t="str">
        <f t="shared" si="4"/>
        <v>Thursday</v>
      </c>
      <c r="T123" s="6" t="str">
        <f t="shared" si="5"/>
        <v>Weekday</v>
      </c>
      <c r="U123" s="6" t="str" cm="1">
        <f t="array" ref="U123">_xlfn.IFS(AND(F123&gt;=7, F123&lt;=9), "Morning Rush", AND(F123&gt;=17, F123&lt;=19), "Evening Rush", AND(F123&gt;=12, F123&lt;=16), "Afternoon", TRUE, "Off Peak")</f>
        <v>Morning Rush</v>
      </c>
    </row>
    <row r="124" spans="1:21" x14ac:dyDescent="0.35">
      <c r="A124" s="6">
        <v>123</v>
      </c>
      <c r="B124" s="5">
        <v>40549</v>
      </c>
      <c r="C124" s="6">
        <v>1</v>
      </c>
      <c r="D124" s="6">
        <v>0</v>
      </c>
      <c r="E124" s="6">
        <v>1</v>
      </c>
      <c r="F124" s="6">
        <v>8</v>
      </c>
      <c r="G124" s="6" t="b">
        <v>0</v>
      </c>
      <c r="H124" s="6">
        <v>4</v>
      </c>
      <c r="I124" s="6">
        <v>1</v>
      </c>
      <c r="J124" s="6">
        <v>0.16</v>
      </c>
      <c r="K124" s="6">
        <v>0.2273</v>
      </c>
      <c r="L124" s="6">
        <v>0.59</v>
      </c>
      <c r="M124" s="6">
        <v>0</v>
      </c>
      <c r="N124" s="6">
        <v>3</v>
      </c>
      <c r="O124" s="6">
        <v>216</v>
      </c>
      <c r="P124" s="6">
        <v>219</v>
      </c>
      <c r="Q124" s="6" t="str">
        <f t="shared" si="3"/>
        <v>Very High</v>
      </c>
      <c r="R124" s="6" t="str" cm="1">
        <f t="array" ref="R124">_xlfn.IFS(I124=1, "Clear Sky", I124=2, "Drizzling", I124=3, "Raining", I124=4, "Thunderstorm", TRUE, "Other")</f>
        <v>Clear Sky</v>
      </c>
      <c r="S124" s="41" t="str">
        <f t="shared" si="4"/>
        <v>Thursday</v>
      </c>
      <c r="T124" s="41" t="str">
        <f t="shared" si="5"/>
        <v>Weekday</v>
      </c>
      <c r="U124" s="6" t="str" cm="1">
        <f t="array" ref="U124">_xlfn.IFS(AND(F124&gt;=7, F124&lt;=9), "Morning Rush", AND(F124&gt;=17, F124&lt;=19), "Evening Rush", AND(F124&gt;=12, F124&lt;=16), "Afternoon", TRUE, "Off Peak")</f>
        <v>Morning Rush</v>
      </c>
    </row>
    <row r="125" spans="1:21" x14ac:dyDescent="0.35">
      <c r="A125" s="6">
        <v>124</v>
      </c>
      <c r="B125" s="5">
        <v>40549</v>
      </c>
      <c r="C125" s="6">
        <v>1</v>
      </c>
      <c r="D125" s="6">
        <v>0</v>
      </c>
      <c r="E125" s="6">
        <v>1</v>
      </c>
      <c r="F125" s="6">
        <v>9</v>
      </c>
      <c r="G125" s="6" t="b">
        <v>0</v>
      </c>
      <c r="H125" s="6">
        <v>4</v>
      </c>
      <c r="I125" s="6">
        <v>2</v>
      </c>
      <c r="J125" s="6">
        <v>0.18</v>
      </c>
      <c r="K125" s="6">
        <v>0.2424</v>
      </c>
      <c r="L125" s="6">
        <v>0.51</v>
      </c>
      <c r="M125" s="6">
        <v>0</v>
      </c>
      <c r="N125" s="6">
        <v>6</v>
      </c>
      <c r="O125" s="6">
        <v>116</v>
      </c>
      <c r="P125" s="6">
        <v>122</v>
      </c>
      <c r="Q125" s="6" t="str">
        <f t="shared" si="3"/>
        <v>Very High</v>
      </c>
      <c r="R125" s="6" t="str" cm="1">
        <f t="array" ref="R125">_xlfn.IFS(I125=1, "Clear Sky", I125=2, "Drizzling", I125=3, "Raining", I125=4, "Thunderstorm", TRUE, "Other")</f>
        <v>Drizzling</v>
      </c>
      <c r="S125" s="6" t="str">
        <f t="shared" si="4"/>
        <v>Thursday</v>
      </c>
      <c r="T125" s="6" t="str">
        <f t="shared" si="5"/>
        <v>Weekday</v>
      </c>
      <c r="U125" s="6" t="str" cm="1">
        <f t="array" ref="U125">_xlfn.IFS(AND(F125&gt;=7, F125&lt;=9), "Morning Rush", AND(F125&gt;=17, F125&lt;=19), "Evening Rush", AND(F125&gt;=12, F125&lt;=16), "Afternoon", TRUE, "Off Peak")</f>
        <v>Morning Rush</v>
      </c>
    </row>
    <row r="126" spans="1:21" x14ac:dyDescent="0.35">
      <c r="A126" s="6">
        <v>125</v>
      </c>
      <c r="B126" s="5">
        <v>40549</v>
      </c>
      <c r="C126" s="6">
        <v>1</v>
      </c>
      <c r="D126" s="6">
        <v>0</v>
      </c>
      <c r="E126" s="6">
        <v>1</v>
      </c>
      <c r="F126" s="6">
        <v>10</v>
      </c>
      <c r="G126" s="6" t="b">
        <v>0</v>
      </c>
      <c r="H126" s="6">
        <v>4</v>
      </c>
      <c r="I126" s="6">
        <v>1</v>
      </c>
      <c r="J126" s="6">
        <v>0.2</v>
      </c>
      <c r="K126" s="6">
        <v>0.2576</v>
      </c>
      <c r="L126" s="6">
        <v>0.47</v>
      </c>
      <c r="M126" s="6">
        <v>0</v>
      </c>
      <c r="N126" s="6">
        <v>3</v>
      </c>
      <c r="O126" s="6">
        <v>42</v>
      </c>
      <c r="P126" s="6">
        <v>45</v>
      </c>
      <c r="Q126" s="6" t="str">
        <f t="shared" si="3"/>
        <v>High</v>
      </c>
      <c r="R126" s="6" t="str" cm="1">
        <f t="array" ref="R126">_xlfn.IFS(I126=1, "Clear Sky", I126=2, "Drizzling", I126=3, "Raining", I126=4, "Thunderstorm", TRUE, "Other")</f>
        <v>Clear Sky</v>
      </c>
      <c r="S126" s="41" t="str">
        <f t="shared" si="4"/>
        <v>Thursday</v>
      </c>
      <c r="T126" s="41" t="str">
        <f t="shared" si="5"/>
        <v>Weekday</v>
      </c>
      <c r="U126" s="6" t="str" cm="1">
        <f t="array" ref="U126">_xlfn.IFS(AND(F126&gt;=7, F126&lt;=9), "Morning Rush", AND(F126&gt;=17, F126&lt;=19), "Evening Rush", AND(F126&gt;=12, F126&lt;=16), "Afternoon", TRUE, "Off Peak")</f>
        <v>Off Peak</v>
      </c>
    </row>
    <row r="127" spans="1:21" x14ac:dyDescent="0.35">
      <c r="A127" s="6">
        <v>126</v>
      </c>
      <c r="B127" s="5">
        <v>40549</v>
      </c>
      <c r="C127" s="6">
        <v>1</v>
      </c>
      <c r="D127" s="6">
        <v>0</v>
      </c>
      <c r="E127" s="6">
        <v>1</v>
      </c>
      <c r="F127" s="6">
        <v>11</v>
      </c>
      <c r="G127" s="6" t="b">
        <v>0</v>
      </c>
      <c r="H127" s="6">
        <v>4</v>
      </c>
      <c r="I127" s="6">
        <v>1</v>
      </c>
      <c r="J127" s="6">
        <v>0.22</v>
      </c>
      <c r="K127" s="6">
        <v>0.2576</v>
      </c>
      <c r="L127" s="6">
        <v>0.44</v>
      </c>
      <c r="M127" s="6">
        <v>8.9599999999999999E-2</v>
      </c>
      <c r="N127" s="6">
        <v>2</v>
      </c>
      <c r="O127" s="6">
        <v>57</v>
      </c>
      <c r="P127" s="6">
        <v>59</v>
      </c>
      <c r="Q127" s="6" t="str">
        <f t="shared" si="3"/>
        <v>High</v>
      </c>
      <c r="R127" s="6" t="str" cm="1">
        <f t="array" ref="R127">_xlfn.IFS(I127=1, "Clear Sky", I127=2, "Drizzling", I127=3, "Raining", I127=4, "Thunderstorm", TRUE, "Other")</f>
        <v>Clear Sky</v>
      </c>
      <c r="S127" s="6" t="str">
        <f t="shared" si="4"/>
        <v>Thursday</v>
      </c>
      <c r="T127" s="6" t="str">
        <f t="shared" si="5"/>
        <v>Weekday</v>
      </c>
      <c r="U127" s="6" t="str" cm="1">
        <f t="array" ref="U127">_xlfn.IFS(AND(F127&gt;=7, F127&lt;=9), "Morning Rush", AND(F127&gt;=17, F127&lt;=19), "Evening Rush", AND(F127&gt;=12, F127&lt;=16), "Afternoon", TRUE, "Off Peak")</f>
        <v>Off Peak</v>
      </c>
    </row>
    <row r="128" spans="1:21" x14ac:dyDescent="0.35">
      <c r="A128" s="6">
        <v>127</v>
      </c>
      <c r="B128" s="5">
        <v>40549</v>
      </c>
      <c r="C128" s="6">
        <v>1</v>
      </c>
      <c r="D128" s="6">
        <v>0</v>
      </c>
      <c r="E128" s="6">
        <v>1</v>
      </c>
      <c r="F128" s="6">
        <v>12</v>
      </c>
      <c r="G128" s="6" t="b">
        <v>0</v>
      </c>
      <c r="H128" s="6">
        <v>4</v>
      </c>
      <c r="I128" s="6">
        <v>1</v>
      </c>
      <c r="J128" s="6">
        <v>0.26</v>
      </c>
      <c r="K128" s="6">
        <v>0.28789999999999999</v>
      </c>
      <c r="L128" s="6">
        <v>0.35</v>
      </c>
      <c r="M128" s="6">
        <v>0</v>
      </c>
      <c r="N128" s="6">
        <v>6</v>
      </c>
      <c r="O128" s="6">
        <v>78</v>
      </c>
      <c r="P128" s="6">
        <v>84</v>
      </c>
      <c r="Q128" s="6" t="str">
        <f t="shared" si="3"/>
        <v>High</v>
      </c>
      <c r="R128" s="6" t="str" cm="1">
        <f t="array" ref="R128">_xlfn.IFS(I128=1, "Clear Sky", I128=2, "Drizzling", I128=3, "Raining", I128=4, "Thunderstorm", TRUE, "Other")</f>
        <v>Clear Sky</v>
      </c>
      <c r="S128" s="41" t="str">
        <f t="shared" si="4"/>
        <v>Thursday</v>
      </c>
      <c r="T128" s="41" t="str">
        <f t="shared" si="5"/>
        <v>Weekday</v>
      </c>
      <c r="U128" s="6" t="str" cm="1">
        <f t="array" ref="U128">_xlfn.IFS(AND(F128&gt;=7, F128&lt;=9), "Morning Rush", AND(F128&gt;=17, F128&lt;=19), "Evening Rush", AND(F128&gt;=12, F128&lt;=16), "Afternoon", TRUE, "Off Peak")</f>
        <v>Afternoon</v>
      </c>
    </row>
    <row r="129" spans="1:21" x14ac:dyDescent="0.35">
      <c r="A129" s="6">
        <v>128</v>
      </c>
      <c r="B129" s="5">
        <v>40549</v>
      </c>
      <c r="C129" s="6">
        <v>1</v>
      </c>
      <c r="D129" s="6">
        <v>0</v>
      </c>
      <c r="E129" s="6">
        <v>1</v>
      </c>
      <c r="F129" s="6">
        <v>13</v>
      </c>
      <c r="G129" s="6" t="b">
        <v>0</v>
      </c>
      <c r="H129" s="6">
        <v>4</v>
      </c>
      <c r="I129" s="6">
        <v>1</v>
      </c>
      <c r="J129" s="6">
        <v>0.26</v>
      </c>
      <c r="K129" s="6">
        <v>0.2727</v>
      </c>
      <c r="L129" s="6">
        <v>0.35</v>
      </c>
      <c r="M129" s="6">
        <v>0.1045</v>
      </c>
      <c r="N129" s="6">
        <v>12</v>
      </c>
      <c r="O129" s="6">
        <v>55</v>
      </c>
      <c r="P129" s="6">
        <v>67</v>
      </c>
      <c r="Q129" s="6" t="str">
        <f t="shared" si="3"/>
        <v>High</v>
      </c>
      <c r="R129" s="6" t="str" cm="1">
        <f t="array" ref="R129">_xlfn.IFS(I129=1, "Clear Sky", I129=2, "Drizzling", I129=3, "Raining", I129=4, "Thunderstorm", TRUE, "Other")</f>
        <v>Clear Sky</v>
      </c>
      <c r="S129" s="6" t="str">
        <f t="shared" si="4"/>
        <v>Thursday</v>
      </c>
      <c r="T129" s="6" t="str">
        <f t="shared" si="5"/>
        <v>Weekday</v>
      </c>
      <c r="U129" s="6" t="str" cm="1">
        <f t="array" ref="U129">_xlfn.IFS(AND(F129&gt;=7, F129&lt;=9), "Morning Rush", AND(F129&gt;=17, F129&lt;=19), "Evening Rush", AND(F129&gt;=12, F129&lt;=16), "Afternoon", TRUE, "Off Peak")</f>
        <v>Afternoon</v>
      </c>
    </row>
    <row r="130" spans="1:21" x14ac:dyDescent="0.35">
      <c r="A130" s="6">
        <v>129</v>
      </c>
      <c r="B130" s="5">
        <v>40549</v>
      </c>
      <c r="C130" s="6">
        <v>1</v>
      </c>
      <c r="D130" s="6">
        <v>0</v>
      </c>
      <c r="E130" s="6">
        <v>1</v>
      </c>
      <c r="F130" s="6">
        <v>14</v>
      </c>
      <c r="G130" s="6" t="b">
        <v>0</v>
      </c>
      <c r="H130" s="6">
        <v>4</v>
      </c>
      <c r="I130" s="6">
        <v>1</v>
      </c>
      <c r="J130" s="6">
        <v>0.28000000000000003</v>
      </c>
      <c r="K130" s="6">
        <v>0.2727</v>
      </c>
      <c r="L130" s="6">
        <v>0.36</v>
      </c>
      <c r="M130" s="6">
        <v>0.16420000000000001</v>
      </c>
      <c r="N130" s="6">
        <v>11</v>
      </c>
      <c r="O130" s="6">
        <v>59</v>
      </c>
      <c r="P130" s="6">
        <v>70</v>
      </c>
      <c r="Q130" s="6" t="str">
        <f t="shared" ref="Q130:Q193" si="6">IF(L130&gt;=0.5, "Very High", "High")</f>
        <v>High</v>
      </c>
      <c r="R130" s="6" t="str" cm="1">
        <f t="array" ref="R130">_xlfn.IFS(I130=1, "Clear Sky", I130=2, "Drizzling", I130=3, "Raining", I130=4, "Thunderstorm", TRUE, "Other")</f>
        <v>Clear Sky</v>
      </c>
      <c r="S130" s="41" t="str">
        <f t="shared" ref="S130:S193" si="7">IF(H130=0, "Sunday", IF(H130=1, "Monday", IF(H130=2, "Tuesday", IF(H130=3, "Wednesday", IF(H130=4, "Thursday", IF(H130=5, "Friday", IF(H130=6, "Saturday", "INVALID CODE")))))))</f>
        <v>Thursday</v>
      </c>
      <c r="T130" s="41" t="str">
        <f t="shared" ref="T130:T193" si="8">IF(OR(H130=0, H130=6), "Weekend", "Weekday")</f>
        <v>Weekday</v>
      </c>
      <c r="U130" s="6" t="str" cm="1">
        <f t="array" ref="U130">_xlfn.IFS(AND(F130&gt;=7, F130&lt;=9), "Morning Rush", AND(F130&gt;=17, F130&lt;=19), "Evening Rush", AND(F130&gt;=12, F130&lt;=16), "Afternoon", TRUE, "Off Peak")</f>
        <v>Afternoon</v>
      </c>
    </row>
    <row r="131" spans="1:21" x14ac:dyDescent="0.35">
      <c r="A131" s="6">
        <v>130</v>
      </c>
      <c r="B131" s="5">
        <v>40549</v>
      </c>
      <c r="C131" s="6">
        <v>1</v>
      </c>
      <c r="D131" s="6">
        <v>0</v>
      </c>
      <c r="E131" s="6">
        <v>1</v>
      </c>
      <c r="F131" s="6">
        <v>15</v>
      </c>
      <c r="G131" s="6" t="b">
        <v>0</v>
      </c>
      <c r="H131" s="6">
        <v>4</v>
      </c>
      <c r="I131" s="6">
        <v>1</v>
      </c>
      <c r="J131" s="6">
        <v>0.28000000000000003</v>
      </c>
      <c r="K131" s="6">
        <v>0.2727</v>
      </c>
      <c r="L131" s="6">
        <v>0.36</v>
      </c>
      <c r="M131" s="6">
        <v>0</v>
      </c>
      <c r="N131" s="6">
        <v>8</v>
      </c>
      <c r="O131" s="6">
        <v>54</v>
      </c>
      <c r="P131" s="6">
        <v>62</v>
      </c>
      <c r="Q131" s="6" t="str">
        <f t="shared" si="6"/>
        <v>High</v>
      </c>
      <c r="R131" s="6" t="str" cm="1">
        <f t="array" ref="R131">_xlfn.IFS(I131=1, "Clear Sky", I131=2, "Drizzling", I131=3, "Raining", I131=4, "Thunderstorm", TRUE, "Other")</f>
        <v>Clear Sky</v>
      </c>
      <c r="S131" s="6" t="str">
        <f t="shared" si="7"/>
        <v>Thursday</v>
      </c>
      <c r="T131" s="6" t="str">
        <f t="shared" si="8"/>
        <v>Weekday</v>
      </c>
      <c r="U131" s="6" t="str" cm="1">
        <f t="array" ref="U131">_xlfn.IFS(AND(F131&gt;=7, F131&lt;=9), "Morning Rush", AND(F131&gt;=17, F131&lt;=19), "Evening Rush", AND(F131&gt;=12, F131&lt;=16), "Afternoon", TRUE, "Off Peak")</f>
        <v>Afternoon</v>
      </c>
    </row>
    <row r="132" spans="1:21" x14ac:dyDescent="0.35">
      <c r="A132" s="6">
        <v>131</v>
      </c>
      <c r="B132" s="5">
        <v>40549</v>
      </c>
      <c r="C132" s="6">
        <v>1</v>
      </c>
      <c r="D132" s="6">
        <v>0</v>
      </c>
      <c r="E132" s="6">
        <v>1</v>
      </c>
      <c r="F132" s="6">
        <v>16</v>
      </c>
      <c r="G132" s="6" t="b">
        <v>0</v>
      </c>
      <c r="H132" s="6">
        <v>4</v>
      </c>
      <c r="I132" s="6">
        <v>1</v>
      </c>
      <c r="J132" s="6">
        <v>0.26</v>
      </c>
      <c r="K132" s="6">
        <v>0.2576</v>
      </c>
      <c r="L132" s="6">
        <v>0.38</v>
      </c>
      <c r="M132" s="6">
        <v>0.16420000000000001</v>
      </c>
      <c r="N132" s="6">
        <v>12</v>
      </c>
      <c r="O132" s="6">
        <v>74</v>
      </c>
      <c r="P132" s="6">
        <v>86</v>
      </c>
      <c r="Q132" s="6" t="str">
        <f t="shared" si="6"/>
        <v>High</v>
      </c>
      <c r="R132" s="6" t="str" cm="1">
        <f t="array" ref="R132">_xlfn.IFS(I132=1, "Clear Sky", I132=2, "Drizzling", I132=3, "Raining", I132=4, "Thunderstorm", TRUE, "Other")</f>
        <v>Clear Sky</v>
      </c>
      <c r="S132" s="41" t="str">
        <f t="shared" si="7"/>
        <v>Thursday</v>
      </c>
      <c r="T132" s="41" t="str">
        <f t="shared" si="8"/>
        <v>Weekday</v>
      </c>
      <c r="U132" s="6" t="str" cm="1">
        <f t="array" ref="U132">_xlfn.IFS(AND(F132&gt;=7, F132&lt;=9), "Morning Rush", AND(F132&gt;=17, F132&lt;=19), "Evening Rush", AND(F132&gt;=12, F132&lt;=16), "Afternoon", TRUE, "Off Peak")</f>
        <v>Afternoon</v>
      </c>
    </row>
    <row r="133" spans="1:21" x14ac:dyDescent="0.35">
      <c r="A133" s="6">
        <v>132</v>
      </c>
      <c r="B133" s="5">
        <v>40549</v>
      </c>
      <c r="C133" s="6">
        <v>1</v>
      </c>
      <c r="D133" s="6">
        <v>0</v>
      </c>
      <c r="E133" s="6">
        <v>1</v>
      </c>
      <c r="F133" s="6">
        <v>17</v>
      </c>
      <c r="G133" s="6" t="b">
        <v>0</v>
      </c>
      <c r="H133" s="6">
        <v>4</v>
      </c>
      <c r="I133" s="6">
        <v>1</v>
      </c>
      <c r="J133" s="6">
        <v>0.22</v>
      </c>
      <c r="K133" s="6">
        <v>0.2273</v>
      </c>
      <c r="L133" s="6">
        <v>0.51</v>
      </c>
      <c r="M133" s="6">
        <v>0.16420000000000001</v>
      </c>
      <c r="N133" s="6">
        <v>9</v>
      </c>
      <c r="O133" s="6">
        <v>163</v>
      </c>
      <c r="P133" s="6">
        <v>172</v>
      </c>
      <c r="Q133" s="6" t="str">
        <f t="shared" si="6"/>
        <v>Very High</v>
      </c>
      <c r="R133" s="6" t="str" cm="1">
        <f t="array" ref="R133">_xlfn.IFS(I133=1, "Clear Sky", I133=2, "Drizzling", I133=3, "Raining", I133=4, "Thunderstorm", TRUE, "Other")</f>
        <v>Clear Sky</v>
      </c>
      <c r="S133" s="6" t="str">
        <f t="shared" si="7"/>
        <v>Thursday</v>
      </c>
      <c r="T133" s="6" t="str">
        <f t="shared" si="8"/>
        <v>Weekday</v>
      </c>
      <c r="U133" s="6" t="str" cm="1">
        <f t="array" ref="U133">_xlfn.IFS(AND(F133&gt;=7, F133&lt;=9), "Morning Rush", AND(F133&gt;=17, F133&lt;=19), "Evening Rush", AND(F133&gt;=12, F133&lt;=16), "Afternoon", TRUE, "Off Peak")</f>
        <v>Evening Rush</v>
      </c>
    </row>
    <row r="134" spans="1:21" x14ac:dyDescent="0.35">
      <c r="A134" s="6">
        <v>133</v>
      </c>
      <c r="B134" s="5">
        <v>40549</v>
      </c>
      <c r="C134" s="6">
        <v>1</v>
      </c>
      <c r="D134" s="6">
        <v>0</v>
      </c>
      <c r="E134" s="6">
        <v>1</v>
      </c>
      <c r="F134" s="6">
        <v>18</v>
      </c>
      <c r="G134" s="6" t="b">
        <v>0</v>
      </c>
      <c r="H134" s="6">
        <v>4</v>
      </c>
      <c r="I134" s="6">
        <v>1</v>
      </c>
      <c r="J134" s="6">
        <v>0.22</v>
      </c>
      <c r="K134" s="6">
        <v>0.2273</v>
      </c>
      <c r="L134" s="6">
        <v>0.51</v>
      </c>
      <c r="M134" s="6">
        <v>0.1343</v>
      </c>
      <c r="N134" s="6">
        <v>5</v>
      </c>
      <c r="O134" s="6">
        <v>158</v>
      </c>
      <c r="P134" s="6">
        <v>163</v>
      </c>
      <c r="Q134" s="6" t="str">
        <f t="shared" si="6"/>
        <v>Very High</v>
      </c>
      <c r="R134" s="6" t="str" cm="1">
        <f t="array" ref="R134">_xlfn.IFS(I134=1, "Clear Sky", I134=2, "Drizzling", I134=3, "Raining", I134=4, "Thunderstorm", TRUE, "Other")</f>
        <v>Clear Sky</v>
      </c>
      <c r="S134" s="41" t="str">
        <f t="shared" si="7"/>
        <v>Thursday</v>
      </c>
      <c r="T134" s="41" t="str">
        <f t="shared" si="8"/>
        <v>Weekday</v>
      </c>
      <c r="U134" s="6" t="str" cm="1">
        <f t="array" ref="U134">_xlfn.IFS(AND(F134&gt;=7, F134&lt;=9), "Morning Rush", AND(F134&gt;=17, F134&lt;=19), "Evening Rush", AND(F134&gt;=12, F134&lt;=16), "Afternoon", TRUE, "Off Peak")</f>
        <v>Evening Rush</v>
      </c>
    </row>
    <row r="135" spans="1:21" x14ac:dyDescent="0.35">
      <c r="A135" s="6">
        <v>134</v>
      </c>
      <c r="B135" s="5">
        <v>40549</v>
      </c>
      <c r="C135" s="6">
        <v>1</v>
      </c>
      <c r="D135" s="6">
        <v>0</v>
      </c>
      <c r="E135" s="6">
        <v>1</v>
      </c>
      <c r="F135" s="6">
        <v>19</v>
      </c>
      <c r="G135" s="6" t="b">
        <v>0</v>
      </c>
      <c r="H135" s="6">
        <v>4</v>
      </c>
      <c r="I135" s="6">
        <v>1</v>
      </c>
      <c r="J135" s="6">
        <v>0.22</v>
      </c>
      <c r="K135" s="6">
        <v>0.2576</v>
      </c>
      <c r="L135" s="6">
        <v>0.55000000000000004</v>
      </c>
      <c r="M135" s="6">
        <v>8.9599999999999999E-2</v>
      </c>
      <c r="N135" s="6">
        <v>3</v>
      </c>
      <c r="O135" s="6">
        <v>109</v>
      </c>
      <c r="P135" s="6">
        <v>112</v>
      </c>
      <c r="Q135" s="6" t="str">
        <f t="shared" si="6"/>
        <v>Very High</v>
      </c>
      <c r="R135" s="6" t="str" cm="1">
        <f t="array" ref="R135">_xlfn.IFS(I135=1, "Clear Sky", I135=2, "Drizzling", I135=3, "Raining", I135=4, "Thunderstorm", TRUE, "Other")</f>
        <v>Clear Sky</v>
      </c>
      <c r="S135" s="6" t="str">
        <f t="shared" si="7"/>
        <v>Thursday</v>
      </c>
      <c r="T135" s="6" t="str">
        <f t="shared" si="8"/>
        <v>Weekday</v>
      </c>
      <c r="U135" s="6" t="str" cm="1">
        <f t="array" ref="U135">_xlfn.IFS(AND(F135&gt;=7, F135&lt;=9), "Morning Rush", AND(F135&gt;=17, F135&lt;=19), "Evening Rush", AND(F135&gt;=12, F135&lt;=16), "Afternoon", TRUE, "Off Peak")</f>
        <v>Evening Rush</v>
      </c>
    </row>
    <row r="136" spans="1:21" x14ac:dyDescent="0.35">
      <c r="A136" s="6">
        <v>135</v>
      </c>
      <c r="B136" s="5">
        <v>40549</v>
      </c>
      <c r="C136" s="6">
        <v>1</v>
      </c>
      <c r="D136" s="6">
        <v>0</v>
      </c>
      <c r="E136" s="6">
        <v>1</v>
      </c>
      <c r="F136" s="6">
        <v>20</v>
      </c>
      <c r="G136" s="6" t="b">
        <v>0</v>
      </c>
      <c r="H136" s="6">
        <v>4</v>
      </c>
      <c r="I136" s="6">
        <v>1</v>
      </c>
      <c r="J136" s="6">
        <v>0.2</v>
      </c>
      <c r="K136" s="6">
        <v>0.21210000000000001</v>
      </c>
      <c r="L136" s="6">
        <v>0.51</v>
      </c>
      <c r="M136" s="6">
        <v>0.16420000000000001</v>
      </c>
      <c r="N136" s="6">
        <v>3</v>
      </c>
      <c r="O136" s="6">
        <v>66</v>
      </c>
      <c r="P136" s="6">
        <v>69</v>
      </c>
      <c r="Q136" s="6" t="str">
        <f t="shared" si="6"/>
        <v>Very High</v>
      </c>
      <c r="R136" s="6" t="str" cm="1">
        <f t="array" ref="R136">_xlfn.IFS(I136=1, "Clear Sky", I136=2, "Drizzling", I136=3, "Raining", I136=4, "Thunderstorm", TRUE, "Other")</f>
        <v>Clear Sky</v>
      </c>
      <c r="S136" s="41" t="str">
        <f t="shared" si="7"/>
        <v>Thursday</v>
      </c>
      <c r="T136" s="41" t="str">
        <f t="shared" si="8"/>
        <v>Weekday</v>
      </c>
      <c r="U136" s="6" t="str" cm="1">
        <f t="array" ref="U136">_xlfn.IFS(AND(F136&gt;=7, F136&lt;=9), "Morning Rush", AND(F136&gt;=17, F136&lt;=19), "Evening Rush", AND(F136&gt;=12, F136&lt;=16), "Afternoon", TRUE, "Off Peak")</f>
        <v>Off Peak</v>
      </c>
    </row>
    <row r="137" spans="1:21" x14ac:dyDescent="0.35">
      <c r="A137" s="6">
        <v>136</v>
      </c>
      <c r="B137" s="5">
        <v>40549</v>
      </c>
      <c r="C137" s="6">
        <v>1</v>
      </c>
      <c r="D137" s="6">
        <v>0</v>
      </c>
      <c r="E137" s="6">
        <v>1</v>
      </c>
      <c r="F137" s="6">
        <v>21</v>
      </c>
      <c r="G137" s="6" t="b">
        <v>0</v>
      </c>
      <c r="H137" s="6">
        <v>4</v>
      </c>
      <c r="I137" s="6">
        <v>2</v>
      </c>
      <c r="J137" s="6">
        <v>0.22</v>
      </c>
      <c r="K137" s="6">
        <v>0.21210000000000001</v>
      </c>
      <c r="L137" s="6">
        <v>0.55000000000000004</v>
      </c>
      <c r="M137" s="6">
        <v>0.22389999999999999</v>
      </c>
      <c r="N137" s="6">
        <v>0</v>
      </c>
      <c r="O137" s="6">
        <v>48</v>
      </c>
      <c r="P137" s="6">
        <v>48</v>
      </c>
      <c r="Q137" s="6" t="str">
        <f t="shared" si="6"/>
        <v>Very High</v>
      </c>
      <c r="R137" s="6" t="str" cm="1">
        <f t="array" ref="R137">_xlfn.IFS(I137=1, "Clear Sky", I137=2, "Drizzling", I137=3, "Raining", I137=4, "Thunderstorm", TRUE, "Other")</f>
        <v>Drizzling</v>
      </c>
      <c r="S137" s="6" t="str">
        <f t="shared" si="7"/>
        <v>Thursday</v>
      </c>
      <c r="T137" s="6" t="str">
        <f t="shared" si="8"/>
        <v>Weekday</v>
      </c>
      <c r="U137" s="6" t="str" cm="1">
        <f t="array" ref="U137">_xlfn.IFS(AND(F137&gt;=7, F137&lt;=9), "Morning Rush", AND(F137&gt;=17, F137&lt;=19), "Evening Rush", AND(F137&gt;=12, F137&lt;=16), "Afternoon", TRUE, "Off Peak")</f>
        <v>Off Peak</v>
      </c>
    </row>
    <row r="138" spans="1:21" x14ac:dyDescent="0.35">
      <c r="A138" s="6">
        <v>137</v>
      </c>
      <c r="B138" s="5">
        <v>40549</v>
      </c>
      <c r="C138" s="6">
        <v>1</v>
      </c>
      <c r="D138" s="6">
        <v>0</v>
      </c>
      <c r="E138" s="6">
        <v>1</v>
      </c>
      <c r="F138" s="6">
        <v>22</v>
      </c>
      <c r="G138" s="6" t="b">
        <v>0</v>
      </c>
      <c r="H138" s="6">
        <v>4</v>
      </c>
      <c r="I138" s="6">
        <v>2</v>
      </c>
      <c r="J138" s="6">
        <v>0.22</v>
      </c>
      <c r="K138" s="6">
        <v>0.21210000000000001</v>
      </c>
      <c r="L138" s="6">
        <v>0.51</v>
      </c>
      <c r="M138" s="6">
        <v>0.28360000000000002</v>
      </c>
      <c r="N138" s="6">
        <v>1</v>
      </c>
      <c r="O138" s="6">
        <v>51</v>
      </c>
      <c r="P138" s="6">
        <v>52</v>
      </c>
      <c r="Q138" s="6" t="str">
        <f t="shared" si="6"/>
        <v>Very High</v>
      </c>
      <c r="R138" s="6" t="str" cm="1">
        <f t="array" ref="R138">_xlfn.IFS(I138=1, "Clear Sky", I138=2, "Drizzling", I138=3, "Raining", I138=4, "Thunderstorm", TRUE, "Other")</f>
        <v>Drizzling</v>
      </c>
      <c r="S138" s="41" t="str">
        <f t="shared" si="7"/>
        <v>Thursday</v>
      </c>
      <c r="T138" s="41" t="str">
        <f t="shared" si="8"/>
        <v>Weekday</v>
      </c>
      <c r="U138" s="6" t="str" cm="1">
        <f t="array" ref="U138">_xlfn.IFS(AND(F138&gt;=7, F138&lt;=9), "Morning Rush", AND(F138&gt;=17, F138&lt;=19), "Evening Rush", AND(F138&gt;=12, F138&lt;=16), "Afternoon", TRUE, "Off Peak")</f>
        <v>Off Peak</v>
      </c>
    </row>
    <row r="139" spans="1:21" x14ac:dyDescent="0.35">
      <c r="A139" s="6">
        <v>138</v>
      </c>
      <c r="B139" s="5">
        <v>40549</v>
      </c>
      <c r="C139" s="6">
        <v>1</v>
      </c>
      <c r="D139" s="6">
        <v>0</v>
      </c>
      <c r="E139" s="6">
        <v>1</v>
      </c>
      <c r="F139" s="6">
        <v>23</v>
      </c>
      <c r="G139" s="6" t="b">
        <v>0</v>
      </c>
      <c r="H139" s="6">
        <v>4</v>
      </c>
      <c r="I139" s="6">
        <v>2</v>
      </c>
      <c r="J139" s="6">
        <v>0.2</v>
      </c>
      <c r="K139" s="6">
        <v>0.19700000000000001</v>
      </c>
      <c r="L139" s="6">
        <v>0.59</v>
      </c>
      <c r="M139" s="6">
        <v>0.19400000000000001</v>
      </c>
      <c r="N139" s="6">
        <v>4</v>
      </c>
      <c r="O139" s="6">
        <v>19</v>
      </c>
      <c r="P139" s="6">
        <v>23</v>
      </c>
      <c r="Q139" s="6" t="str">
        <f t="shared" si="6"/>
        <v>Very High</v>
      </c>
      <c r="R139" s="6" t="str" cm="1">
        <f t="array" ref="R139">_xlfn.IFS(I139=1, "Clear Sky", I139=2, "Drizzling", I139=3, "Raining", I139=4, "Thunderstorm", TRUE, "Other")</f>
        <v>Drizzling</v>
      </c>
      <c r="S139" s="6" t="str">
        <f t="shared" si="7"/>
        <v>Thursday</v>
      </c>
      <c r="T139" s="6" t="str">
        <f t="shared" si="8"/>
        <v>Weekday</v>
      </c>
      <c r="U139" s="6" t="str" cm="1">
        <f t="array" ref="U139">_xlfn.IFS(AND(F139&gt;=7, F139&lt;=9), "Morning Rush", AND(F139&gt;=17, F139&lt;=19), "Evening Rush", AND(F139&gt;=12, F139&lt;=16), "Afternoon", TRUE, "Off Peak")</f>
        <v>Off Peak</v>
      </c>
    </row>
    <row r="140" spans="1:21" x14ac:dyDescent="0.35">
      <c r="A140" s="6">
        <v>139</v>
      </c>
      <c r="B140" s="5">
        <v>40550</v>
      </c>
      <c r="C140" s="6">
        <v>1</v>
      </c>
      <c r="D140" s="6">
        <v>0</v>
      </c>
      <c r="E140" s="6">
        <v>1</v>
      </c>
      <c r="F140" s="6">
        <v>0</v>
      </c>
      <c r="G140" s="6" t="b">
        <v>0</v>
      </c>
      <c r="H140" s="6">
        <v>5</v>
      </c>
      <c r="I140" s="6">
        <v>2</v>
      </c>
      <c r="J140" s="6">
        <v>0.2</v>
      </c>
      <c r="K140" s="6">
        <v>0.19700000000000001</v>
      </c>
      <c r="L140" s="6">
        <v>0.64</v>
      </c>
      <c r="M140" s="6">
        <v>0.19400000000000001</v>
      </c>
      <c r="N140" s="6">
        <v>4</v>
      </c>
      <c r="O140" s="6">
        <v>13</v>
      </c>
      <c r="P140" s="6">
        <v>17</v>
      </c>
      <c r="Q140" s="6" t="str">
        <f t="shared" si="6"/>
        <v>Very High</v>
      </c>
      <c r="R140" s="6" t="str" cm="1">
        <f t="array" ref="R140">_xlfn.IFS(I140=1, "Clear Sky", I140=2, "Drizzling", I140=3, "Raining", I140=4, "Thunderstorm", TRUE, "Other")</f>
        <v>Drizzling</v>
      </c>
      <c r="S140" s="41" t="str">
        <f t="shared" si="7"/>
        <v>Friday</v>
      </c>
      <c r="T140" s="41" t="str">
        <f t="shared" si="8"/>
        <v>Weekday</v>
      </c>
      <c r="U140" s="6" t="str" cm="1">
        <f t="array" ref="U140">_xlfn.IFS(AND(F140&gt;=7, F140&lt;=9), "Morning Rush", AND(F140&gt;=17, F140&lt;=19), "Evening Rush", AND(F140&gt;=12, F140&lt;=16), "Afternoon", TRUE, "Off Peak")</f>
        <v>Off Peak</v>
      </c>
    </row>
    <row r="141" spans="1:21" x14ac:dyDescent="0.35">
      <c r="A141" s="6">
        <v>140</v>
      </c>
      <c r="B141" s="5">
        <v>40550</v>
      </c>
      <c r="C141" s="6">
        <v>1</v>
      </c>
      <c r="D141" s="6">
        <v>0</v>
      </c>
      <c r="E141" s="6">
        <v>1</v>
      </c>
      <c r="F141" s="6">
        <v>1</v>
      </c>
      <c r="G141" s="6" t="b">
        <v>0</v>
      </c>
      <c r="H141" s="6">
        <v>5</v>
      </c>
      <c r="I141" s="6">
        <v>2</v>
      </c>
      <c r="J141" s="6">
        <v>0.2</v>
      </c>
      <c r="K141" s="6">
        <v>0.19700000000000001</v>
      </c>
      <c r="L141" s="6">
        <v>0.69</v>
      </c>
      <c r="M141" s="6">
        <v>0.22389999999999999</v>
      </c>
      <c r="N141" s="6">
        <v>2</v>
      </c>
      <c r="O141" s="6">
        <v>5</v>
      </c>
      <c r="P141" s="6">
        <v>7</v>
      </c>
      <c r="Q141" s="6" t="str">
        <f t="shared" si="6"/>
        <v>Very High</v>
      </c>
      <c r="R141" s="6" t="str" cm="1">
        <f t="array" ref="R141">_xlfn.IFS(I141=1, "Clear Sky", I141=2, "Drizzling", I141=3, "Raining", I141=4, "Thunderstorm", TRUE, "Other")</f>
        <v>Drizzling</v>
      </c>
      <c r="S141" s="6" t="str">
        <f t="shared" si="7"/>
        <v>Friday</v>
      </c>
      <c r="T141" s="6" t="str">
        <f t="shared" si="8"/>
        <v>Weekday</v>
      </c>
      <c r="U141" s="6" t="str" cm="1">
        <f t="array" ref="U141">_xlfn.IFS(AND(F141&gt;=7, F141&lt;=9), "Morning Rush", AND(F141&gt;=17, F141&lt;=19), "Evening Rush", AND(F141&gt;=12, F141&lt;=16), "Afternoon", TRUE, "Off Peak")</f>
        <v>Off Peak</v>
      </c>
    </row>
    <row r="142" spans="1:21" x14ac:dyDescent="0.35">
      <c r="A142" s="6">
        <v>141</v>
      </c>
      <c r="B142" s="5">
        <v>40550</v>
      </c>
      <c r="C142" s="6">
        <v>1</v>
      </c>
      <c r="D142" s="6">
        <v>0</v>
      </c>
      <c r="E142" s="6">
        <v>1</v>
      </c>
      <c r="F142" s="6">
        <v>2</v>
      </c>
      <c r="G142" s="6" t="b">
        <v>0</v>
      </c>
      <c r="H142" s="6">
        <v>5</v>
      </c>
      <c r="I142" s="6">
        <v>2</v>
      </c>
      <c r="J142" s="6">
        <v>0.2</v>
      </c>
      <c r="K142" s="6">
        <v>0.19700000000000001</v>
      </c>
      <c r="L142" s="6">
        <v>0.69</v>
      </c>
      <c r="M142" s="6">
        <v>0.22389999999999999</v>
      </c>
      <c r="N142" s="6">
        <v>0</v>
      </c>
      <c r="O142" s="6">
        <v>1</v>
      </c>
      <c r="P142" s="6">
        <v>1</v>
      </c>
      <c r="Q142" s="6" t="str">
        <f t="shared" si="6"/>
        <v>Very High</v>
      </c>
      <c r="R142" s="6" t="str" cm="1">
        <f t="array" ref="R142">_xlfn.IFS(I142=1, "Clear Sky", I142=2, "Drizzling", I142=3, "Raining", I142=4, "Thunderstorm", TRUE, "Other")</f>
        <v>Drizzling</v>
      </c>
      <c r="S142" s="41" t="str">
        <f t="shared" si="7"/>
        <v>Friday</v>
      </c>
      <c r="T142" s="41" t="str">
        <f t="shared" si="8"/>
        <v>Weekday</v>
      </c>
      <c r="U142" s="6" t="str" cm="1">
        <f t="array" ref="U142">_xlfn.IFS(AND(F142&gt;=7, F142&lt;=9), "Morning Rush", AND(F142&gt;=17, F142&lt;=19), "Evening Rush", AND(F142&gt;=12, F142&lt;=16), "Afternoon", TRUE, "Off Peak")</f>
        <v>Off Peak</v>
      </c>
    </row>
    <row r="143" spans="1:21" x14ac:dyDescent="0.35">
      <c r="A143" s="6">
        <v>142</v>
      </c>
      <c r="B143" s="5">
        <v>40550</v>
      </c>
      <c r="C143" s="6">
        <v>1</v>
      </c>
      <c r="D143" s="6">
        <v>0</v>
      </c>
      <c r="E143" s="6">
        <v>1</v>
      </c>
      <c r="F143" s="6">
        <v>4</v>
      </c>
      <c r="G143" s="6" t="b">
        <v>0</v>
      </c>
      <c r="H143" s="6">
        <v>5</v>
      </c>
      <c r="I143" s="6">
        <v>2</v>
      </c>
      <c r="J143" s="6">
        <v>0.2</v>
      </c>
      <c r="K143" s="6">
        <v>0.21210000000000001</v>
      </c>
      <c r="L143" s="6">
        <v>0.69</v>
      </c>
      <c r="M143" s="6">
        <v>0.1343</v>
      </c>
      <c r="N143" s="6">
        <v>0</v>
      </c>
      <c r="O143" s="6">
        <v>1</v>
      </c>
      <c r="P143" s="6">
        <v>1</v>
      </c>
      <c r="Q143" s="6" t="str">
        <f t="shared" si="6"/>
        <v>Very High</v>
      </c>
      <c r="R143" s="6" t="str" cm="1">
        <f t="array" ref="R143">_xlfn.IFS(I143=1, "Clear Sky", I143=2, "Drizzling", I143=3, "Raining", I143=4, "Thunderstorm", TRUE, "Other")</f>
        <v>Drizzling</v>
      </c>
      <c r="S143" s="6" t="str">
        <f t="shared" si="7"/>
        <v>Friday</v>
      </c>
      <c r="T143" s="6" t="str">
        <f t="shared" si="8"/>
        <v>Weekday</v>
      </c>
      <c r="U143" s="6" t="str" cm="1">
        <f t="array" ref="U143">_xlfn.IFS(AND(F143&gt;=7, F143&lt;=9), "Morning Rush", AND(F143&gt;=17, F143&lt;=19), "Evening Rush", AND(F143&gt;=12, F143&lt;=16), "Afternoon", TRUE, "Off Peak")</f>
        <v>Off Peak</v>
      </c>
    </row>
    <row r="144" spans="1:21" x14ac:dyDescent="0.35">
      <c r="A144" s="6">
        <v>143</v>
      </c>
      <c r="B144" s="5">
        <v>40550</v>
      </c>
      <c r="C144" s="6">
        <v>1</v>
      </c>
      <c r="D144" s="6">
        <v>0</v>
      </c>
      <c r="E144" s="6">
        <v>1</v>
      </c>
      <c r="F144" s="6">
        <v>5</v>
      </c>
      <c r="G144" s="6" t="b">
        <v>0</v>
      </c>
      <c r="H144" s="6">
        <v>5</v>
      </c>
      <c r="I144" s="6">
        <v>3</v>
      </c>
      <c r="J144" s="6">
        <v>0.22</v>
      </c>
      <c r="K144" s="6">
        <v>0.2727</v>
      </c>
      <c r="L144" s="6">
        <v>0.55000000000000004</v>
      </c>
      <c r="M144" s="6">
        <v>0</v>
      </c>
      <c r="N144" s="6">
        <v>0</v>
      </c>
      <c r="O144" s="6">
        <v>5</v>
      </c>
      <c r="P144" s="6">
        <v>5</v>
      </c>
      <c r="Q144" s="6" t="str">
        <f t="shared" si="6"/>
        <v>Very High</v>
      </c>
      <c r="R144" s="6" t="str" cm="1">
        <f t="array" ref="R144">_xlfn.IFS(I144=1, "Clear Sky", I144=2, "Drizzling", I144=3, "Raining", I144=4, "Thunderstorm", TRUE, "Other")</f>
        <v>Raining</v>
      </c>
      <c r="S144" s="41" t="str">
        <f t="shared" si="7"/>
        <v>Friday</v>
      </c>
      <c r="T144" s="41" t="str">
        <f t="shared" si="8"/>
        <v>Weekday</v>
      </c>
      <c r="U144" s="6" t="str" cm="1">
        <f t="array" ref="U144">_xlfn.IFS(AND(F144&gt;=7, F144&lt;=9), "Morning Rush", AND(F144&gt;=17, F144&lt;=19), "Evening Rush", AND(F144&gt;=12, F144&lt;=16), "Afternoon", TRUE, "Off Peak")</f>
        <v>Off Peak</v>
      </c>
    </row>
    <row r="145" spans="1:21" x14ac:dyDescent="0.35">
      <c r="A145" s="6">
        <v>144</v>
      </c>
      <c r="B145" s="5">
        <v>40550</v>
      </c>
      <c r="C145" s="6">
        <v>1</v>
      </c>
      <c r="D145" s="6">
        <v>0</v>
      </c>
      <c r="E145" s="6">
        <v>1</v>
      </c>
      <c r="F145" s="6">
        <v>6</v>
      </c>
      <c r="G145" s="6" t="b">
        <v>0</v>
      </c>
      <c r="H145" s="6">
        <v>5</v>
      </c>
      <c r="I145" s="6">
        <v>2</v>
      </c>
      <c r="J145" s="6">
        <v>0.2</v>
      </c>
      <c r="K145" s="6">
        <v>0.2576</v>
      </c>
      <c r="L145" s="6">
        <v>0.69</v>
      </c>
      <c r="M145" s="6">
        <v>0</v>
      </c>
      <c r="N145" s="6">
        <v>8</v>
      </c>
      <c r="O145" s="6">
        <v>26</v>
      </c>
      <c r="P145" s="6">
        <v>34</v>
      </c>
      <c r="Q145" s="6" t="str">
        <f t="shared" si="6"/>
        <v>Very High</v>
      </c>
      <c r="R145" s="6" t="str" cm="1">
        <f t="array" ref="R145">_xlfn.IFS(I145=1, "Clear Sky", I145=2, "Drizzling", I145=3, "Raining", I145=4, "Thunderstorm", TRUE, "Other")</f>
        <v>Drizzling</v>
      </c>
      <c r="S145" s="6" t="str">
        <f t="shared" si="7"/>
        <v>Friday</v>
      </c>
      <c r="T145" s="6" t="str">
        <f t="shared" si="8"/>
        <v>Weekday</v>
      </c>
      <c r="U145" s="6" t="str" cm="1">
        <f t="array" ref="U145">_xlfn.IFS(AND(F145&gt;=7, F145&lt;=9), "Morning Rush", AND(F145&gt;=17, F145&lt;=19), "Evening Rush", AND(F145&gt;=12, F145&lt;=16), "Afternoon", TRUE, "Off Peak")</f>
        <v>Off Peak</v>
      </c>
    </row>
    <row r="146" spans="1:21" x14ac:dyDescent="0.35">
      <c r="A146" s="6">
        <v>145</v>
      </c>
      <c r="B146" s="5">
        <v>40550</v>
      </c>
      <c r="C146" s="6">
        <v>1</v>
      </c>
      <c r="D146" s="6">
        <v>0</v>
      </c>
      <c r="E146" s="6">
        <v>1</v>
      </c>
      <c r="F146" s="6">
        <v>7</v>
      </c>
      <c r="G146" s="6" t="b">
        <v>0</v>
      </c>
      <c r="H146" s="6">
        <v>5</v>
      </c>
      <c r="I146" s="6">
        <v>1</v>
      </c>
      <c r="J146" s="6">
        <v>0.2</v>
      </c>
      <c r="K146" s="6">
        <v>0.21210000000000001</v>
      </c>
      <c r="L146" s="6">
        <v>0.69</v>
      </c>
      <c r="M146" s="6">
        <v>0.1343</v>
      </c>
      <c r="N146" s="6">
        <v>8</v>
      </c>
      <c r="O146" s="6">
        <v>76</v>
      </c>
      <c r="P146" s="6">
        <v>84</v>
      </c>
      <c r="Q146" s="6" t="str">
        <f t="shared" si="6"/>
        <v>Very High</v>
      </c>
      <c r="R146" s="6" t="str" cm="1">
        <f t="array" ref="R146">_xlfn.IFS(I146=1, "Clear Sky", I146=2, "Drizzling", I146=3, "Raining", I146=4, "Thunderstorm", TRUE, "Other")</f>
        <v>Clear Sky</v>
      </c>
      <c r="S146" s="41" t="str">
        <f t="shared" si="7"/>
        <v>Friday</v>
      </c>
      <c r="T146" s="41" t="str">
        <f t="shared" si="8"/>
        <v>Weekday</v>
      </c>
      <c r="U146" s="6" t="str" cm="1">
        <f t="array" ref="U146">_xlfn.IFS(AND(F146&gt;=7, F146&lt;=9), "Morning Rush", AND(F146&gt;=17, F146&lt;=19), "Evening Rush", AND(F146&gt;=12, F146&lt;=16), "Afternoon", TRUE, "Off Peak")</f>
        <v>Morning Rush</v>
      </c>
    </row>
    <row r="147" spans="1:21" x14ac:dyDescent="0.35">
      <c r="A147" s="6">
        <v>146</v>
      </c>
      <c r="B147" s="5">
        <v>40550</v>
      </c>
      <c r="C147" s="6">
        <v>1</v>
      </c>
      <c r="D147" s="6">
        <v>0</v>
      </c>
      <c r="E147" s="6">
        <v>1</v>
      </c>
      <c r="F147" s="6">
        <v>8</v>
      </c>
      <c r="G147" s="6" t="b">
        <v>0</v>
      </c>
      <c r="H147" s="6">
        <v>5</v>
      </c>
      <c r="I147" s="6">
        <v>1</v>
      </c>
      <c r="J147" s="6">
        <v>0.2</v>
      </c>
      <c r="K147" s="6">
        <v>0.19700000000000001</v>
      </c>
      <c r="L147" s="6">
        <v>0.51</v>
      </c>
      <c r="M147" s="6">
        <v>0.25369999999999998</v>
      </c>
      <c r="N147" s="6">
        <v>20</v>
      </c>
      <c r="O147" s="6">
        <v>190</v>
      </c>
      <c r="P147" s="6">
        <v>210</v>
      </c>
      <c r="Q147" s="6" t="str">
        <f t="shared" si="6"/>
        <v>Very High</v>
      </c>
      <c r="R147" s="6" t="str" cm="1">
        <f t="array" ref="R147">_xlfn.IFS(I147=1, "Clear Sky", I147=2, "Drizzling", I147=3, "Raining", I147=4, "Thunderstorm", TRUE, "Other")</f>
        <v>Clear Sky</v>
      </c>
      <c r="S147" s="6" t="str">
        <f t="shared" si="7"/>
        <v>Friday</v>
      </c>
      <c r="T147" s="6" t="str">
        <f t="shared" si="8"/>
        <v>Weekday</v>
      </c>
      <c r="U147" s="6" t="str" cm="1">
        <f t="array" ref="U147">_xlfn.IFS(AND(F147&gt;=7, F147&lt;=9), "Morning Rush", AND(F147&gt;=17, F147&lt;=19), "Evening Rush", AND(F147&gt;=12, F147&lt;=16), "Afternoon", TRUE, "Off Peak")</f>
        <v>Morning Rush</v>
      </c>
    </row>
    <row r="148" spans="1:21" x14ac:dyDescent="0.35">
      <c r="A148" s="6">
        <v>147</v>
      </c>
      <c r="B148" s="5">
        <v>40550</v>
      </c>
      <c r="C148" s="6">
        <v>1</v>
      </c>
      <c r="D148" s="6">
        <v>0</v>
      </c>
      <c r="E148" s="6">
        <v>1</v>
      </c>
      <c r="F148" s="6">
        <v>9</v>
      </c>
      <c r="G148" s="6" t="b">
        <v>0</v>
      </c>
      <c r="H148" s="6">
        <v>5</v>
      </c>
      <c r="I148" s="6">
        <v>1</v>
      </c>
      <c r="J148" s="6">
        <v>0.2</v>
      </c>
      <c r="K148" s="6">
        <v>0.18179999999999999</v>
      </c>
      <c r="L148" s="6">
        <v>0.47</v>
      </c>
      <c r="M148" s="6">
        <v>0.29849999999999999</v>
      </c>
      <c r="N148" s="6">
        <v>9</v>
      </c>
      <c r="O148" s="6">
        <v>125</v>
      </c>
      <c r="P148" s="6">
        <v>134</v>
      </c>
      <c r="Q148" s="6" t="str">
        <f t="shared" si="6"/>
        <v>High</v>
      </c>
      <c r="R148" s="6" t="str" cm="1">
        <f t="array" ref="R148">_xlfn.IFS(I148=1, "Clear Sky", I148=2, "Drizzling", I148=3, "Raining", I148=4, "Thunderstorm", TRUE, "Other")</f>
        <v>Clear Sky</v>
      </c>
      <c r="S148" s="41" t="str">
        <f t="shared" si="7"/>
        <v>Friday</v>
      </c>
      <c r="T148" s="41" t="str">
        <f t="shared" si="8"/>
        <v>Weekday</v>
      </c>
      <c r="U148" s="6" t="str" cm="1">
        <f t="array" ref="U148">_xlfn.IFS(AND(F148&gt;=7, F148&lt;=9), "Morning Rush", AND(F148&gt;=17, F148&lt;=19), "Evening Rush", AND(F148&gt;=12, F148&lt;=16), "Afternoon", TRUE, "Off Peak")</f>
        <v>Morning Rush</v>
      </c>
    </row>
    <row r="149" spans="1:21" x14ac:dyDescent="0.35">
      <c r="A149" s="6">
        <v>148</v>
      </c>
      <c r="B149" s="5">
        <v>40550</v>
      </c>
      <c r="C149" s="6">
        <v>1</v>
      </c>
      <c r="D149" s="6">
        <v>0</v>
      </c>
      <c r="E149" s="6">
        <v>1</v>
      </c>
      <c r="F149" s="6">
        <v>10</v>
      </c>
      <c r="G149" s="6" t="b">
        <v>0</v>
      </c>
      <c r="H149" s="6">
        <v>5</v>
      </c>
      <c r="I149" s="6">
        <v>1</v>
      </c>
      <c r="J149" s="6">
        <v>0.22</v>
      </c>
      <c r="K149" s="6">
        <v>0.19700000000000001</v>
      </c>
      <c r="L149" s="6">
        <v>0.37</v>
      </c>
      <c r="M149" s="6">
        <v>0.32840000000000003</v>
      </c>
      <c r="N149" s="6">
        <v>16</v>
      </c>
      <c r="O149" s="6">
        <v>47</v>
      </c>
      <c r="P149" s="6">
        <v>63</v>
      </c>
      <c r="Q149" s="6" t="str">
        <f t="shared" si="6"/>
        <v>High</v>
      </c>
      <c r="R149" s="6" t="str" cm="1">
        <f t="array" ref="R149">_xlfn.IFS(I149=1, "Clear Sky", I149=2, "Drizzling", I149=3, "Raining", I149=4, "Thunderstorm", TRUE, "Other")</f>
        <v>Clear Sky</v>
      </c>
      <c r="S149" s="6" t="str">
        <f t="shared" si="7"/>
        <v>Friday</v>
      </c>
      <c r="T149" s="6" t="str">
        <f t="shared" si="8"/>
        <v>Weekday</v>
      </c>
      <c r="U149" s="6" t="str" cm="1">
        <f t="array" ref="U149">_xlfn.IFS(AND(F149&gt;=7, F149&lt;=9), "Morning Rush", AND(F149&gt;=17, F149&lt;=19), "Evening Rush", AND(F149&gt;=12, F149&lt;=16), "Afternoon", TRUE, "Off Peak")</f>
        <v>Off Peak</v>
      </c>
    </row>
    <row r="150" spans="1:21" x14ac:dyDescent="0.35">
      <c r="A150" s="6">
        <v>149</v>
      </c>
      <c r="B150" s="5">
        <v>40550</v>
      </c>
      <c r="C150" s="6">
        <v>1</v>
      </c>
      <c r="D150" s="6">
        <v>0</v>
      </c>
      <c r="E150" s="6">
        <v>1</v>
      </c>
      <c r="F150" s="6">
        <v>11</v>
      </c>
      <c r="G150" s="6" t="b">
        <v>0</v>
      </c>
      <c r="H150" s="6">
        <v>5</v>
      </c>
      <c r="I150" s="6">
        <v>2</v>
      </c>
      <c r="J150" s="6">
        <v>0.2</v>
      </c>
      <c r="K150" s="6">
        <v>0.19700000000000001</v>
      </c>
      <c r="L150" s="6">
        <v>0.4</v>
      </c>
      <c r="M150" s="6">
        <v>0.22389999999999999</v>
      </c>
      <c r="N150" s="6">
        <v>19</v>
      </c>
      <c r="O150" s="6">
        <v>48</v>
      </c>
      <c r="P150" s="6">
        <v>67</v>
      </c>
      <c r="Q150" s="6" t="str">
        <f t="shared" si="6"/>
        <v>High</v>
      </c>
      <c r="R150" s="6" t="str" cm="1">
        <f t="array" ref="R150">_xlfn.IFS(I150=1, "Clear Sky", I150=2, "Drizzling", I150=3, "Raining", I150=4, "Thunderstorm", TRUE, "Other")</f>
        <v>Drizzling</v>
      </c>
      <c r="S150" s="41" t="str">
        <f t="shared" si="7"/>
        <v>Friday</v>
      </c>
      <c r="T150" s="41" t="str">
        <f t="shared" si="8"/>
        <v>Weekday</v>
      </c>
      <c r="U150" s="6" t="str" cm="1">
        <f t="array" ref="U150">_xlfn.IFS(AND(F150&gt;=7, F150&lt;=9), "Morning Rush", AND(F150&gt;=17, F150&lt;=19), "Evening Rush", AND(F150&gt;=12, F150&lt;=16), "Afternoon", TRUE, "Off Peak")</f>
        <v>Off Peak</v>
      </c>
    </row>
    <row r="151" spans="1:21" x14ac:dyDescent="0.35">
      <c r="A151" s="6">
        <v>150</v>
      </c>
      <c r="B151" s="5">
        <v>40550</v>
      </c>
      <c r="C151" s="6">
        <v>1</v>
      </c>
      <c r="D151" s="6">
        <v>0</v>
      </c>
      <c r="E151" s="6">
        <v>1</v>
      </c>
      <c r="F151" s="6">
        <v>12</v>
      </c>
      <c r="G151" s="6" t="b">
        <v>0</v>
      </c>
      <c r="H151" s="6">
        <v>5</v>
      </c>
      <c r="I151" s="6">
        <v>2</v>
      </c>
      <c r="J151" s="6">
        <v>0.2</v>
      </c>
      <c r="K151" s="6">
        <v>0.19700000000000001</v>
      </c>
      <c r="L151" s="6">
        <v>0.37</v>
      </c>
      <c r="M151" s="6">
        <v>0.25369999999999998</v>
      </c>
      <c r="N151" s="6">
        <v>9</v>
      </c>
      <c r="O151" s="6">
        <v>50</v>
      </c>
      <c r="P151" s="6">
        <v>59</v>
      </c>
      <c r="Q151" s="6" t="str">
        <f t="shared" si="6"/>
        <v>High</v>
      </c>
      <c r="R151" s="6" t="str" cm="1">
        <f t="array" ref="R151">_xlfn.IFS(I151=1, "Clear Sky", I151=2, "Drizzling", I151=3, "Raining", I151=4, "Thunderstorm", TRUE, "Other")</f>
        <v>Drizzling</v>
      </c>
      <c r="S151" s="6" t="str">
        <f t="shared" si="7"/>
        <v>Friday</v>
      </c>
      <c r="T151" s="6" t="str">
        <f t="shared" si="8"/>
        <v>Weekday</v>
      </c>
      <c r="U151" s="6" t="str" cm="1">
        <f t="array" ref="U151">_xlfn.IFS(AND(F151&gt;=7, F151&lt;=9), "Morning Rush", AND(F151&gt;=17, F151&lt;=19), "Evening Rush", AND(F151&gt;=12, F151&lt;=16), "Afternoon", TRUE, "Off Peak")</f>
        <v>Afternoon</v>
      </c>
    </row>
    <row r="152" spans="1:21" x14ac:dyDescent="0.35">
      <c r="A152" s="6">
        <v>151</v>
      </c>
      <c r="B152" s="5">
        <v>40550</v>
      </c>
      <c r="C152" s="6">
        <v>1</v>
      </c>
      <c r="D152" s="6">
        <v>0</v>
      </c>
      <c r="E152" s="6">
        <v>1</v>
      </c>
      <c r="F152" s="6">
        <v>13</v>
      </c>
      <c r="G152" s="6" t="b">
        <v>0</v>
      </c>
      <c r="H152" s="6">
        <v>5</v>
      </c>
      <c r="I152" s="6">
        <v>2</v>
      </c>
      <c r="J152" s="6">
        <v>0.2</v>
      </c>
      <c r="K152" s="6">
        <v>0.18179999999999999</v>
      </c>
      <c r="L152" s="6">
        <v>0.37</v>
      </c>
      <c r="M152" s="6">
        <v>0.28360000000000002</v>
      </c>
      <c r="N152" s="6">
        <v>9</v>
      </c>
      <c r="O152" s="6">
        <v>64</v>
      </c>
      <c r="P152" s="6">
        <v>73</v>
      </c>
      <c r="Q152" s="6" t="str">
        <f t="shared" si="6"/>
        <v>High</v>
      </c>
      <c r="R152" s="6" t="str" cm="1">
        <f t="array" ref="R152">_xlfn.IFS(I152=1, "Clear Sky", I152=2, "Drizzling", I152=3, "Raining", I152=4, "Thunderstorm", TRUE, "Other")</f>
        <v>Drizzling</v>
      </c>
      <c r="S152" s="41" t="str">
        <f t="shared" si="7"/>
        <v>Friday</v>
      </c>
      <c r="T152" s="41" t="str">
        <f t="shared" si="8"/>
        <v>Weekday</v>
      </c>
      <c r="U152" s="6" t="str" cm="1">
        <f t="array" ref="U152">_xlfn.IFS(AND(F152&gt;=7, F152&lt;=9), "Morning Rush", AND(F152&gt;=17, F152&lt;=19), "Evening Rush", AND(F152&gt;=12, F152&lt;=16), "Afternoon", TRUE, "Off Peak")</f>
        <v>Afternoon</v>
      </c>
    </row>
    <row r="153" spans="1:21" x14ac:dyDescent="0.35">
      <c r="A153" s="6">
        <v>152</v>
      </c>
      <c r="B153" s="5">
        <v>40550</v>
      </c>
      <c r="C153" s="6">
        <v>1</v>
      </c>
      <c r="D153" s="6">
        <v>0</v>
      </c>
      <c r="E153" s="6">
        <v>1</v>
      </c>
      <c r="F153" s="6">
        <v>14</v>
      </c>
      <c r="G153" s="6" t="b">
        <v>0</v>
      </c>
      <c r="H153" s="6">
        <v>5</v>
      </c>
      <c r="I153" s="6">
        <v>2</v>
      </c>
      <c r="J153" s="6">
        <v>0.2</v>
      </c>
      <c r="K153" s="6">
        <v>0.19700000000000001</v>
      </c>
      <c r="L153" s="6">
        <v>0.4</v>
      </c>
      <c r="M153" s="6">
        <v>0.25369999999999998</v>
      </c>
      <c r="N153" s="6">
        <v>7</v>
      </c>
      <c r="O153" s="6">
        <v>43</v>
      </c>
      <c r="P153" s="6">
        <v>50</v>
      </c>
      <c r="Q153" s="6" t="str">
        <f t="shared" si="6"/>
        <v>High</v>
      </c>
      <c r="R153" s="6" t="str" cm="1">
        <f t="array" ref="R153">_xlfn.IFS(I153=1, "Clear Sky", I153=2, "Drizzling", I153=3, "Raining", I153=4, "Thunderstorm", TRUE, "Other")</f>
        <v>Drizzling</v>
      </c>
      <c r="S153" s="6" t="str">
        <f t="shared" si="7"/>
        <v>Friday</v>
      </c>
      <c r="T153" s="6" t="str">
        <f t="shared" si="8"/>
        <v>Weekday</v>
      </c>
      <c r="U153" s="6" t="str" cm="1">
        <f t="array" ref="U153">_xlfn.IFS(AND(F153&gt;=7, F153&lt;=9), "Morning Rush", AND(F153&gt;=17, F153&lt;=19), "Evening Rush", AND(F153&gt;=12, F153&lt;=16), "Afternoon", TRUE, "Off Peak")</f>
        <v>Afternoon</v>
      </c>
    </row>
    <row r="154" spans="1:21" x14ac:dyDescent="0.35">
      <c r="A154" s="6">
        <v>153</v>
      </c>
      <c r="B154" s="5">
        <v>40550</v>
      </c>
      <c r="C154" s="6">
        <v>1</v>
      </c>
      <c r="D154" s="6">
        <v>0</v>
      </c>
      <c r="E154" s="6">
        <v>1</v>
      </c>
      <c r="F154" s="6">
        <v>15</v>
      </c>
      <c r="G154" s="6" t="b">
        <v>0</v>
      </c>
      <c r="H154" s="6">
        <v>5</v>
      </c>
      <c r="I154" s="6">
        <v>2</v>
      </c>
      <c r="J154" s="6">
        <v>0.2</v>
      </c>
      <c r="K154" s="6">
        <v>0.21210000000000001</v>
      </c>
      <c r="L154" s="6">
        <v>0.37</v>
      </c>
      <c r="M154" s="6">
        <v>0.16420000000000001</v>
      </c>
      <c r="N154" s="6">
        <v>9</v>
      </c>
      <c r="O154" s="6">
        <v>63</v>
      </c>
      <c r="P154" s="6">
        <v>72</v>
      </c>
      <c r="Q154" s="6" t="str">
        <f t="shared" si="6"/>
        <v>High</v>
      </c>
      <c r="R154" s="6" t="str" cm="1">
        <f t="array" ref="R154">_xlfn.IFS(I154=1, "Clear Sky", I154=2, "Drizzling", I154=3, "Raining", I154=4, "Thunderstorm", TRUE, "Other")</f>
        <v>Drizzling</v>
      </c>
      <c r="S154" s="41" t="str">
        <f t="shared" si="7"/>
        <v>Friday</v>
      </c>
      <c r="T154" s="41" t="str">
        <f t="shared" si="8"/>
        <v>Weekday</v>
      </c>
      <c r="U154" s="6" t="str" cm="1">
        <f t="array" ref="U154">_xlfn.IFS(AND(F154&gt;=7, F154&lt;=9), "Morning Rush", AND(F154&gt;=17, F154&lt;=19), "Evening Rush", AND(F154&gt;=12, F154&lt;=16), "Afternoon", TRUE, "Off Peak")</f>
        <v>Afternoon</v>
      </c>
    </row>
    <row r="155" spans="1:21" x14ac:dyDescent="0.35">
      <c r="A155" s="6">
        <v>154</v>
      </c>
      <c r="B155" s="5">
        <v>40550</v>
      </c>
      <c r="C155" s="6">
        <v>1</v>
      </c>
      <c r="D155" s="6">
        <v>0</v>
      </c>
      <c r="E155" s="6">
        <v>1</v>
      </c>
      <c r="F155" s="6">
        <v>16</v>
      </c>
      <c r="G155" s="6" t="b">
        <v>0</v>
      </c>
      <c r="H155" s="6">
        <v>5</v>
      </c>
      <c r="I155" s="6">
        <v>2</v>
      </c>
      <c r="J155" s="6">
        <v>0.2</v>
      </c>
      <c r="K155" s="6">
        <v>0.21210000000000001</v>
      </c>
      <c r="L155" s="6">
        <v>0.37</v>
      </c>
      <c r="M155" s="6">
        <v>0.16420000000000001</v>
      </c>
      <c r="N155" s="6">
        <v>5</v>
      </c>
      <c r="O155" s="6">
        <v>82</v>
      </c>
      <c r="P155" s="6">
        <v>87</v>
      </c>
      <c r="Q155" s="6" t="str">
        <f t="shared" si="6"/>
        <v>High</v>
      </c>
      <c r="R155" s="6" t="str" cm="1">
        <f t="array" ref="R155">_xlfn.IFS(I155=1, "Clear Sky", I155=2, "Drizzling", I155=3, "Raining", I155=4, "Thunderstorm", TRUE, "Other")</f>
        <v>Drizzling</v>
      </c>
      <c r="S155" s="6" t="str">
        <f t="shared" si="7"/>
        <v>Friday</v>
      </c>
      <c r="T155" s="6" t="str">
        <f t="shared" si="8"/>
        <v>Weekday</v>
      </c>
      <c r="U155" s="6" t="str" cm="1">
        <f t="array" ref="U155">_xlfn.IFS(AND(F155&gt;=7, F155&lt;=9), "Morning Rush", AND(F155&gt;=17, F155&lt;=19), "Evening Rush", AND(F155&gt;=12, F155&lt;=16), "Afternoon", TRUE, "Off Peak")</f>
        <v>Afternoon</v>
      </c>
    </row>
    <row r="156" spans="1:21" x14ac:dyDescent="0.35">
      <c r="A156" s="6">
        <v>155</v>
      </c>
      <c r="B156" s="5">
        <v>40550</v>
      </c>
      <c r="C156" s="6">
        <v>1</v>
      </c>
      <c r="D156" s="6">
        <v>0</v>
      </c>
      <c r="E156" s="6">
        <v>1</v>
      </c>
      <c r="F156" s="6">
        <v>17</v>
      </c>
      <c r="G156" s="6" t="b">
        <v>0</v>
      </c>
      <c r="H156" s="6">
        <v>5</v>
      </c>
      <c r="I156" s="6">
        <v>2</v>
      </c>
      <c r="J156" s="6">
        <v>0.2</v>
      </c>
      <c r="K156" s="6">
        <v>0.2576</v>
      </c>
      <c r="L156" s="6">
        <v>0.37</v>
      </c>
      <c r="M156" s="6">
        <v>0</v>
      </c>
      <c r="N156" s="6">
        <v>9</v>
      </c>
      <c r="O156" s="6">
        <v>178</v>
      </c>
      <c r="P156" s="6">
        <v>187</v>
      </c>
      <c r="Q156" s="6" t="str">
        <f t="shared" si="6"/>
        <v>High</v>
      </c>
      <c r="R156" s="6" t="str" cm="1">
        <f t="array" ref="R156">_xlfn.IFS(I156=1, "Clear Sky", I156=2, "Drizzling", I156=3, "Raining", I156=4, "Thunderstorm", TRUE, "Other")</f>
        <v>Drizzling</v>
      </c>
      <c r="S156" s="41" t="str">
        <f t="shared" si="7"/>
        <v>Friday</v>
      </c>
      <c r="T156" s="41" t="str">
        <f t="shared" si="8"/>
        <v>Weekday</v>
      </c>
      <c r="U156" s="6" t="str" cm="1">
        <f t="array" ref="U156">_xlfn.IFS(AND(F156&gt;=7, F156&lt;=9), "Morning Rush", AND(F156&gt;=17, F156&lt;=19), "Evening Rush", AND(F156&gt;=12, F156&lt;=16), "Afternoon", TRUE, "Off Peak")</f>
        <v>Evening Rush</v>
      </c>
    </row>
    <row r="157" spans="1:21" x14ac:dyDescent="0.35">
      <c r="A157" s="6">
        <v>156</v>
      </c>
      <c r="B157" s="5">
        <v>40550</v>
      </c>
      <c r="C157" s="6">
        <v>1</v>
      </c>
      <c r="D157" s="6">
        <v>0</v>
      </c>
      <c r="E157" s="6">
        <v>1</v>
      </c>
      <c r="F157" s="6">
        <v>18</v>
      </c>
      <c r="G157" s="6" t="b">
        <v>0</v>
      </c>
      <c r="H157" s="6">
        <v>5</v>
      </c>
      <c r="I157" s="6">
        <v>1</v>
      </c>
      <c r="J157" s="6">
        <v>0.2</v>
      </c>
      <c r="K157" s="6">
        <v>0.2273</v>
      </c>
      <c r="L157" s="6">
        <v>0.4</v>
      </c>
      <c r="M157" s="6">
        <v>8.9599999999999999E-2</v>
      </c>
      <c r="N157" s="6">
        <v>7</v>
      </c>
      <c r="O157" s="6">
        <v>116</v>
      </c>
      <c r="P157" s="6">
        <v>123</v>
      </c>
      <c r="Q157" s="6" t="str">
        <f t="shared" si="6"/>
        <v>High</v>
      </c>
      <c r="R157" s="6" t="str" cm="1">
        <f t="array" ref="R157">_xlfn.IFS(I157=1, "Clear Sky", I157=2, "Drizzling", I157=3, "Raining", I157=4, "Thunderstorm", TRUE, "Other")</f>
        <v>Clear Sky</v>
      </c>
      <c r="S157" s="6" t="str">
        <f t="shared" si="7"/>
        <v>Friday</v>
      </c>
      <c r="T157" s="6" t="str">
        <f t="shared" si="8"/>
        <v>Weekday</v>
      </c>
      <c r="U157" s="6" t="str" cm="1">
        <f t="array" ref="U157">_xlfn.IFS(AND(F157&gt;=7, F157&lt;=9), "Morning Rush", AND(F157&gt;=17, F157&lt;=19), "Evening Rush", AND(F157&gt;=12, F157&lt;=16), "Afternoon", TRUE, "Off Peak")</f>
        <v>Evening Rush</v>
      </c>
    </row>
    <row r="158" spans="1:21" x14ac:dyDescent="0.35">
      <c r="A158" s="6">
        <v>157</v>
      </c>
      <c r="B158" s="5">
        <v>40550</v>
      </c>
      <c r="C158" s="6">
        <v>1</v>
      </c>
      <c r="D158" s="6">
        <v>0</v>
      </c>
      <c r="E158" s="6">
        <v>1</v>
      </c>
      <c r="F158" s="6">
        <v>19</v>
      </c>
      <c r="G158" s="6" t="b">
        <v>0</v>
      </c>
      <c r="H158" s="6">
        <v>5</v>
      </c>
      <c r="I158" s="6">
        <v>1</v>
      </c>
      <c r="J158" s="6">
        <v>0.16</v>
      </c>
      <c r="K158" s="6">
        <v>0.19700000000000001</v>
      </c>
      <c r="L158" s="6">
        <v>0.55000000000000004</v>
      </c>
      <c r="M158" s="6">
        <v>8.9599999999999999E-2</v>
      </c>
      <c r="N158" s="6">
        <v>3</v>
      </c>
      <c r="O158" s="6">
        <v>92</v>
      </c>
      <c r="P158" s="6">
        <v>95</v>
      </c>
      <c r="Q158" s="6" t="str">
        <f t="shared" si="6"/>
        <v>Very High</v>
      </c>
      <c r="R158" s="6" t="str" cm="1">
        <f t="array" ref="R158">_xlfn.IFS(I158=1, "Clear Sky", I158=2, "Drizzling", I158=3, "Raining", I158=4, "Thunderstorm", TRUE, "Other")</f>
        <v>Clear Sky</v>
      </c>
      <c r="S158" s="41" t="str">
        <f t="shared" si="7"/>
        <v>Friday</v>
      </c>
      <c r="T158" s="41" t="str">
        <f t="shared" si="8"/>
        <v>Weekday</v>
      </c>
      <c r="U158" s="6" t="str" cm="1">
        <f t="array" ref="U158">_xlfn.IFS(AND(F158&gt;=7, F158&lt;=9), "Morning Rush", AND(F158&gt;=17, F158&lt;=19), "Evening Rush", AND(F158&gt;=12, F158&lt;=16), "Afternoon", TRUE, "Off Peak")</f>
        <v>Evening Rush</v>
      </c>
    </row>
    <row r="159" spans="1:21" x14ac:dyDescent="0.35">
      <c r="A159" s="6">
        <v>158</v>
      </c>
      <c r="B159" s="5">
        <v>40550</v>
      </c>
      <c r="C159" s="6">
        <v>1</v>
      </c>
      <c r="D159" s="6">
        <v>0</v>
      </c>
      <c r="E159" s="6">
        <v>1</v>
      </c>
      <c r="F159" s="6">
        <v>20</v>
      </c>
      <c r="G159" s="6" t="b">
        <v>0</v>
      </c>
      <c r="H159" s="6">
        <v>5</v>
      </c>
      <c r="I159" s="6">
        <v>1</v>
      </c>
      <c r="J159" s="6">
        <v>0.18</v>
      </c>
      <c r="K159" s="6">
        <v>0.21210000000000001</v>
      </c>
      <c r="L159" s="6">
        <v>0.47</v>
      </c>
      <c r="M159" s="6">
        <v>0.1045</v>
      </c>
      <c r="N159" s="6">
        <v>1</v>
      </c>
      <c r="O159" s="6">
        <v>50</v>
      </c>
      <c r="P159" s="6">
        <v>51</v>
      </c>
      <c r="Q159" s="6" t="str">
        <f t="shared" si="6"/>
        <v>High</v>
      </c>
      <c r="R159" s="6" t="str" cm="1">
        <f t="array" ref="R159">_xlfn.IFS(I159=1, "Clear Sky", I159=2, "Drizzling", I159=3, "Raining", I159=4, "Thunderstorm", TRUE, "Other")</f>
        <v>Clear Sky</v>
      </c>
      <c r="S159" s="6" t="str">
        <f t="shared" si="7"/>
        <v>Friday</v>
      </c>
      <c r="T159" s="6" t="str">
        <f t="shared" si="8"/>
        <v>Weekday</v>
      </c>
      <c r="U159" s="6" t="str" cm="1">
        <f t="array" ref="U159">_xlfn.IFS(AND(F159&gt;=7, F159&lt;=9), "Morning Rush", AND(F159&gt;=17, F159&lt;=19), "Evening Rush", AND(F159&gt;=12, F159&lt;=16), "Afternoon", TRUE, "Off Peak")</f>
        <v>Off Peak</v>
      </c>
    </row>
    <row r="160" spans="1:21" x14ac:dyDescent="0.35">
      <c r="A160" s="6">
        <v>159</v>
      </c>
      <c r="B160" s="5">
        <v>40550</v>
      </c>
      <c r="C160" s="6">
        <v>1</v>
      </c>
      <c r="D160" s="6">
        <v>0</v>
      </c>
      <c r="E160" s="6">
        <v>1</v>
      </c>
      <c r="F160" s="6">
        <v>21</v>
      </c>
      <c r="G160" s="6" t="b">
        <v>0</v>
      </c>
      <c r="H160" s="6">
        <v>5</v>
      </c>
      <c r="I160" s="6">
        <v>1</v>
      </c>
      <c r="J160" s="6">
        <v>0.18</v>
      </c>
      <c r="K160" s="6">
        <v>0.19700000000000001</v>
      </c>
      <c r="L160" s="6">
        <v>0.47</v>
      </c>
      <c r="M160" s="6">
        <v>0.1343</v>
      </c>
      <c r="N160" s="6">
        <v>0</v>
      </c>
      <c r="O160" s="6">
        <v>39</v>
      </c>
      <c r="P160" s="6">
        <v>39</v>
      </c>
      <c r="Q160" s="6" t="str">
        <f t="shared" si="6"/>
        <v>High</v>
      </c>
      <c r="R160" s="6" t="str" cm="1">
        <f t="array" ref="R160">_xlfn.IFS(I160=1, "Clear Sky", I160=2, "Drizzling", I160=3, "Raining", I160=4, "Thunderstorm", TRUE, "Other")</f>
        <v>Clear Sky</v>
      </c>
      <c r="S160" s="41" t="str">
        <f t="shared" si="7"/>
        <v>Friday</v>
      </c>
      <c r="T160" s="41" t="str">
        <f t="shared" si="8"/>
        <v>Weekday</v>
      </c>
      <c r="U160" s="6" t="str" cm="1">
        <f t="array" ref="U160">_xlfn.IFS(AND(F160&gt;=7, F160&lt;=9), "Morning Rush", AND(F160&gt;=17, F160&lt;=19), "Evening Rush", AND(F160&gt;=12, F160&lt;=16), "Afternoon", TRUE, "Off Peak")</f>
        <v>Off Peak</v>
      </c>
    </row>
    <row r="161" spans="1:21" x14ac:dyDescent="0.35">
      <c r="A161" s="6">
        <v>160</v>
      </c>
      <c r="B161" s="5">
        <v>40550</v>
      </c>
      <c r="C161" s="6">
        <v>1</v>
      </c>
      <c r="D161" s="6">
        <v>0</v>
      </c>
      <c r="E161" s="6">
        <v>1</v>
      </c>
      <c r="F161" s="6">
        <v>22</v>
      </c>
      <c r="G161" s="6" t="b">
        <v>0</v>
      </c>
      <c r="H161" s="6">
        <v>5</v>
      </c>
      <c r="I161" s="6">
        <v>2</v>
      </c>
      <c r="J161" s="6">
        <v>0.18</v>
      </c>
      <c r="K161" s="6">
        <v>0.19700000000000001</v>
      </c>
      <c r="L161" s="6">
        <v>0.43</v>
      </c>
      <c r="M161" s="6">
        <v>0.16420000000000001</v>
      </c>
      <c r="N161" s="6">
        <v>2</v>
      </c>
      <c r="O161" s="6">
        <v>34</v>
      </c>
      <c r="P161" s="6">
        <v>36</v>
      </c>
      <c r="Q161" s="6" t="str">
        <f t="shared" si="6"/>
        <v>High</v>
      </c>
      <c r="R161" s="6" t="str" cm="1">
        <f t="array" ref="R161">_xlfn.IFS(I161=1, "Clear Sky", I161=2, "Drizzling", I161=3, "Raining", I161=4, "Thunderstorm", TRUE, "Other")</f>
        <v>Drizzling</v>
      </c>
      <c r="S161" s="6" t="str">
        <f t="shared" si="7"/>
        <v>Friday</v>
      </c>
      <c r="T161" s="6" t="str">
        <f t="shared" si="8"/>
        <v>Weekday</v>
      </c>
      <c r="U161" s="6" t="str" cm="1">
        <f t="array" ref="U161">_xlfn.IFS(AND(F161&gt;=7, F161&lt;=9), "Morning Rush", AND(F161&gt;=17, F161&lt;=19), "Evening Rush", AND(F161&gt;=12, F161&lt;=16), "Afternoon", TRUE, "Off Peak")</f>
        <v>Off Peak</v>
      </c>
    </row>
    <row r="162" spans="1:21" x14ac:dyDescent="0.35">
      <c r="A162" s="6">
        <v>161</v>
      </c>
      <c r="B162" s="5">
        <v>40550</v>
      </c>
      <c r="C162" s="6">
        <v>1</v>
      </c>
      <c r="D162" s="6">
        <v>0</v>
      </c>
      <c r="E162" s="6">
        <v>1</v>
      </c>
      <c r="F162" s="6">
        <v>23</v>
      </c>
      <c r="G162" s="6" t="b">
        <v>0</v>
      </c>
      <c r="H162" s="6">
        <v>5</v>
      </c>
      <c r="I162" s="6">
        <v>2</v>
      </c>
      <c r="J162" s="6">
        <v>0.18</v>
      </c>
      <c r="K162" s="6">
        <v>0.19700000000000001</v>
      </c>
      <c r="L162" s="6">
        <v>0.51</v>
      </c>
      <c r="M162" s="6">
        <v>0.16420000000000001</v>
      </c>
      <c r="N162" s="6">
        <v>1</v>
      </c>
      <c r="O162" s="6">
        <v>14</v>
      </c>
      <c r="P162" s="6">
        <v>15</v>
      </c>
      <c r="Q162" s="6" t="str">
        <f t="shared" si="6"/>
        <v>Very High</v>
      </c>
      <c r="R162" s="6" t="str" cm="1">
        <f t="array" ref="R162">_xlfn.IFS(I162=1, "Clear Sky", I162=2, "Drizzling", I162=3, "Raining", I162=4, "Thunderstorm", TRUE, "Other")</f>
        <v>Drizzling</v>
      </c>
      <c r="S162" s="41" t="str">
        <f t="shared" si="7"/>
        <v>Friday</v>
      </c>
      <c r="T162" s="41" t="str">
        <f t="shared" si="8"/>
        <v>Weekday</v>
      </c>
      <c r="U162" s="6" t="str" cm="1">
        <f t="array" ref="U162">_xlfn.IFS(AND(F162&gt;=7, F162&lt;=9), "Morning Rush", AND(F162&gt;=17, F162&lt;=19), "Evening Rush", AND(F162&gt;=12, F162&lt;=16), "Afternoon", TRUE, "Off Peak")</f>
        <v>Off Peak</v>
      </c>
    </row>
    <row r="163" spans="1:21" x14ac:dyDescent="0.35">
      <c r="A163" s="6">
        <v>162</v>
      </c>
      <c r="B163" s="5">
        <v>40551</v>
      </c>
      <c r="C163" s="6">
        <v>1</v>
      </c>
      <c r="D163" s="6">
        <v>0</v>
      </c>
      <c r="E163" s="6">
        <v>1</v>
      </c>
      <c r="F163" s="6">
        <v>0</v>
      </c>
      <c r="G163" s="6" t="b">
        <v>0</v>
      </c>
      <c r="H163" s="6">
        <v>6</v>
      </c>
      <c r="I163" s="6">
        <v>2</v>
      </c>
      <c r="J163" s="6">
        <v>0.18</v>
      </c>
      <c r="K163" s="6">
        <v>0.19700000000000001</v>
      </c>
      <c r="L163" s="6">
        <v>0.51</v>
      </c>
      <c r="M163" s="6">
        <v>0.16420000000000001</v>
      </c>
      <c r="N163" s="6">
        <v>1</v>
      </c>
      <c r="O163" s="6">
        <v>24</v>
      </c>
      <c r="P163" s="6">
        <v>25</v>
      </c>
      <c r="Q163" s="6" t="str">
        <f t="shared" si="6"/>
        <v>Very High</v>
      </c>
      <c r="R163" s="6" t="str" cm="1">
        <f t="array" ref="R163">_xlfn.IFS(I163=1, "Clear Sky", I163=2, "Drizzling", I163=3, "Raining", I163=4, "Thunderstorm", TRUE, "Other")</f>
        <v>Drizzling</v>
      </c>
      <c r="S163" s="6" t="str">
        <f t="shared" si="7"/>
        <v>Saturday</v>
      </c>
      <c r="T163" s="6" t="str">
        <f t="shared" si="8"/>
        <v>Weekend</v>
      </c>
      <c r="U163" s="6" t="str" cm="1">
        <f t="array" ref="U163">_xlfn.IFS(AND(F163&gt;=7, F163&lt;=9), "Morning Rush", AND(F163&gt;=17, F163&lt;=19), "Evening Rush", AND(F163&gt;=12, F163&lt;=16), "Afternoon", TRUE, "Off Peak")</f>
        <v>Off Peak</v>
      </c>
    </row>
    <row r="164" spans="1:21" x14ac:dyDescent="0.35">
      <c r="A164" s="6">
        <v>163</v>
      </c>
      <c r="B164" s="5">
        <v>40551</v>
      </c>
      <c r="C164" s="6">
        <v>1</v>
      </c>
      <c r="D164" s="6">
        <v>0</v>
      </c>
      <c r="E164" s="6">
        <v>1</v>
      </c>
      <c r="F164" s="6">
        <v>1</v>
      </c>
      <c r="G164" s="6" t="b">
        <v>0</v>
      </c>
      <c r="H164" s="6">
        <v>6</v>
      </c>
      <c r="I164" s="6">
        <v>2</v>
      </c>
      <c r="J164" s="6">
        <v>0.18</v>
      </c>
      <c r="K164" s="6">
        <v>0.21210000000000001</v>
      </c>
      <c r="L164" s="6">
        <v>0.55000000000000004</v>
      </c>
      <c r="M164" s="6">
        <v>8.9599999999999999E-2</v>
      </c>
      <c r="N164" s="6">
        <v>1</v>
      </c>
      <c r="O164" s="6">
        <v>15</v>
      </c>
      <c r="P164" s="6">
        <v>16</v>
      </c>
      <c r="Q164" s="6" t="str">
        <f t="shared" si="6"/>
        <v>Very High</v>
      </c>
      <c r="R164" s="6" t="str" cm="1">
        <f t="array" ref="R164">_xlfn.IFS(I164=1, "Clear Sky", I164=2, "Drizzling", I164=3, "Raining", I164=4, "Thunderstorm", TRUE, "Other")</f>
        <v>Drizzling</v>
      </c>
      <c r="S164" s="41" t="str">
        <f t="shared" si="7"/>
        <v>Saturday</v>
      </c>
      <c r="T164" s="41" t="str">
        <f t="shared" si="8"/>
        <v>Weekend</v>
      </c>
      <c r="U164" s="6" t="str" cm="1">
        <f t="array" ref="U164">_xlfn.IFS(AND(F164&gt;=7, F164&lt;=9), "Morning Rush", AND(F164&gt;=17, F164&lt;=19), "Evening Rush", AND(F164&gt;=12, F164&lt;=16), "Afternoon", TRUE, "Off Peak")</f>
        <v>Off Peak</v>
      </c>
    </row>
    <row r="165" spans="1:21" x14ac:dyDescent="0.35">
      <c r="A165" s="6">
        <v>164</v>
      </c>
      <c r="B165" s="5">
        <v>40551</v>
      </c>
      <c r="C165" s="6">
        <v>1</v>
      </c>
      <c r="D165" s="6">
        <v>0</v>
      </c>
      <c r="E165" s="6">
        <v>1</v>
      </c>
      <c r="F165" s="6">
        <v>2</v>
      </c>
      <c r="G165" s="6" t="b">
        <v>0</v>
      </c>
      <c r="H165" s="6">
        <v>6</v>
      </c>
      <c r="I165" s="6">
        <v>2</v>
      </c>
      <c r="J165" s="6">
        <v>0.18</v>
      </c>
      <c r="K165" s="6">
        <v>0.2424</v>
      </c>
      <c r="L165" s="6">
        <v>0.55000000000000004</v>
      </c>
      <c r="M165" s="6">
        <v>0</v>
      </c>
      <c r="N165" s="6">
        <v>3</v>
      </c>
      <c r="O165" s="6">
        <v>13</v>
      </c>
      <c r="P165" s="6">
        <v>16</v>
      </c>
      <c r="Q165" s="6" t="str">
        <f t="shared" si="6"/>
        <v>Very High</v>
      </c>
      <c r="R165" s="6" t="str" cm="1">
        <f t="array" ref="R165">_xlfn.IFS(I165=1, "Clear Sky", I165=2, "Drizzling", I165=3, "Raining", I165=4, "Thunderstorm", TRUE, "Other")</f>
        <v>Drizzling</v>
      </c>
      <c r="S165" s="6" t="str">
        <f t="shared" si="7"/>
        <v>Saturday</v>
      </c>
      <c r="T165" s="6" t="str">
        <f t="shared" si="8"/>
        <v>Weekend</v>
      </c>
      <c r="U165" s="6" t="str" cm="1">
        <f t="array" ref="U165">_xlfn.IFS(AND(F165&gt;=7, F165&lt;=9), "Morning Rush", AND(F165&gt;=17, F165&lt;=19), "Evening Rush", AND(F165&gt;=12, F165&lt;=16), "Afternoon", TRUE, "Off Peak")</f>
        <v>Off Peak</v>
      </c>
    </row>
    <row r="166" spans="1:21" x14ac:dyDescent="0.35">
      <c r="A166" s="6">
        <v>165</v>
      </c>
      <c r="B166" s="5">
        <v>40551</v>
      </c>
      <c r="C166" s="6">
        <v>1</v>
      </c>
      <c r="D166" s="6">
        <v>0</v>
      </c>
      <c r="E166" s="6">
        <v>1</v>
      </c>
      <c r="F166" s="6">
        <v>3</v>
      </c>
      <c r="G166" s="6" t="b">
        <v>0</v>
      </c>
      <c r="H166" s="6">
        <v>6</v>
      </c>
      <c r="I166" s="6">
        <v>3</v>
      </c>
      <c r="J166" s="6">
        <v>0.18</v>
      </c>
      <c r="K166" s="6">
        <v>0.19700000000000001</v>
      </c>
      <c r="L166" s="6">
        <v>0.55000000000000004</v>
      </c>
      <c r="M166" s="6">
        <v>0.16420000000000001</v>
      </c>
      <c r="N166" s="6">
        <v>0</v>
      </c>
      <c r="O166" s="6">
        <v>7</v>
      </c>
      <c r="P166" s="6">
        <v>7</v>
      </c>
      <c r="Q166" s="6" t="str">
        <f t="shared" si="6"/>
        <v>Very High</v>
      </c>
      <c r="R166" s="6" t="str" cm="1">
        <f t="array" ref="R166">_xlfn.IFS(I166=1, "Clear Sky", I166=2, "Drizzling", I166=3, "Raining", I166=4, "Thunderstorm", TRUE, "Other")</f>
        <v>Raining</v>
      </c>
      <c r="S166" s="41" t="str">
        <f t="shared" si="7"/>
        <v>Saturday</v>
      </c>
      <c r="T166" s="41" t="str">
        <f t="shared" si="8"/>
        <v>Weekend</v>
      </c>
      <c r="U166" s="6" t="str" cm="1">
        <f t="array" ref="U166">_xlfn.IFS(AND(F166&gt;=7, F166&lt;=9), "Morning Rush", AND(F166&gt;=17, F166&lt;=19), "Evening Rush", AND(F166&gt;=12, F166&lt;=16), "Afternoon", TRUE, "Off Peak")</f>
        <v>Off Peak</v>
      </c>
    </row>
    <row r="167" spans="1:21" x14ac:dyDescent="0.35">
      <c r="A167" s="6">
        <v>166</v>
      </c>
      <c r="B167" s="5">
        <v>40551</v>
      </c>
      <c r="C167" s="6">
        <v>1</v>
      </c>
      <c r="D167" s="6">
        <v>0</v>
      </c>
      <c r="E167" s="6">
        <v>1</v>
      </c>
      <c r="F167" s="6">
        <v>4</v>
      </c>
      <c r="G167" s="6" t="b">
        <v>0</v>
      </c>
      <c r="H167" s="6">
        <v>6</v>
      </c>
      <c r="I167" s="6">
        <v>3</v>
      </c>
      <c r="J167" s="6">
        <v>0.18</v>
      </c>
      <c r="K167" s="6">
        <v>0.19700000000000001</v>
      </c>
      <c r="L167" s="6">
        <v>0.55000000000000004</v>
      </c>
      <c r="M167" s="6">
        <v>0.16420000000000001</v>
      </c>
      <c r="N167" s="6">
        <v>0</v>
      </c>
      <c r="O167" s="6">
        <v>1</v>
      </c>
      <c r="P167" s="6">
        <v>1</v>
      </c>
      <c r="Q167" s="6" t="str">
        <f t="shared" si="6"/>
        <v>Very High</v>
      </c>
      <c r="R167" s="6" t="str" cm="1">
        <f t="array" ref="R167">_xlfn.IFS(I167=1, "Clear Sky", I167=2, "Drizzling", I167=3, "Raining", I167=4, "Thunderstorm", TRUE, "Other")</f>
        <v>Raining</v>
      </c>
      <c r="S167" s="6" t="str">
        <f t="shared" si="7"/>
        <v>Saturday</v>
      </c>
      <c r="T167" s="6" t="str">
        <f t="shared" si="8"/>
        <v>Weekend</v>
      </c>
      <c r="U167" s="6" t="str" cm="1">
        <f t="array" ref="U167">_xlfn.IFS(AND(F167&gt;=7, F167&lt;=9), "Morning Rush", AND(F167&gt;=17, F167&lt;=19), "Evening Rush", AND(F167&gt;=12, F167&lt;=16), "Afternoon", TRUE, "Off Peak")</f>
        <v>Off Peak</v>
      </c>
    </row>
    <row r="168" spans="1:21" x14ac:dyDescent="0.35">
      <c r="A168" s="6">
        <v>167</v>
      </c>
      <c r="B168" s="5">
        <v>40551</v>
      </c>
      <c r="C168" s="6">
        <v>1</v>
      </c>
      <c r="D168" s="6">
        <v>0</v>
      </c>
      <c r="E168" s="6">
        <v>1</v>
      </c>
      <c r="F168" s="6">
        <v>5</v>
      </c>
      <c r="G168" s="6" t="b">
        <v>0</v>
      </c>
      <c r="H168" s="6">
        <v>6</v>
      </c>
      <c r="I168" s="6">
        <v>2</v>
      </c>
      <c r="J168" s="6">
        <v>0.16</v>
      </c>
      <c r="K168" s="6">
        <v>0.16669999999999999</v>
      </c>
      <c r="L168" s="6">
        <v>0.74</v>
      </c>
      <c r="M168" s="6">
        <v>0.16420000000000001</v>
      </c>
      <c r="N168" s="6">
        <v>0</v>
      </c>
      <c r="O168" s="6">
        <v>5</v>
      </c>
      <c r="P168" s="6">
        <v>5</v>
      </c>
      <c r="Q168" s="6" t="str">
        <f t="shared" si="6"/>
        <v>Very High</v>
      </c>
      <c r="R168" s="6" t="str" cm="1">
        <f t="array" ref="R168">_xlfn.IFS(I168=1, "Clear Sky", I168=2, "Drizzling", I168=3, "Raining", I168=4, "Thunderstorm", TRUE, "Other")</f>
        <v>Drizzling</v>
      </c>
      <c r="S168" s="41" t="str">
        <f t="shared" si="7"/>
        <v>Saturday</v>
      </c>
      <c r="T168" s="41" t="str">
        <f t="shared" si="8"/>
        <v>Weekend</v>
      </c>
      <c r="U168" s="6" t="str" cm="1">
        <f t="array" ref="U168">_xlfn.IFS(AND(F168&gt;=7, F168&lt;=9), "Morning Rush", AND(F168&gt;=17, F168&lt;=19), "Evening Rush", AND(F168&gt;=12, F168&lt;=16), "Afternoon", TRUE, "Off Peak")</f>
        <v>Off Peak</v>
      </c>
    </row>
    <row r="169" spans="1:21" x14ac:dyDescent="0.35">
      <c r="A169" s="6">
        <v>168</v>
      </c>
      <c r="B169" s="5">
        <v>40551</v>
      </c>
      <c r="C169" s="6">
        <v>1</v>
      </c>
      <c r="D169" s="6">
        <v>0</v>
      </c>
      <c r="E169" s="6">
        <v>1</v>
      </c>
      <c r="F169" s="6">
        <v>6</v>
      </c>
      <c r="G169" s="6" t="b">
        <v>0</v>
      </c>
      <c r="H169" s="6">
        <v>6</v>
      </c>
      <c r="I169" s="6">
        <v>2</v>
      </c>
      <c r="J169" s="6">
        <v>0.16</v>
      </c>
      <c r="K169" s="6">
        <v>0.16669999999999999</v>
      </c>
      <c r="L169" s="6">
        <v>0.74</v>
      </c>
      <c r="M169" s="6">
        <v>0.16420000000000001</v>
      </c>
      <c r="N169" s="6">
        <v>0</v>
      </c>
      <c r="O169" s="6">
        <v>2</v>
      </c>
      <c r="P169" s="6">
        <v>2</v>
      </c>
      <c r="Q169" s="6" t="str">
        <f t="shared" si="6"/>
        <v>Very High</v>
      </c>
      <c r="R169" s="6" t="str" cm="1">
        <f t="array" ref="R169">_xlfn.IFS(I169=1, "Clear Sky", I169=2, "Drizzling", I169=3, "Raining", I169=4, "Thunderstorm", TRUE, "Other")</f>
        <v>Drizzling</v>
      </c>
      <c r="S169" s="6" t="str">
        <f t="shared" si="7"/>
        <v>Saturday</v>
      </c>
      <c r="T169" s="6" t="str">
        <f t="shared" si="8"/>
        <v>Weekend</v>
      </c>
      <c r="U169" s="6" t="str" cm="1">
        <f t="array" ref="U169">_xlfn.IFS(AND(F169&gt;=7, F169&lt;=9), "Morning Rush", AND(F169&gt;=17, F169&lt;=19), "Evening Rush", AND(F169&gt;=12, F169&lt;=16), "Afternoon", TRUE, "Off Peak")</f>
        <v>Off Peak</v>
      </c>
    </row>
    <row r="170" spans="1:21" x14ac:dyDescent="0.35">
      <c r="A170" s="6">
        <v>169</v>
      </c>
      <c r="B170" s="5">
        <v>40551</v>
      </c>
      <c r="C170" s="6">
        <v>1</v>
      </c>
      <c r="D170" s="6">
        <v>0</v>
      </c>
      <c r="E170" s="6">
        <v>1</v>
      </c>
      <c r="F170" s="6">
        <v>7</v>
      </c>
      <c r="G170" s="6" t="b">
        <v>0</v>
      </c>
      <c r="H170" s="6">
        <v>6</v>
      </c>
      <c r="I170" s="6">
        <v>2</v>
      </c>
      <c r="J170" s="6">
        <v>0.16</v>
      </c>
      <c r="K170" s="6">
        <v>0.18179999999999999</v>
      </c>
      <c r="L170" s="6">
        <v>0.74</v>
      </c>
      <c r="M170" s="6">
        <v>0.1045</v>
      </c>
      <c r="N170" s="6">
        <v>1</v>
      </c>
      <c r="O170" s="6">
        <v>8</v>
      </c>
      <c r="P170" s="6">
        <v>9</v>
      </c>
      <c r="Q170" s="6" t="str">
        <f t="shared" si="6"/>
        <v>Very High</v>
      </c>
      <c r="R170" s="6" t="str" cm="1">
        <f t="array" ref="R170">_xlfn.IFS(I170=1, "Clear Sky", I170=2, "Drizzling", I170=3, "Raining", I170=4, "Thunderstorm", TRUE, "Other")</f>
        <v>Drizzling</v>
      </c>
      <c r="S170" s="41" t="str">
        <f t="shared" si="7"/>
        <v>Saturday</v>
      </c>
      <c r="T170" s="41" t="str">
        <f t="shared" si="8"/>
        <v>Weekend</v>
      </c>
      <c r="U170" s="6" t="str" cm="1">
        <f t="array" ref="U170">_xlfn.IFS(AND(F170&gt;=7, F170&lt;=9), "Morning Rush", AND(F170&gt;=17, F170&lt;=19), "Evening Rush", AND(F170&gt;=12, F170&lt;=16), "Afternoon", TRUE, "Off Peak")</f>
        <v>Morning Rush</v>
      </c>
    </row>
    <row r="171" spans="1:21" x14ac:dyDescent="0.35">
      <c r="A171" s="6">
        <v>170</v>
      </c>
      <c r="B171" s="5">
        <v>40551</v>
      </c>
      <c r="C171" s="6">
        <v>1</v>
      </c>
      <c r="D171" s="6">
        <v>0</v>
      </c>
      <c r="E171" s="6">
        <v>1</v>
      </c>
      <c r="F171" s="6">
        <v>8</v>
      </c>
      <c r="G171" s="6" t="b">
        <v>0</v>
      </c>
      <c r="H171" s="6">
        <v>6</v>
      </c>
      <c r="I171" s="6">
        <v>3</v>
      </c>
      <c r="J171" s="6">
        <v>0.16</v>
      </c>
      <c r="K171" s="6">
        <v>0.18179999999999999</v>
      </c>
      <c r="L171" s="6">
        <v>0.93</v>
      </c>
      <c r="M171" s="6">
        <v>0.1045</v>
      </c>
      <c r="N171" s="6">
        <v>0</v>
      </c>
      <c r="O171" s="6">
        <v>15</v>
      </c>
      <c r="P171" s="6">
        <v>15</v>
      </c>
      <c r="Q171" s="6" t="str">
        <f t="shared" si="6"/>
        <v>Very High</v>
      </c>
      <c r="R171" s="6" t="str" cm="1">
        <f t="array" ref="R171">_xlfn.IFS(I171=1, "Clear Sky", I171=2, "Drizzling", I171=3, "Raining", I171=4, "Thunderstorm", TRUE, "Other")</f>
        <v>Raining</v>
      </c>
      <c r="S171" s="6" t="str">
        <f t="shared" si="7"/>
        <v>Saturday</v>
      </c>
      <c r="T171" s="6" t="str">
        <f t="shared" si="8"/>
        <v>Weekend</v>
      </c>
      <c r="U171" s="6" t="str" cm="1">
        <f t="array" ref="U171">_xlfn.IFS(AND(F171&gt;=7, F171&lt;=9), "Morning Rush", AND(F171&gt;=17, F171&lt;=19), "Evening Rush", AND(F171&gt;=12, F171&lt;=16), "Afternoon", TRUE, "Off Peak")</f>
        <v>Morning Rush</v>
      </c>
    </row>
    <row r="172" spans="1:21" x14ac:dyDescent="0.35">
      <c r="A172" s="6">
        <v>171</v>
      </c>
      <c r="B172" s="5">
        <v>40551</v>
      </c>
      <c r="C172" s="6">
        <v>1</v>
      </c>
      <c r="D172" s="6">
        <v>0</v>
      </c>
      <c r="E172" s="6">
        <v>1</v>
      </c>
      <c r="F172" s="6">
        <v>9</v>
      </c>
      <c r="G172" s="6" t="b">
        <v>0</v>
      </c>
      <c r="H172" s="6">
        <v>6</v>
      </c>
      <c r="I172" s="6">
        <v>3</v>
      </c>
      <c r="J172" s="6">
        <v>0.16</v>
      </c>
      <c r="K172" s="6">
        <v>0.18179999999999999</v>
      </c>
      <c r="L172" s="6">
        <v>0.93</v>
      </c>
      <c r="M172" s="6">
        <v>0.1045</v>
      </c>
      <c r="N172" s="6">
        <v>0</v>
      </c>
      <c r="O172" s="6">
        <v>20</v>
      </c>
      <c r="P172" s="6">
        <v>20</v>
      </c>
      <c r="Q172" s="6" t="str">
        <f t="shared" si="6"/>
        <v>Very High</v>
      </c>
      <c r="R172" s="6" t="str" cm="1">
        <f t="array" ref="R172">_xlfn.IFS(I172=1, "Clear Sky", I172=2, "Drizzling", I172=3, "Raining", I172=4, "Thunderstorm", TRUE, "Other")</f>
        <v>Raining</v>
      </c>
      <c r="S172" s="41" t="str">
        <f t="shared" si="7"/>
        <v>Saturday</v>
      </c>
      <c r="T172" s="41" t="str">
        <f t="shared" si="8"/>
        <v>Weekend</v>
      </c>
      <c r="U172" s="6" t="str" cm="1">
        <f t="array" ref="U172">_xlfn.IFS(AND(F172&gt;=7, F172&lt;=9), "Morning Rush", AND(F172&gt;=17, F172&lt;=19), "Evening Rush", AND(F172&gt;=12, F172&lt;=16), "Afternoon", TRUE, "Off Peak")</f>
        <v>Morning Rush</v>
      </c>
    </row>
    <row r="173" spans="1:21" x14ac:dyDescent="0.35">
      <c r="A173" s="6">
        <v>172</v>
      </c>
      <c r="B173" s="5">
        <v>40551</v>
      </c>
      <c r="C173" s="6">
        <v>1</v>
      </c>
      <c r="D173" s="6">
        <v>0</v>
      </c>
      <c r="E173" s="6">
        <v>1</v>
      </c>
      <c r="F173" s="6">
        <v>10</v>
      </c>
      <c r="G173" s="6" t="b">
        <v>0</v>
      </c>
      <c r="H173" s="6">
        <v>6</v>
      </c>
      <c r="I173" s="6">
        <v>2</v>
      </c>
      <c r="J173" s="6">
        <v>0.18</v>
      </c>
      <c r="K173" s="6">
        <v>0.19700000000000001</v>
      </c>
      <c r="L173" s="6">
        <v>0.8</v>
      </c>
      <c r="M173" s="6">
        <v>0.16420000000000001</v>
      </c>
      <c r="N173" s="6">
        <v>5</v>
      </c>
      <c r="O173" s="6">
        <v>56</v>
      </c>
      <c r="P173" s="6">
        <v>61</v>
      </c>
      <c r="Q173" s="6" t="str">
        <f t="shared" si="6"/>
        <v>Very High</v>
      </c>
      <c r="R173" s="6" t="str" cm="1">
        <f t="array" ref="R173">_xlfn.IFS(I173=1, "Clear Sky", I173=2, "Drizzling", I173=3, "Raining", I173=4, "Thunderstorm", TRUE, "Other")</f>
        <v>Drizzling</v>
      </c>
      <c r="S173" s="6" t="str">
        <f t="shared" si="7"/>
        <v>Saturday</v>
      </c>
      <c r="T173" s="6" t="str">
        <f t="shared" si="8"/>
        <v>Weekend</v>
      </c>
      <c r="U173" s="6" t="str" cm="1">
        <f t="array" ref="U173">_xlfn.IFS(AND(F173&gt;=7, F173&lt;=9), "Morning Rush", AND(F173&gt;=17, F173&lt;=19), "Evening Rush", AND(F173&gt;=12, F173&lt;=16), "Afternoon", TRUE, "Off Peak")</f>
        <v>Off Peak</v>
      </c>
    </row>
    <row r="174" spans="1:21" x14ac:dyDescent="0.35">
      <c r="A174" s="6">
        <v>173</v>
      </c>
      <c r="B174" s="5">
        <v>40551</v>
      </c>
      <c r="C174" s="6">
        <v>1</v>
      </c>
      <c r="D174" s="6">
        <v>0</v>
      </c>
      <c r="E174" s="6">
        <v>1</v>
      </c>
      <c r="F174" s="6">
        <v>11</v>
      </c>
      <c r="G174" s="6" t="b">
        <v>0</v>
      </c>
      <c r="H174" s="6">
        <v>6</v>
      </c>
      <c r="I174" s="6">
        <v>2</v>
      </c>
      <c r="J174" s="6">
        <v>0.2</v>
      </c>
      <c r="K174" s="6">
        <v>0.18179999999999999</v>
      </c>
      <c r="L174" s="6">
        <v>0.69</v>
      </c>
      <c r="M174" s="6">
        <v>0.3881</v>
      </c>
      <c r="N174" s="6">
        <v>2</v>
      </c>
      <c r="O174" s="6">
        <v>60</v>
      </c>
      <c r="P174" s="6">
        <v>62</v>
      </c>
      <c r="Q174" s="6" t="str">
        <f t="shared" si="6"/>
        <v>Very High</v>
      </c>
      <c r="R174" s="6" t="str" cm="1">
        <f t="array" ref="R174">_xlfn.IFS(I174=1, "Clear Sky", I174=2, "Drizzling", I174=3, "Raining", I174=4, "Thunderstorm", TRUE, "Other")</f>
        <v>Drizzling</v>
      </c>
      <c r="S174" s="41" t="str">
        <f t="shared" si="7"/>
        <v>Saturday</v>
      </c>
      <c r="T174" s="41" t="str">
        <f t="shared" si="8"/>
        <v>Weekend</v>
      </c>
      <c r="U174" s="6" t="str" cm="1">
        <f t="array" ref="U174">_xlfn.IFS(AND(F174&gt;=7, F174&lt;=9), "Morning Rush", AND(F174&gt;=17, F174&lt;=19), "Evening Rush", AND(F174&gt;=12, F174&lt;=16), "Afternoon", TRUE, "Off Peak")</f>
        <v>Off Peak</v>
      </c>
    </row>
    <row r="175" spans="1:21" x14ac:dyDescent="0.35">
      <c r="A175" s="6">
        <v>174</v>
      </c>
      <c r="B175" s="5">
        <v>40551</v>
      </c>
      <c r="C175" s="6">
        <v>1</v>
      </c>
      <c r="D175" s="6">
        <v>0</v>
      </c>
      <c r="E175" s="6">
        <v>1</v>
      </c>
      <c r="F175" s="6">
        <v>12</v>
      </c>
      <c r="G175" s="6" t="b">
        <v>0</v>
      </c>
      <c r="H175" s="6">
        <v>6</v>
      </c>
      <c r="I175" s="6">
        <v>2</v>
      </c>
      <c r="J175" s="6">
        <v>0.2</v>
      </c>
      <c r="K175" s="6">
        <v>0.18179999999999999</v>
      </c>
      <c r="L175" s="6">
        <v>0.59</v>
      </c>
      <c r="M175" s="6">
        <v>0.35820000000000002</v>
      </c>
      <c r="N175" s="6">
        <v>8</v>
      </c>
      <c r="O175" s="6">
        <v>90</v>
      </c>
      <c r="P175" s="6">
        <v>98</v>
      </c>
      <c r="Q175" s="6" t="str">
        <f t="shared" si="6"/>
        <v>Very High</v>
      </c>
      <c r="R175" s="6" t="str" cm="1">
        <f t="array" ref="R175">_xlfn.IFS(I175=1, "Clear Sky", I175=2, "Drizzling", I175=3, "Raining", I175=4, "Thunderstorm", TRUE, "Other")</f>
        <v>Drizzling</v>
      </c>
      <c r="S175" s="6" t="str">
        <f t="shared" si="7"/>
        <v>Saturday</v>
      </c>
      <c r="T175" s="6" t="str">
        <f t="shared" si="8"/>
        <v>Weekend</v>
      </c>
      <c r="U175" s="6" t="str" cm="1">
        <f t="array" ref="U175">_xlfn.IFS(AND(F175&gt;=7, F175&lt;=9), "Morning Rush", AND(F175&gt;=17, F175&lt;=19), "Evening Rush", AND(F175&gt;=12, F175&lt;=16), "Afternoon", TRUE, "Off Peak")</f>
        <v>Afternoon</v>
      </c>
    </row>
    <row r="176" spans="1:21" x14ac:dyDescent="0.35">
      <c r="A176" s="6">
        <v>175</v>
      </c>
      <c r="B176" s="5">
        <v>40551</v>
      </c>
      <c r="C176" s="6">
        <v>1</v>
      </c>
      <c r="D176" s="6">
        <v>0</v>
      </c>
      <c r="E176" s="6">
        <v>1</v>
      </c>
      <c r="F176" s="6">
        <v>13</v>
      </c>
      <c r="G176" s="6" t="b">
        <v>0</v>
      </c>
      <c r="H176" s="6">
        <v>6</v>
      </c>
      <c r="I176" s="6">
        <v>1</v>
      </c>
      <c r="J176" s="6">
        <v>0.2</v>
      </c>
      <c r="K176" s="6">
        <v>0.18179999999999999</v>
      </c>
      <c r="L176" s="6">
        <v>0.44</v>
      </c>
      <c r="M176" s="6">
        <v>0.32840000000000003</v>
      </c>
      <c r="N176" s="6">
        <v>7</v>
      </c>
      <c r="O176" s="6">
        <v>95</v>
      </c>
      <c r="P176" s="6">
        <v>102</v>
      </c>
      <c r="Q176" s="6" t="str">
        <f t="shared" si="6"/>
        <v>High</v>
      </c>
      <c r="R176" s="6" t="str" cm="1">
        <f t="array" ref="R176">_xlfn.IFS(I176=1, "Clear Sky", I176=2, "Drizzling", I176=3, "Raining", I176=4, "Thunderstorm", TRUE, "Other")</f>
        <v>Clear Sky</v>
      </c>
      <c r="S176" s="41" t="str">
        <f t="shared" si="7"/>
        <v>Saturday</v>
      </c>
      <c r="T176" s="41" t="str">
        <f t="shared" si="8"/>
        <v>Weekend</v>
      </c>
      <c r="U176" s="6" t="str" cm="1">
        <f t="array" ref="U176">_xlfn.IFS(AND(F176&gt;=7, F176&lt;=9), "Morning Rush", AND(F176&gt;=17, F176&lt;=19), "Evening Rush", AND(F176&gt;=12, F176&lt;=16), "Afternoon", TRUE, "Off Peak")</f>
        <v>Afternoon</v>
      </c>
    </row>
    <row r="177" spans="1:21" x14ac:dyDescent="0.35">
      <c r="A177" s="6">
        <v>176</v>
      </c>
      <c r="B177" s="5">
        <v>40551</v>
      </c>
      <c r="C177" s="6">
        <v>1</v>
      </c>
      <c r="D177" s="6">
        <v>0</v>
      </c>
      <c r="E177" s="6">
        <v>1</v>
      </c>
      <c r="F177" s="6">
        <v>14</v>
      </c>
      <c r="G177" s="6" t="b">
        <v>0</v>
      </c>
      <c r="H177" s="6">
        <v>6</v>
      </c>
      <c r="I177" s="6">
        <v>1</v>
      </c>
      <c r="J177" s="6">
        <v>0.2</v>
      </c>
      <c r="K177" s="6">
        <v>0.16669999999999999</v>
      </c>
      <c r="L177" s="6">
        <v>0.32</v>
      </c>
      <c r="M177" s="6">
        <v>0.49249999999999999</v>
      </c>
      <c r="N177" s="6">
        <v>12</v>
      </c>
      <c r="O177" s="6">
        <v>83</v>
      </c>
      <c r="P177" s="6">
        <v>95</v>
      </c>
      <c r="Q177" s="6" t="str">
        <f t="shared" si="6"/>
        <v>High</v>
      </c>
      <c r="R177" s="6" t="str" cm="1">
        <f t="array" ref="R177">_xlfn.IFS(I177=1, "Clear Sky", I177=2, "Drizzling", I177=3, "Raining", I177=4, "Thunderstorm", TRUE, "Other")</f>
        <v>Clear Sky</v>
      </c>
      <c r="S177" s="6" t="str">
        <f t="shared" si="7"/>
        <v>Saturday</v>
      </c>
      <c r="T177" s="6" t="str">
        <f t="shared" si="8"/>
        <v>Weekend</v>
      </c>
      <c r="U177" s="6" t="str" cm="1">
        <f t="array" ref="U177">_xlfn.IFS(AND(F177&gt;=7, F177&lt;=9), "Morning Rush", AND(F177&gt;=17, F177&lt;=19), "Evening Rush", AND(F177&gt;=12, F177&lt;=16), "Afternoon", TRUE, "Off Peak")</f>
        <v>Afternoon</v>
      </c>
    </row>
    <row r="178" spans="1:21" x14ac:dyDescent="0.35">
      <c r="A178" s="6">
        <v>177</v>
      </c>
      <c r="B178" s="5">
        <v>40551</v>
      </c>
      <c r="C178" s="6">
        <v>1</v>
      </c>
      <c r="D178" s="6">
        <v>0</v>
      </c>
      <c r="E178" s="6">
        <v>1</v>
      </c>
      <c r="F178" s="6">
        <v>15</v>
      </c>
      <c r="G178" s="6" t="b">
        <v>0</v>
      </c>
      <c r="H178" s="6">
        <v>6</v>
      </c>
      <c r="I178" s="6">
        <v>1</v>
      </c>
      <c r="J178" s="6">
        <v>0.2</v>
      </c>
      <c r="K178" s="6">
        <v>0.16669999999999999</v>
      </c>
      <c r="L178" s="6">
        <v>0.32</v>
      </c>
      <c r="M178" s="6">
        <v>0.44779999999999998</v>
      </c>
      <c r="N178" s="6">
        <v>5</v>
      </c>
      <c r="O178" s="6">
        <v>69</v>
      </c>
      <c r="P178" s="6">
        <v>74</v>
      </c>
      <c r="Q178" s="6" t="str">
        <f t="shared" si="6"/>
        <v>High</v>
      </c>
      <c r="R178" s="6" t="str" cm="1">
        <f t="array" ref="R178">_xlfn.IFS(I178=1, "Clear Sky", I178=2, "Drizzling", I178=3, "Raining", I178=4, "Thunderstorm", TRUE, "Other")</f>
        <v>Clear Sky</v>
      </c>
      <c r="S178" s="41" t="str">
        <f t="shared" si="7"/>
        <v>Saturday</v>
      </c>
      <c r="T178" s="41" t="str">
        <f t="shared" si="8"/>
        <v>Weekend</v>
      </c>
      <c r="U178" s="6" t="str" cm="1">
        <f t="array" ref="U178">_xlfn.IFS(AND(F178&gt;=7, F178&lt;=9), "Morning Rush", AND(F178&gt;=17, F178&lt;=19), "Evening Rush", AND(F178&gt;=12, F178&lt;=16), "Afternoon", TRUE, "Off Peak")</f>
        <v>Afternoon</v>
      </c>
    </row>
    <row r="179" spans="1:21" x14ac:dyDescent="0.35">
      <c r="A179" s="6">
        <v>178</v>
      </c>
      <c r="B179" s="5">
        <v>40551</v>
      </c>
      <c r="C179" s="6">
        <v>1</v>
      </c>
      <c r="D179" s="6">
        <v>0</v>
      </c>
      <c r="E179" s="6">
        <v>1</v>
      </c>
      <c r="F179" s="6">
        <v>16</v>
      </c>
      <c r="G179" s="6" t="b">
        <v>0</v>
      </c>
      <c r="H179" s="6">
        <v>6</v>
      </c>
      <c r="I179" s="6">
        <v>1</v>
      </c>
      <c r="J179" s="6">
        <v>0.18</v>
      </c>
      <c r="K179" s="6">
        <v>0.13639999999999999</v>
      </c>
      <c r="L179" s="6">
        <v>0.28999999999999998</v>
      </c>
      <c r="M179" s="6">
        <v>0.44779999999999998</v>
      </c>
      <c r="N179" s="6">
        <v>8</v>
      </c>
      <c r="O179" s="6">
        <v>68</v>
      </c>
      <c r="P179" s="6">
        <v>76</v>
      </c>
      <c r="Q179" s="6" t="str">
        <f t="shared" si="6"/>
        <v>High</v>
      </c>
      <c r="R179" s="6" t="str" cm="1">
        <f t="array" ref="R179">_xlfn.IFS(I179=1, "Clear Sky", I179=2, "Drizzling", I179=3, "Raining", I179=4, "Thunderstorm", TRUE, "Other")</f>
        <v>Clear Sky</v>
      </c>
      <c r="S179" s="6" t="str">
        <f t="shared" si="7"/>
        <v>Saturday</v>
      </c>
      <c r="T179" s="6" t="str">
        <f t="shared" si="8"/>
        <v>Weekend</v>
      </c>
      <c r="U179" s="6" t="str" cm="1">
        <f t="array" ref="U179">_xlfn.IFS(AND(F179&gt;=7, F179&lt;=9), "Morning Rush", AND(F179&gt;=17, F179&lt;=19), "Evening Rush", AND(F179&gt;=12, F179&lt;=16), "Afternoon", TRUE, "Off Peak")</f>
        <v>Afternoon</v>
      </c>
    </row>
    <row r="180" spans="1:21" x14ac:dyDescent="0.35">
      <c r="A180" s="6">
        <v>179</v>
      </c>
      <c r="B180" s="5">
        <v>40551</v>
      </c>
      <c r="C180" s="6">
        <v>1</v>
      </c>
      <c r="D180" s="6">
        <v>0</v>
      </c>
      <c r="E180" s="6">
        <v>1</v>
      </c>
      <c r="F180" s="6">
        <v>17</v>
      </c>
      <c r="G180" s="6" t="b">
        <v>0</v>
      </c>
      <c r="H180" s="6">
        <v>6</v>
      </c>
      <c r="I180" s="6">
        <v>1</v>
      </c>
      <c r="J180" s="6">
        <v>0.16</v>
      </c>
      <c r="K180" s="6">
        <v>0.1212</v>
      </c>
      <c r="L180" s="6">
        <v>0.37</v>
      </c>
      <c r="M180" s="6">
        <v>0.55220000000000002</v>
      </c>
      <c r="N180" s="6">
        <v>5</v>
      </c>
      <c r="O180" s="6">
        <v>64</v>
      </c>
      <c r="P180" s="6">
        <v>69</v>
      </c>
      <c r="Q180" s="6" t="str">
        <f t="shared" si="6"/>
        <v>High</v>
      </c>
      <c r="R180" s="6" t="str" cm="1">
        <f t="array" ref="R180">_xlfn.IFS(I180=1, "Clear Sky", I180=2, "Drizzling", I180=3, "Raining", I180=4, "Thunderstorm", TRUE, "Other")</f>
        <v>Clear Sky</v>
      </c>
      <c r="S180" s="41" t="str">
        <f t="shared" si="7"/>
        <v>Saturday</v>
      </c>
      <c r="T180" s="41" t="str">
        <f t="shared" si="8"/>
        <v>Weekend</v>
      </c>
      <c r="U180" s="6" t="str" cm="1">
        <f t="array" ref="U180">_xlfn.IFS(AND(F180&gt;=7, F180&lt;=9), "Morning Rush", AND(F180&gt;=17, F180&lt;=19), "Evening Rush", AND(F180&gt;=12, F180&lt;=16), "Afternoon", TRUE, "Off Peak")</f>
        <v>Evening Rush</v>
      </c>
    </row>
    <row r="181" spans="1:21" x14ac:dyDescent="0.35">
      <c r="A181" s="6">
        <v>180</v>
      </c>
      <c r="B181" s="5">
        <v>40551</v>
      </c>
      <c r="C181" s="6">
        <v>1</v>
      </c>
      <c r="D181" s="6">
        <v>0</v>
      </c>
      <c r="E181" s="6">
        <v>1</v>
      </c>
      <c r="F181" s="6">
        <v>18</v>
      </c>
      <c r="G181" s="6" t="b">
        <v>0</v>
      </c>
      <c r="H181" s="6">
        <v>6</v>
      </c>
      <c r="I181" s="6">
        <v>1</v>
      </c>
      <c r="J181" s="6">
        <v>0.14000000000000001</v>
      </c>
      <c r="K181" s="6">
        <v>0.1212</v>
      </c>
      <c r="L181" s="6">
        <v>0.39</v>
      </c>
      <c r="M181" s="6">
        <v>0.29849999999999999</v>
      </c>
      <c r="N181" s="6">
        <v>3</v>
      </c>
      <c r="O181" s="6">
        <v>52</v>
      </c>
      <c r="P181" s="6">
        <v>55</v>
      </c>
      <c r="Q181" s="6" t="str">
        <f t="shared" si="6"/>
        <v>High</v>
      </c>
      <c r="R181" s="6" t="str" cm="1">
        <f t="array" ref="R181">_xlfn.IFS(I181=1, "Clear Sky", I181=2, "Drizzling", I181=3, "Raining", I181=4, "Thunderstorm", TRUE, "Other")</f>
        <v>Clear Sky</v>
      </c>
      <c r="S181" s="6" t="str">
        <f t="shared" si="7"/>
        <v>Saturday</v>
      </c>
      <c r="T181" s="6" t="str">
        <f t="shared" si="8"/>
        <v>Weekend</v>
      </c>
      <c r="U181" s="6" t="str" cm="1">
        <f t="array" ref="U181">_xlfn.IFS(AND(F181&gt;=7, F181&lt;=9), "Morning Rush", AND(F181&gt;=17, F181&lt;=19), "Evening Rush", AND(F181&gt;=12, F181&lt;=16), "Afternoon", TRUE, "Off Peak")</f>
        <v>Evening Rush</v>
      </c>
    </row>
    <row r="182" spans="1:21" x14ac:dyDescent="0.35">
      <c r="A182" s="6">
        <v>181</v>
      </c>
      <c r="B182" s="5">
        <v>40551</v>
      </c>
      <c r="C182" s="6">
        <v>1</v>
      </c>
      <c r="D182" s="6">
        <v>0</v>
      </c>
      <c r="E182" s="6">
        <v>1</v>
      </c>
      <c r="F182" s="6">
        <v>19</v>
      </c>
      <c r="G182" s="6" t="b">
        <v>0</v>
      </c>
      <c r="H182" s="6">
        <v>6</v>
      </c>
      <c r="I182" s="6">
        <v>1</v>
      </c>
      <c r="J182" s="6">
        <v>0.14000000000000001</v>
      </c>
      <c r="K182" s="6">
        <v>0.1212</v>
      </c>
      <c r="L182" s="6">
        <v>0.36</v>
      </c>
      <c r="M182" s="6">
        <v>0.25369999999999998</v>
      </c>
      <c r="N182" s="6">
        <v>4</v>
      </c>
      <c r="O182" s="6">
        <v>26</v>
      </c>
      <c r="P182" s="6">
        <v>30</v>
      </c>
      <c r="Q182" s="6" t="str">
        <f t="shared" si="6"/>
        <v>High</v>
      </c>
      <c r="R182" s="6" t="str" cm="1">
        <f t="array" ref="R182">_xlfn.IFS(I182=1, "Clear Sky", I182=2, "Drizzling", I182=3, "Raining", I182=4, "Thunderstorm", TRUE, "Other")</f>
        <v>Clear Sky</v>
      </c>
      <c r="S182" s="41" t="str">
        <f t="shared" si="7"/>
        <v>Saturday</v>
      </c>
      <c r="T182" s="41" t="str">
        <f t="shared" si="8"/>
        <v>Weekend</v>
      </c>
      <c r="U182" s="6" t="str" cm="1">
        <f t="array" ref="U182">_xlfn.IFS(AND(F182&gt;=7, F182&lt;=9), "Morning Rush", AND(F182&gt;=17, F182&lt;=19), "Evening Rush", AND(F182&gt;=12, F182&lt;=16), "Afternoon", TRUE, "Off Peak")</f>
        <v>Evening Rush</v>
      </c>
    </row>
    <row r="183" spans="1:21" x14ac:dyDescent="0.35">
      <c r="A183" s="6">
        <v>182</v>
      </c>
      <c r="B183" s="5">
        <v>40551</v>
      </c>
      <c r="C183" s="6">
        <v>1</v>
      </c>
      <c r="D183" s="6">
        <v>0</v>
      </c>
      <c r="E183" s="6">
        <v>1</v>
      </c>
      <c r="F183" s="6">
        <v>20</v>
      </c>
      <c r="G183" s="6" t="b">
        <v>0</v>
      </c>
      <c r="H183" s="6">
        <v>6</v>
      </c>
      <c r="I183" s="6">
        <v>1</v>
      </c>
      <c r="J183" s="6">
        <v>0.12</v>
      </c>
      <c r="K183" s="6">
        <v>0.1212</v>
      </c>
      <c r="L183" s="6">
        <v>0.36</v>
      </c>
      <c r="M183" s="6">
        <v>0.25369999999999998</v>
      </c>
      <c r="N183" s="6">
        <v>0</v>
      </c>
      <c r="O183" s="6">
        <v>28</v>
      </c>
      <c r="P183" s="6">
        <v>28</v>
      </c>
      <c r="Q183" s="6" t="str">
        <f t="shared" si="6"/>
        <v>High</v>
      </c>
      <c r="R183" s="6" t="str" cm="1">
        <f t="array" ref="R183">_xlfn.IFS(I183=1, "Clear Sky", I183=2, "Drizzling", I183=3, "Raining", I183=4, "Thunderstorm", TRUE, "Other")</f>
        <v>Clear Sky</v>
      </c>
      <c r="S183" s="6" t="str">
        <f t="shared" si="7"/>
        <v>Saturday</v>
      </c>
      <c r="T183" s="6" t="str">
        <f t="shared" si="8"/>
        <v>Weekend</v>
      </c>
      <c r="U183" s="6" t="str" cm="1">
        <f t="array" ref="U183">_xlfn.IFS(AND(F183&gt;=7, F183&lt;=9), "Morning Rush", AND(F183&gt;=17, F183&lt;=19), "Evening Rush", AND(F183&gt;=12, F183&lt;=16), "Afternoon", TRUE, "Off Peak")</f>
        <v>Off Peak</v>
      </c>
    </row>
    <row r="184" spans="1:21" x14ac:dyDescent="0.35">
      <c r="A184" s="6">
        <v>183</v>
      </c>
      <c r="B184" s="5">
        <v>40551</v>
      </c>
      <c r="C184" s="6">
        <v>1</v>
      </c>
      <c r="D184" s="6">
        <v>0</v>
      </c>
      <c r="E184" s="6">
        <v>1</v>
      </c>
      <c r="F184" s="6">
        <v>21</v>
      </c>
      <c r="G184" s="6" t="b">
        <v>0</v>
      </c>
      <c r="H184" s="6">
        <v>6</v>
      </c>
      <c r="I184" s="6">
        <v>1</v>
      </c>
      <c r="J184" s="6">
        <v>0.12</v>
      </c>
      <c r="K184" s="6">
        <v>0.1061</v>
      </c>
      <c r="L184" s="6">
        <v>0.39</v>
      </c>
      <c r="M184" s="6">
        <v>0.35820000000000002</v>
      </c>
      <c r="N184" s="6">
        <v>2</v>
      </c>
      <c r="O184" s="6">
        <v>35</v>
      </c>
      <c r="P184" s="6">
        <v>37</v>
      </c>
      <c r="Q184" s="6" t="str">
        <f t="shared" si="6"/>
        <v>High</v>
      </c>
      <c r="R184" s="6" t="str" cm="1">
        <f t="array" ref="R184">_xlfn.IFS(I184=1, "Clear Sky", I184=2, "Drizzling", I184=3, "Raining", I184=4, "Thunderstorm", TRUE, "Other")</f>
        <v>Clear Sky</v>
      </c>
      <c r="S184" s="41" t="str">
        <f t="shared" si="7"/>
        <v>Saturday</v>
      </c>
      <c r="T184" s="41" t="str">
        <f t="shared" si="8"/>
        <v>Weekend</v>
      </c>
      <c r="U184" s="6" t="str" cm="1">
        <f t="array" ref="U184">_xlfn.IFS(AND(F184&gt;=7, F184&lt;=9), "Morning Rush", AND(F184&gt;=17, F184&lt;=19), "Evening Rush", AND(F184&gt;=12, F184&lt;=16), "Afternoon", TRUE, "Off Peak")</f>
        <v>Off Peak</v>
      </c>
    </row>
    <row r="185" spans="1:21" x14ac:dyDescent="0.35">
      <c r="A185" s="6">
        <v>184</v>
      </c>
      <c r="B185" s="5">
        <v>40551</v>
      </c>
      <c r="C185" s="6">
        <v>1</v>
      </c>
      <c r="D185" s="6">
        <v>0</v>
      </c>
      <c r="E185" s="6">
        <v>1</v>
      </c>
      <c r="F185" s="6">
        <v>22</v>
      </c>
      <c r="G185" s="6" t="b">
        <v>0</v>
      </c>
      <c r="H185" s="6">
        <v>6</v>
      </c>
      <c r="I185" s="6">
        <v>1</v>
      </c>
      <c r="J185" s="6">
        <v>0.12</v>
      </c>
      <c r="K185" s="6">
        <v>0.1061</v>
      </c>
      <c r="L185" s="6">
        <v>0.36</v>
      </c>
      <c r="M185" s="6">
        <v>0.3881</v>
      </c>
      <c r="N185" s="6">
        <v>1</v>
      </c>
      <c r="O185" s="6">
        <v>33</v>
      </c>
      <c r="P185" s="6">
        <v>34</v>
      </c>
      <c r="Q185" s="6" t="str">
        <f t="shared" si="6"/>
        <v>High</v>
      </c>
      <c r="R185" s="6" t="str" cm="1">
        <f t="array" ref="R185">_xlfn.IFS(I185=1, "Clear Sky", I185=2, "Drizzling", I185=3, "Raining", I185=4, "Thunderstorm", TRUE, "Other")</f>
        <v>Clear Sky</v>
      </c>
      <c r="S185" s="6" t="str">
        <f t="shared" si="7"/>
        <v>Saturday</v>
      </c>
      <c r="T185" s="6" t="str">
        <f t="shared" si="8"/>
        <v>Weekend</v>
      </c>
      <c r="U185" s="6" t="str" cm="1">
        <f t="array" ref="U185">_xlfn.IFS(AND(F185&gt;=7, F185&lt;=9), "Morning Rush", AND(F185&gt;=17, F185&lt;=19), "Evening Rush", AND(F185&gt;=12, F185&lt;=16), "Afternoon", TRUE, "Off Peak")</f>
        <v>Off Peak</v>
      </c>
    </row>
    <row r="186" spans="1:21" x14ac:dyDescent="0.35">
      <c r="A186" s="6">
        <v>185</v>
      </c>
      <c r="B186" s="5">
        <v>40551</v>
      </c>
      <c r="C186" s="6">
        <v>1</v>
      </c>
      <c r="D186" s="6">
        <v>0</v>
      </c>
      <c r="E186" s="6">
        <v>1</v>
      </c>
      <c r="F186" s="6">
        <v>23</v>
      </c>
      <c r="G186" s="6" t="b">
        <v>0</v>
      </c>
      <c r="H186" s="6">
        <v>6</v>
      </c>
      <c r="I186" s="6">
        <v>1</v>
      </c>
      <c r="J186" s="6">
        <v>0.1</v>
      </c>
      <c r="K186" s="6">
        <v>6.0600000000000001E-2</v>
      </c>
      <c r="L186" s="6">
        <v>0.39</v>
      </c>
      <c r="M186" s="6">
        <v>0.44779999999999998</v>
      </c>
      <c r="N186" s="6">
        <v>0</v>
      </c>
      <c r="O186" s="6">
        <v>22</v>
      </c>
      <c r="P186" s="6">
        <v>22</v>
      </c>
      <c r="Q186" s="6" t="str">
        <f t="shared" si="6"/>
        <v>High</v>
      </c>
      <c r="R186" s="6" t="str" cm="1">
        <f t="array" ref="R186">_xlfn.IFS(I186=1, "Clear Sky", I186=2, "Drizzling", I186=3, "Raining", I186=4, "Thunderstorm", TRUE, "Other")</f>
        <v>Clear Sky</v>
      </c>
      <c r="S186" s="41" t="str">
        <f t="shared" si="7"/>
        <v>Saturday</v>
      </c>
      <c r="T186" s="41" t="str">
        <f t="shared" si="8"/>
        <v>Weekend</v>
      </c>
      <c r="U186" s="6" t="str" cm="1">
        <f t="array" ref="U186">_xlfn.IFS(AND(F186&gt;=7, F186&lt;=9), "Morning Rush", AND(F186&gt;=17, F186&lt;=19), "Evening Rush", AND(F186&gt;=12, F186&lt;=16), "Afternoon", TRUE, "Off Peak")</f>
        <v>Off Peak</v>
      </c>
    </row>
    <row r="187" spans="1:21" x14ac:dyDescent="0.35">
      <c r="A187" s="6">
        <v>186</v>
      </c>
      <c r="B187" s="5">
        <v>40552</v>
      </c>
      <c r="C187" s="6">
        <v>1</v>
      </c>
      <c r="D187" s="6">
        <v>0</v>
      </c>
      <c r="E187" s="6">
        <v>1</v>
      </c>
      <c r="F187" s="6">
        <v>0</v>
      </c>
      <c r="G187" s="6" t="b">
        <v>0</v>
      </c>
      <c r="H187" s="6">
        <v>0</v>
      </c>
      <c r="I187" s="6">
        <v>1</v>
      </c>
      <c r="J187" s="6">
        <v>0.1</v>
      </c>
      <c r="K187" s="6">
        <v>7.5800000000000006E-2</v>
      </c>
      <c r="L187" s="6">
        <v>0.42</v>
      </c>
      <c r="M187" s="6">
        <v>0.3881</v>
      </c>
      <c r="N187" s="6">
        <v>1</v>
      </c>
      <c r="O187" s="6">
        <v>24</v>
      </c>
      <c r="P187" s="6">
        <v>25</v>
      </c>
      <c r="Q187" s="6" t="str">
        <f t="shared" si="6"/>
        <v>High</v>
      </c>
      <c r="R187" s="6" t="str" cm="1">
        <f t="array" ref="R187">_xlfn.IFS(I187=1, "Clear Sky", I187=2, "Drizzling", I187=3, "Raining", I187=4, "Thunderstorm", TRUE, "Other")</f>
        <v>Clear Sky</v>
      </c>
      <c r="S187" s="6" t="str">
        <f t="shared" si="7"/>
        <v>Sunday</v>
      </c>
      <c r="T187" s="6" t="str">
        <f t="shared" si="8"/>
        <v>Weekend</v>
      </c>
      <c r="U187" s="6" t="str" cm="1">
        <f t="array" ref="U187">_xlfn.IFS(AND(F187&gt;=7, F187&lt;=9), "Morning Rush", AND(F187&gt;=17, F187&lt;=19), "Evening Rush", AND(F187&gt;=12, F187&lt;=16), "Afternoon", TRUE, "Off Peak")</f>
        <v>Off Peak</v>
      </c>
    </row>
    <row r="188" spans="1:21" x14ac:dyDescent="0.35">
      <c r="A188" s="6">
        <v>187</v>
      </c>
      <c r="B188" s="5">
        <v>40552</v>
      </c>
      <c r="C188" s="6">
        <v>1</v>
      </c>
      <c r="D188" s="6">
        <v>0</v>
      </c>
      <c r="E188" s="6">
        <v>1</v>
      </c>
      <c r="F188" s="6">
        <v>1</v>
      </c>
      <c r="G188" s="6" t="b">
        <v>0</v>
      </c>
      <c r="H188" s="6">
        <v>0</v>
      </c>
      <c r="I188" s="6">
        <v>1</v>
      </c>
      <c r="J188" s="6">
        <v>0.1</v>
      </c>
      <c r="K188" s="6">
        <v>6.0600000000000001E-2</v>
      </c>
      <c r="L188" s="6">
        <v>0.42</v>
      </c>
      <c r="M188" s="6">
        <v>0.4627</v>
      </c>
      <c r="N188" s="6">
        <v>0</v>
      </c>
      <c r="O188" s="6">
        <v>12</v>
      </c>
      <c r="P188" s="6">
        <v>12</v>
      </c>
      <c r="Q188" s="6" t="str">
        <f t="shared" si="6"/>
        <v>High</v>
      </c>
      <c r="R188" s="6" t="str" cm="1">
        <f t="array" ref="R188">_xlfn.IFS(I188=1, "Clear Sky", I188=2, "Drizzling", I188=3, "Raining", I188=4, "Thunderstorm", TRUE, "Other")</f>
        <v>Clear Sky</v>
      </c>
      <c r="S188" s="41" t="str">
        <f t="shared" si="7"/>
        <v>Sunday</v>
      </c>
      <c r="T188" s="41" t="str">
        <f t="shared" si="8"/>
        <v>Weekend</v>
      </c>
      <c r="U188" s="6" t="str" cm="1">
        <f t="array" ref="U188">_xlfn.IFS(AND(F188&gt;=7, F188&lt;=9), "Morning Rush", AND(F188&gt;=17, F188&lt;=19), "Evening Rush", AND(F188&gt;=12, F188&lt;=16), "Afternoon", TRUE, "Off Peak")</f>
        <v>Off Peak</v>
      </c>
    </row>
    <row r="189" spans="1:21" x14ac:dyDescent="0.35">
      <c r="A189" s="6">
        <v>188</v>
      </c>
      <c r="B189" s="5">
        <v>40552</v>
      </c>
      <c r="C189" s="6">
        <v>1</v>
      </c>
      <c r="D189" s="6">
        <v>0</v>
      </c>
      <c r="E189" s="6">
        <v>1</v>
      </c>
      <c r="F189" s="6">
        <v>2</v>
      </c>
      <c r="G189" s="6" t="b">
        <v>0</v>
      </c>
      <c r="H189" s="6">
        <v>0</v>
      </c>
      <c r="I189" s="6">
        <v>1</v>
      </c>
      <c r="J189" s="6">
        <v>0.1</v>
      </c>
      <c r="K189" s="6">
        <v>6.0600000000000001E-2</v>
      </c>
      <c r="L189" s="6">
        <v>0.46</v>
      </c>
      <c r="M189" s="6">
        <v>0.4627</v>
      </c>
      <c r="N189" s="6">
        <v>0</v>
      </c>
      <c r="O189" s="6">
        <v>11</v>
      </c>
      <c r="P189" s="6">
        <v>11</v>
      </c>
      <c r="Q189" s="6" t="str">
        <f t="shared" si="6"/>
        <v>High</v>
      </c>
      <c r="R189" s="6" t="str" cm="1">
        <f t="array" ref="R189">_xlfn.IFS(I189=1, "Clear Sky", I189=2, "Drizzling", I189=3, "Raining", I189=4, "Thunderstorm", TRUE, "Other")</f>
        <v>Clear Sky</v>
      </c>
      <c r="S189" s="6" t="str">
        <f t="shared" si="7"/>
        <v>Sunday</v>
      </c>
      <c r="T189" s="6" t="str">
        <f t="shared" si="8"/>
        <v>Weekend</v>
      </c>
      <c r="U189" s="6" t="str" cm="1">
        <f t="array" ref="U189">_xlfn.IFS(AND(F189&gt;=7, F189&lt;=9), "Morning Rush", AND(F189&gt;=17, F189&lt;=19), "Evening Rush", AND(F189&gt;=12, F189&lt;=16), "Afternoon", TRUE, "Off Peak")</f>
        <v>Off Peak</v>
      </c>
    </row>
    <row r="190" spans="1:21" x14ac:dyDescent="0.35">
      <c r="A190" s="6">
        <v>189</v>
      </c>
      <c r="B190" s="5">
        <v>40552</v>
      </c>
      <c r="C190" s="6">
        <v>1</v>
      </c>
      <c r="D190" s="6">
        <v>0</v>
      </c>
      <c r="E190" s="6">
        <v>1</v>
      </c>
      <c r="F190" s="6">
        <v>3</v>
      </c>
      <c r="G190" s="6" t="b">
        <v>0</v>
      </c>
      <c r="H190" s="6">
        <v>0</v>
      </c>
      <c r="I190" s="6">
        <v>1</v>
      </c>
      <c r="J190" s="6">
        <v>0.1</v>
      </c>
      <c r="K190" s="6">
        <v>7.5800000000000006E-2</v>
      </c>
      <c r="L190" s="6">
        <v>0.46</v>
      </c>
      <c r="M190" s="6">
        <v>0.41789999999999999</v>
      </c>
      <c r="N190" s="6">
        <v>0</v>
      </c>
      <c r="O190" s="6">
        <v>4</v>
      </c>
      <c r="P190" s="6">
        <v>4</v>
      </c>
      <c r="Q190" s="6" t="str">
        <f t="shared" si="6"/>
        <v>High</v>
      </c>
      <c r="R190" s="6" t="str" cm="1">
        <f t="array" ref="R190">_xlfn.IFS(I190=1, "Clear Sky", I190=2, "Drizzling", I190=3, "Raining", I190=4, "Thunderstorm", TRUE, "Other")</f>
        <v>Clear Sky</v>
      </c>
      <c r="S190" s="41" t="str">
        <f t="shared" si="7"/>
        <v>Sunday</v>
      </c>
      <c r="T190" s="41" t="str">
        <f t="shared" si="8"/>
        <v>Weekend</v>
      </c>
      <c r="U190" s="6" t="str" cm="1">
        <f t="array" ref="U190">_xlfn.IFS(AND(F190&gt;=7, F190&lt;=9), "Morning Rush", AND(F190&gt;=17, F190&lt;=19), "Evening Rush", AND(F190&gt;=12, F190&lt;=16), "Afternoon", TRUE, "Off Peak")</f>
        <v>Off Peak</v>
      </c>
    </row>
    <row r="191" spans="1:21" x14ac:dyDescent="0.35">
      <c r="A191" s="6">
        <v>190</v>
      </c>
      <c r="B191" s="5">
        <v>40552</v>
      </c>
      <c r="C191" s="6">
        <v>1</v>
      </c>
      <c r="D191" s="6">
        <v>0</v>
      </c>
      <c r="E191" s="6">
        <v>1</v>
      </c>
      <c r="F191" s="6">
        <v>4</v>
      </c>
      <c r="G191" s="6" t="b">
        <v>0</v>
      </c>
      <c r="H191" s="6">
        <v>0</v>
      </c>
      <c r="I191" s="6">
        <v>1</v>
      </c>
      <c r="J191" s="6">
        <v>0.08</v>
      </c>
      <c r="K191" s="6">
        <v>9.0899999999999995E-2</v>
      </c>
      <c r="L191" s="6">
        <v>0.53</v>
      </c>
      <c r="M191" s="6">
        <v>0.19400000000000001</v>
      </c>
      <c r="N191" s="6">
        <v>0</v>
      </c>
      <c r="O191" s="6">
        <v>1</v>
      </c>
      <c r="P191" s="6">
        <v>1</v>
      </c>
      <c r="Q191" s="6" t="str">
        <f t="shared" si="6"/>
        <v>Very High</v>
      </c>
      <c r="R191" s="6" t="str" cm="1">
        <f t="array" ref="R191">_xlfn.IFS(I191=1, "Clear Sky", I191=2, "Drizzling", I191=3, "Raining", I191=4, "Thunderstorm", TRUE, "Other")</f>
        <v>Clear Sky</v>
      </c>
      <c r="S191" s="6" t="str">
        <f t="shared" si="7"/>
        <v>Sunday</v>
      </c>
      <c r="T191" s="6" t="str">
        <f t="shared" si="8"/>
        <v>Weekend</v>
      </c>
      <c r="U191" s="6" t="str" cm="1">
        <f t="array" ref="U191">_xlfn.IFS(AND(F191&gt;=7, F191&lt;=9), "Morning Rush", AND(F191&gt;=17, F191&lt;=19), "Evening Rush", AND(F191&gt;=12, F191&lt;=16), "Afternoon", TRUE, "Off Peak")</f>
        <v>Off Peak</v>
      </c>
    </row>
    <row r="192" spans="1:21" x14ac:dyDescent="0.35">
      <c r="A192" s="6">
        <v>191</v>
      </c>
      <c r="B192" s="5">
        <v>40552</v>
      </c>
      <c r="C192" s="6">
        <v>1</v>
      </c>
      <c r="D192" s="6">
        <v>0</v>
      </c>
      <c r="E192" s="6">
        <v>1</v>
      </c>
      <c r="F192" s="6">
        <v>5</v>
      </c>
      <c r="G192" s="6" t="b">
        <v>0</v>
      </c>
      <c r="H192" s="6">
        <v>0</v>
      </c>
      <c r="I192" s="6">
        <v>1</v>
      </c>
      <c r="J192" s="6">
        <v>0.08</v>
      </c>
      <c r="K192" s="6">
        <v>9.0899999999999995E-2</v>
      </c>
      <c r="L192" s="6">
        <v>0.53</v>
      </c>
      <c r="M192" s="6">
        <v>0.19400000000000001</v>
      </c>
      <c r="N192" s="6">
        <v>0</v>
      </c>
      <c r="O192" s="6">
        <v>1</v>
      </c>
      <c r="P192" s="6">
        <v>1</v>
      </c>
      <c r="Q192" s="6" t="str">
        <f t="shared" si="6"/>
        <v>Very High</v>
      </c>
      <c r="R192" s="6" t="str" cm="1">
        <f t="array" ref="R192">_xlfn.IFS(I192=1, "Clear Sky", I192=2, "Drizzling", I192=3, "Raining", I192=4, "Thunderstorm", TRUE, "Other")</f>
        <v>Clear Sky</v>
      </c>
      <c r="S192" s="41" t="str">
        <f t="shared" si="7"/>
        <v>Sunday</v>
      </c>
      <c r="T192" s="41" t="str">
        <f t="shared" si="8"/>
        <v>Weekend</v>
      </c>
      <c r="U192" s="6" t="str" cm="1">
        <f t="array" ref="U192">_xlfn.IFS(AND(F192&gt;=7, F192&lt;=9), "Morning Rush", AND(F192&gt;=17, F192&lt;=19), "Evening Rush", AND(F192&gt;=12, F192&lt;=16), "Afternoon", TRUE, "Off Peak")</f>
        <v>Off Peak</v>
      </c>
    </row>
    <row r="193" spans="1:21" x14ac:dyDescent="0.35">
      <c r="A193" s="6">
        <v>192</v>
      </c>
      <c r="B193" s="5">
        <v>40552</v>
      </c>
      <c r="C193" s="6">
        <v>1</v>
      </c>
      <c r="D193" s="6">
        <v>0</v>
      </c>
      <c r="E193" s="6">
        <v>1</v>
      </c>
      <c r="F193" s="6">
        <v>6</v>
      </c>
      <c r="G193" s="6" t="b">
        <v>0</v>
      </c>
      <c r="H193" s="6">
        <v>0</v>
      </c>
      <c r="I193" s="6">
        <v>1</v>
      </c>
      <c r="J193" s="6">
        <v>0.1</v>
      </c>
      <c r="K193" s="6">
        <v>9.0899999999999995E-2</v>
      </c>
      <c r="L193" s="6">
        <v>0.49</v>
      </c>
      <c r="M193" s="6">
        <v>0.28360000000000002</v>
      </c>
      <c r="N193" s="6">
        <v>0</v>
      </c>
      <c r="O193" s="6">
        <v>1</v>
      </c>
      <c r="P193" s="6">
        <v>1</v>
      </c>
      <c r="Q193" s="6" t="str">
        <f t="shared" si="6"/>
        <v>High</v>
      </c>
      <c r="R193" s="6" t="str" cm="1">
        <f t="array" ref="R193">_xlfn.IFS(I193=1, "Clear Sky", I193=2, "Drizzling", I193=3, "Raining", I193=4, "Thunderstorm", TRUE, "Other")</f>
        <v>Clear Sky</v>
      </c>
      <c r="S193" s="6" t="str">
        <f t="shared" si="7"/>
        <v>Sunday</v>
      </c>
      <c r="T193" s="6" t="str">
        <f t="shared" si="8"/>
        <v>Weekend</v>
      </c>
      <c r="U193" s="6" t="str" cm="1">
        <f t="array" ref="U193">_xlfn.IFS(AND(F193&gt;=7, F193&lt;=9), "Morning Rush", AND(F193&gt;=17, F193&lt;=19), "Evening Rush", AND(F193&gt;=12, F193&lt;=16), "Afternoon", TRUE, "Off Peak")</f>
        <v>Off Peak</v>
      </c>
    </row>
    <row r="194" spans="1:21" x14ac:dyDescent="0.35">
      <c r="A194" s="6">
        <v>193</v>
      </c>
      <c r="B194" s="5">
        <v>40552</v>
      </c>
      <c r="C194" s="6">
        <v>1</v>
      </c>
      <c r="D194" s="6">
        <v>0</v>
      </c>
      <c r="E194" s="6">
        <v>1</v>
      </c>
      <c r="F194" s="6">
        <v>7</v>
      </c>
      <c r="G194" s="6" t="b">
        <v>0</v>
      </c>
      <c r="H194" s="6">
        <v>0</v>
      </c>
      <c r="I194" s="6">
        <v>1</v>
      </c>
      <c r="J194" s="6">
        <v>0.08</v>
      </c>
      <c r="K194" s="6">
        <v>9.0899999999999995E-2</v>
      </c>
      <c r="L194" s="6">
        <v>0.53</v>
      </c>
      <c r="M194" s="6">
        <v>0.19400000000000001</v>
      </c>
      <c r="N194" s="6">
        <v>1</v>
      </c>
      <c r="O194" s="6">
        <v>5</v>
      </c>
      <c r="P194" s="6">
        <v>6</v>
      </c>
      <c r="Q194" s="6" t="str">
        <f t="shared" ref="Q194:Q257" si="9">IF(L194&gt;=0.5, "Very High", "High")</f>
        <v>Very High</v>
      </c>
      <c r="R194" s="6" t="str" cm="1">
        <f t="array" ref="R194">_xlfn.IFS(I194=1, "Clear Sky", I194=2, "Drizzling", I194=3, "Raining", I194=4, "Thunderstorm", TRUE, "Other")</f>
        <v>Clear Sky</v>
      </c>
      <c r="S194" s="41" t="str">
        <f t="shared" ref="S194:S257" si="10">IF(H194=0, "Sunday", IF(H194=1, "Monday", IF(H194=2, "Tuesday", IF(H194=3, "Wednesday", IF(H194=4, "Thursday", IF(H194=5, "Friday", IF(H194=6, "Saturday", "INVALID CODE")))))))</f>
        <v>Sunday</v>
      </c>
      <c r="T194" s="41" t="str">
        <f t="shared" ref="T194:T257" si="11">IF(OR(H194=0, H194=6), "Weekend", "Weekday")</f>
        <v>Weekend</v>
      </c>
      <c r="U194" s="6" t="str" cm="1">
        <f t="array" ref="U194">_xlfn.IFS(AND(F194&gt;=7, F194&lt;=9), "Morning Rush", AND(F194&gt;=17, F194&lt;=19), "Evening Rush", AND(F194&gt;=12, F194&lt;=16), "Afternoon", TRUE, "Off Peak")</f>
        <v>Morning Rush</v>
      </c>
    </row>
    <row r="195" spans="1:21" x14ac:dyDescent="0.35">
      <c r="A195" s="6">
        <v>194</v>
      </c>
      <c r="B195" s="5">
        <v>40552</v>
      </c>
      <c r="C195" s="6">
        <v>1</v>
      </c>
      <c r="D195" s="6">
        <v>0</v>
      </c>
      <c r="E195" s="6">
        <v>1</v>
      </c>
      <c r="F195" s="6">
        <v>8</v>
      </c>
      <c r="G195" s="6" t="b">
        <v>0</v>
      </c>
      <c r="H195" s="6">
        <v>0</v>
      </c>
      <c r="I195" s="6">
        <v>1</v>
      </c>
      <c r="J195" s="6">
        <v>0.1</v>
      </c>
      <c r="K195" s="6">
        <v>9.0899999999999995E-2</v>
      </c>
      <c r="L195" s="6">
        <v>0.49</v>
      </c>
      <c r="M195" s="6">
        <v>0.28360000000000002</v>
      </c>
      <c r="N195" s="6">
        <v>0</v>
      </c>
      <c r="O195" s="6">
        <v>10</v>
      </c>
      <c r="P195" s="6">
        <v>10</v>
      </c>
      <c r="Q195" s="6" t="str">
        <f t="shared" si="9"/>
        <v>High</v>
      </c>
      <c r="R195" s="6" t="str" cm="1">
        <f t="array" ref="R195">_xlfn.IFS(I195=1, "Clear Sky", I195=2, "Drizzling", I195=3, "Raining", I195=4, "Thunderstorm", TRUE, "Other")</f>
        <v>Clear Sky</v>
      </c>
      <c r="S195" s="6" t="str">
        <f t="shared" si="10"/>
        <v>Sunday</v>
      </c>
      <c r="T195" s="6" t="str">
        <f t="shared" si="11"/>
        <v>Weekend</v>
      </c>
      <c r="U195" s="6" t="str" cm="1">
        <f t="array" ref="U195">_xlfn.IFS(AND(F195&gt;=7, F195&lt;=9), "Morning Rush", AND(F195&gt;=17, F195&lt;=19), "Evening Rush", AND(F195&gt;=12, F195&lt;=16), "Afternoon", TRUE, "Off Peak")</f>
        <v>Morning Rush</v>
      </c>
    </row>
    <row r="196" spans="1:21" x14ac:dyDescent="0.35">
      <c r="A196" s="6">
        <v>195</v>
      </c>
      <c r="B196" s="5">
        <v>40552</v>
      </c>
      <c r="C196" s="6">
        <v>1</v>
      </c>
      <c r="D196" s="6">
        <v>0</v>
      </c>
      <c r="E196" s="6">
        <v>1</v>
      </c>
      <c r="F196" s="6">
        <v>9</v>
      </c>
      <c r="G196" s="6" t="b">
        <v>0</v>
      </c>
      <c r="H196" s="6">
        <v>0</v>
      </c>
      <c r="I196" s="6">
        <v>1</v>
      </c>
      <c r="J196" s="6">
        <v>0.12</v>
      </c>
      <c r="K196" s="6">
        <v>7.5800000000000006E-2</v>
      </c>
      <c r="L196" s="6">
        <v>0.46</v>
      </c>
      <c r="M196" s="6">
        <v>0.52239999999999998</v>
      </c>
      <c r="N196" s="6">
        <v>0</v>
      </c>
      <c r="O196" s="6">
        <v>19</v>
      </c>
      <c r="P196" s="6">
        <v>19</v>
      </c>
      <c r="Q196" s="6" t="str">
        <f t="shared" si="9"/>
        <v>High</v>
      </c>
      <c r="R196" s="6" t="str" cm="1">
        <f t="array" ref="R196">_xlfn.IFS(I196=1, "Clear Sky", I196=2, "Drizzling", I196=3, "Raining", I196=4, "Thunderstorm", TRUE, "Other")</f>
        <v>Clear Sky</v>
      </c>
      <c r="S196" s="41" t="str">
        <f t="shared" si="10"/>
        <v>Sunday</v>
      </c>
      <c r="T196" s="41" t="str">
        <f t="shared" si="11"/>
        <v>Weekend</v>
      </c>
      <c r="U196" s="6" t="str" cm="1">
        <f t="array" ref="U196">_xlfn.IFS(AND(F196&gt;=7, F196&lt;=9), "Morning Rush", AND(F196&gt;=17, F196&lt;=19), "Evening Rush", AND(F196&gt;=12, F196&lt;=16), "Afternoon", TRUE, "Off Peak")</f>
        <v>Morning Rush</v>
      </c>
    </row>
    <row r="197" spans="1:21" x14ac:dyDescent="0.35">
      <c r="A197" s="6">
        <v>196</v>
      </c>
      <c r="B197" s="5">
        <v>40552</v>
      </c>
      <c r="C197" s="6">
        <v>1</v>
      </c>
      <c r="D197" s="6">
        <v>0</v>
      </c>
      <c r="E197" s="6">
        <v>1</v>
      </c>
      <c r="F197" s="6">
        <v>10</v>
      </c>
      <c r="G197" s="6" t="b">
        <v>0</v>
      </c>
      <c r="H197" s="6">
        <v>0</v>
      </c>
      <c r="I197" s="6">
        <v>1</v>
      </c>
      <c r="J197" s="6">
        <v>0.14000000000000001</v>
      </c>
      <c r="K197" s="6">
        <v>0.1061</v>
      </c>
      <c r="L197" s="6">
        <v>0.43</v>
      </c>
      <c r="M197" s="6">
        <v>0.3881</v>
      </c>
      <c r="N197" s="6">
        <v>0</v>
      </c>
      <c r="O197" s="6">
        <v>49</v>
      </c>
      <c r="P197" s="6">
        <v>49</v>
      </c>
      <c r="Q197" s="6" t="str">
        <f t="shared" si="9"/>
        <v>High</v>
      </c>
      <c r="R197" s="6" t="str" cm="1">
        <f t="array" ref="R197">_xlfn.IFS(I197=1, "Clear Sky", I197=2, "Drizzling", I197=3, "Raining", I197=4, "Thunderstorm", TRUE, "Other")</f>
        <v>Clear Sky</v>
      </c>
      <c r="S197" s="6" t="str">
        <f t="shared" si="10"/>
        <v>Sunday</v>
      </c>
      <c r="T197" s="6" t="str">
        <f t="shared" si="11"/>
        <v>Weekend</v>
      </c>
      <c r="U197" s="6" t="str" cm="1">
        <f t="array" ref="U197">_xlfn.IFS(AND(F197&gt;=7, F197&lt;=9), "Morning Rush", AND(F197&gt;=17, F197&lt;=19), "Evening Rush", AND(F197&gt;=12, F197&lt;=16), "Afternoon", TRUE, "Off Peak")</f>
        <v>Off Peak</v>
      </c>
    </row>
    <row r="198" spans="1:21" x14ac:dyDescent="0.35">
      <c r="A198" s="6">
        <v>197</v>
      </c>
      <c r="B198" s="5">
        <v>40552</v>
      </c>
      <c r="C198" s="6">
        <v>1</v>
      </c>
      <c r="D198" s="6">
        <v>0</v>
      </c>
      <c r="E198" s="6">
        <v>1</v>
      </c>
      <c r="F198" s="6">
        <v>11</v>
      </c>
      <c r="G198" s="6" t="b">
        <v>0</v>
      </c>
      <c r="H198" s="6">
        <v>0</v>
      </c>
      <c r="I198" s="6">
        <v>1</v>
      </c>
      <c r="J198" s="6">
        <v>0.16</v>
      </c>
      <c r="K198" s="6">
        <v>0.1212</v>
      </c>
      <c r="L198" s="6">
        <v>0.4</v>
      </c>
      <c r="M198" s="6">
        <v>0.52239999999999998</v>
      </c>
      <c r="N198" s="6">
        <v>2</v>
      </c>
      <c r="O198" s="6">
        <v>47</v>
      </c>
      <c r="P198" s="6">
        <v>49</v>
      </c>
      <c r="Q198" s="6" t="str">
        <f t="shared" si="9"/>
        <v>High</v>
      </c>
      <c r="R198" s="6" t="str" cm="1">
        <f t="array" ref="R198">_xlfn.IFS(I198=1, "Clear Sky", I198=2, "Drizzling", I198=3, "Raining", I198=4, "Thunderstorm", TRUE, "Other")</f>
        <v>Clear Sky</v>
      </c>
      <c r="S198" s="41" t="str">
        <f t="shared" si="10"/>
        <v>Sunday</v>
      </c>
      <c r="T198" s="41" t="str">
        <f t="shared" si="11"/>
        <v>Weekend</v>
      </c>
      <c r="U198" s="6" t="str" cm="1">
        <f t="array" ref="U198">_xlfn.IFS(AND(F198&gt;=7, F198&lt;=9), "Morning Rush", AND(F198&gt;=17, F198&lt;=19), "Evening Rush", AND(F198&gt;=12, F198&lt;=16), "Afternoon", TRUE, "Off Peak")</f>
        <v>Off Peak</v>
      </c>
    </row>
    <row r="199" spans="1:21" x14ac:dyDescent="0.35">
      <c r="A199" s="6">
        <v>198</v>
      </c>
      <c r="B199" s="5">
        <v>40552</v>
      </c>
      <c r="C199" s="6">
        <v>1</v>
      </c>
      <c r="D199" s="6">
        <v>0</v>
      </c>
      <c r="E199" s="6">
        <v>1</v>
      </c>
      <c r="F199" s="6">
        <v>12</v>
      </c>
      <c r="G199" s="6" t="b">
        <v>0</v>
      </c>
      <c r="H199" s="6">
        <v>0</v>
      </c>
      <c r="I199" s="6">
        <v>1</v>
      </c>
      <c r="J199" s="6">
        <v>0.18</v>
      </c>
      <c r="K199" s="6">
        <v>0.13639999999999999</v>
      </c>
      <c r="L199" s="6">
        <v>0.37</v>
      </c>
      <c r="M199" s="6">
        <v>0.44779999999999998</v>
      </c>
      <c r="N199" s="6">
        <v>4</v>
      </c>
      <c r="O199" s="6">
        <v>79</v>
      </c>
      <c r="P199" s="6">
        <v>83</v>
      </c>
      <c r="Q199" s="6" t="str">
        <f t="shared" si="9"/>
        <v>High</v>
      </c>
      <c r="R199" s="6" t="str" cm="1">
        <f t="array" ref="R199">_xlfn.IFS(I199=1, "Clear Sky", I199=2, "Drizzling", I199=3, "Raining", I199=4, "Thunderstorm", TRUE, "Other")</f>
        <v>Clear Sky</v>
      </c>
      <c r="S199" s="6" t="str">
        <f t="shared" si="10"/>
        <v>Sunday</v>
      </c>
      <c r="T199" s="6" t="str">
        <f t="shared" si="11"/>
        <v>Weekend</v>
      </c>
      <c r="U199" s="6" t="str" cm="1">
        <f t="array" ref="U199">_xlfn.IFS(AND(F199&gt;=7, F199&lt;=9), "Morning Rush", AND(F199&gt;=17, F199&lt;=19), "Evening Rush", AND(F199&gt;=12, F199&lt;=16), "Afternoon", TRUE, "Off Peak")</f>
        <v>Afternoon</v>
      </c>
    </row>
    <row r="200" spans="1:21" x14ac:dyDescent="0.35">
      <c r="A200" s="6">
        <v>199</v>
      </c>
      <c r="B200" s="5">
        <v>40552</v>
      </c>
      <c r="C200" s="6">
        <v>1</v>
      </c>
      <c r="D200" s="6">
        <v>0</v>
      </c>
      <c r="E200" s="6">
        <v>1</v>
      </c>
      <c r="F200" s="6">
        <v>13</v>
      </c>
      <c r="G200" s="6" t="b">
        <v>0</v>
      </c>
      <c r="H200" s="6">
        <v>0</v>
      </c>
      <c r="I200" s="6">
        <v>1</v>
      </c>
      <c r="J200" s="6">
        <v>0.2</v>
      </c>
      <c r="K200" s="6">
        <v>0.16669999999999999</v>
      </c>
      <c r="L200" s="6">
        <v>0.34</v>
      </c>
      <c r="M200" s="6">
        <v>0.44779999999999998</v>
      </c>
      <c r="N200" s="6">
        <v>6</v>
      </c>
      <c r="O200" s="6">
        <v>69</v>
      </c>
      <c r="P200" s="6">
        <v>75</v>
      </c>
      <c r="Q200" s="6" t="str">
        <f t="shared" si="9"/>
        <v>High</v>
      </c>
      <c r="R200" s="6" t="str" cm="1">
        <f t="array" ref="R200">_xlfn.IFS(I200=1, "Clear Sky", I200=2, "Drizzling", I200=3, "Raining", I200=4, "Thunderstorm", TRUE, "Other")</f>
        <v>Clear Sky</v>
      </c>
      <c r="S200" s="41" t="str">
        <f t="shared" si="10"/>
        <v>Sunday</v>
      </c>
      <c r="T200" s="41" t="str">
        <f t="shared" si="11"/>
        <v>Weekend</v>
      </c>
      <c r="U200" s="6" t="str" cm="1">
        <f t="array" ref="U200">_xlfn.IFS(AND(F200&gt;=7, F200&lt;=9), "Morning Rush", AND(F200&gt;=17, F200&lt;=19), "Evening Rush", AND(F200&gt;=12, F200&lt;=16), "Afternoon", TRUE, "Off Peak")</f>
        <v>Afternoon</v>
      </c>
    </row>
    <row r="201" spans="1:21" x14ac:dyDescent="0.35">
      <c r="A201" s="6">
        <v>200</v>
      </c>
      <c r="B201" s="5">
        <v>40552</v>
      </c>
      <c r="C201" s="6">
        <v>1</v>
      </c>
      <c r="D201" s="6">
        <v>0</v>
      </c>
      <c r="E201" s="6">
        <v>1</v>
      </c>
      <c r="F201" s="6">
        <v>14</v>
      </c>
      <c r="G201" s="6" t="b">
        <v>0</v>
      </c>
      <c r="H201" s="6">
        <v>0</v>
      </c>
      <c r="I201" s="6">
        <v>1</v>
      </c>
      <c r="J201" s="6">
        <v>0.22</v>
      </c>
      <c r="K201" s="6">
        <v>0.18179999999999999</v>
      </c>
      <c r="L201" s="6">
        <v>0.32</v>
      </c>
      <c r="M201" s="6">
        <v>0.4627</v>
      </c>
      <c r="N201" s="6">
        <v>8</v>
      </c>
      <c r="O201" s="6">
        <v>64</v>
      </c>
      <c r="P201" s="6">
        <v>72</v>
      </c>
      <c r="Q201" s="6" t="str">
        <f t="shared" si="9"/>
        <v>High</v>
      </c>
      <c r="R201" s="6" t="str" cm="1">
        <f t="array" ref="R201">_xlfn.IFS(I201=1, "Clear Sky", I201=2, "Drizzling", I201=3, "Raining", I201=4, "Thunderstorm", TRUE, "Other")</f>
        <v>Clear Sky</v>
      </c>
      <c r="S201" s="6" t="str">
        <f t="shared" si="10"/>
        <v>Sunday</v>
      </c>
      <c r="T201" s="6" t="str">
        <f t="shared" si="11"/>
        <v>Weekend</v>
      </c>
      <c r="U201" s="6" t="str" cm="1">
        <f t="array" ref="U201">_xlfn.IFS(AND(F201&gt;=7, F201&lt;=9), "Morning Rush", AND(F201&gt;=17, F201&lt;=19), "Evening Rush", AND(F201&gt;=12, F201&lt;=16), "Afternoon", TRUE, "Off Peak")</f>
        <v>Afternoon</v>
      </c>
    </row>
    <row r="202" spans="1:21" x14ac:dyDescent="0.35">
      <c r="A202" s="6">
        <v>201</v>
      </c>
      <c r="B202" s="5">
        <v>40552</v>
      </c>
      <c r="C202" s="6">
        <v>1</v>
      </c>
      <c r="D202" s="6">
        <v>0</v>
      </c>
      <c r="E202" s="6">
        <v>1</v>
      </c>
      <c r="F202" s="6">
        <v>15</v>
      </c>
      <c r="G202" s="6" t="b">
        <v>0</v>
      </c>
      <c r="H202" s="6">
        <v>0</v>
      </c>
      <c r="I202" s="6">
        <v>1</v>
      </c>
      <c r="J202" s="6">
        <v>0.22</v>
      </c>
      <c r="K202" s="6">
        <v>0.19700000000000001</v>
      </c>
      <c r="L202" s="6">
        <v>0.35</v>
      </c>
      <c r="M202" s="6">
        <v>0.35820000000000002</v>
      </c>
      <c r="N202" s="6">
        <v>5</v>
      </c>
      <c r="O202" s="6">
        <v>77</v>
      </c>
      <c r="P202" s="6">
        <v>82</v>
      </c>
      <c r="Q202" s="6" t="str">
        <f t="shared" si="9"/>
        <v>High</v>
      </c>
      <c r="R202" s="6" t="str" cm="1">
        <f t="array" ref="R202">_xlfn.IFS(I202=1, "Clear Sky", I202=2, "Drizzling", I202=3, "Raining", I202=4, "Thunderstorm", TRUE, "Other")</f>
        <v>Clear Sky</v>
      </c>
      <c r="S202" s="41" t="str">
        <f t="shared" si="10"/>
        <v>Sunday</v>
      </c>
      <c r="T202" s="41" t="str">
        <f t="shared" si="11"/>
        <v>Weekend</v>
      </c>
      <c r="U202" s="6" t="str" cm="1">
        <f t="array" ref="U202">_xlfn.IFS(AND(F202&gt;=7, F202&lt;=9), "Morning Rush", AND(F202&gt;=17, F202&lt;=19), "Evening Rush", AND(F202&gt;=12, F202&lt;=16), "Afternoon", TRUE, "Off Peak")</f>
        <v>Afternoon</v>
      </c>
    </row>
    <row r="203" spans="1:21" x14ac:dyDescent="0.35">
      <c r="A203" s="6">
        <v>202</v>
      </c>
      <c r="B203" s="5">
        <v>40552</v>
      </c>
      <c r="C203" s="6">
        <v>1</v>
      </c>
      <c r="D203" s="6">
        <v>0</v>
      </c>
      <c r="E203" s="6">
        <v>1</v>
      </c>
      <c r="F203" s="6">
        <v>16</v>
      </c>
      <c r="G203" s="6" t="b">
        <v>0</v>
      </c>
      <c r="H203" s="6">
        <v>0</v>
      </c>
      <c r="I203" s="6">
        <v>1</v>
      </c>
      <c r="J203" s="6">
        <v>0.2</v>
      </c>
      <c r="K203" s="6">
        <v>0.16669999999999999</v>
      </c>
      <c r="L203" s="6">
        <v>0.34</v>
      </c>
      <c r="M203" s="6">
        <v>0.44779999999999998</v>
      </c>
      <c r="N203" s="6">
        <v>13</v>
      </c>
      <c r="O203" s="6">
        <v>79</v>
      </c>
      <c r="P203" s="6">
        <v>92</v>
      </c>
      <c r="Q203" s="6" t="str">
        <f t="shared" si="9"/>
        <v>High</v>
      </c>
      <c r="R203" s="6" t="str" cm="1">
        <f t="array" ref="R203">_xlfn.IFS(I203=1, "Clear Sky", I203=2, "Drizzling", I203=3, "Raining", I203=4, "Thunderstorm", TRUE, "Other")</f>
        <v>Clear Sky</v>
      </c>
      <c r="S203" s="6" t="str">
        <f t="shared" si="10"/>
        <v>Sunday</v>
      </c>
      <c r="T203" s="6" t="str">
        <f t="shared" si="11"/>
        <v>Weekend</v>
      </c>
      <c r="U203" s="6" t="str" cm="1">
        <f t="array" ref="U203">_xlfn.IFS(AND(F203&gt;=7, F203&lt;=9), "Morning Rush", AND(F203&gt;=17, F203&lt;=19), "Evening Rush", AND(F203&gt;=12, F203&lt;=16), "Afternoon", TRUE, "Off Peak")</f>
        <v>Afternoon</v>
      </c>
    </row>
    <row r="204" spans="1:21" x14ac:dyDescent="0.35">
      <c r="A204" s="6">
        <v>203</v>
      </c>
      <c r="B204" s="5">
        <v>40552</v>
      </c>
      <c r="C204" s="6">
        <v>1</v>
      </c>
      <c r="D204" s="6">
        <v>0</v>
      </c>
      <c r="E204" s="6">
        <v>1</v>
      </c>
      <c r="F204" s="6">
        <v>17</v>
      </c>
      <c r="G204" s="6" t="b">
        <v>0</v>
      </c>
      <c r="H204" s="6">
        <v>0</v>
      </c>
      <c r="I204" s="6">
        <v>1</v>
      </c>
      <c r="J204" s="6">
        <v>0.18</v>
      </c>
      <c r="K204" s="6">
        <v>0.1515</v>
      </c>
      <c r="L204" s="6">
        <v>0.37</v>
      </c>
      <c r="M204" s="6">
        <v>0.3881</v>
      </c>
      <c r="N204" s="6">
        <v>3</v>
      </c>
      <c r="O204" s="6">
        <v>59</v>
      </c>
      <c r="P204" s="6">
        <v>62</v>
      </c>
      <c r="Q204" s="6" t="str">
        <f t="shared" si="9"/>
        <v>High</v>
      </c>
      <c r="R204" s="6" t="str" cm="1">
        <f t="array" ref="R204">_xlfn.IFS(I204=1, "Clear Sky", I204=2, "Drizzling", I204=3, "Raining", I204=4, "Thunderstorm", TRUE, "Other")</f>
        <v>Clear Sky</v>
      </c>
      <c r="S204" s="41" t="str">
        <f t="shared" si="10"/>
        <v>Sunday</v>
      </c>
      <c r="T204" s="41" t="str">
        <f t="shared" si="11"/>
        <v>Weekend</v>
      </c>
      <c r="U204" s="6" t="str" cm="1">
        <f t="array" ref="U204">_xlfn.IFS(AND(F204&gt;=7, F204&lt;=9), "Morning Rush", AND(F204&gt;=17, F204&lt;=19), "Evening Rush", AND(F204&gt;=12, F204&lt;=16), "Afternoon", TRUE, "Off Peak")</f>
        <v>Evening Rush</v>
      </c>
    </row>
    <row r="205" spans="1:21" x14ac:dyDescent="0.35">
      <c r="A205" s="6">
        <v>204</v>
      </c>
      <c r="B205" s="5">
        <v>40552</v>
      </c>
      <c r="C205" s="6">
        <v>1</v>
      </c>
      <c r="D205" s="6">
        <v>0</v>
      </c>
      <c r="E205" s="6">
        <v>1</v>
      </c>
      <c r="F205" s="6">
        <v>18</v>
      </c>
      <c r="G205" s="6" t="b">
        <v>0</v>
      </c>
      <c r="H205" s="6">
        <v>0</v>
      </c>
      <c r="I205" s="6">
        <v>1</v>
      </c>
      <c r="J205" s="6">
        <v>0.16</v>
      </c>
      <c r="K205" s="6">
        <v>0.13639999999999999</v>
      </c>
      <c r="L205" s="6">
        <v>0.4</v>
      </c>
      <c r="M205" s="6">
        <v>0.32840000000000003</v>
      </c>
      <c r="N205" s="6">
        <v>4</v>
      </c>
      <c r="O205" s="6">
        <v>44</v>
      </c>
      <c r="P205" s="6">
        <v>48</v>
      </c>
      <c r="Q205" s="6" t="str">
        <f t="shared" si="9"/>
        <v>High</v>
      </c>
      <c r="R205" s="6" t="str" cm="1">
        <f t="array" ref="R205">_xlfn.IFS(I205=1, "Clear Sky", I205=2, "Drizzling", I205=3, "Raining", I205=4, "Thunderstorm", TRUE, "Other")</f>
        <v>Clear Sky</v>
      </c>
      <c r="S205" s="6" t="str">
        <f t="shared" si="10"/>
        <v>Sunday</v>
      </c>
      <c r="T205" s="6" t="str">
        <f t="shared" si="11"/>
        <v>Weekend</v>
      </c>
      <c r="U205" s="6" t="str" cm="1">
        <f t="array" ref="U205">_xlfn.IFS(AND(F205&gt;=7, F205&lt;=9), "Morning Rush", AND(F205&gt;=17, F205&lt;=19), "Evening Rush", AND(F205&gt;=12, F205&lt;=16), "Afternoon", TRUE, "Off Peak")</f>
        <v>Evening Rush</v>
      </c>
    </row>
    <row r="206" spans="1:21" x14ac:dyDescent="0.35">
      <c r="A206" s="6">
        <v>205</v>
      </c>
      <c r="B206" s="5">
        <v>40552</v>
      </c>
      <c r="C206" s="6">
        <v>1</v>
      </c>
      <c r="D206" s="6">
        <v>0</v>
      </c>
      <c r="E206" s="6">
        <v>1</v>
      </c>
      <c r="F206" s="6">
        <v>19</v>
      </c>
      <c r="G206" s="6" t="b">
        <v>0</v>
      </c>
      <c r="H206" s="6">
        <v>0</v>
      </c>
      <c r="I206" s="6">
        <v>1</v>
      </c>
      <c r="J206" s="6">
        <v>0.16</v>
      </c>
      <c r="K206" s="6">
        <v>0.13639999999999999</v>
      </c>
      <c r="L206" s="6">
        <v>0.43</v>
      </c>
      <c r="M206" s="6">
        <v>0.32840000000000003</v>
      </c>
      <c r="N206" s="6">
        <v>1</v>
      </c>
      <c r="O206" s="6">
        <v>40</v>
      </c>
      <c r="P206" s="6">
        <v>41</v>
      </c>
      <c r="Q206" s="6" t="str">
        <f t="shared" si="9"/>
        <v>High</v>
      </c>
      <c r="R206" s="6" t="str" cm="1">
        <f t="array" ref="R206">_xlfn.IFS(I206=1, "Clear Sky", I206=2, "Drizzling", I206=3, "Raining", I206=4, "Thunderstorm", TRUE, "Other")</f>
        <v>Clear Sky</v>
      </c>
      <c r="S206" s="41" t="str">
        <f t="shared" si="10"/>
        <v>Sunday</v>
      </c>
      <c r="T206" s="41" t="str">
        <f t="shared" si="11"/>
        <v>Weekend</v>
      </c>
      <c r="U206" s="6" t="str" cm="1">
        <f t="array" ref="U206">_xlfn.IFS(AND(F206&gt;=7, F206&lt;=9), "Morning Rush", AND(F206&gt;=17, F206&lt;=19), "Evening Rush", AND(F206&gt;=12, F206&lt;=16), "Afternoon", TRUE, "Off Peak")</f>
        <v>Evening Rush</v>
      </c>
    </row>
    <row r="207" spans="1:21" x14ac:dyDescent="0.35">
      <c r="A207" s="6">
        <v>206</v>
      </c>
      <c r="B207" s="5">
        <v>40552</v>
      </c>
      <c r="C207" s="6">
        <v>1</v>
      </c>
      <c r="D207" s="6">
        <v>0</v>
      </c>
      <c r="E207" s="6">
        <v>1</v>
      </c>
      <c r="F207" s="6">
        <v>20</v>
      </c>
      <c r="G207" s="6" t="b">
        <v>0</v>
      </c>
      <c r="H207" s="6">
        <v>0</v>
      </c>
      <c r="I207" s="6">
        <v>1</v>
      </c>
      <c r="J207" s="6">
        <v>0.14000000000000001</v>
      </c>
      <c r="K207" s="6">
        <v>0.1212</v>
      </c>
      <c r="L207" s="6">
        <v>0.46</v>
      </c>
      <c r="M207" s="6">
        <v>0.25369999999999998</v>
      </c>
      <c r="N207" s="6">
        <v>0</v>
      </c>
      <c r="O207" s="6">
        <v>38</v>
      </c>
      <c r="P207" s="6">
        <v>38</v>
      </c>
      <c r="Q207" s="6" t="str">
        <f t="shared" si="9"/>
        <v>High</v>
      </c>
      <c r="R207" s="6" t="str" cm="1">
        <f t="array" ref="R207">_xlfn.IFS(I207=1, "Clear Sky", I207=2, "Drizzling", I207=3, "Raining", I207=4, "Thunderstorm", TRUE, "Other")</f>
        <v>Clear Sky</v>
      </c>
      <c r="S207" s="6" t="str">
        <f t="shared" si="10"/>
        <v>Sunday</v>
      </c>
      <c r="T207" s="6" t="str">
        <f t="shared" si="11"/>
        <v>Weekend</v>
      </c>
      <c r="U207" s="6" t="str" cm="1">
        <f t="array" ref="U207">_xlfn.IFS(AND(F207&gt;=7, F207&lt;=9), "Morning Rush", AND(F207&gt;=17, F207&lt;=19), "Evening Rush", AND(F207&gt;=12, F207&lt;=16), "Afternoon", TRUE, "Off Peak")</f>
        <v>Off Peak</v>
      </c>
    </row>
    <row r="208" spans="1:21" x14ac:dyDescent="0.35">
      <c r="A208" s="6">
        <v>207</v>
      </c>
      <c r="B208" s="5">
        <v>40552</v>
      </c>
      <c r="C208" s="6">
        <v>1</v>
      </c>
      <c r="D208" s="6">
        <v>0</v>
      </c>
      <c r="E208" s="6">
        <v>1</v>
      </c>
      <c r="F208" s="6">
        <v>21</v>
      </c>
      <c r="G208" s="6" t="b">
        <v>0</v>
      </c>
      <c r="H208" s="6">
        <v>0</v>
      </c>
      <c r="I208" s="6">
        <v>1</v>
      </c>
      <c r="J208" s="6">
        <v>0.14000000000000001</v>
      </c>
      <c r="K208" s="6">
        <v>0.1061</v>
      </c>
      <c r="L208" s="6">
        <v>0.46</v>
      </c>
      <c r="M208" s="6">
        <v>0.41789999999999999</v>
      </c>
      <c r="N208" s="6">
        <v>1</v>
      </c>
      <c r="O208" s="6">
        <v>19</v>
      </c>
      <c r="P208" s="6">
        <v>20</v>
      </c>
      <c r="Q208" s="6" t="str">
        <f t="shared" si="9"/>
        <v>High</v>
      </c>
      <c r="R208" s="6" t="str" cm="1">
        <f t="array" ref="R208">_xlfn.IFS(I208=1, "Clear Sky", I208=2, "Drizzling", I208=3, "Raining", I208=4, "Thunderstorm", TRUE, "Other")</f>
        <v>Clear Sky</v>
      </c>
      <c r="S208" s="41" t="str">
        <f t="shared" si="10"/>
        <v>Sunday</v>
      </c>
      <c r="T208" s="41" t="str">
        <f t="shared" si="11"/>
        <v>Weekend</v>
      </c>
      <c r="U208" s="6" t="str" cm="1">
        <f t="array" ref="U208">_xlfn.IFS(AND(F208&gt;=7, F208&lt;=9), "Morning Rush", AND(F208&gt;=17, F208&lt;=19), "Evening Rush", AND(F208&gt;=12, F208&lt;=16), "Afternoon", TRUE, "Off Peak")</f>
        <v>Off Peak</v>
      </c>
    </row>
    <row r="209" spans="1:21" x14ac:dyDescent="0.35">
      <c r="A209" s="6">
        <v>208</v>
      </c>
      <c r="B209" s="5">
        <v>40552</v>
      </c>
      <c r="C209" s="6">
        <v>1</v>
      </c>
      <c r="D209" s="6">
        <v>0</v>
      </c>
      <c r="E209" s="6">
        <v>1</v>
      </c>
      <c r="F209" s="6">
        <v>22</v>
      </c>
      <c r="G209" s="6" t="b">
        <v>0</v>
      </c>
      <c r="H209" s="6">
        <v>0</v>
      </c>
      <c r="I209" s="6">
        <v>1</v>
      </c>
      <c r="J209" s="6">
        <v>0.14000000000000001</v>
      </c>
      <c r="K209" s="6">
        <v>0.1212</v>
      </c>
      <c r="L209" s="6">
        <v>0.46</v>
      </c>
      <c r="M209" s="6">
        <v>0.29849999999999999</v>
      </c>
      <c r="N209" s="6">
        <v>5</v>
      </c>
      <c r="O209" s="6">
        <v>10</v>
      </c>
      <c r="P209" s="6">
        <v>15</v>
      </c>
      <c r="Q209" s="6" t="str">
        <f t="shared" si="9"/>
        <v>High</v>
      </c>
      <c r="R209" s="6" t="str" cm="1">
        <f t="array" ref="R209">_xlfn.IFS(I209=1, "Clear Sky", I209=2, "Drizzling", I209=3, "Raining", I209=4, "Thunderstorm", TRUE, "Other")</f>
        <v>Clear Sky</v>
      </c>
      <c r="S209" s="6" t="str">
        <f t="shared" si="10"/>
        <v>Sunday</v>
      </c>
      <c r="T209" s="6" t="str">
        <f t="shared" si="11"/>
        <v>Weekend</v>
      </c>
      <c r="U209" s="6" t="str" cm="1">
        <f t="array" ref="U209">_xlfn.IFS(AND(F209&gt;=7, F209&lt;=9), "Morning Rush", AND(F209&gt;=17, F209&lt;=19), "Evening Rush", AND(F209&gt;=12, F209&lt;=16), "Afternoon", TRUE, "Off Peak")</f>
        <v>Off Peak</v>
      </c>
    </row>
    <row r="210" spans="1:21" x14ac:dyDescent="0.35">
      <c r="A210" s="6">
        <v>209</v>
      </c>
      <c r="B210" s="5">
        <v>40552</v>
      </c>
      <c r="C210" s="6">
        <v>1</v>
      </c>
      <c r="D210" s="6">
        <v>0</v>
      </c>
      <c r="E210" s="6">
        <v>1</v>
      </c>
      <c r="F210" s="6">
        <v>23</v>
      </c>
      <c r="G210" s="6" t="b">
        <v>0</v>
      </c>
      <c r="H210" s="6">
        <v>0</v>
      </c>
      <c r="I210" s="6">
        <v>1</v>
      </c>
      <c r="J210" s="6">
        <v>0.12</v>
      </c>
      <c r="K210" s="6">
        <v>0.13639999999999999</v>
      </c>
      <c r="L210" s="6">
        <v>0.5</v>
      </c>
      <c r="M210" s="6">
        <v>0.19400000000000001</v>
      </c>
      <c r="N210" s="6">
        <v>0</v>
      </c>
      <c r="O210" s="6">
        <v>6</v>
      </c>
      <c r="P210" s="6">
        <v>6</v>
      </c>
      <c r="Q210" s="6" t="str">
        <f t="shared" si="9"/>
        <v>Very High</v>
      </c>
      <c r="R210" s="6" t="str" cm="1">
        <f t="array" ref="R210">_xlfn.IFS(I210=1, "Clear Sky", I210=2, "Drizzling", I210=3, "Raining", I210=4, "Thunderstorm", TRUE, "Other")</f>
        <v>Clear Sky</v>
      </c>
      <c r="S210" s="41" t="str">
        <f t="shared" si="10"/>
        <v>Sunday</v>
      </c>
      <c r="T210" s="41" t="str">
        <f t="shared" si="11"/>
        <v>Weekend</v>
      </c>
      <c r="U210" s="6" t="str" cm="1">
        <f t="array" ref="U210">_xlfn.IFS(AND(F210&gt;=7, F210&lt;=9), "Morning Rush", AND(F210&gt;=17, F210&lt;=19), "Evening Rush", AND(F210&gt;=12, F210&lt;=16), "Afternoon", TRUE, "Off Peak")</f>
        <v>Off Peak</v>
      </c>
    </row>
    <row r="211" spans="1:21" x14ac:dyDescent="0.35">
      <c r="A211" s="6">
        <v>210</v>
      </c>
      <c r="B211" s="5">
        <v>40553</v>
      </c>
      <c r="C211" s="6">
        <v>1</v>
      </c>
      <c r="D211" s="6">
        <v>0</v>
      </c>
      <c r="E211" s="6">
        <v>1</v>
      </c>
      <c r="F211" s="6">
        <v>0</v>
      </c>
      <c r="G211" s="6" t="b">
        <v>0</v>
      </c>
      <c r="H211" s="6">
        <v>1</v>
      </c>
      <c r="I211" s="6">
        <v>1</v>
      </c>
      <c r="J211" s="6">
        <v>0.12</v>
      </c>
      <c r="K211" s="6">
        <v>0.1212</v>
      </c>
      <c r="L211" s="6">
        <v>0.5</v>
      </c>
      <c r="M211" s="6">
        <v>0.28360000000000002</v>
      </c>
      <c r="N211" s="6">
        <v>2</v>
      </c>
      <c r="O211" s="6">
        <v>3</v>
      </c>
      <c r="P211" s="6">
        <v>5</v>
      </c>
      <c r="Q211" s="6" t="str">
        <f t="shared" si="9"/>
        <v>Very High</v>
      </c>
      <c r="R211" s="6" t="str" cm="1">
        <f t="array" ref="R211">_xlfn.IFS(I211=1, "Clear Sky", I211=2, "Drizzling", I211=3, "Raining", I211=4, "Thunderstorm", TRUE, "Other")</f>
        <v>Clear Sky</v>
      </c>
      <c r="S211" s="6" t="str">
        <f t="shared" si="10"/>
        <v>Monday</v>
      </c>
      <c r="T211" s="6" t="str">
        <f t="shared" si="11"/>
        <v>Weekday</v>
      </c>
      <c r="U211" s="6" t="str" cm="1">
        <f t="array" ref="U211">_xlfn.IFS(AND(F211&gt;=7, F211&lt;=9), "Morning Rush", AND(F211&gt;=17, F211&lt;=19), "Evening Rush", AND(F211&gt;=12, F211&lt;=16), "Afternoon", TRUE, "Off Peak")</f>
        <v>Off Peak</v>
      </c>
    </row>
    <row r="212" spans="1:21" x14ac:dyDescent="0.35">
      <c r="A212" s="6">
        <v>211</v>
      </c>
      <c r="B212" s="5">
        <v>40553</v>
      </c>
      <c r="C212" s="6">
        <v>1</v>
      </c>
      <c r="D212" s="6">
        <v>0</v>
      </c>
      <c r="E212" s="6">
        <v>1</v>
      </c>
      <c r="F212" s="6">
        <v>1</v>
      </c>
      <c r="G212" s="6" t="b">
        <v>0</v>
      </c>
      <c r="H212" s="6">
        <v>1</v>
      </c>
      <c r="I212" s="6">
        <v>1</v>
      </c>
      <c r="J212" s="6">
        <v>0.12</v>
      </c>
      <c r="K212" s="6">
        <v>0.1212</v>
      </c>
      <c r="L212" s="6">
        <v>0.5</v>
      </c>
      <c r="M212" s="6">
        <v>0.28360000000000002</v>
      </c>
      <c r="N212" s="6">
        <v>1</v>
      </c>
      <c r="O212" s="6">
        <v>0</v>
      </c>
      <c r="P212" s="6">
        <v>1</v>
      </c>
      <c r="Q212" s="6" t="str">
        <f t="shared" si="9"/>
        <v>Very High</v>
      </c>
      <c r="R212" s="6" t="str" cm="1">
        <f t="array" ref="R212">_xlfn.IFS(I212=1, "Clear Sky", I212=2, "Drizzling", I212=3, "Raining", I212=4, "Thunderstorm", TRUE, "Other")</f>
        <v>Clear Sky</v>
      </c>
      <c r="S212" s="41" t="str">
        <f t="shared" si="10"/>
        <v>Monday</v>
      </c>
      <c r="T212" s="41" t="str">
        <f t="shared" si="11"/>
        <v>Weekday</v>
      </c>
      <c r="U212" s="6" t="str" cm="1">
        <f t="array" ref="U212">_xlfn.IFS(AND(F212&gt;=7, F212&lt;=9), "Morning Rush", AND(F212&gt;=17, F212&lt;=19), "Evening Rush", AND(F212&gt;=12, F212&lt;=16), "Afternoon", TRUE, "Off Peak")</f>
        <v>Off Peak</v>
      </c>
    </row>
    <row r="213" spans="1:21" x14ac:dyDescent="0.35">
      <c r="A213" s="6">
        <v>212</v>
      </c>
      <c r="B213" s="5">
        <v>40553</v>
      </c>
      <c r="C213" s="6">
        <v>1</v>
      </c>
      <c r="D213" s="6">
        <v>0</v>
      </c>
      <c r="E213" s="6">
        <v>1</v>
      </c>
      <c r="F213" s="6">
        <v>2</v>
      </c>
      <c r="G213" s="6" t="b">
        <v>0</v>
      </c>
      <c r="H213" s="6">
        <v>1</v>
      </c>
      <c r="I213" s="6">
        <v>1</v>
      </c>
      <c r="J213" s="6">
        <v>0.12</v>
      </c>
      <c r="K213" s="6">
        <v>0.1212</v>
      </c>
      <c r="L213" s="6">
        <v>0.5</v>
      </c>
      <c r="M213" s="6">
        <v>0.22389999999999999</v>
      </c>
      <c r="N213" s="6">
        <v>0</v>
      </c>
      <c r="O213" s="6">
        <v>3</v>
      </c>
      <c r="P213" s="6">
        <v>3</v>
      </c>
      <c r="Q213" s="6" t="str">
        <f t="shared" si="9"/>
        <v>Very High</v>
      </c>
      <c r="R213" s="6" t="str" cm="1">
        <f t="array" ref="R213">_xlfn.IFS(I213=1, "Clear Sky", I213=2, "Drizzling", I213=3, "Raining", I213=4, "Thunderstorm", TRUE, "Other")</f>
        <v>Clear Sky</v>
      </c>
      <c r="S213" s="6" t="str">
        <f t="shared" si="10"/>
        <v>Monday</v>
      </c>
      <c r="T213" s="6" t="str">
        <f t="shared" si="11"/>
        <v>Weekday</v>
      </c>
      <c r="U213" s="6" t="str" cm="1">
        <f t="array" ref="U213">_xlfn.IFS(AND(F213&gt;=7, F213&lt;=9), "Morning Rush", AND(F213&gt;=17, F213&lt;=19), "Evening Rush", AND(F213&gt;=12, F213&lt;=16), "Afternoon", TRUE, "Off Peak")</f>
        <v>Off Peak</v>
      </c>
    </row>
    <row r="214" spans="1:21" x14ac:dyDescent="0.35">
      <c r="A214" s="6">
        <v>213</v>
      </c>
      <c r="B214" s="5">
        <v>40553</v>
      </c>
      <c r="C214" s="6">
        <v>1</v>
      </c>
      <c r="D214" s="6">
        <v>0</v>
      </c>
      <c r="E214" s="6">
        <v>1</v>
      </c>
      <c r="F214" s="6">
        <v>3</v>
      </c>
      <c r="G214" s="6" t="b">
        <v>0</v>
      </c>
      <c r="H214" s="6">
        <v>1</v>
      </c>
      <c r="I214" s="6">
        <v>1</v>
      </c>
      <c r="J214" s="6">
        <v>0.12</v>
      </c>
      <c r="K214" s="6">
        <v>0.1212</v>
      </c>
      <c r="L214" s="6">
        <v>0.5</v>
      </c>
      <c r="M214" s="6">
        <v>0.22389999999999999</v>
      </c>
      <c r="N214" s="6">
        <v>0</v>
      </c>
      <c r="O214" s="6">
        <v>1</v>
      </c>
      <c r="P214" s="6">
        <v>1</v>
      </c>
      <c r="Q214" s="6" t="str">
        <f t="shared" si="9"/>
        <v>Very High</v>
      </c>
      <c r="R214" s="6" t="str" cm="1">
        <f t="array" ref="R214">_xlfn.IFS(I214=1, "Clear Sky", I214=2, "Drizzling", I214=3, "Raining", I214=4, "Thunderstorm", TRUE, "Other")</f>
        <v>Clear Sky</v>
      </c>
      <c r="S214" s="41" t="str">
        <f t="shared" si="10"/>
        <v>Monday</v>
      </c>
      <c r="T214" s="41" t="str">
        <f t="shared" si="11"/>
        <v>Weekday</v>
      </c>
      <c r="U214" s="6" t="str" cm="1">
        <f t="array" ref="U214">_xlfn.IFS(AND(F214&gt;=7, F214&lt;=9), "Morning Rush", AND(F214&gt;=17, F214&lt;=19), "Evening Rush", AND(F214&gt;=12, F214&lt;=16), "Afternoon", TRUE, "Off Peak")</f>
        <v>Off Peak</v>
      </c>
    </row>
    <row r="215" spans="1:21" x14ac:dyDescent="0.35">
      <c r="A215" s="6">
        <v>214</v>
      </c>
      <c r="B215" s="5">
        <v>40553</v>
      </c>
      <c r="C215" s="6">
        <v>1</v>
      </c>
      <c r="D215" s="6">
        <v>0</v>
      </c>
      <c r="E215" s="6">
        <v>1</v>
      </c>
      <c r="F215" s="6">
        <v>4</v>
      </c>
      <c r="G215" s="6" t="b">
        <v>0</v>
      </c>
      <c r="H215" s="6">
        <v>1</v>
      </c>
      <c r="I215" s="6">
        <v>1</v>
      </c>
      <c r="J215" s="6">
        <v>0.1</v>
      </c>
      <c r="K215" s="6">
        <v>0.1212</v>
      </c>
      <c r="L215" s="6">
        <v>0.54</v>
      </c>
      <c r="M215" s="6">
        <v>0.1343</v>
      </c>
      <c r="N215" s="6">
        <v>1</v>
      </c>
      <c r="O215" s="6">
        <v>2</v>
      </c>
      <c r="P215" s="6">
        <v>3</v>
      </c>
      <c r="Q215" s="6" t="str">
        <f t="shared" si="9"/>
        <v>Very High</v>
      </c>
      <c r="R215" s="6" t="str" cm="1">
        <f t="array" ref="R215">_xlfn.IFS(I215=1, "Clear Sky", I215=2, "Drizzling", I215=3, "Raining", I215=4, "Thunderstorm", TRUE, "Other")</f>
        <v>Clear Sky</v>
      </c>
      <c r="S215" s="6" t="str">
        <f t="shared" si="10"/>
        <v>Monday</v>
      </c>
      <c r="T215" s="6" t="str">
        <f t="shared" si="11"/>
        <v>Weekday</v>
      </c>
      <c r="U215" s="6" t="str" cm="1">
        <f t="array" ref="U215">_xlfn.IFS(AND(F215&gt;=7, F215&lt;=9), "Morning Rush", AND(F215&gt;=17, F215&lt;=19), "Evening Rush", AND(F215&gt;=12, F215&lt;=16), "Afternoon", TRUE, "Off Peak")</f>
        <v>Off Peak</v>
      </c>
    </row>
    <row r="216" spans="1:21" x14ac:dyDescent="0.35">
      <c r="A216" s="6">
        <v>215</v>
      </c>
      <c r="B216" s="5">
        <v>40553</v>
      </c>
      <c r="C216" s="6">
        <v>1</v>
      </c>
      <c r="D216" s="6">
        <v>0</v>
      </c>
      <c r="E216" s="6">
        <v>1</v>
      </c>
      <c r="F216" s="6">
        <v>5</v>
      </c>
      <c r="G216" s="6" t="b">
        <v>0</v>
      </c>
      <c r="H216" s="6">
        <v>1</v>
      </c>
      <c r="I216" s="6">
        <v>1</v>
      </c>
      <c r="J216" s="6">
        <v>0.1</v>
      </c>
      <c r="K216" s="6">
        <v>0.1061</v>
      </c>
      <c r="L216" s="6">
        <v>0.54</v>
      </c>
      <c r="M216" s="6">
        <v>0.25369999999999998</v>
      </c>
      <c r="N216" s="6">
        <v>0</v>
      </c>
      <c r="O216" s="6">
        <v>3</v>
      </c>
      <c r="P216" s="6">
        <v>3</v>
      </c>
      <c r="Q216" s="6" t="str">
        <f t="shared" si="9"/>
        <v>Very High</v>
      </c>
      <c r="R216" s="6" t="str" cm="1">
        <f t="array" ref="R216">_xlfn.IFS(I216=1, "Clear Sky", I216=2, "Drizzling", I216=3, "Raining", I216=4, "Thunderstorm", TRUE, "Other")</f>
        <v>Clear Sky</v>
      </c>
      <c r="S216" s="41" t="str">
        <f t="shared" si="10"/>
        <v>Monday</v>
      </c>
      <c r="T216" s="41" t="str">
        <f t="shared" si="11"/>
        <v>Weekday</v>
      </c>
      <c r="U216" s="6" t="str" cm="1">
        <f t="array" ref="U216">_xlfn.IFS(AND(F216&gt;=7, F216&lt;=9), "Morning Rush", AND(F216&gt;=17, F216&lt;=19), "Evening Rush", AND(F216&gt;=12, F216&lt;=16), "Afternoon", TRUE, "Off Peak")</f>
        <v>Off Peak</v>
      </c>
    </row>
    <row r="217" spans="1:21" x14ac:dyDescent="0.35">
      <c r="A217" s="6">
        <v>216</v>
      </c>
      <c r="B217" s="5">
        <v>40553</v>
      </c>
      <c r="C217" s="6">
        <v>1</v>
      </c>
      <c r="D217" s="6">
        <v>0</v>
      </c>
      <c r="E217" s="6">
        <v>1</v>
      </c>
      <c r="F217" s="6">
        <v>6</v>
      </c>
      <c r="G217" s="6" t="b">
        <v>0</v>
      </c>
      <c r="H217" s="6">
        <v>1</v>
      </c>
      <c r="I217" s="6">
        <v>1</v>
      </c>
      <c r="J217" s="6">
        <v>0.12</v>
      </c>
      <c r="K217" s="6">
        <v>0.1212</v>
      </c>
      <c r="L217" s="6">
        <v>0.5</v>
      </c>
      <c r="M217" s="6">
        <v>0.28360000000000002</v>
      </c>
      <c r="N217" s="6">
        <v>0</v>
      </c>
      <c r="O217" s="6">
        <v>31</v>
      </c>
      <c r="P217" s="6">
        <v>31</v>
      </c>
      <c r="Q217" s="6" t="str">
        <f t="shared" si="9"/>
        <v>Very High</v>
      </c>
      <c r="R217" s="6" t="str" cm="1">
        <f t="array" ref="R217">_xlfn.IFS(I217=1, "Clear Sky", I217=2, "Drizzling", I217=3, "Raining", I217=4, "Thunderstorm", TRUE, "Other")</f>
        <v>Clear Sky</v>
      </c>
      <c r="S217" s="6" t="str">
        <f t="shared" si="10"/>
        <v>Monday</v>
      </c>
      <c r="T217" s="6" t="str">
        <f t="shared" si="11"/>
        <v>Weekday</v>
      </c>
      <c r="U217" s="6" t="str" cm="1">
        <f t="array" ref="U217">_xlfn.IFS(AND(F217&gt;=7, F217&lt;=9), "Morning Rush", AND(F217&gt;=17, F217&lt;=19), "Evening Rush", AND(F217&gt;=12, F217&lt;=16), "Afternoon", TRUE, "Off Peak")</f>
        <v>Off Peak</v>
      </c>
    </row>
    <row r="218" spans="1:21" x14ac:dyDescent="0.35">
      <c r="A218" s="6">
        <v>217</v>
      </c>
      <c r="B218" s="5">
        <v>40553</v>
      </c>
      <c r="C218" s="6">
        <v>1</v>
      </c>
      <c r="D218" s="6">
        <v>0</v>
      </c>
      <c r="E218" s="6">
        <v>1</v>
      </c>
      <c r="F218" s="6">
        <v>7</v>
      </c>
      <c r="G218" s="6" t="b">
        <v>0</v>
      </c>
      <c r="H218" s="6">
        <v>1</v>
      </c>
      <c r="I218" s="6">
        <v>1</v>
      </c>
      <c r="J218" s="6">
        <v>0.12</v>
      </c>
      <c r="K218" s="6">
        <v>0.1212</v>
      </c>
      <c r="L218" s="6">
        <v>0.5</v>
      </c>
      <c r="M218" s="6">
        <v>0.22389999999999999</v>
      </c>
      <c r="N218" s="6">
        <v>2</v>
      </c>
      <c r="O218" s="6">
        <v>75</v>
      </c>
      <c r="P218" s="6">
        <v>77</v>
      </c>
      <c r="Q218" s="6" t="str">
        <f t="shared" si="9"/>
        <v>Very High</v>
      </c>
      <c r="R218" s="6" t="str" cm="1">
        <f t="array" ref="R218">_xlfn.IFS(I218=1, "Clear Sky", I218=2, "Drizzling", I218=3, "Raining", I218=4, "Thunderstorm", TRUE, "Other")</f>
        <v>Clear Sky</v>
      </c>
      <c r="S218" s="41" t="str">
        <f t="shared" si="10"/>
        <v>Monday</v>
      </c>
      <c r="T218" s="41" t="str">
        <f t="shared" si="11"/>
        <v>Weekday</v>
      </c>
      <c r="U218" s="6" t="str" cm="1">
        <f t="array" ref="U218">_xlfn.IFS(AND(F218&gt;=7, F218&lt;=9), "Morning Rush", AND(F218&gt;=17, F218&lt;=19), "Evening Rush", AND(F218&gt;=12, F218&lt;=16), "Afternoon", TRUE, "Off Peak")</f>
        <v>Morning Rush</v>
      </c>
    </row>
    <row r="219" spans="1:21" x14ac:dyDescent="0.35">
      <c r="A219" s="6">
        <v>218</v>
      </c>
      <c r="B219" s="5">
        <v>40553</v>
      </c>
      <c r="C219" s="6">
        <v>1</v>
      </c>
      <c r="D219" s="6">
        <v>0</v>
      </c>
      <c r="E219" s="6">
        <v>1</v>
      </c>
      <c r="F219" s="6">
        <v>8</v>
      </c>
      <c r="G219" s="6" t="b">
        <v>0</v>
      </c>
      <c r="H219" s="6">
        <v>1</v>
      </c>
      <c r="I219" s="6">
        <v>2</v>
      </c>
      <c r="J219" s="6">
        <v>0.12</v>
      </c>
      <c r="K219" s="6">
        <v>0.1212</v>
      </c>
      <c r="L219" s="6">
        <v>0.5</v>
      </c>
      <c r="M219" s="6">
        <v>0.28360000000000002</v>
      </c>
      <c r="N219" s="6">
        <v>4</v>
      </c>
      <c r="O219" s="6">
        <v>184</v>
      </c>
      <c r="P219" s="6">
        <v>188</v>
      </c>
      <c r="Q219" s="6" t="str">
        <f t="shared" si="9"/>
        <v>Very High</v>
      </c>
      <c r="R219" s="6" t="str" cm="1">
        <f t="array" ref="R219">_xlfn.IFS(I219=1, "Clear Sky", I219=2, "Drizzling", I219=3, "Raining", I219=4, "Thunderstorm", TRUE, "Other")</f>
        <v>Drizzling</v>
      </c>
      <c r="S219" s="6" t="str">
        <f t="shared" si="10"/>
        <v>Monday</v>
      </c>
      <c r="T219" s="6" t="str">
        <f t="shared" si="11"/>
        <v>Weekday</v>
      </c>
      <c r="U219" s="6" t="str" cm="1">
        <f t="array" ref="U219">_xlfn.IFS(AND(F219&gt;=7, F219&lt;=9), "Morning Rush", AND(F219&gt;=17, F219&lt;=19), "Evening Rush", AND(F219&gt;=12, F219&lt;=16), "Afternoon", TRUE, "Off Peak")</f>
        <v>Morning Rush</v>
      </c>
    </row>
    <row r="220" spans="1:21" x14ac:dyDescent="0.35">
      <c r="A220" s="6">
        <v>219</v>
      </c>
      <c r="B220" s="5">
        <v>40553</v>
      </c>
      <c r="C220" s="6">
        <v>1</v>
      </c>
      <c r="D220" s="6">
        <v>0</v>
      </c>
      <c r="E220" s="6">
        <v>1</v>
      </c>
      <c r="F220" s="6">
        <v>9</v>
      </c>
      <c r="G220" s="6" t="b">
        <v>0</v>
      </c>
      <c r="H220" s="6">
        <v>1</v>
      </c>
      <c r="I220" s="6">
        <v>2</v>
      </c>
      <c r="J220" s="6">
        <v>0.14000000000000001</v>
      </c>
      <c r="K220" s="6">
        <v>0.1212</v>
      </c>
      <c r="L220" s="6">
        <v>0.5</v>
      </c>
      <c r="M220" s="6">
        <v>0.25369999999999998</v>
      </c>
      <c r="N220" s="6">
        <v>2</v>
      </c>
      <c r="O220" s="6">
        <v>92</v>
      </c>
      <c r="P220" s="6">
        <v>94</v>
      </c>
      <c r="Q220" s="6" t="str">
        <f t="shared" si="9"/>
        <v>Very High</v>
      </c>
      <c r="R220" s="6" t="str" cm="1">
        <f t="array" ref="R220">_xlfn.IFS(I220=1, "Clear Sky", I220=2, "Drizzling", I220=3, "Raining", I220=4, "Thunderstorm", TRUE, "Other")</f>
        <v>Drizzling</v>
      </c>
      <c r="S220" s="41" t="str">
        <f t="shared" si="10"/>
        <v>Monday</v>
      </c>
      <c r="T220" s="41" t="str">
        <f t="shared" si="11"/>
        <v>Weekday</v>
      </c>
      <c r="U220" s="6" t="str" cm="1">
        <f t="array" ref="U220">_xlfn.IFS(AND(F220&gt;=7, F220&lt;=9), "Morning Rush", AND(F220&gt;=17, F220&lt;=19), "Evening Rush", AND(F220&gt;=12, F220&lt;=16), "Afternoon", TRUE, "Off Peak")</f>
        <v>Morning Rush</v>
      </c>
    </row>
    <row r="221" spans="1:21" x14ac:dyDescent="0.35">
      <c r="A221" s="6">
        <v>220</v>
      </c>
      <c r="B221" s="5">
        <v>40553</v>
      </c>
      <c r="C221" s="6">
        <v>1</v>
      </c>
      <c r="D221" s="6">
        <v>0</v>
      </c>
      <c r="E221" s="6">
        <v>1</v>
      </c>
      <c r="F221" s="6">
        <v>10</v>
      </c>
      <c r="G221" s="6" t="b">
        <v>0</v>
      </c>
      <c r="H221" s="6">
        <v>1</v>
      </c>
      <c r="I221" s="6">
        <v>2</v>
      </c>
      <c r="J221" s="6">
        <v>0.14000000000000001</v>
      </c>
      <c r="K221" s="6">
        <v>0.1212</v>
      </c>
      <c r="L221" s="6">
        <v>0.5</v>
      </c>
      <c r="M221" s="6">
        <v>0.29849999999999999</v>
      </c>
      <c r="N221" s="6">
        <v>0</v>
      </c>
      <c r="O221" s="6">
        <v>31</v>
      </c>
      <c r="P221" s="6">
        <v>31</v>
      </c>
      <c r="Q221" s="6" t="str">
        <f t="shared" si="9"/>
        <v>Very High</v>
      </c>
      <c r="R221" s="6" t="str" cm="1">
        <f t="array" ref="R221">_xlfn.IFS(I221=1, "Clear Sky", I221=2, "Drizzling", I221=3, "Raining", I221=4, "Thunderstorm", TRUE, "Other")</f>
        <v>Drizzling</v>
      </c>
      <c r="S221" s="6" t="str">
        <f t="shared" si="10"/>
        <v>Monday</v>
      </c>
      <c r="T221" s="6" t="str">
        <f t="shared" si="11"/>
        <v>Weekday</v>
      </c>
      <c r="U221" s="6" t="str" cm="1">
        <f t="array" ref="U221">_xlfn.IFS(AND(F221&gt;=7, F221&lt;=9), "Morning Rush", AND(F221&gt;=17, F221&lt;=19), "Evening Rush", AND(F221&gt;=12, F221&lt;=16), "Afternoon", TRUE, "Off Peak")</f>
        <v>Off Peak</v>
      </c>
    </row>
    <row r="222" spans="1:21" x14ac:dyDescent="0.35">
      <c r="A222" s="6">
        <v>221</v>
      </c>
      <c r="B222" s="5">
        <v>40553</v>
      </c>
      <c r="C222" s="6">
        <v>1</v>
      </c>
      <c r="D222" s="6">
        <v>0</v>
      </c>
      <c r="E222" s="6">
        <v>1</v>
      </c>
      <c r="F222" s="6">
        <v>11</v>
      </c>
      <c r="G222" s="6" t="b">
        <v>0</v>
      </c>
      <c r="H222" s="6">
        <v>1</v>
      </c>
      <c r="I222" s="6">
        <v>2</v>
      </c>
      <c r="J222" s="6">
        <v>0.16</v>
      </c>
      <c r="K222" s="6">
        <v>0.13639999999999999</v>
      </c>
      <c r="L222" s="6">
        <v>0.47</v>
      </c>
      <c r="M222" s="6">
        <v>0.28360000000000002</v>
      </c>
      <c r="N222" s="6">
        <v>2</v>
      </c>
      <c r="O222" s="6">
        <v>28</v>
      </c>
      <c r="P222" s="6">
        <v>30</v>
      </c>
      <c r="Q222" s="6" t="str">
        <f t="shared" si="9"/>
        <v>High</v>
      </c>
      <c r="R222" s="6" t="str" cm="1">
        <f t="array" ref="R222">_xlfn.IFS(I222=1, "Clear Sky", I222=2, "Drizzling", I222=3, "Raining", I222=4, "Thunderstorm", TRUE, "Other")</f>
        <v>Drizzling</v>
      </c>
      <c r="S222" s="41" t="str">
        <f t="shared" si="10"/>
        <v>Monday</v>
      </c>
      <c r="T222" s="41" t="str">
        <f t="shared" si="11"/>
        <v>Weekday</v>
      </c>
      <c r="U222" s="6" t="str" cm="1">
        <f t="array" ref="U222">_xlfn.IFS(AND(F222&gt;=7, F222&lt;=9), "Morning Rush", AND(F222&gt;=17, F222&lt;=19), "Evening Rush", AND(F222&gt;=12, F222&lt;=16), "Afternoon", TRUE, "Off Peak")</f>
        <v>Off Peak</v>
      </c>
    </row>
    <row r="223" spans="1:21" x14ac:dyDescent="0.35">
      <c r="A223" s="6">
        <v>222</v>
      </c>
      <c r="B223" s="5">
        <v>40553</v>
      </c>
      <c r="C223" s="6">
        <v>1</v>
      </c>
      <c r="D223" s="6">
        <v>0</v>
      </c>
      <c r="E223" s="6">
        <v>1</v>
      </c>
      <c r="F223" s="6">
        <v>12</v>
      </c>
      <c r="G223" s="6" t="b">
        <v>0</v>
      </c>
      <c r="H223" s="6">
        <v>1</v>
      </c>
      <c r="I223" s="6">
        <v>2</v>
      </c>
      <c r="J223" s="6">
        <v>0.2</v>
      </c>
      <c r="K223" s="6">
        <v>0.18179999999999999</v>
      </c>
      <c r="L223" s="6">
        <v>0.4</v>
      </c>
      <c r="M223" s="6">
        <v>0.28360000000000002</v>
      </c>
      <c r="N223" s="6">
        <v>5</v>
      </c>
      <c r="O223" s="6">
        <v>47</v>
      </c>
      <c r="P223" s="6">
        <v>52</v>
      </c>
      <c r="Q223" s="6" t="str">
        <f t="shared" si="9"/>
        <v>High</v>
      </c>
      <c r="R223" s="6" t="str" cm="1">
        <f t="array" ref="R223">_xlfn.IFS(I223=1, "Clear Sky", I223=2, "Drizzling", I223=3, "Raining", I223=4, "Thunderstorm", TRUE, "Other")</f>
        <v>Drizzling</v>
      </c>
      <c r="S223" s="6" t="str">
        <f t="shared" si="10"/>
        <v>Monday</v>
      </c>
      <c r="T223" s="6" t="str">
        <f t="shared" si="11"/>
        <v>Weekday</v>
      </c>
      <c r="U223" s="6" t="str" cm="1">
        <f t="array" ref="U223">_xlfn.IFS(AND(F223&gt;=7, F223&lt;=9), "Morning Rush", AND(F223&gt;=17, F223&lt;=19), "Evening Rush", AND(F223&gt;=12, F223&lt;=16), "Afternoon", TRUE, "Off Peak")</f>
        <v>Afternoon</v>
      </c>
    </row>
    <row r="224" spans="1:21" x14ac:dyDescent="0.35">
      <c r="A224" s="6">
        <v>223</v>
      </c>
      <c r="B224" s="5">
        <v>40553</v>
      </c>
      <c r="C224" s="6">
        <v>1</v>
      </c>
      <c r="D224" s="6">
        <v>0</v>
      </c>
      <c r="E224" s="6">
        <v>1</v>
      </c>
      <c r="F224" s="6">
        <v>13</v>
      </c>
      <c r="G224" s="6" t="b">
        <v>0</v>
      </c>
      <c r="H224" s="6">
        <v>1</v>
      </c>
      <c r="I224" s="6">
        <v>2</v>
      </c>
      <c r="J224" s="6">
        <v>0.2</v>
      </c>
      <c r="K224" s="6">
        <v>0.18179999999999999</v>
      </c>
      <c r="L224" s="6">
        <v>0.4</v>
      </c>
      <c r="M224" s="6">
        <v>0.28360000000000002</v>
      </c>
      <c r="N224" s="6">
        <v>4</v>
      </c>
      <c r="O224" s="6">
        <v>50</v>
      </c>
      <c r="P224" s="6">
        <v>54</v>
      </c>
      <c r="Q224" s="6" t="str">
        <f t="shared" si="9"/>
        <v>High</v>
      </c>
      <c r="R224" s="6" t="str" cm="1">
        <f t="array" ref="R224">_xlfn.IFS(I224=1, "Clear Sky", I224=2, "Drizzling", I224=3, "Raining", I224=4, "Thunderstorm", TRUE, "Other")</f>
        <v>Drizzling</v>
      </c>
      <c r="S224" s="41" t="str">
        <f t="shared" si="10"/>
        <v>Monday</v>
      </c>
      <c r="T224" s="41" t="str">
        <f t="shared" si="11"/>
        <v>Weekday</v>
      </c>
      <c r="U224" s="6" t="str" cm="1">
        <f t="array" ref="U224">_xlfn.IFS(AND(F224&gt;=7, F224&lt;=9), "Morning Rush", AND(F224&gt;=17, F224&lt;=19), "Evening Rush", AND(F224&gt;=12, F224&lt;=16), "Afternoon", TRUE, "Off Peak")</f>
        <v>Afternoon</v>
      </c>
    </row>
    <row r="225" spans="1:21" x14ac:dyDescent="0.35">
      <c r="A225" s="6">
        <v>224</v>
      </c>
      <c r="B225" s="5">
        <v>40553</v>
      </c>
      <c r="C225" s="6">
        <v>1</v>
      </c>
      <c r="D225" s="6">
        <v>0</v>
      </c>
      <c r="E225" s="6">
        <v>1</v>
      </c>
      <c r="F225" s="6">
        <v>14</v>
      </c>
      <c r="G225" s="6" t="b">
        <v>0</v>
      </c>
      <c r="H225" s="6">
        <v>1</v>
      </c>
      <c r="I225" s="6">
        <v>2</v>
      </c>
      <c r="J225" s="6">
        <v>0.2</v>
      </c>
      <c r="K225" s="6">
        <v>0.19700000000000001</v>
      </c>
      <c r="L225" s="6">
        <v>0.4</v>
      </c>
      <c r="M225" s="6">
        <v>0.22389999999999999</v>
      </c>
      <c r="N225" s="6">
        <v>0</v>
      </c>
      <c r="O225" s="6">
        <v>47</v>
      </c>
      <c r="P225" s="6">
        <v>47</v>
      </c>
      <c r="Q225" s="6" t="str">
        <f t="shared" si="9"/>
        <v>High</v>
      </c>
      <c r="R225" s="6" t="str" cm="1">
        <f t="array" ref="R225">_xlfn.IFS(I225=1, "Clear Sky", I225=2, "Drizzling", I225=3, "Raining", I225=4, "Thunderstorm", TRUE, "Other")</f>
        <v>Drizzling</v>
      </c>
      <c r="S225" s="6" t="str">
        <f t="shared" si="10"/>
        <v>Monday</v>
      </c>
      <c r="T225" s="6" t="str">
        <f t="shared" si="11"/>
        <v>Weekday</v>
      </c>
      <c r="U225" s="6" t="str" cm="1">
        <f t="array" ref="U225">_xlfn.IFS(AND(F225&gt;=7, F225&lt;=9), "Morning Rush", AND(F225&gt;=17, F225&lt;=19), "Evening Rush", AND(F225&gt;=12, F225&lt;=16), "Afternoon", TRUE, "Off Peak")</f>
        <v>Afternoon</v>
      </c>
    </row>
    <row r="226" spans="1:21" x14ac:dyDescent="0.35">
      <c r="A226" s="6">
        <v>225</v>
      </c>
      <c r="B226" s="5">
        <v>40553</v>
      </c>
      <c r="C226" s="6">
        <v>1</v>
      </c>
      <c r="D226" s="6">
        <v>0</v>
      </c>
      <c r="E226" s="6">
        <v>1</v>
      </c>
      <c r="F226" s="6">
        <v>15</v>
      </c>
      <c r="G226" s="6" t="b">
        <v>0</v>
      </c>
      <c r="H226" s="6">
        <v>1</v>
      </c>
      <c r="I226" s="6">
        <v>2</v>
      </c>
      <c r="J226" s="6">
        <v>0.2</v>
      </c>
      <c r="K226" s="6">
        <v>0.19700000000000001</v>
      </c>
      <c r="L226" s="6">
        <v>0.4</v>
      </c>
      <c r="M226" s="6">
        <v>0.22389999999999999</v>
      </c>
      <c r="N226" s="6">
        <v>2</v>
      </c>
      <c r="O226" s="6">
        <v>43</v>
      </c>
      <c r="P226" s="6">
        <v>45</v>
      </c>
      <c r="Q226" s="6" t="str">
        <f t="shared" si="9"/>
        <v>High</v>
      </c>
      <c r="R226" s="6" t="str" cm="1">
        <f t="array" ref="R226">_xlfn.IFS(I226=1, "Clear Sky", I226=2, "Drizzling", I226=3, "Raining", I226=4, "Thunderstorm", TRUE, "Other")</f>
        <v>Drizzling</v>
      </c>
      <c r="S226" s="41" t="str">
        <f t="shared" si="10"/>
        <v>Monday</v>
      </c>
      <c r="T226" s="41" t="str">
        <f t="shared" si="11"/>
        <v>Weekday</v>
      </c>
      <c r="U226" s="6" t="str" cm="1">
        <f t="array" ref="U226">_xlfn.IFS(AND(F226&gt;=7, F226&lt;=9), "Morning Rush", AND(F226&gt;=17, F226&lt;=19), "Evening Rush", AND(F226&gt;=12, F226&lt;=16), "Afternoon", TRUE, "Off Peak")</f>
        <v>Afternoon</v>
      </c>
    </row>
    <row r="227" spans="1:21" x14ac:dyDescent="0.35">
      <c r="A227" s="6">
        <v>226</v>
      </c>
      <c r="B227" s="5">
        <v>40553</v>
      </c>
      <c r="C227" s="6">
        <v>1</v>
      </c>
      <c r="D227" s="6">
        <v>0</v>
      </c>
      <c r="E227" s="6">
        <v>1</v>
      </c>
      <c r="F227" s="6">
        <v>16</v>
      </c>
      <c r="G227" s="6" t="b">
        <v>0</v>
      </c>
      <c r="H227" s="6">
        <v>1</v>
      </c>
      <c r="I227" s="6">
        <v>1</v>
      </c>
      <c r="J227" s="6">
        <v>0.2</v>
      </c>
      <c r="K227" s="6">
        <v>0.21210000000000001</v>
      </c>
      <c r="L227" s="6">
        <v>0.4</v>
      </c>
      <c r="M227" s="6">
        <v>0.1343</v>
      </c>
      <c r="N227" s="6">
        <v>4</v>
      </c>
      <c r="O227" s="6">
        <v>70</v>
      </c>
      <c r="P227" s="6">
        <v>74</v>
      </c>
      <c r="Q227" s="6" t="str">
        <f t="shared" si="9"/>
        <v>High</v>
      </c>
      <c r="R227" s="6" t="str" cm="1">
        <f t="array" ref="R227">_xlfn.IFS(I227=1, "Clear Sky", I227=2, "Drizzling", I227=3, "Raining", I227=4, "Thunderstorm", TRUE, "Other")</f>
        <v>Clear Sky</v>
      </c>
      <c r="S227" s="6" t="str">
        <f t="shared" si="10"/>
        <v>Monday</v>
      </c>
      <c r="T227" s="6" t="str">
        <f t="shared" si="11"/>
        <v>Weekday</v>
      </c>
      <c r="U227" s="6" t="str" cm="1">
        <f t="array" ref="U227">_xlfn.IFS(AND(F227&gt;=7, F227&lt;=9), "Morning Rush", AND(F227&gt;=17, F227&lt;=19), "Evening Rush", AND(F227&gt;=12, F227&lt;=16), "Afternoon", TRUE, "Off Peak")</f>
        <v>Afternoon</v>
      </c>
    </row>
    <row r="228" spans="1:21" x14ac:dyDescent="0.35">
      <c r="A228" s="6">
        <v>227</v>
      </c>
      <c r="B228" s="5">
        <v>40553</v>
      </c>
      <c r="C228" s="6">
        <v>1</v>
      </c>
      <c r="D228" s="6">
        <v>0</v>
      </c>
      <c r="E228" s="6">
        <v>1</v>
      </c>
      <c r="F228" s="6">
        <v>17</v>
      </c>
      <c r="G228" s="6" t="b">
        <v>0</v>
      </c>
      <c r="H228" s="6">
        <v>1</v>
      </c>
      <c r="I228" s="6">
        <v>1</v>
      </c>
      <c r="J228" s="6">
        <v>0.2</v>
      </c>
      <c r="K228" s="6">
        <v>0.2273</v>
      </c>
      <c r="L228" s="6">
        <v>0.4</v>
      </c>
      <c r="M228" s="6">
        <v>0.1045</v>
      </c>
      <c r="N228" s="6">
        <v>4</v>
      </c>
      <c r="O228" s="6">
        <v>174</v>
      </c>
      <c r="P228" s="6">
        <v>178</v>
      </c>
      <c r="Q228" s="6" t="str">
        <f t="shared" si="9"/>
        <v>High</v>
      </c>
      <c r="R228" s="6" t="str" cm="1">
        <f t="array" ref="R228">_xlfn.IFS(I228=1, "Clear Sky", I228=2, "Drizzling", I228=3, "Raining", I228=4, "Thunderstorm", TRUE, "Other")</f>
        <v>Clear Sky</v>
      </c>
      <c r="S228" s="41" t="str">
        <f t="shared" si="10"/>
        <v>Monday</v>
      </c>
      <c r="T228" s="41" t="str">
        <f t="shared" si="11"/>
        <v>Weekday</v>
      </c>
      <c r="U228" s="6" t="str" cm="1">
        <f t="array" ref="U228">_xlfn.IFS(AND(F228&gt;=7, F228&lt;=9), "Morning Rush", AND(F228&gt;=17, F228&lt;=19), "Evening Rush", AND(F228&gt;=12, F228&lt;=16), "Afternoon", TRUE, "Off Peak")</f>
        <v>Evening Rush</v>
      </c>
    </row>
    <row r="229" spans="1:21" x14ac:dyDescent="0.35">
      <c r="A229" s="6">
        <v>228</v>
      </c>
      <c r="B229" s="5">
        <v>40553</v>
      </c>
      <c r="C229" s="6">
        <v>1</v>
      </c>
      <c r="D229" s="6">
        <v>0</v>
      </c>
      <c r="E229" s="6">
        <v>1</v>
      </c>
      <c r="F229" s="6">
        <v>18</v>
      </c>
      <c r="G229" s="6" t="b">
        <v>0</v>
      </c>
      <c r="H229" s="6">
        <v>1</v>
      </c>
      <c r="I229" s="6">
        <v>1</v>
      </c>
      <c r="J229" s="6">
        <v>0.2</v>
      </c>
      <c r="K229" s="6">
        <v>0.19700000000000001</v>
      </c>
      <c r="L229" s="6">
        <v>0.4</v>
      </c>
      <c r="M229" s="6">
        <v>0.22389999999999999</v>
      </c>
      <c r="N229" s="6">
        <v>1</v>
      </c>
      <c r="O229" s="6">
        <v>154</v>
      </c>
      <c r="P229" s="6">
        <v>155</v>
      </c>
      <c r="Q229" s="6" t="str">
        <f t="shared" si="9"/>
        <v>High</v>
      </c>
      <c r="R229" s="6" t="str" cm="1">
        <f t="array" ref="R229">_xlfn.IFS(I229=1, "Clear Sky", I229=2, "Drizzling", I229=3, "Raining", I229=4, "Thunderstorm", TRUE, "Other")</f>
        <v>Clear Sky</v>
      </c>
      <c r="S229" s="6" t="str">
        <f t="shared" si="10"/>
        <v>Monday</v>
      </c>
      <c r="T229" s="6" t="str">
        <f t="shared" si="11"/>
        <v>Weekday</v>
      </c>
      <c r="U229" s="6" t="str" cm="1">
        <f t="array" ref="U229">_xlfn.IFS(AND(F229&gt;=7, F229&lt;=9), "Morning Rush", AND(F229&gt;=17, F229&lt;=19), "Evening Rush", AND(F229&gt;=12, F229&lt;=16), "Afternoon", TRUE, "Off Peak")</f>
        <v>Evening Rush</v>
      </c>
    </row>
    <row r="230" spans="1:21" x14ac:dyDescent="0.35">
      <c r="A230" s="6">
        <v>229</v>
      </c>
      <c r="B230" s="5">
        <v>40553</v>
      </c>
      <c r="C230" s="6">
        <v>1</v>
      </c>
      <c r="D230" s="6">
        <v>0</v>
      </c>
      <c r="E230" s="6">
        <v>1</v>
      </c>
      <c r="F230" s="6">
        <v>19</v>
      </c>
      <c r="G230" s="6" t="b">
        <v>0</v>
      </c>
      <c r="H230" s="6">
        <v>1</v>
      </c>
      <c r="I230" s="6">
        <v>1</v>
      </c>
      <c r="J230" s="6">
        <v>0.16</v>
      </c>
      <c r="K230" s="6">
        <v>0.16669999999999999</v>
      </c>
      <c r="L230" s="6">
        <v>0.47</v>
      </c>
      <c r="M230" s="6">
        <v>0.16420000000000001</v>
      </c>
      <c r="N230" s="6">
        <v>3</v>
      </c>
      <c r="O230" s="6">
        <v>92</v>
      </c>
      <c r="P230" s="6">
        <v>95</v>
      </c>
      <c r="Q230" s="6" t="str">
        <f t="shared" si="9"/>
        <v>High</v>
      </c>
      <c r="R230" s="6" t="str" cm="1">
        <f t="array" ref="R230">_xlfn.IFS(I230=1, "Clear Sky", I230=2, "Drizzling", I230=3, "Raining", I230=4, "Thunderstorm", TRUE, "Other")</f>
        <v>Clear Sky</v>
      </c>
      <c r="S230" s="41" t="str">
        <f t="shared" si="10"/>
        <v>Monday</v>
      </c>
      <c r="T230" s="41" t="str">
        <f t="shared" si="11"/>
        <v>Weekday</v>
      </c>
      <c r="U230" s="6" t="str" cm="1">
        <f t="array" ref="U230">_xlfn.IFS(AND(F230&gt;=7, F230&lt;=9), "Morning Rush", AND(F230&gt;=17, F230&lt;=19), "Evening Rush", AND(F230&gt;=12, F230&lt;=16), "Afternoon", TRUE, "Off Peak")</f>
        <v>Evening Rush</v>
      </c>
    </row>
    <row r="231" spans="1:21" x14ac:dyDescent="0.35">
      <c r="A231" s="6">
        <v>230</v>
      </c>
      <c r="B231" s="5">
        <v>40553</v>
      </c>
      <c r="C231" s="6">
        <v>1</v>
      </c>
      <c r="D231" s="6">
        <v>0</v>
      </c>
      <c r="E231" s="6">
        <v>1</v>
      </c>
      <c r="F231" s="6">
        <v>20</v>
      </c>
      <c r="G231" s="6" t="b">
        <v>0</v>
      </c>
      <c r="H231" s="6">
        <v>1</v>
      </c>
      <c r="I231" s="6">
        <v>1</v>
      </c>
      <c r="J231" s="6">
        <v>0.16</v>
      </c>
      <c r="K231" s="6">
        <v>0.16669999999999999</v>
      </c>
      <c r="L231" s="6">
        <v>0.5</v>
      </c>
      <c r="M231" s="6">
        <v>0.16420000000000001</v>
      </c>
      <c r="N231" s="6">
        <v>1</v>
      </c>
      <c r="O231" s="6">
        <v>73</v>
      </c>
      <c r="P231" s="6">
        <v>74</v>
      </c>
      <c r="Q231" s="6" t="str">
        <f t="shared" si="9"/>
        <v>Very High</v>
      </c>
      <c r="R231" s="6" t="str" cm="1">
        <f t="array" ref="R231">_xlfn.IFS(I231=1, "Clear Sky", I231=2, "Drizzling", I231=3, "Raining", I231=4, "Thunderstorm", TRUE, "Other")</f>
        <v>Clear Sky</v>
      </c>
      <c r="S231" s="6" t="str">
        <f t="shared" si="10"/>
        <v>Monday</v>
      </c>
      <c r="T231" s="6" t="str">
        <f t="shared" si="11"/>
        <v>Weekday</v>
      </c>
      <c r="U231" s="6" t="str" cm="1">
        <f t="array" ref="U231">_xlfn.IFS(AND(F231&gt;=7, F231&lt;=9), "Morning Rush", AND(F231&gt;=17, F231&lt;=19), "Evening Rush", AND(F231&gt;=12, F231&lt;=16), "Afternoon", TRUE, "Off Peak")</f>
        <v>Off Peak</v>
      </c>
    </row>
    <row r="232" spans="1:21" x14ac:dyDescent="0.35">
      <c r="A232" s="6">
        <v>231</v>
      </c>
      <c r="B232" s="5">
        <v>40553</v>
      </c>
      <c r="C232" s="6">
        <v>1</v>
      </c>
      <c r="D232" s="6">
        <v>0</v>
      </c>
      <c r="E232" s="6">
        <v>1</v>
      </c>
      <c r="F232" s="6">
        <v>21</v>
      </c>
      <c r="G232" s="6" t="b">
        <v>0</v>
      </c>
      <c r="H232" s="6">
        <v>1</v>
      </c>
      <c r="I232" s="6">
        <v>1</v>
      </c>
      <c r="J232" s="6">
        <v>0.14000000000000001</v>
      </c>
      <c r="K232" s="6">
        <v>0.13639999999999999</v>
      </c>
      <c r="L232" s="6">
        <v>0.59</v>
      </c>
      <c r="M232" s="6">
        <v>0.19400000000000001</v>
      </c>
      <c r="N232" s="6">
        <v>1</v>
      </c>
      <c r="O232" s="6">
        <v>37</v>
      </c>
      <c r="P232" s="6">
        <v>38</v>
      </c>
      <c r="Q232" s="6" t="str">
        <f t="shared" si="9"/>
        <v>Very High</v>
      </c>
      <c r="R232" s="6" t="str" cm="1">
        <f t="array" ref="R232">_xlfn.IFS(I232=1, "Clear Sky", I232=2, "Drizzling", I232=3, "Raining", I232=4, "Thunderstorm", TRUE, "Other")</f>
        <v>Clear Sky</v>
      </c>
      <c r="S232" s="41" t="str">
        <f t="shared" si="10"/>
        <v>Monday</v>
      </c>
      <c r="T232" s="41" t="str">
        <f t="shared" si="11"/>
        <v>Weekday</v>
      </c>
      <c r="U232" s="6" t="str" cm="1">
        <f t="array" ref="U232">_xlfn.IFS(AND(F232&gt;=7, F232&lt;=9), "Morning Rush", AND(F232&gt;=17, F232&lt;=19), "Evening Rush", AND(F232&gt;=12, F232&lt;=16), "Afternoon", TRUE, "Off Peak")</f>
        <v>Off Peak</v>
      </c>
    </row>
    <row r="233" spans="1:21" x14ac:dyDescent="0.35">
      <c r="A233" s="6">
        <v>232</v>
      </c>
      <c r="B233" s="5">
        <v>40553</v>
      </c>
      <c r="C233" s="6">
        <v>1</v>
      </c>
      <c r="D233" s="6">
        <v>0</v>
      </c>
      <c r="E233" s="6">
        <v>1</v>
      </c>
      <c r="F233" s="6">
        <v>22</v>
      </c>
      <c r="G233" s="6" t="b">
        <v>0</v>
      </c>
      <c r="H233" s="6">
        <v>1</v>
      </c>
      <c r="I233" s="6">
        <v>1</v>
      </c>
      <c r="J233" s="6">
        <v>0.14000000000000001</v>
      </c>
      <c r="K233" s="6">
        <v>0.1515</v>
      </c>
      <c r="L233" s="6">
        <v>0.59</v>
      </c>
      <c r="M233" s="6">
        <v>0.16420000000000001</v>
      </c>
      <c r="N233" s="6">
        <v>2</v>
      </c>
      <c r="O233" s="6">
        <v>22</v>
      </c>
      <c r="P233" s="6">
        <v>24</v>
      </c>
      <c r="Q233" s="6" t="str">
        <f t="shared" si="9"/>
        <v>Very High</v>
      </c>
      <c r="R233" s="6" t="str" cm="1">
        <f t="array" ref="R233">_xlfn.IFS(I233=1, "Clear Sky", I233=2, "Drizzling", I233=3, "Raining", I233=4, "Thunderstorm", TRUE, "Other")</f>
        <v>Clear Sky</v>
      </c>
      <c r="S233" s="6" t="str">
        <f t="shared" si="10"/>
        <v>Monday</v>
      </c>
      <c r="T233" s="6" t="str">
        <f t="shared" si="11"/>
        <v>Weekday</v>
      </c>
      <c r="U233" s="6" t="str" cm="1">
        <f t="array" ref="U233">_xlfn.IFS(AND(F233&gt;=7, F233&lt;=9), "Morning Rush", AND(F233&gt;=17, F233&lt;=19), "Evening Rush", AND(F233&gt;=12, F233&lt;=16), "Afternoon", TRUE, "Off Peak")</f>
        <v>Off Peak</v>
      </c>
    </row>
    <row r="234" spans="1:21" x14ac:dyDescent="0.35">
      <c r="A234" s="6">
        <v>233</v>
      </c>
      <c r="B234" s="5">
        <v>40553</v>
      </c>
      <c r="C234" s="6">
        <v>1</v>
      </c>
      <c r="D234" s="6">
        <v>0</v>
      </c>
      <c r="E234" s="6">
        <v>1</v>
      </c>
      <c r="F234" s="6">
        <v>23</v>
      </c>
      <c r="G234" s="6" t="b">
        <v>0</v>
      </c>
      <c r="H234" s="6">
        <v>1</v>
      </c>
      <c r="I234" s="6">
        <v>1</v>
      </c>
      <c r="J234" s="6">
        <v>0.14000000000000001</v>
      </c>
      <c r="K234" s="6">
        <v>0.1515</v>
      </c>
      <c r="L234" s="6">
        <v>0.59</v>
      </c>
      <c r="M234" s="6">
        <v>0.16420000000000001</v>
      </c>
      <c r="N234" s="6">
        <v>0</v>
      </c>
      <c r="O234" s="6">
        <v>18</v>
      </c>
      <c r="P234" s="6">
        <v>18</v>
      </c>
      <c r="Q234" s="6" t="str">
        <f t="shared" si="9"/>
        <v>Very High</v>
      </c>
      <c r="R234" s="6" t="str" cm="1">
        <f t="array" ref="R234">_xlfn.IFS(I234=1, "Clear Sky", I234=2, "Drizzling", I234=3, "Raining", I234=4, "Thunderstorm", TRUE, "Other")</f>
        <v>Clear Sky</v>
      </c>
      <c r="S234" s="41" t="str">
        <f t="shared" si="10"/>
        <v>Monday</v>
      </c>
      <c r="T234" s="41" t="str">
        <f t="shared" si="11"/>
        <v>Weekday</v>
      </c>
      <c r="U234" s="6" t="str" cm="1">
        <f t="array" ref="U234">_xlfn.IFS(AND(F234&gt;=7, F234&lt;=9), "Morning Rush", AND(F234&gt;=17, F234&lt;=19), "Evening Rush", AND(F234&gt;=12, F234&lt;=16), "Afternoon", TRUE, "Off Peak")</f>
        <v>Off Peak</v>
      </c>
    </row>
    <row r="235" spans="1:21" x14ac:dyDescent="0.35">
      <c r="A235" s="6">
        <v>234</v>
      </c>
      <c r="B235" s="5">
        <v>40554</v>
      </c>
      <c r="C235" s="6">
        <v>1</v>
      </c>
      <c r="D235" s="6">
        <v>0</v>
      </c>
      <c r="E235" s="6">
        <v>1</v>
      </c>
      <c r="F235" s="6">
        <v>0</v>
      </c>
      <c r="G235" s="6" t="b">
        <v>0</v>
      </c>
      <c r="H235" s="6">
        <v>2</v>
      </c>
      <c r="I235" s="6">
        <v>1</v>
      </c>
      <c r="J235" s="6">
        <v>0.14000000000000001</v>
      </c>
      <c r="K235" s="6">
        <v>0.16669999999999999</v>
      </c>
      <c r="L235" s="6">
        <v>0.59</v>
      </c>
      <c r="M235" s="6">
        <v>0.1045</v>
      </c>
      <c r="N235" s="6">
        <v>2</v>
      </c>
      <c r="O235" s="6">
        <v>10</v>
      </c>
      <c r="P235" s="6">
        <v>12</v>
      </c>
      <c r="Q235" s="6" t="str">
        <f t="shared" si="9"/>
        <v>Very High</v>
      </c>
      <c r="R235" s="6" t="str" cm="1">
        <f t="array" ref="R235">_xlfn.IFS(I235=1, "Clear Sky", I235=2, "Drizzling", I235=3, "Raining", I235=4, "Thunderstorm", TRUE, "Other")</f>
        <v>Clear Sky</v>
      </c>
      <c r="S235" s="6" t="str">
        <f t="shared" si="10"/>
        <v>Tuesday</v>
      </c>
      <c r="T235" s="6" t="str">
        <f t="shared" si="11"/>
        <v>Weekday</v>
      </c>
      <c r="U235" s="6" t="str" cm="1">
        <f t="array" ref="U235">_xlfn.IFS(AND(F235&gt;=7, F235&lt;=9), "Morning Rush", AND(F235&gt;=17, F235&lt;=19), "Evening Rush", AND(F235&gt;=12, F235&lt;=16), "Afternoon", TRUE, "Off Peak")</f>
        <v>Off Peak</v>
      </c>
    </row>
    <row r="236" spans="1:21" x14ac:dyDescent="0.35">
      <c r="A236" s="6">
        <v>235</v>
      </c>
      <c r="B236" s="5">
        <v>40554</v>
      </c>
      <c r="C236" s="6">
        <v>1</v>
      </c>
      <c r="D236" s="6">
        <v>0</v>
      </c>
      <c r="E236" s="6">
        <v>1</v>
      </c>
      <c r="F236" s="6">
        <v>1</v>
      </c>
      <c r="G236" s="6" t="b">
        <v>0</v>
      </c>
      <c r="H236" s="6">
        <v>2</v>
      </c>
      <c r="I236" s="6">
        <v>1</v>
      </c>
      <c r="J236" s="6">
        <v>0.14000000000000001</v>
      </c>
      <c r="K236" s="6">
        <v>0.1515</v>
      </c>
      <c r="L236" s="6">
        <v>0.59</v>
      </c>
      <c r="M236" s="6">
        <v>0.16420000000000001</v>
      </c>
      <c r="N236" s="6">
        <v>0</v>
      </c>
      <c r="O236" s="6">
        <v>3</v>
      </c>
      <c r="P236" s="6">
        <v>3</v>
      </c>
      <c r="Q236" s="6" t="str">
        <f t="shared" si="9"/>
        <v>Very High</v>
      </c>
      <c r="R236" s="6" t="str" cm="1">
        <f t="array" ref="R236">_xlfn.IFS(I236=1, "Clear Sky", I236=2, "Drizzling", I236=3, "Raining", I236=4, "Thunderstorm", TRUE, "Other")</f>
        <v>Clear Sky</v>
      </c>
      <c r="S236" s="41" t="str">
        <f t="shared" si="10"/>
        <v>Tuesday</v>
      </c>
      <c r="T236" s="41" t="str">
        <f t="shared" si="11"/>
        <v>Weekday</v>
      </c>
      <c r="U236" s="6" t="str" cm="1">
        <f t="array" ref="U236">_xlfn.IFS(AND(F236&gt;=7, F236&lt;=9), "Morning Rush", AND(F236&gt;=17, F236&lt;=19), "Evening Rush", AND(F236&gt;=12, F236&lt;=16), "Afternoon", TRUE, "Off Peak")</f>
        <v>Off Peak</v>
      </c>
    </row>
    <row r="237" spans="1:21" x14ac:dyDescent="0.35">
      <c r="A237" s="6">
        <v>236</v>
      </c>
      <c r="B237" s="5">
        <v>40554</v>
      </c>
      <c r="C237" s="6">
        <v>1</v>
      </c>
      <c r="D237" s="6">
        <v>0</v>
      </c>
      <c r="E237" s="6">
        <v>1</v>
      </c>
      <c r="F237" s="6">
        <v>2</v>
      </c>
      <c r="G237" s="6" t="b">
        <v>0</v>
      </c>
      <c r="H237" s="6">
        <v>2</v>
      </c>
      <c r="I237" s="6">
        <v>2</v>
      </c>
      <c r="J237" s="6">
        <v>0.16</v>
      </c>
      <c r="K237" s="6">
        <v>0.1515</v>
      </c>
      <c r="L237" s="6">
        <v>0.55000000000000004</v>
      </c>
      <c r="M237" s="6">
        <v>0.19400000000000001</v>
      </c>
      <c r="N237" s="6">
        <v>0</v>
      </c>
      <c r="O237" s="6">
        <v>3</v>
      </c>
      <c r="P237" s="6">
        <v>3</v>
      </c>
      <c r="Q237" s="6" t="str">
        <f t="shared" si="9"/>
        <v>Very High</v>
      </c>
      <c r="R237" s="6" t="str" cm="1">
        <f t="array" ref="R237">_xlfn.IFS(I237=1, "Clear Sky", I237=2, "Drizzling", I237=3, "Raining", I237=4, "Thunderstorm", TRUE, "Other")</f>
        <v>Drizzling</v>
      </c>
      <c r="S237" s="6" t="str">
        <f t="shared" si="10"/>
        <v>Tuesday</v>
      </c>
      <c r="T237" s="6" t="str">
        <f t="shared" si="11"/>
        <v>Weekday</v>
      </c>
      <c r="U237" s="6" t="str" cm="1">
        <f t="array" ref="U237">_xlfn.IFS(AND(F237&gt;=7, F237&lt;=9), "Morning Rush", AND(F237&gt;=17, F237&lt;=19), "Evening Rush", AND(F237&gt;=12, F237&lt;=16), "Afternoon", TRUE, "Off Peak")</f>
        <v>Off Peak</v>
      </c>
    </row>
    <row r="238" spans="1:21" x14ac:dyDescent="0.35">
      <c r="A238" s="6">
        <v>237</v>
      </c>
      <c r="B238" s="5">
        <v>40554</v>
      </c>
      <c r="C238" s="6">
        <v>1</v>
      </c>
      <c r="D238" s="6">
        <v>0</v>
      </c>
      <c r="E238" s="6">
        <v>1</v>
      </c>
      <c r="F238" s="6">
        <v>5</v>
      </c>
      <c r="G238" s="6" t="b">
        <v>0</v>
      </c>
      <c r="H238" s="6">
        <v>2</v>
      </c>
      <c r="I238" s="6">
        <v>2</v>
      </c>
      <c r="J238" s="6">
        <v>0.16</v>
      </c>
      <c r="K238" s="6">
        <v>0.18179999999999999</v>
      </c>
      <c r="L238" s="6">
        <v>0.55000000000000004</v>
      </c>
      <c r="M238" s="6">
        <v>0.1343</v>
      </c>
      <c r="N238" s="6">
        <v>0</v>
      </c>
      <c r="O238" s="6">
        <v>6</v>
      </c>
      <c r="P238" s="6">
        <v>6</v>
      </c>
      <c r="Q238" s="6" t="str">
        <f t="shared" si="9"/>
        <v>Very High</v>
      </c>
      <c r="R238" s="6" t="str" cm="1">
        <f t="array" ref="R238">_xlfn.IFS(I238=1, "Clear Sky", I238=2, "Drizzling", I238=3, "Raining", I238=4, "Thunderstorm", TRUE, "Other")</f>
        <v>Drizzling</v>
      </c>
      <c r="S238" s="41" t="str">
        <f t="shared" si="10"/>
        <v>Tuesday</v>
      </c>
      <c r="T238" s="41" t="str">
        <f t="shared" si="11"/>
        <v>Weekday</v>
      </c>
      <c r="U238" s="6" t="str" cm="1">
        <f t="array" ref="U238">_xlfn.IFS(AND(F238&gt;=7, F238&lt;=9), "Morning Rush", AND(F238&gt;=17, F238&lt;=19), "Evening Rush", AND(F238&gt;=12, F238&lt;=16), "Afternoon", TRUE, "Off Peak")</f>
        <v>Off Peak</v>
      </c>
    </row>
    <row r="239" spans="1:21" x14ac:dyDescent="0.35">
      <c r="A239" s="6">
        <v>238</v>
      </c>
      <c r="B239" s="5">
        <v>40554</v>
      </c>
      <c r="C239" s="6">
        <v>1</v>
      </c>
      <c r="D239" s="6">
        <v>0</v>
      </c>
      <c r="E239" s="6">
        <v>1</v>
      </c>
      <c r="F239" s="6">
        <v>6</v>
      </c>
      <c r="G239" s="6" t="b">
        <v>0</v>
      </c>
      <c r="H239" s="6">
        <v>2</v>
      </c>
      <c r="I239" s="6">
        <v>2</v>
      </c>
      <c r="J239" s="6">
        <v>0.16</v>
      </c>
      <c r="K239" s="6">
        <v>0.18179999999999999</v>
      </c>
      <c r="L239" s="6">
        <v>0.55000000000000004</v>
      </c>
      <c r="M239" s="6">
        <v>0.1343</v>
      </c>
      <c r="N239" s="6">
        <v>0</v>
      </c>
      <c r="O239" s="6">
        <v>27</v>
      </c>
      <c r="P239" s="6">
        <v>27</v>
      </c>
      <c r="Q239" s="6" t="str">
        <f t="shared" si="9"/>
        <v>Very High</v>
      </c>
      <c r="R239" s="6" t="str" cm="1">
        <f t="array" ref="R239">_xlfn.IFS(I239=1, "Clear Sky", I239=2, "Drizzling", I239=3, "Raining", I239=4, "Thunderstorm", TRUE, "Other")</f>
        <v>Drizzling</v>
      </c>
      <c r="S239" s="6" t="str">
        <f t="shared" si="10"/>
        <v>Tuesday</v>
      </c>
      <c r="T239" s="6" t="str">
        <f t="shared" si="11"/>
        <v>Weekday</v>
      </c>
      <c r="U239" s="6" t="str" cm="1">
        <f t="array" ref="U239">_xlfn.IFS(AND(F239&gt;=7, F239&lt;=9), "Morning Rush", AND(F239&gt;=17, F239&lt;=19), "Evening Rush", AND(F239&gt;=12, F239&lt;=16), "Afternoon", TRUE, "Off Peak")</f>
        <v>Off Peak</v>
      </c>
    </row>
    <row r="240" spans="1:21" x14ac:dyDescent="0.35">
      <c r="A240" s="6">
        <v>239</v>
      </c>
      <c r="B240" s="5">
        <v>40554</v>
      </c>
      <c r="C240" s="6">
        <v>1</v>
      </c>
      <c r="D240" s="6">
        <v>0</v>
      </c>
      <c r="E240" s="6">
        <v>1</v>
      </c>
      <c r="F240" s="6">
        <v>7</v>
      </c>
      <c r="G240" s="6" t="b">
        <v>0</v>
      </c>
      <c r="H240" s="6">
        <v>2</v>
      </c>
      <c r="I240" s="6">
        <v>2</v>
      </c>
      <c r="J240" s="6">
        <v>0.16</v>
      </c>
      <c r="K240" s="6">
        <v>0.2273</v>
      </c>
      <c r="L240" s="6">
        <v>0.55000000000000004</v>
      </c>
      <c r="M240" s="6">
        <v>0</v>
      </c>
      <c r="N240" s="6">
        <v>2</v>
      </c>
      <c r="O240" s="6">
        <v>97</v>
      </c>
      <c r="P240" s="6">
        <v>99</v>
      </c>
      <c r="Q240" s="6" t="str">
        <f t="shared" si="9"/>
        <v>Very High</v>
      </c>
      <c r="R240" s="6" t="str" cm="1">
        <f t="array" ref="R240">_xlfn.IFS(I240=1, "Clear Sky", I240=2, "Drizzling", I240=3, "Raining", I240=4, "Thunderstorm", TRUE, "Other")</f>
        <v>Drizzling</v>
      </c>
      <c r="S240" s="41" t="str">
        <f t="shared" si="10"/>
        <v>Tuesday</v>
      </c>
      <c r="T240" s="41" t="str">
        <f t="shared" si="11"/>
        <v>Weekday</v>
      </c>
      <c r="U240" s="6" t="str" cm="1">
        <f t="array" ref="U240">_xlfn.IFS(AND(F240&gt;=7, F240&lt;=9), "Morning Rush", AND(F240&gt;=17, F240&lt;=19), "Evening Rush", AND(F240&gt;=12, F240&lt;=16), "Afternoon", TRUE, "Off Peak")</f>
        <v>Morning Rush</v>
      </c>
    </row>
    <row r="241" spans="1:21" x14ac:dyDescent="0.35">
      <c r="A241" s="6">
        <v>240</v>
      </c>
      <c r="B241" s="5">
        <v>40554</v>
      </c>
      <c r="C241" s="6">
        <v>1</v>
      </c>
      <c r="D241" s="6">
        <v>0</v>
      </c>
      <c r="E241" s="6">
        <v>1</v>
      </c>
      <c r="F241" s="6">
        <v>8</v>
      </c>
      <c r="G241" s="6" t="b">
        <v>0</v>
      </c>
      <c r="H241" s="6">
        <v>2</v>
      </c>
      <c r="I241" s="6">
        <v>2</v>
      </c>
      <c r="J241" s="6">
        <v>0.18</v>
      </c>
      <c r="K241" s="6">
        <v>0.21210000000000001</v>
      </c>
      <c r="L241" s="6">
        <v>0.51</v>
      </c>
      <c r="M241" s="6">
        <v>8.9599999999999999E-2</v>
      </c>
      <c r="N241" s="6">
        <v>3</v>
      </c>
      <c r="O241" s="6">
        <v>214</v>
      </c>
      <c r="P241" s="6">
        <v>217</v>
      </c>
      <c r="Q241" s="6" t="str">
        <f t="shared" si="9"/>
        <v>Very High</v>
      </c>
      <c r="R241" s="6" t="str" cm="1">
        <f t="array" ref="R241">_xlfn.IFS(I241=1, "Clear Sky", I241=2, "Drizzling", I241=3, "Raining", I241=4, "Thunderstorm", TRUE, "Other")</f>
        <v>Drizzling</v>
      </c>
      <c r="S241" s="6" t="str">
        <f t="shared" si="10"/>
        <v>Tuesday</v>
      </c>
      <c r="T241" s="6" t="str">
        <f t="shared" si="11"/>
        <v>Weekday</v>
      </c>
      <c r="U241" s="6" t="str" cm="1">
        <f t="array" ref="U241">_xlfn.IFS(AND(F241&gt;=7, F241&lt;=9), "Morning Rush", AND(F241&gt;=17, F241&lt;=19), "Evening Rush", AND(F241&gt;=12, F241&lt;=16), "Afternoon", TRUE, "Off Peak")</f>
        <v>Morning Rush</v>
      </c>
    </row>
    <row r="242" spans="1:21" x14ac:dyDescent="0.35">
      <c r="A242" s="6">
        <v>241</v>
      </c>
      <c r="B242" s="5">
        <v>40554</v>
      </c>
      <c r="C242" s="6">
        <v>1</v>
      </c>
      <c r="D242" s="6">
        <v>0</v>
      </c>
      <c r="E242" s="6">
        <v>1</v>
      </c>
      <c r="F242" s="6">
        <v>9</v>
      </c>
      <c r="G242" s="6" t="b">
        <v>0</v>
      </c>
      <c r="H242" s="6">
        <v>2</v>
      </c>
      <c r="I242" s="6">
        <v>2</v>
      </c>
      <c r="J242" s="6">
        <v>0.18</v>
      </c>
      <c r="K242" s="6">
        <v>0.19700000000000001</v>
      </c>
      <c r="L242" s="6">
        <v>0.51</v>
      </c>
      <c r="M242" s="6">
        <v>0.16420000000000001</v>
      </c>
      <c r="N242" s="6">
        <v>3</v>
      </c>
      <c r="O242" s="6">
        <v>127</v>
      </c>
      <c r="P242" s="6">
        <v>130</v>
      </c>
      <c r="Q242" s="6" t="str">
        <f t="shared" si="9"/>
        <v>Very High</v>
      </c>
      <c r="R242" s="6" t="str" cm="1">
        <f t="array" ref="R242">_xlfn.IFS(I242=1, "Clear Sky", I242=2, "Drizzling", I242=3, "Raining", I242=4, "Thunderstorm", TRUE, "Other")</f>
        <v>Drizzling</v>
      </c>
      <c r="S242" s="41" t="str">
        <f t="shared" si="10"/>
        <v>Tuesday</v>
      </c>
      <c r="T242" s="41" t="str">
        <f t="shared" si="11"/>
        <v>Weekday</v>
      </c>
      <c r="U242" s="6" t="str" cm="1">
        <f t="array" ref="U242">_xlfn.IFS(AND(F242&gt;=7, F242&lt;=9), "Morning Rush", AND(F242&gt;=17, F242&lt;=19), "Evening Rush", AND(F242&gt;=12, F242&lt;=16), "Afternoon", TRUE, "Off Peak")</f>
        <v>Morning Rush</v>
      </c>
    </row>
    <row r="243" spans="1:21" x14ac:dyDescent="0.35">
      <c r="A243" s="6">
        <v>242</v>
      </c>
      <c r="B243" s="5">
        <v>40554</v>
      </c>
      <c r="C243" s="6">
        <v>1</v>
      </c>
      <c r="D243" s="6">
        <v>0</v>
      </c>
      <c r="E243" s="6">
        <v>1</v>
      </c>
      <c r="F243" s="6">
        <v>10</v>
      </c>
      <c r="G243" s="6" t="b">
        <v>0</v>
      </c>
      <c r="H243" s="6">
        <v>2</v>
      </c>
      <c r="I243" s="6">
        <v>2</v>
      </c>
      <c r="J243" s="6">
        <v>0.2</v>
      </c>
      <c r="K243" s="6">
        <v>0.21210000000000001</v>
      </c>
      <c r="L243" s="6">
        <v>0.51</v>
      </c>
      <c r="M243" s="6">
        <v>0.16420000000000001</v>
      </c>
      <c r="N243" s="6">
        <v>3</v>
      </c>
      <c r="O243" s="6">
        <v>51</v>
      </c>
      <c r="P243" s="6">
        <v>54</v>
      </c>
      <c r="Q243" s="6" t="str">
        <f t="shared" si="9"/>
        <v>Very High</v>
      </c>
      <c r="R243" s="6" t="str" cm="1">
        <f t="array" ref="R243">_xlfn.IFS(I243=1, "Clear Sky", I243=2, "Drizzling", I243=3, "Raining", I243=4, "Thunderstorm", TRUE, "Other")</f>
        <v>Drizzling</v>
      </c>
      <c r="S243" s="6" t="str">
        <f t="shared" si="10"/>
        <v>Tuesday</v>
      </c>
      <c r="T243" s="6" t="str">
        <f t="shared" si="11"/>
        <v>Weekday</v>
      </c>
      <c r="U243" s="6" t="str" cm="1">
        <f t="array" ref="U243">_xlfn.IFS(AND(F243&gt;=7, F243&lt;=9), "Morning Rush", AND(F243&gt;=17, F243&lt;=19), "Evening Rush", AND(F243&gt;=12, F243&lt;=16), "Afternoon", TRUE, "Off Peak")</f>
        <v>Off Peak</v>
      </c>
    </row>
    <row r="244" spans="1:21" x14ac:dyDescent="0.35">
      <c r="A244" s="6">
        <v>243</v>
      </c>
      <c r="B244" s="5">
        <v>40554</v>
      </c>
      <c r="C244" s="6">
        <v>1</v>
      </c>
      <c r="D244" s="6">
        <v>0</v>
      </c>
      <c r="E244" s="6">
        <v>1</v>
      </c>
      <c r="F244" s="6">
        <v>11</v>
      </c>
      <c r="G244" s="6" t="b">
        <v>0</v>
      </c>
      <c r="H244" s="6">
        <v>2</v>
      </c>
      <c r="I244" s="6">
        <v>2</v>
      </c>
      <c r="J244" s="6">
        <v>0.2</v>
      </c>
      <c r="K244" s="6">
        <v>0.21210000000000001</v>
      </c>
      <c r="L244" s="6">
        <v>0.47</v>
      </c>
      <c r="M244" s="6">
        <v>0.1343</v>
      </c>
      <c r="N244" s="6">
        <v>4</v>
      </c>
      <c r="O244" s="6">
        <v>31</v>
      </c>
      <c r="P244" s="6">
        <v>35</v>
      </c>
      <c r="Q244" s="6" t="str">
        <f t="shared" si="9"/>
        <v>High</v>
      </c>
      <c r="R244" s="6" t="str" cm="1">
        <f t="array" ref="R244">_xlfn.IFS(I244=1, "Clear Sky", I244=2, "Drizzling", I244=3, "Raining", I244=4, "Thunderstorm", TRUE, "Other")</f>
        <v>Drizzling</v>
      </c>
      <c r="S244" s="41" t="str">
        <f t="shared" si="10"/>
        <v>Tuesday</v>
      </c>
      <c r="T244" s="41" t="str">
        <f t="shared" si="11"/>
        <v>Weekday</v>
      </c>
      <c r="U244" s="6" t="str" cm="1">
        <f t="array" ref="U244">_xlfn.IFS(AND(F244&gt;=7, F244&lt;=9), "Morning Rush", AND(F244&gt;=17, F244&lt;=19), "Evening Rush", AND(F244&gt;=12, F244&lt;=16), "Afternoon", TRUE, "Off Peak")</f>
        <v>Off Peak</v>
      </c>
    </row>
    <row r="245" spans="1:21" x14ac:dyDescent="0.35">
      <c r="A245" s="6">
        <v>244</v>
      </c>
      <c r="B245" s="5">
        <v>40554</v>
      </c>
      <c r="C245" s="6">
        <v>1</v>
      </c>
      <c r="D245" s="6">
        <v>0</v>
      </c>
      <c r="E245" s="6">
        <v>1</v>
      </c>
      <c r="F245" s="6">
        <v>12</v>
      </c>
      <c r="G245" s="6" t="b">
        <v>0</v>
      </c>
      <c r="H245" s="6">
        <v>2</v>
      </c>
      <c r="I245" s="6">
        <v>2</v>
      </c>
      <c r="J245" s="6">
        <v>0.2</v>
      </c>
      <c r="K245" s="6">
        <v>0.2273</v>
      </c>
      <c r="L245" s="6">
        <v>0.51</v>
      </c>
      <c r="M245" s="6">
        <v>0.1045</v>
      </c>
      <c r="N245" s="6">
        <v>2</v>
      </c>
      <c r="O245" s="6">
        <v>55</v>
      </c>
      <c r="P245" s="6">
        <v>57</v>
      </c>
      <c r="Q245" s="6" t="str">
        <f t="shared" si="9"/>
        <v>Very High</v>
      </c>
      <c r="R245" s="6" t="str" cm="1">
        <f t="array" ref="R245">_xlfn.IFS(I245=1, "Clear Sky", I245=2, "Drizzling", I245=3, "Raining", I245=4, "Thunderstorm", TRUE, "Other")</f>
        <v>Drizzling</v>
      </c>
      <c r="S245" s="6" t="str">
        <f t="shared" si="10"/>
        <v>Tuesday</v>
      </c>
      <c r="T245" s="6" t="str">
        <f t="shared" si="11"/>
        <v>Weekday</v>
      </c>
      <c r="U245" s="6" t="str" cm="1">
        <f t="array" ref="U245">_xlfn.IFS(AND(F245&gt;=7, F245&lt;=9), "Morning Rush", AND(F245&gt;=17, F245&lt;=19), "Evening Rush", AND(F245&gt;=12, F245&lt;=16), "Afternoon", TRUE, "Off Peak")</f>
        <v>Afternoon</v>
      </c>
    </row>
    <row r="246" spans="1:21" x14ac:dyDescent="0.35">
      <c r="A246" s="6">
        <v>245</v>
      </c>
      <c r="B246" s="5">
        <v>40554</v>
      </c>
      <c r="C246" s="6">
        <v>1</v>
      </c>
      <c r="D246" s="6">
        <v>0</v>
      </c>
      <c r="E246" s="6">
        <v>1</v>
      </c>
      <c r="F246" s="6">
        <v>13</v>
      </c>
      <c r="G246" s="6" t="b">
        <v>0</v>
      </c>
      <c r="H246" s="6">
        <v>2</v>
      </c>
      <c r="I246" s="6">
        <v>2</v>
      </c>
      <c r="J246" s="6">
        <v>0.2</v>
      </c>
      <c r="K246" s="6">
        <v>0.2273</v>
      </c>
      <c r="L246" s="6">
        <v>0.59</v>
      </c>
      <c r="M246" s="6">
        <v>8.9599999999999999E-2</v>
      </c>
      <c r="N246" s="6">
        <v>6</v>
      </c>
      <c r="O246" s="6">
        <v>46</v>
      </c>
      <c r="P246" s="6">
        <v>52</v>
      </c>
      <c r="Q246" s="6" t="str">
        <f t="shared" si="9"/>
        <v>Very High</v>
      </c>
      <c r="R246" s="6" t="str" cm="1">
        <f t="array" ref="R246">_xlfn.IFS(I246=1, "Clear Sky", I246=2, "Drizzling", I246=3, "Raining", I246=4, "Thunderstorm", TRUE, "Other")</f>
        <v>Drizzling</v>
      </c>
      <c r="S246" s="41" t="str">
        <f t="shared" si="10"/>
        <v>Tuesday</v>
      </c>
      <c r="T246" s="41" t="str">
        <f t="shared" si="11"/>
        <v>Weekday</v>
      </c>
      <c r="U246" s="6" t="str" cm="1">
        <f t="array" ref="U246">_xlfn.IFS(AND(F246&gt;=7, F246&lt;=9), "Morning Rush", AND(F246&gt;=17, F246&lt;=19), "Evening Rush", AND(F246&gt;=12, F246&lt;=16), "Afternoon", TRUE, "Off Peak")</f>
        <v>Afternoon</v>
      </c>
    </row>
    <row r="247" spans="1:21" x14ac:dyDescent="0.35">
      <c r="A247" s="6">
        <v>246</v>
      </c>
      <c r="B247" s="5">
        <v>40554</v>
      </c>
      <c r="C247" s="6">
        <v>1</v>
      </c>
      <c r="D247" s="6">
        <v>0</v>
      </c>
      <c r="E247" s="6">
        <v>1</v>
      </c>
      <c r="F247" s="6">
        <v>14</v>
      </c>
      <c r="G247" s="6" t="b">
        <v>0</v>
      </c>
      <c r="H247" s="6">
        <v>2</v>
      </c>
      <c r="I247" s="6">
        <v>2</v>
      </c>
      <c r="J247" s="6">
        <v>0.2</v>
      </c>
      <c r="K247" s="6">
        <v>0.2273</v>
      </c>
      <c r="L247" s="6">
        <v>0.59</v>
      </c>
      <c r="M247" s="6">
        <v>8.9599999999999999E-2</v>
      </c>
      <c r="N247" s="6">
        <v>3</v>
      </c>
      <c r="O247" s="6">
        <v>60</v>
      </c>
      <c r="P247" s="6">
        <v>63</v>
      </c>
      <c r="Q247" s="6" t="str">
        <f t="shared" si="9"/>
        <v>Very High</v>
      </c>
      <c r="R247" s="6" t="str" cm="1">
        <f t="array" ref="R247">_xlfn.IFS(I247=1, "Clear Sky", I247=2, "Drizzling", I247=3, "Raining", I247=4, "Thunderstorm", TRUE, "Other")</f>
        <v>Drizzling</v>
      </c>
      <c r="S247" s="6" t="str">
        <f t="shared" si="10"/>
        <v>Tuesday</v>
      </c>
      <c r="T247" s="6" t="str">
        <f t="shared" si="11"/>
        <v>Weekday</v>
      </c>
      <c r="U247" s="6" t="str" cm="1">
        <f t="array" ref="U247">_xlfn.IFS(AND(F247&gt;=7, F247&lt;=9), "Morning Rush", AND(F247&gt;=17, F247&lt;=19), "Evening Rush", AND(F247&gt;=12, F247&lt;=16), "Afternoon", TRUE, "Off Peak")</f>
        <v>Afternoon</v>
      </c>
    </row>
    <row r="248" spans="1:21" x14ac:dyDescent="0.35">
      <c r="A248" s="6">
        <v>247</v>
      </c>
      <c r="B248" s="5">
        <v>40554</v>
      </c>
      <c r="C248" s="6">
        <v>1</v>
      </c>
      <c r="D248" s="6">
        <v>0</v>
      </c>
      <c r="E248" s="6">
        <v>1</v>
      </c>
      <c r="F248" s="6">
        <v>15</v>
      </c>
      <c r="G248" s="6" t="b">
        <v>0</v>
      </c>
      <c r="H248" s="6">
        <v>2</v>
      </c>
      <c r="I248" s="6">
        <v>2</v>
      </c>
      <c r="J248" s="6">
        <v>0.16</v>
      </c>
      <c r="K248" s="6">
        <v>0.19700000000000001</v>
      </c>
      <c r="L248" s="6">
        <v>0.8</v>
      </c>
      <c r="M248" s="6">
        <v>8.9599999999999999E-2</v>
      </c>
      <c r="N248" s="6">
        <v>2</v>
      </c>
      <c r="O248" s="6">
        <v>45</v>
      </c>
      <c r="P248" s="6">
        <v>47</v>
      </c>
      <c r="Q248" s="6" t="str">
        <f t="shared" si="9"/>
        <v>Very High</v>
      </c>
      <c r="R248" s="6" t="str" cm="1">
        <f t="array" ref="R248">_xlfn.IFS(I248=1, "Clear Sky", I248=2, "Drizzling", I248=3, "Raining", I248=4, "Thunderstorm", TRUE, "Other")</f>
        <v>Drizzling</v>
      </c>
      <c r="S248" s="41" t="str">
        <f t="shared" si="10"/>
        <v>Tuesday</v>
      </c>
      <c r="T248" s="41" t="str">
        <f t="shared" si="11"/>
        <v>Weekday</v>
      </c>
      <c r="U248" s="6" t="str" cm="1">
        <f t="array" ref="U248">_xlfn.IFS(AND(F248&gt;=7, F248&lt;=9), "Morning Rush", AND(F248&gt;=17, F248&lt;=19), "Evening Rush", AND(F248&gt;=12, F248&lt;=16), "Afternoon", TRUE, "Off Peak")</f>
        <v>Afternoon</v>
      </c>
    </row>
    <row r="249" spans="1:21" x14ac:dyDescent="0.35">
      <c r="A249" s="6">
        <v>248</v>
      </c>
      <c r="B249" s="5">
        <v>40554</v>
      </c>
      <c r="C249" s="6">
        <v>1</v>
      </c>
      <c r="D249" s="6">
        <v>0</v>
      </c>
      <c r="E249" s="6">
        <v>1</v>
      </c>
      <c r="F249" s="6">
        <v>16</v>
      </c>
      <c r="G249" s="6" t="b">
        <v>0</v>
      </c>
      <c r="H249" s="6">
        <v>2</v>
      </c>
      <c r="I249" s="6">
        <v>2</v>
      </c>
      <c r="J249" s="6">
        <v>0.16</v>
      </c>
      <c r="K249" s="6">
        <v>0.1515</v>
      </c>
      <c r="L249" s="6">
        <v>0.86</v>
      </c>
      <c r="M249" s="6">
        <v>0.22389999999999999</v>
      </c>
      <c r="N249" s="6">
        <v>4</v>
      </c>
      <c r="O249" s="6">
        <v>72</v>
      </c>
      <c r="P249" s="6">
        <v>76</v>
      </c>
      <c r="Q249" s="6" t="str">
        <f t="shared" si="9"/>
        <v>Very High</v>
      </c>
      <c r="R249" s="6" t="str" cm="1">
        <f t="array" ref="R249">_xlfn.IFS(I249=1, "Clear Sky", I249=2, "Drizzling", I249=3, "Raining", I249=4, "Thunderstorm", TRUE, "Other")</f>
        <v>Drizzling</v>
      </c>
      <c r="S249" s="6" t="str">
        <f t="shared" si="10"/>
        <v>Tuesday</v>
      </c>
      <c r="T249" s="6" t="str">
        <f t="shared" si="11"/>
        <v>Weekday</v>
      </c>
      <c r="U249" s="6" t="str" cm="1">
        <f t="array" ref="U249">_xlfn.IFS(AND(F249&gt;=7, F249&lt;=9), "Morning Rush", AND(F249&gt;=17, F249&lt;=19), "Evening Rush", AND(F249&gt;=12, F249&lt;=16), "Afternoon", TRUE, "Off Peak")</f>
        <v>Afternoon</v>
      </c>
    </row>
    <row r="250" spans="1:21" x14ac:dyDescent="0.35">
      <c r="A250" s="6">
        <v>249</v>
      </c>
      <c r="B250" s="5">
        <v>40554</v>
      </c>
      <c r="C250" s="6">
        <v>1</v>
      </c>
      <c r="D250" s="6">
        <v>0</v>
      </c>
      <c r="E250" s="6">
        <v>1</v>
      </c>
      <c r="F250" s="6">
        <v>17</v>
      </c>
      <c r="G250" s="6" t="b">
        <v>0</v>
      </c>
      <c r="H250" s="6">
        <v>2</v>
      </c>
      <c r="I250" s="6">
        <v>2</v>
      </c>
      <c r="J250" s="6">
        <v>0.16</v>
      </c>
      <c r="K250" s="6">
        <v>0.1515</v>
      </c>
      <c r="L250" s="6">
        <v>0.86</v>
      </c>
      <c r="M250" s="6">
        <v>0.22389999999999999</v>
      </c>
      <c r="N250" s="6">
        <v>6</v>
      </c>
      <c r="O250" s="6">
        <v>130</v>
      </c>
      <c r="P250" s="6">
        <v>136</v>
      </c>
      <c r="Q250" s="6" t="str">
        <f t="shared" si="9"/>
        <v>Very High</v>
      </c>
      <c r="R250" s="6" t="str" cm="1">
        <f t="array" ref="R250">_xlfn.IFS(I250=1, "Clear Sky", I250=2, "Drizzling", I250=3, "Raining", I250=4, "Thunderstorm", TRUE, "Other")</f>
        <v>Drizzling</v>
      </c>
      <c r="S250" s="41" t="str">
        <f t="shared" si="10"/>
        <v>Tuesday</v>
      </c>
      <c r="T250" s="41" t="str">
        <f t="shared" si="11"/>
        <v>Weekday</v>
      </c>
      <c r="U250" s="6" t="str" cm="1">
        <f t="array" ref="U250">_xlfn.IFS(AND(F250&gt;=7, F250&lt;=9), "Morning Rush", AND(F250&gt;=17, F250&lt;=19), "Evening Rush", AND(F250&gt;=12, F250&lt;=16), "Afternoon", TRUE, "Off Peak")</f>
        <v>Evening Rush</v>
      </c>
    </row>
    <row r="251" spans="1:21" x14ac:dyDescent="0.35">
      <c r="A251" s="6">
        <v>250</v>
      </c>
      <c r="B251" s="5">
        <v>40554</v>
      </c>
      <c r="C251" s="6">
        <v>1</v>
      </c>
      <c r="D251" s="6">
        <v>0</v>
      </c>
      <c r="E251" s="6">
        <v>1</v>
      </c>
      <c r="F251" s="6">
        <v>18</v>
      </c>
      <c r="G251" s="6" t="b">
        <v>0</v>
      </c>
      <c r="H251" s="6">
        <v>2</v>
      </c>
      <c r="I251" s="6">
        <v>3</v>
      </c>
      <c r="J251" s="6">
        <v>0.16</v>
      </c>
      <c r="K251" s="6">
        <v>0.18179999999999999</v>
      </c>
      <c r="L251" s="6">
        <v>0.93</v>
      </c>
      <c r="M251" s="6">
        <v>0.1045</v>
      </c>
      <c r="N251" s="6">
        <v>1</v>
      </c>
      <c r="O251" s="6">
        <v>94</v>
      </c>
      <c r="P251" s="6">
        <v>95</v>
      </c>
      <c r="Q251" s="6" t="str">
        <f t="shared" si="9"/>
        <v>Very High</v>
      </c>
      <c r="R251" s="6" t="str" cm="1">
        <f t="array" ref="R251">_xlfn.IFS(I251=1, "Clear Sky", I251=2, "Drizzling", I251=3, "Raining", I251=4, "Thunderstorm", TRUE, "Other")</f>
        <v>Raining</v>
      </c>
      <c r="S251" s="6" t="str">
        <f t="shared" si="10"/>
        <v>Tuesday</v>
      </c>
      <c r="T251" s="6" t="str">
        <f t="shared" si="11"/>
        <v>Weekday</v>
      </c>
      <c r="U251" s="6" t="str" cm="1">
        <f t="array" ref="U251">_xlfn.IFS(AND(F251&gt;=7, F251&lt;=9), "Morning Rush", AND(F251&gt;=17, F251&lt;=19), "Evening Rush", AND(F251&gt;=12, F251&lt;=16), "Afternoon", TRUE, "Off Peak")</f>
        <v>Evening Rush</v>
      </c>
    </row>
    <row r="252" spans="1:21" x14ac:dyDescent="0.35">
      <c r="A252" s="6">
        <v>251</v>
      </c>
      <c r="B252" s="5">
        <v>40554</v>
      </c>
      <c r="C252" s="6">
        <v>1</v>
      </c>
      <c r="D252" s="6">
        <v>0</v>
      </c>
      <c r="E252" s="6">
        <v>1</v>
      </c>
      <c r="F252" s="6">
        <v>19</v>
      </c>
      <c r="G252" s="6" t="b">
        <v>0</v>
      </c>
      <c r="H252" s="6">
        <v>2</v>
      </c>
      <c r="I252" s="6">
        <v>3</v>
      </c>
      <c r="J252" s="6">
        <v>0.16</v>
      </c>
      <c r="K252" s="6">
        <v>0.2273</v>
      </c>
      <c r="L252" s="6">
        <v>0.93</v>
      </c>
      <c r="M252" s="6">
        <v>0</v>
      </c>
      <c r="N252" s="6">
        <v>0</v>
      </c>
      <c r="O252" s="6">
        <v>51</v>
      </c>
      <c r="P252" s="6">
        <v>51</v>
      </c>
      <c r="Q252" s="6" t="str">
        <f t="shared" si="9"/>
        <v>Very High</v>
      </c>
      <c r="R252" s="6" t="str" cm="1">
        <f t="array" ref="R252">_xlfn.IFS(I252=1, "Clear Sky", I252=2, "Drizzling", I252=3, "Raining", I252=4, "Thunderstorm", TRUE, "Other")</f>
        <v>Raining</v>
      </c>
      <c r="S252" s="41" t="str">
        <f t="shared" si="10"/>
        <v>Tuesday</v>
      </c>
      <c r="T252" s="41" t="str">
        <f t="shared" si="11"/>
        <v>Weekday</v>
      </c>
      <c r="U252" s="6" t="str" cm="1">
        <f t="array" ref="U252">_xlfn.IFS(AND(F252&gt;=7, F252&lt;=9), "Morning Rush", AND(F252&gt;=17, F252&lt;=19), "Evening Rush", AND(F252&gt;=12, F252&lt;=16), "Afternoon", TRUE, "Off Peak")</f>
        <v>Evening Rush</v>
      </c>
    </row>
    <row r="253" spans="1:21" x14ac:dyDescent="0.35">
      <c r="A253" s="6">
        <v>252</v>
      </c>
      <c r="B253" s="5">
        <v>40554</v>
      </c>
      <c r="C253" s="6">
        <v>1</v>
      </c>
      <c r="D253" s="6">
        <v>0</v>
      </c>
      <c r="E253" s="6">
        <v>1</v>
      </c>
      <c r="F253" s="6">
        <v>20</v>
      </c>
      <c r="G253" s="6" t="b">
        <v>0</v>
      </c>
      <c r="H253" s="6">
        <v>2</v>
      </c>
      <c r="I253" s="6">
        <v>3</v>
      </c>
      <c r="J253" s="6">
        <v>0.16</v>
      </c>
      <c r="K253" s="6">
        <v>0.1515</v>
      </c>
      <c r="L253" s="6">
        <v>0.93</v>
      </c>
      <c r="M253" s="6">
        <v>0.19400000000000001</v>
      </c>
      <c r="N253" s="6">
        <v>0</v>
      </c>
      <c r="O253" s="6">
        <v>32</v>
      </c>
      <c r="P253" s="6">
        <v>32</v>
      </c>
      <c r="Q253" s="6" t="str">
        <f t="shared" si="9"/>
        <v>Very High</v>
      </c>
      <c r="R253" s="6" t="str" cm="1">
        <f t="array" ref="R253">_xlfn.IFS(I253=1, "Clear Sky", I253=2, "Drizzling", I253=3, "Raining", I253=4, "Thunderstorm", TRUE, "Other")</f>
        <v>Raining</v>
      </c>
      <c r="S253" s="6" t="str">
        <f t="shared" si="10"/>
        <v>Tuesday</v>
      </c>
      <c r="T253" s="6" t="str">
        <f t="shared" si="11"/>
        <v>Weekday</v>
      </c>
      <c r="U253" s="6" t="str" cm="1">
        <f t="array" ref="U253">_xlfn.IFS(AND(F253&gt;=7, F253&lt;=9), "Morning Rush", AND(F253&gt;=17, F253&lt;=19), "Evening Rush", AND(F253&gt;=12, F253&lt;=16), "Afternoon", TRUE, "Off Peak")</f>
        <v>Off Peak</v>
      </c>
    </row>
    <row r="254" spans="1:21" x14ac:dyDescent="0.35">
      <c r="A254" s="6">
        <v>253</v>
      </c>
      <c r="B254" s="5">
        <v>40554</v>
      </c>
      <c r="C254" s="6">
        <v>1</v>
      </c>
      <c r="D254" s="6">
        <v>0</v>
      </c>
      <c r="E254" s="6">
        <v>1</v>
      </c>
      <c r="F254" s="6">
        <v>21</v>
      </c>
      <c r="G254" s="6" t="b">
        <v>0</v>
      </c>
      <c r="H254" s="6">
        <v>2</v>
      </c>
      <c r="I254" s="6">
        <v>3</v>
      </c>
      <c r="J254" s="6">
        <v>0.16</v>
      </c>
      <c r="K254" s="6">
        <v>0.19700000000000001</v>
      </c>
      <c r="L254" s="6">
        <v>0.86</v>
      </c>
      <c r="M254" s="6">
        <v>8.9599999999999999E-2</v>
      </c>
      <c r="N254" s="6">
        <v>0</v>
      </c>
      <c r="O254" s="6">
        <v>20</v>
      </c>
      <c r="P254" s="6">
        <v>20</v>
      </c>
      <c r="Q254" s="6" t="str">
        <f t="shared" si="9"/>
        <v>Very High</v>
      </c>
      <c r="R254" s="6" t="str" cm="1">
        <f t="array" ref="R254">_xlfn.IFS(I254=1, "Clear Sky", I254=2, "Drizzling", I254=3, "Raining", I254=4, "Thunderstorm", TRUE, "Other")</f>
        <v>Raining</v>
      </c>
      <c r="S254" s="41" t="str">
        <f t="shared" si="10"/>
        <v>Tuesday</v>
      </c>
      <c r="T254" s="41" t="str">
        <f t="shared" si="11"/>
        <v>Weekday</v>
      </c>
      <c r="U254" s="6" t="str" cm="1">
        <f t="array" ref="U254">_xlfn.IFS(AND(F254&gt;=7, F254&lt;=9), "Morning Rush", AND(F254&gt;=17, F254&lt;=19), "Evening Rush", AND(F254&gt;=12, F254&lt;=16), "Afternoon", TRUE, "Off Peak")</f>
        <v>Off Peak</v>
      </c>
    </row>
    <row r="255" spans="1:21" x14ac:dyDescent="0.35">
      <c r="A255" s="6">
        <v>254</v>
      </c>
      <c r="B255" s="5">
        <v>40554</v>
      </c>
      <c r="C255" s="6">
        <v>1</v>
      </c>
      <c r="D255" s="6">
        <v>0</v>
      </c>
      <c r="E255" s="6">
        <v>1</v>
      </c>
      <c r="F255" s="6">
        <v>22</v>
      </c>
      <c r="G255" s="6" t="b">
        <v>0</v>
      </c>
      <c r="H255" s="6">
        <v>2</v>
      </c>
      <c r="I255" s="6">
        <v>3</v>
      </c>
      <c r="J255" s="6">
        <v>0.16</v>
      </c>
      <c r="K255" s="6">
        <v>0.18179999999999999</v>
      </c>
      <c r="L255" s="6">
        <v>0.93</v>
      </c>
      <c r="M255" s="6">
        <v>0.1045</v>
      </c>
      <c r="N255" s="6">
        <v>1</v>
      </c>
      <c r="O255" s="6">
        <v>28</v>
      </c>
      <c r="P255" s="6">
        <v>29</v>
      </c>
      <c r="Q255" s="6" t="str">
        <f t="shared" si="9"/>
        <v>Very High</v>
      </c>
      <c r="R255" s="6" t="str" cm="1">
        <f t="array" ref="R255">_xlfn.IFS(I255=1, "Clear Sky", I255=2, "Drizzling", I255=3, "Raining", I255=4, "Thunderstorm", TRUE, "Other")</f>
        <v>Raining</v>
      </c>
      <c r="S255" s="6" t="str">
        <f t="shared" si="10"/>
        <v>Tuesday</v>
      </c>
      <c r="T255" s="6" t="str">
        <f t="shared" si="11"/>
        <v>Weekday</v>
      </c>
      <c r="U255" s="6" t="str" cm="1">
        <f t="array" ref="U255">_xlfn.IFS(AND(F255&gt;=7, F255&lt;=9), "Morning Rush", AND(F255&gt;=17, F255&lt;=19), "Evening Rush", AND(F255&gt;=12, F255&lt;=16), "Afternoon", TRUE, "Off Peak")</f>
        <v>Off Peak</v>
      </c>
    </row>
    <row r="256" spans="1:21" x14ac:dyDescent="0.35">
      <c r="A256" s="6">
        <v>255</v>
      </c>
      <c r="B256" s="5">
        <v>40554</v>
      </c>
      <c r="C256" s="6">
        <v>1</v>
      </c>
      <c r="D256" s="6">
        <v>0</v>
      </c>
      <c r="E256" s="6">
        <v>1</v>
      </c>
      <c r="F256" s="6">
        <v>23</v>
      </c>
      <c r="G256" s="6" t="b">
        <v>0</v>
      </c>
      <c r="H256" s="6">
        <v>2</v>
      </c>
      <c r="I256" s="6">
        <v>3</v>
      </c>
      <c r="J256" s="6">
        <v>0.16</v>
      </c>
      <c r="K256" s="6">
        <v>0.19700000000000001</v>
      </c>
      <c r="L256" s="6">
        <v>0.93</v>
      </c>
      <c r="M256" s="6">
        <v>8.9599999999999999E-2</v>
      </c>
      <c r="N256" s="6">
        <v>1</v>
      </c>
      <c r="O256" s="6">
        <v>18</v>
      </c>
      <c r="P256" s="6">
        <v>19</v>
      </c>
      <c r="Q256" s="6" t="str">
        <f t="shared" si="9"/>
        <v>Very High</v>
      </c>
      <c r="R256" s="6" t="str" cm="1">
        <f t="array" ref="R256">_xlfn.IFS(I256=1, "Clear Sky", I256=2, "Drizzling", I256=3, "Raining", I256=4, "Thunderstorm", TRUE, "Other")</f>
        <v>Raining</v>
      </c>
      <c r="S256" s="41" t="str">
        <f t="shared" si="10"/>
        <v>Tuesday</v>
      </c>
      <c r="T256" s="41" t="str">
        <f t="shared" si="11"/>
        <v>Weekday</v>
      </c>
      <c r="U256" s="6" t="str" cm="1">
        <f t="array" ref="U256">_xlfn.IFS(AND(F256&gt;=7, F256&lt;=9), "Morning Rush", AND(F256&gt;=17, F256&lt;=19), "Evening Rush", AND(F256&gt;=12, F256&lt;=16), "Afternoon", TRUE, "Off Peak")</f>
        <v>Off Peak</v>
      </c>
    </row>
    <row r="257" spans="1:21" x14ac:dyDescent="0.35">
      <c r="A257" s="6">
        <v>256</v>
      </c>
      <c r="B257" s="5">
        <v>40555</v>
      </c>
      <c r="C257" s="6">
        <v>1</v>
      </c>
      <c r="D257" s="6">
        <v>0</v>
      </c>
      <c r="E257" s="6">
        <v>1</v>
      </c>
      <c r="F257" s="6">
        <v>0</v>
      </c>
      <c r="G257" s="6" t="b">
        <v>0</v>
      </c>
      <c r="H257" s="6">
        <v>3</v>
      </c>
      <c r="I257" s="6">
        <v>2</v>
      </c>
      <c r="J257" s="6">
        <v>0.16</v>
      </c>
      <c r="K257" s="6">
        <v>0.19700000000000001</v>
      </c>
      <c r="L257" s="6">
        <v>0.86</v>
      </c>
      <c r="M257" s="6">
        <v>8.9599999999999999E-2</v>
      </c>
      <c r="N257" s="6">
        <v>0</v>
      </c>
      <c r="O257" s="6">
        <v>7</v>
      </c>
      <c r="P257" s="6">
        <v>7</v>
      </c>
      <c r="Q257" s="6" t="str">
        <f t="shared" si="9"/>
        <v>Very High</v>
      </c>
      <c r="R257" s="6" t="str" cm="1">
        <f t="array" ref="R257">_xlfn.IFS(I257=1, "Clear Sky", I257=2, "Drizzling", I257=3, "Raining", I257=4, "Thunderstorm", TRUE, "Other")</f>
        <v>Drizzling</v>
      </c>
      <c r="S257" s="6" t="str">
        <f t="shared" si="10"/>
        <v>Wednesday</v>
      </c>
      <c r="T257" s="6" t="str">
        <f t="shared" si="11"/>
        <v>Weekday</v>
      </c>
      <c r="U257" s="6" t="str" cm="1">
        <f t="array" ref="U257">_xlfn.IFS(AND(F257&gt;=7, F257&lt;=9), "Morning Rush", AND(F257&gt;=17, F257&lt;=19), "Evening Rush", AND(F257&gt;=12, F257&lt;=16), "Afternoon", TRUE, "Off Peak")</f>
        <v>Off Peak</v>
      </c>
    </row>
    <row r="258" spans="1:21" x14ac:dyDescent="0.35">
      <c r="A258" s="6">
        <v>257</v>
      </c>
      <c r="B258" s="5">
        <v>40555</v>
      </c>
      <c r="C258" s="6">
        <v>1</v>
      </c>
      <c r="D258" s="6">
        <v>0</v>
      </c>
      <c r="E258" s="6">
        <v>1</v>
      </c>
      <c r="F258" s="6">
        <v>1</v>
      </c>
      <c r="G258" s="6" t="b">
        <v>0</v>
      </c>
      <c r="H258" s="6">
        <v>3</v>
      </c>
      <c r="I258" s="6">
        <v>2</v>
      </c>
      <c r="J258" s="6">
        <v>0.16</v>
      </c>
      <c r="K258" s="6">
        <v>0.18179999999999999</v>
      </c>
      <c r="L258" s="6">
        <v>0.86</v>
      </c>
      <c r="M258" s="6">
        <v>0.1045</v>
      </c>
      <c r="N258" s="6">
        <v>0</v>
      </c>
      <c r="O258" s="6">
        <v>6</v>
      </c>
      <c r="P258" s="6">
        <v>6</v>
      </c>
      <c r="Q258" s="6" t="str">
        <f t="shared" ref="Q258:Q321" si="12">IF(L258&gt;=0.5, "Very High", "High")</f>
        <v>Very High</v>
      </c>
      <c r="R258" s="6" t="str" cm="1">
        <f t="array" ref="R258">_xlfn.IFS(I258=1, "Clear Sky", I258=2, "Drizzling", I258=3, "Raining", I258=4, "Thunderstorm", TRUE, "Other")</f>
        <v>Drizzling</v>
      </c>
      <c r="S258" s="41" t="str">
        <f t="shared" ref="S258:S321" si="13">IF(H258=0, "Sunday", IF(H258=1, "Monday", IF(H258=2, "Tuesday", IF(H258=3, "Wednesday", IF(H258=4, "Thursday", IF(H258=5, "Friday", IF(H258=6, "Saturday", "INVALID CODE")))))))</f>
        <v>Wednesday</v>
      </c>
      <c r="T258" s="41" t="str">
        <f t="shared" ref="T258:T321" si="14">IF(OR(H258=0, H258=6), "Weekend", "Weekday")</f>
        <v>Weekday</v>
      </c>
      <c r="U258" s="6" t="str" cm="1">
        <f t="array" ref="U258">_xlfn.IFS(AND(F258&gt;=7, F258&lt;=9), "Morning Rush", AND(F258&gt;=17, F258&lt;=19), "Evening Rush", AND(F258&gt;=12, F258&lt;=16), "Afternoon", TRUE, "Off Peak")</f>
        <v>Off Peak</v>
      </c>
    </row>
    <row r="259" spans="1:21" x14ac:dyDescent="0.35">
      <c r="A259" s="6">
        <v>258</v>
      </c>
      <c r="B259" s="5">
        <v>40555</v>
      </c>
      <c r="C259" s="6">
        <v>1</v>
      </c>
      <c r="D259" s="6">
        <v>0</v>
      </c>
      <c r="E259" s="6">
        <v>1</v>
      </c>
      <c r="F259" s="6">
        <v>2</v>
      </c>
      <c r="G259" s="6" t="b">
        <v>0</v>
      </c>
      <c r="H259" s="6">
        <v>3</v>
      </c>
      <c r="I259" s="6">
        <v>1</v>
      </c>
      <c r="J259" s="6">
        <v>0.14000000000000001</v>
      </c>
      <c r="K259" s="6">
        <v>0.1515</v>
      </c>
      <c r="L259" s="6">
        <v>0.86</v>
      </c>
      <c r="M259" s="6">
        <v>0.1343</v>
      </c>
      <c r="N259" s="6">
        <v>0</v>
      </c>
      <c r="O259" s="6">
        <v>1</v>
      </c>
      <c r="P259" s="6">
        <v>1</v>
      </c>
      <c r="Q259" s="6" t="str">
        <f t="shared" si="12"/>
        <v>Very High</v>
      </c>
      <c r="R259" s="6" t="str" cm="1">
        <f t="array" ref="R259">_xlfn.IFS(I259=1, "Clear Sky", I259=2, "Drizzling", I259=3, "Raining", I259=4, "Thunderstorm", TRUE, "Other")</f>
        <v>Clear Sky</v>
      </c>
      <c r="S259" s="6" t="str">
        <f t="shared" si="13"/>
        <v>Wednesday</v>
      </c>
      <c r="T259" s="6" t="str">
        <f t="shared" si="14"/>
        <v>Weekday</v>
      </c>
      <c r="U259" s="6" t="str" cm="1">
        <f t="array" ref="U259">_xlfn.IFS(AND(F259&gt;=7, F259&lt;=9), "Morning Rush", AND(F259&gt;=17, F259&lt;=19), "Evening Rush", AND(F259&gt;=12, F259&lt;=16), "Afternoon", TRUE, "Off Peak")</f>
        <v>Off Peak</v>
      </c>
    </row>
    <row r="260" spans="1:21" x14ac:dyDescent="0.35">
      <c r="A260" s="6">
        <v>259</v>
      </c>
      <c r="B260" s="5">
        <v>40555</v>
      </c>
      <c r="C260" s="6">
        <v>1</v>
      </c>
      <c r="D260" s="6">
        <v>0</v>
      </c>
      <c r="E260" s="6">
        <v>1</v>
      </c>
      <c r="F260" s="6">
        <v>5</v>
      </c>
      <c r="G260" s="6" t="b">
        <v>0</v>
      </c>
      <c r="H260" s="6">
        <v>3</v>
      </c>
      <c r="I260" s="6">
        <v>1</v>
      </c>
      <c r="J260" s="6">
        <v>0.14000000000000001</v>
      </c>
      <c r="K260" s="6">
        <v>0.1515</v>
      </c>
      <c r="L260" s="6">
        <v>0.86</v>
      </c>
      <c r="M260" s="6">
        <v>0.16420000000000001</v>
      </c>
      <c r="N260" s="6">
        <v>0</v>
      </c>
      <c r="O260" s="6">
        <v>5</v>
      </c>
      <c r="P260" s="6">
        <v>5</v>
      </c>
      <c r="Q260" s="6" t="str">
        <f t="shared" si="12"/>
        <v>Very High</v>
      </c>
      <c r="R260" s="6" t="str" cm="1">
        <f t="array" ref="R260">_xlfn.IFS(I260=1, "Clear Sky", I260=2, "Drizzling", I260=3, "Raining", I260=4, "Thunderstorm", TRUE, "Other")</f>
        <v>Clear Sky</v>
      </c>
      <c r="S260" s="41" t="str">
        <f t="shared" si="13"/>
        <v>Wednesday</v>
      </c>
      <c r="T260" s="41" t="str">
        <f t="shared" si="14"/>
        <v>Weekday</v>
      </c>
      <c r="U260" s="6" t="str" cm="1">
        <f t="array" ref="U260">_xlfn.IFS(AND(F260&gt;=7, F260&lt;=9), "Morning Rush", AND(F260&gt;=17, F260&lt;=19), "Evening Rush", AND(F260&gt;=12, F260&lt;=16), "Afternoon", TRUE, "Off Peak")</f>
        <v>Off Peak</v>
      </c>
    </row>
    <row r="261" spans="1:21" x14ac:dyDescent="0.35">
      <c r="A261" s="6">
        <v>260</v>
      </c>
      <c r="B261" s="5">
        <v>40555</v>
      </c>
      <c r="C261" s="6">
        <v>1</v>
      </c>
      <c r="D261" s="6">
        <v>0</v>
      </c>
      <c r="E261" s="6">
        <v>1</v>
      </c>
      <c r="F261" s="6">
        <v>6</v>
      </c>
      <c r="G261" s="6" t="b">
        <v>0</v>
      </c>
      <c r="H261" s="6">
        <v>3</v>
      </c>
      <c r="I261" s="6">
        <v>1</v>
      </c>
      <c r="J261" s="6">
        <v>0.12</v>
      </c>
      <c r="K261" s="6">
        <v>0.1515</v>
      </c>
      <c r="L261" s="6">
        <v>0.93</v>
      </c>
      <c r="M261" s="6">
        <v>0.1343</v>
      </c>
      <c r="N261" s="6">
        <v>0</v>
      </c>
      <c r="O261" s="6">
        <v>16</v>
      </c>
      <c r="P261" s="6">
        <v>16</v>
      </c>
      <c r="Q261" s="6" t="str">
        <f t="shared" si="12"/>
        <v>Very High</v>
      </c>
      <c r="R261" s="6" t="str" cm="1">
        <f t="array" ref="R261">_xlfn.IFS(I261=1, "Clear Sky", I261=2, "Drizzling", I261=3, "Raining", I261=4, "Thunderstorm", TRUE, "Other")</f>
        <v>Clear Sky</v>
      </c>
      <c r="S261" s="6" t="str">
        <f t="shared" si="13"/>
        <v>Wednesday</v>
      </c>
      <c r="T261" s="6" t="str">
        <f t="shared" si="14"/>
        <v>Weekday</v>
      </c>
      <c r="U261" s="6" t="str" cm="1">
        <f t="array" ref="U261">_xlfn.IFS(AND(F261&gt;=7, F261&lt;=9), "Morning Rush", AND(F261&gt;=17, F261&lt;=19), "Evening Rush", AND(F261&gt;=12, F261&lt;=16), "Afternoon", TRUE, "Off Peak")</f>
        <v>Off Peak</v>
      </c>
    </row>
    <row r="262" spans="1:21" x14ac:dyDescent="0.35">
      <c r="A262" s="6">
        <v>261</v>
      </c>
      <c r="B262" s="5">
        <v>40555</v>
      </c>
      <c r="C262" s="6">
        <v>1</v>
      </c>
      <c r="D262" s="6">
        <v>0</v>
      </c>
      <c r="E262" s="6">
        <v>1</v>
      </c>
      <c r="F262" s="6">
        <v>7</v>
      </c>
      <c r="G262" s="6" t="b">
        <v>0</v>
      </c>
      <c r="H262" s="6">
        <v>3</v>
      </c>
      <c r="I262" s="6">
        <v>1</v>
      </c>
      <c r="J262" s="6">
        <v>0.14000000000000001</v>
      </c>
      <c r="K262" s="6">
        <v>0.1515</v>
      </c>
      <c r="L262" s="6">
        <v>0.69</v>
      </c>
      <c r="M262" s="6">
        <v>0.1343</v>
      </c>
      <c r="N262" s="6">
        <v>0</v>
      </c>
      <c r="O262" s="6">
        <v>54</v>
      </c>
      <c r="P262" s="6">
        <v>54</v>
      </c>
      <c r="Q262" s="6" t="str">
        <f t="shared" si="12"/>
        <v>Very High</v>
      </c>
      <c r="R262" s="6" t="str" cm="1">
        <f t="array" ref="R262">_xlfn.IFS(I262=1, "Clear Sky", I262=2, "Drizzling", I262=3, "Raining", I262=4, "Thunderstorm", TRUE, "Other")</f>
        <v>Clear Sky</v>
      </c>
      <c r="S262" s="41" t="str">
        <f t="shared" si="13"/>
        <v>Wednesday</v>
      </c>
      <c r="T262" s="41" t="str">
        <f t="shared" si="14"/>
        <v>Weekday</v>
      </c>
      <c r="U262" s="6" t="str" cm="1">
        <f t="array" ref="U262">_xlfn.IFS(AND(F262&gt;=7, F262&lt;=9), "Morning Rush", AND(F262&gt;=17, F262&lt;=19), "Evening Rush", AND(F262&gt;=12, F262&lt;=16), "Afternoon", TRUE, "Off Peak")</f>
        <v>Morning Rush</v>
      </c>
    </row>
    <row r="263" spans="1:21" x14ac:dyDescent="0.35">
      <c r="A263" s="6">
        <v>262</v>
      </c>
      <c r="B263" s="5">
        <v>40555</v>
      </c>
      <c r="C263" s="6">
        <v>1</v>
      </c>
      <c r="D263" s="6">
        <v>0</v>
      </c>
      <c r="E263" s="6">
        <v>1</v>
      </c>
      <c r="F263" s="6">
        <v>8</v>
      </c>
      <c r="G263" s="6" t="b">
        <v>0</v>
      </c>
      <c r="H263" s="6">
        <v>3</v>
      </c>
      <c r="I263" s="6">
        <v>1</v>
      </c>
      <c r="J263" s="6">
        <v>0.16</v>
      </c>
      <c r="K263" s="6">
        <v>0.16669999999999999</v>
      </c>
      <c r="L263" s="6">
        <v>0.59</v>
      </c>
      <c r="M263" s="6">
        <v>0.16420000000000001</v>
      </c>
      <c r="N263" s="6">
        <v>3</v>
      </c>
      <c r="O263" s="6">
        <v>125</v>
      </c>
      <c r="P263" s="6">
        <v>128</v>
      </c>
      <c r="Q263" s="6" t="str">
        <f t="shared" si="12"/>
        <v>Very High</v>
      </c>
      <c r="R263" s="6" t="str" cm="1">
        <f t="array" ref="R263">_xlfn.IFS(I263=1, "Clear Sky", I263=2, "Drizzling", I263=3, "Raining", I263=4, "Thunderstorm", TRUE, "Other")</f>
        <v>Clear Sky</v>
      </c>
      <c r="S263" s="6" t="str">
        <f t="shared" si="13"/>
        <v>Wednesday</v>
      </c>
      <c r="T263" s="6" t="str">
        <f t="shared" si="14"/>
        <v>Weekday</v>
      </c>
      <c r="U263" s="6" t="str" cm="1">
        <f t="array" ref="U263">_xlfn.IFS(AND(F263&gt;=7, F263&lt;=9), "Morning Rush", AND(F263&gt;=17, F263&lt;=19), "Evening Rush", AND(F263&gt;=12, F263&lt;=16), "Afternoon", TRUE, "Off Peak")</f>
        <v>Morning Rush</v>
      </c>
    </row>
    <row r="264" spans="1:21" x14ac:dyDescent="0.35">
      <c r="A264" s="6">
        <v>263</v>
      </c>
      <c r="B264" s="5">
        <v>40555</v>
      </c>
      <c r="C264" s="6">
        <v>1</v>
      </c>
      <c r="D264" s="6">
        <v>0</v>
      </c>
      <c r="E264" s="6">
        <v>1</v>
      </c>
      <c r="F264" s="6">
        <v>9</v>
      </c>
      <c r="G264" s="6" t="b">
        <v>0</v>
      </c>
      <c r="H264" s="6">
        <v>3</v>
      </c>
      <c r="I264" s="6">
        <v>1</v>
      </c>
      <c r="J264" s="6">
        <v>0.16</v>
      </c>
      <c r="K264" s="6">
        <v>0.13639999999999999</v>
      </c>
      <c r="L264" s="6">
        <v>0.59</v>
      </c>
      <c r="M264" s="6">
        <v>0.32840000000000003</v>
      </c>
      <c r="N264" s="6">
        <v>3</v>
      </c>
      <c r="O264" s="6">
        <v>78</v>
      </c>
      <c r="P264" s="6">
        <v>81</v>
      </c>
      <c r="Q264" s="6" t="str">
        <f t="shared" si="12"/>
        <v>Very High</v>
      </c>
      <c r="R264" s="6" t="str" cm="1">
        <f t="array" ref="R264">_xlfn.IFS(I264=1, "Clear Sky", I264=2, "Drizzling", I264=3, "Raining", I264=4, "Thunderstorm", TRUE, "Other")</f>
        <v>Clear Sky</v>
      </c>
      <c r="S264" s="41" t="str">
        <f t="shared" si="13"/>
        <v>Wednesday</v>
      </c>
      <c r="T264" s="41" t="str">
        <f t="shared" si="14"/>
        <v>Weekday</v>
      </c>
      <c r="U264" s="6" t="str" cm="1">
        <f t="array" ref="U264">_xlfn.IFS(AND(F264&gt;=7, F264&lt;=9), "Morning Rush", AND(F264&gt;=17, F264&lt;=19), "Evening Rush", AND(F264&gt;=12, F264&lt;=16), "Afternoon", TRUE, "Off Peak")</f>
        <v>Morning Rush</v>
      </c>
    </row>
    <row r="265" spans="1:21" x14ac:dyDescent="0.35">
      <c r="A265" s="6">
        <v>264</v>
      </c>
      <c r="B265" s="5">
        <v>40555</v>
      </c>
      <c r="C265" s="6">
        <v>1</v>
      </c>
      <c r="D265" s="6">
        <v>0</v>
      </c>
      <c r="E265" s="6">
        <v>1</v>
      </c>
      <c r="F265" s="6">
        <v>10</v>
      </c>
      <c r="G265" s="6" t="b">
        <v>0</v>
      </c>
      <c r="H265" s="6">
        <v>3</v>
      </c>
      <c r="I265" s="6">
        <v>1</v>
      </c>
      <c r="J265" s="6">
        <v>0.18</v>
      </c>
      <c r="K265" s="6">
        <v>0.18179999999999999</v>
      </c>
      <c r="L265" s="6">
        <v>0.55000000000000004</v>
      </c>
      <c r="M265" s="6">
        <v>0.22389999999999999</v>
      </c>
      <c r="N265" s="6">
        <v>0</v>
      </c>
      <c r="O265" s="6">
        <v>39</v>
      </c>
      <c r="P265" s="6">
        <v>39</v>
      </c>
      <c r="Q265" s="6" t="str">
        <f t="shared" si="12"/>
        <v>Very High</v>
      </c>
      <c r="R265" s="6" t="str" cm="1">
        <f t="array" ref="R265">_xlfn.IFS(I265=1, "Clear Sky", I265=2, "Drizzling", I265=3, "Raining", I265=4, "Thunderstorm", TRUE, "Other")</f>
        <v>Clear Sky</v>
      </c>
      <c r="S265" s="6" t="str">
        <f t="shared" si="13"/>
        <v>Wednesday</v>
      </c>
      <c r="T265" s="6" t="str">
        <f t="shared" si="14"/>
        <v>Weekday</v>
      </c>
      <c r="U265" s="6" t="str" cm="1">
        <f t="array" ref="U265">_xlfn.IFS(AND(F265&gt;=7, F265&lt;=9), "Morning Rush", AND(F265&gt;=17, F265&lt;=19), "Evening Rush", AND(F265&gt;=12, F265&lt;=16), "Afternoon", TRUE, "Off Peak")</f>
        <v>Off Peak</v>
      </c>
    </row>
    <row r="266" spans="1:21" x14ac:dyDescent="0.35">
      <c r="A266" s="6">
        <v>265</v>
      </c>
      <c r="B266" s="5">
        <v>40555</v>
      </c>
      <c r="C266" s="6">
        <v>1</v>
      </c>
      <c r="D266" s="6">
        <v>0</v>
      </c>
      <c r="E266" s="6">
        <v>1</v>
      </c>
      <c r="F266" s="6">
        <v>11</v>
      </c>
      <c r="G266" s="6" t="b">
        <v>0</v>
      </c>
      <c r="H266" s="6">
        <v>3</v>
      </c>
      <c r="I266" s="6">
        <v>1</v>
      </c>
      <c r="J266" s="6">
        <v>0.2</v>
      </c>
      <c r="K266" s="6">
        <v>0.18179999999999999</v>
      </c>
      <c r="L266" s="6">
        <v>0.51</v>
      </c>
      <c r="M266" s="6">
        <v>0.3881</v>
      </c>
      <c r="N266" s="6">
        <v>3</v>
      </c>
      <c r="O266" s="6">
        <v>32</v>
      </c>
      <c r="P266" s="6">
        <v>35</v>
      </c>
      <c r="Q266" s="6" t="str">
        <f t="shared" si="12"/>
        <v>Very High</v>
      </c>
      <c r="R266" s="6" t="str" cm="1">
        <f t="array" ref="R266">_xlfn.IFS(I266=1, "Clear Sky", I266=2, "Drizzling", I266=3, "Raining", I266=4, "Thunderstorm", TRUE, "Other")</f>
        <v>Clear Sky</v>
      </c>
      <c r="S266" s="41" t="str">
        <f t="shared" si="13"/>
        <v>Wednesday</v>
      </c>
      <c r="T266" s="41" t="str">
        <f t="shared" si="14"/>
        <v>Weekday</v>
      </c>
      <c r="U266" s="6" t="str" cm="1">
        <f t="array" ref="U266">_xlfn.IFS(AND(F266&gt;=7, F266&lt;=9), "Morning Rush", AND(F266&gt;=17, F266&lt;=19), "Evening Rush", AND(F266&gt;=12, F266&lt;=16), "Afternoon", TRUE, "Off Peak")</f>
        <v>Off Peak</v>
      </c>
    </row>
    <row r="267" spans="1:21" x14ac:dyDescent="0.35">
      <c r="A267" s="6">
        <v>266</v>
      </c>
      <c r="B267" s="5">
        <v>40555</v>
      </c>
      <c r="C267" s="6">
        <v>1</v>
      </c>
      <c r="D267" s="6">
        <v>0</v>
      </c>
      <c r="E267" s="6">
        <v>1</v>
      </c>
      <c r="F267" s="6">
        <v>12</v>
      </c>
      <c r="G267" s="6" t="b">
        <v>0</v>
      </c>
      <c r="H267" s="6">
        <v>3</v>
      </c>
      <c r="I267" s="6">
        <v>1</v>
      </c>
      <c r="J267" s="6">
        <v>0.2</v>
      </c>
      <c r="K267" s="6">
        <v>0.1515</v>
      </c>
      <c r="L267" s="6">
        <v>0.47</v>
      </c>
      <c r="M267" s="6">
        <v>0.58209999999999995</v>
      </c>
      <c r="N267" s="6">
        <v>3</v>
      </c>
      <c r="O267" s="6">
        <v>52</v>
      </c>
      <c r="P267" s="6">
        <v>55</v>
      </c>
      <c r="Q267" s="6" t="str">
        <f t="shared" si="12"/>
        <v>High</v>
      </c>
      <c r="R267" s="6" t="str" cm="1">
        <f t="array" ref="R267">_xlfn.IFS(I267=1, "Clear Sky", I267=2, "Drizzling", I267=3, "Raining", I267=4, "Thunderstorm", TRUE, "Other")</f>
        <v>Clear Sky</v>
      </c>
      <c r="S267" s="6" t="str">
        <f t="shared" si="13"/>
        <v>Wednesday</v>
      </c>
      <c r="T267" s="6" t="str">
        <f t="shared" si="14"/>
        <v>Weekday</v>
      </c>
      <c r="U267" s="6" t="str" cm="1">
        <f t="array" ref="U267">_xlfn.IFS(AND(F267&gt;=7, F267&lt;=9), "Morning Rush", AND(F267&gt;=17, F267&lt;=19), "Evening Rush", AND(F267&gt;=12, F267&lt;=16), "Afternoon", TRUE, "Off Peak")</f>
        <v>Afternoon</v>
      </c>
    </row>
    <row r="268" spans="1:21" x14ac:dyDescent="0.35">
      <c r="A268" s="6">
        <v>267</v>
      </c>
      <c r="B268" s="5">
        <v>40555</v>
      </c>
      <c r="C268" s="6">
        <v>1</v>
      </c>
      <c r="D268" s="6">
        <v>0</v>
      </c>
      <c r="E268" s="6">
        <v>1</v>
      </c>
      <c r="F268" s="6">
        <v>13</v>
      </c>
      <c r="G268" s="6" t="b">
        <v>0</v>
      </c>
      <c r="H268" s="6">
        <v>3</v>
      </c>
      <c r="I268" s="6">
        <v>1</v>
      </c>
      <c r="J268" s="6">
        <v>0.22</v>
      </c>
      <c r="K268" s="6">
        <v>0.19700000000000001</v>
      </c>
      <c r="L268" s="6">
        <v>0.44</v>
      </c>
      <c r="M268" s="6">
        <v>0.35820000000000002</v>
      </c>
      <c r="N268" s="6">
        <v>0</v>
      </c>
      <c r="O268" s="6">
        <v>49</v>
      </c>
      <c r="P268" s="6">
        <v>49</v>
      </c>
      <c r="Q268" s="6" t="str">
        <f t="shared" si="12"/>
        <v>High</v>
      </c>
      <c r="R268" s="6" t="str" cm="1">
        <f t="array" ref="R268">_xlfn.IFS(I268=1, "Clear Sky", I268=2, "Drizzling", I268=3, "Raining", I268=4, "Thunderstorm", TRUE, "Other")</f>
        <v>Clear Sky</v>
      </c>
      <c r="S268" s="41" t="str">
        <f t="shared" si="13"/>
        <v>Wednesday</v>
      </c>
      <c r="T268" s="41" t="str">
        <f t="shared" si="14"/>
        <v>Weekday</v>
      </c>
      <c r="U268" s="6" t="str" cm="1">
        <f t="array" ref="U268">_xlfn.IFS(AND(F268&gt;=7, F268&lt;=9), "Morning Rush", AND(F268&gt;=17, F268&lt;=19), "Evening Rush", AND(F268&gt;=12, F268&lt;=16), "Afternoon", TRUE, "Off Peak")</f>
        <v>Afternoon</v>
      </c>
    </row>
    <row r="269" spans="1:21" x14ac:dyDescent="0.35">
      <c r="A269" s="6">
        <v>268</v>
      </c>
      <c r="B269" s="5">
        <v>40555</v>
      </c>
      <c r="C269" s="6">
        <v>1</v>
      </c>
      <c r="D269" s="6">
        <v>0</v>
      </c>
      <c r="E269" s="6">
        <v>1</v>
      </c>
      <c r="F269" s="6">
        <v>14</v>
      </c>
      <c r="G269" s="6" t="b">
        <v>0</v>
      </c>
      <c r="H269" s="6">
        <v>3</v>
      </c>
      <c r="I269" s="6">
        <v>1</v>
      </c>
      <c r="J269" s="6">
        <v>0.2</v>
      </c>
      <c r="K269" s="6">
        <v>0.18179999999999999</v>
      </c>
      <c r="L269" s="6">
        <v>0.47</v>
      </c>
      <c r="M269" s="6">
        <v>0.32840000000000003</v>
      </c>
      <c r="N269" s="6">
        <v>0</v>
      </c>
      <c r="O269" s="6">
        <v>44</v>
      </c>
      <c r="P269" s="6">
        <v>44</v>
      </c>
      <c r="Q269" s="6" t="str">
        <f t="shared" si="12"/>
        <v>High</v>
      </c>
      <c r="R269" s="6" t="str" cm="1">
        <f t="array" ref="R269">_xlfn.IFS(I269=1, "Clear Sky", I269=2, "Drizzling", I269=3, "Raining", I269=4, "Thunderstorm", TRUE, "Other")</f>
        <v>Clear Sky</v>
      </c>
      <c r="S269" s="6" t="str">
        <f t="shared" si="13"/>
        <v>Wednesday</v>
      </c>
      <c r="T269" s="6" t="str">
        <f t="shared" si="14"/>
        <v>Weekday</v>
      </c>
      <c r="U269" s="6" t="str" cm="1">
        <f t="array" ref="U269">_xlfn.IFS(AND(F269&gt;=7, F269&lt;=9), "Morning Rush", AND(F269&gt;=17, F269&lt;=19), "Evening Rush", AND(F269&gt;=12, F269&lt;=16), "Afternoon", TRUE, "Off Peak")</f>
        <v>Afternoon</v>
      </c>
    </row>
    <row r="270" spans="1:21" x14ac:dyDescent="0.35">
      <c r="A270" s="6">
        <v>269</v>
      </c>
      <c r="B270" s="5">
        <v>40555</v>
      </c>
      <c r="C270" s="6">
        <v>1</v>
      </c>
      <c r="D270" s="6">
        <v>0</v>
      </c>
      <c r="E270" s="6">
        <v>1</v>
      </c>
      <c r="F270" s="6">
        <v>15</v>
      </c>
      <c r="G270" s="6" t="b">
        <v>0</v>
      </c>
      <c r="H270" s="6">
        <v>3</v>
      </c>
      <c r="I270" s="6">
        <v>1</v>
      </c>
      <c r="J270" s="6">
        <v>0.2</v>
      </c>
      <c r="K270" s="6">
        <v>0.16669999999999999</v>
      </c>
      <c r="L270" s="6">
        <v>0.47</v>
      </c>
      <c r="M270" s="6">
        <v>0.41789999999999999</v>
      </c>
      <c r="N270" s="6">
        <v>1</v>
      </c>
      <c r="O270" s="6">
        <v>48</v>
      </c>
      <c r="P270" s="6">
        <v>49</v>
      </c>
      <c r="Q270" s="6" t="str">
        <f t="shared" si="12"/>
        <v>High</v>
      </c>
      <c r="R270" s="6" t="str" cm="1">
        <f t="array" ref="R270">_xlfn.IFS(I270=1, "Clear Sky", I270=2, "Drizzling", I270=3, "Raining", I270=4, "Thunderstorm", TRUE, "Other")</f>
        <v>Clear Sky</v>
      </c>
      <c r="S270" s="41" t="str">
        <f t="shared" si="13"/>
        <v>Wednesday</v>
      </c>
      <c r="T270" s="41" t="str">
        <f t="shared" si="14"/>
        <v>Weekday</v>
      </c>
      <c r="U270" s="6" t="str" cm="1">
        <f t="array" ref="U270">_xlfn.IFS(AND(F270&gt;=7, F270&lt;=9), "Morning Rush", AND(F270&gt;=17, F270&lt;=19), "Evening Rush", AND(F270&gt;=12, F270&lt;=16), "Afternoon", TRUE, "Off Peak")</f>
        <v>Afternoon</v>
      </c>
    </row>
    <row r="271" spans="1:21" x14ac:dyDescent="0.35">
      <c r="A271" s="6">
        <v>270</v>
      </c>
      <c r="B271" s="5">
        <v>40555</v>
      </c>
      <c r="C271" s="6">
        <v>1</v>
      </c>
      <c r="D271" s="6">
        <v>0</v>
      </c>
      <c r="E271" s="6">
        <v>1</v>
      </c>
      <c r="F271" s="6">
        <v>16</v>
      </c>
      <c r="G271" s="6" t="b">
        <v>0</v>
      </c>
      <c r="H271" s="6">
        <v>3</v>
      </c>
      <c r="I271" s="6">
        <v>1</v>
      </c>
      <c r="J271" s="6">
        <v>0.22</v>
      </c>
      <c r="K271" s="6">
        <v>0.19700000000000001</v>
      </c>
      <c r="L271" s="6">
        <v>0.44</v>
      </c>
      <c r="M271" s="6">
        <v>0.32840000000000003</v>
      </c>
      <c r="N271" s="6">
        <v>5</v>
      </c>
      <c r="O271" s="6">
        <v>63</v>
      </c>
      <c r="P271" s="6">
        <v>68</v>
      </c>
      <c r="Q271" s="6" t="str">
        <f t="shared" si="12"/>
        <v>High</v>
      </c>
      <c r="R271" s="6" t="str" cm="1">
        <f t="array" ref="R271">_xlfn.IFS(I271=1, "Clear Sky", I271=2, "Drizzling", I271=3, "Raining", I271=4, "Thunderstorm", TRUE, "Other")</f>
        <v>Clear Sky</v>
      </c>
      <c r="S271" s="6" t="str">
        <f t="shared" si="13"/>
        <v>Wednesday</v>
      </c>
      <c r="T271" s="6" t="str">
        <f t="shared" si="14"/>
        <v>Weekday</v>
      </c>
      <c r="U271" s="6" t="str" cm="1">
        <f t="array" ref="U271">_xlfn.IFS(AND(F271&gt;=7, F271&lt;=9), "Morning Rush", AND(F271&gt;=17, F271&lt;=19), "Evening Rush", AND(F271&gt;=12, F271&lt;=16), "Afternoon", TRUE, "Off Peak")</f>
        <v>Afternoon</v>
      </c>
    </row>
    <row r="272" spans="1:21" x14ac:dyDescent="0.35">
      <c r="A272" s="6">
        <v>271</v>
      </c>
      <c r="B272" s="5">
        <v>40555</v>
      </c>
      <c r="C272" s="6">
        <v>1</v>
      </c>
      <c r="D272" s="6">
        <v>0</v>
      </c>
      <c r="E272" s="6">
        <v>1</v>
      </c>
      <c r="F272" s="6">
        <v>17</v>
      </c>
      <c r="G272" s="6" t="b">
        <v>0</v>
      </c>
      <c r="H272" s="6">
        <v>3</v>
      </c>
      <c r="I272" s="6">
        <v>1</v>
      </c>
      <c r="J272" s="6">
        <v>0.2</v>
      </c>
      <c r="K272" s="6">
        <v>0.18179999999999999</v>
      </c>
      <c r="L272" s="6">
        <v>0.47</v>
      </c>
      <c r="M272" s="6">
        <v>0.35820000000000002</v>
      </c>
      <c r="N272" s="6">
        <v>0</v>
      </c>
      <c r="O272" s="6">
        <v>139</v>
      </c>
      <c r="P272" s="6">
        <v>139</v>
      </c>
      <c r="Q272" s="6" t="str">
        <f t="shared" si="12"/>
        <v>High</v>
      </c>
      <c r="R272" s="6" t="str" cm="1">
        <f t="array" ref="R272">_xlfn.IFS(I272=1, "Clear Sky", I272=2, "Drizzling", I272=3, "Raining", I272=4, "Thunderstorm", TRUE, "Other")</f>
        <v>Clear Sky</v>
      </c>
      <c r="S272" s="41" t="str">
        <f t="shared" si="13"/>
        <v>Wednesday</v>
      </c>
      <c r="T272" s="41" t="str">
        <f t="shared" si="14"/>
        <v>Weekday</v>
      </c>
      <c r="U272" s="6" t="str" cm="1">
        <f t="array" ref="U272">_xlfn.IFS(AND(F272&gt;=7, F272&lt;=9), "Morning Rush", AND(F272&gt;=17, F272&lt;=19), "Evening Rush", AND(F272&gt;=12, F272&lt;=16), "Afternoon", TRUE, "Off Peak")</f>
        <v>Evening Rush</v>
      </c>
    </row>
    <row r="273" spans="1:21" x14ac:dyDescent="0.35">
      <c r="A273" s="6">
        <v>272</v>
      </c>
      <c r="B273" s="5">
        <v>40555</v>
      </c>
      <c r="C273" s="6">
        <v>1</v>
      </c>
      <c r="D273" s="6">
        <v>0</v>
      </c>
      <c r="E273" s="6">
        <v>1</v>
      </c>
      <c r="F273" s="6">
        <v>18</v>
      </c>
      <c r="G273" s="6" t="b">
        <v>0</v>
      </c>
      <c r="H273" s="6">
        <v>3</v>
      </c>
      <c r="I273" s="6">
        <v>1</v>
      </c>
      <c r="J273" s="6">
        <v>0.2</v>
      </c>
      <c r="K273" s="6">
        <v>0.1515</v>
      </c>
      <c r="L273" s="6">
        <v>0.47</v>
      </c>
      <c r="M273" s="6">
        <v>0.52239999999999998</v>
      </c>
      <c r="N273" s="6">
        <v>2</v>
      </c>
      <c r="O273" s="6">
        <v>135</v>
      </c>
      <c r="P273" s="6">
        <v>137</v>
      </c>
      <c r="Q273" s="6" t="str">
        <f t="shared" si="12"/>
        <v>High</v>
      </c>
      <c r="R273" s="6" t="str" cm="1">
        <f t="array" ref="R273">_xlfn.IFS(I273=1, "Clear Sky", I273=2, "Drizzling", I273=3, "Raining", I273=4, "Thunderstorm", TRUE, "Other")</f>
        <v>Clear Sky</v>
      </c>
      <c r="S273" s="6" t="str">
        <f t="shared" si="13"/>
        <v>Wednesday</v>
      </c>
      <c r="T273" s="6" t="str">
        <f t="shared" si="14"/>
        <v>Weekday</v>
      </c>
      <c r="U273" s="6" t="str" cm="1">
        <f t="array" ref="U273">_xlfn.IFS(AND(F273&gt;=7, F273&lt;=9), "Morning Rush", AND(F273&gt;=17, F273&lt;=19), "Evening Rush", AND(F273&gt;=12, F273&lt;=16), "Afternoon", TRUE, "Off Peak")</f>
        <v>Evening Rush</v>
      </c>
    </row>
    <row r="274" spans="1:21" x14ac:dyDescent="0.35">
      <c r="A274" s="6">
        <v>273</v>
      </c>
      <c r="B274" s="5">
        <v>40555</v>
      </c>
      <c r="C274" s="6">
        <v>1</v>
      </c>
      <c r="D274" s="6">
        <v>0</v>
      </c>
      <c r="E274" s="6">
        <v>1</v>
      </c>
      <c r="F274" s="6">
        <v>19</v>
      </c>
      <c r="G274" s="6" t="b">
        <v>0</v>
      </c>
      <c r="H274" s="6">
        <v>3</v>
      </c>
      <c r="I274" s="6">
        <v>1</v>
      </c>
      <c r="J274" s="6">
        <v>0.18</v>
      </c>
      <c r="K274" s="6">
        <v>0.1515</v>
      </c>
      <c r="L274" s="6">
        <v>0.47</v>
      </c>
      <c r="M274" s="6">
        <v>0.41789999999999999</v>
      </c>
      <c r="N274" s="6">
        <v>1</v>
      </c>
      <c r="O274" s="6">
        <v>82</v>
      </c>
      <c r="P274" s="6">
        <v>83</v>
      </c>
      <c r="Q274" s="6" t="str">
        <f t="shared" si="12"/>
        <v>High</v>
      </c>
      <c r="R274" s="6" t="str" cm="1">
        <f t="array" ref="R274">_xlfn.IFS(I274=1, "Clear Sky", I274=2, "Drizzling", I274=3, "Raining", I274=4, "Thunderstorm", TRUE, "Other")</f>
        <v>Clear Sky</v>
      </c>
      <c r="S274" s="41" t="str">
        <f t="shared" si="13"/>
        <v>Wednesday</v>
      </c>
      <c r="T274" s="41" t="str">
        <f t="shared" si="14"/>
        <v>Weekday</v>
      </c>
      <c r="U274" s="6" t="str" cm="1">
        <f t="array" ref="U274">_xlfn.IFS(AND(F274&gt;=7, F274&lt;=9), "Morning Rush", AND(F274&gt;=17, F274&lt;=19), "Evening Rush", AND(F274&gt;=12, F274&lt;=16), "Afternoon", TRUE, "Off Peak")</f>
        <v>Evening Rush</v>
      </c>
    </row>
    <row r="275" spans="1:21" x14ac:dyDescent="0.35">
      <c r="A275" s="6">
        <v>274</v>
      </c>
      <c r="B275" s="5">
        <v>40555</v>
      </c>
      <c r="C275" s="6">
        <v>1</v>
      </c>
      <c r="D275" s="6">
        <v>0</v>
      </c>
      <c r="E275" s="6">
        <v>1</v>
      </c>
      <c r="F275" s="6">
        <v>20</v>
      </c>
      <c r="G275" s="6" t="b">
        <v>0</v>
      </c>
      <c r="H275" s="6">
        <v>3</v>
      </c>
      <c r="I275" s="6">
        <v>1</v>
      </c>
      <c r="J275" s="6">
        <v>0.16</v>
      </c>
      <c r="K275" s="6">
        <v>0.13639999999999999</v>
      </c>
      <c r="L275" s="6">
        <v>0.5</v>
      </c>
      <c r="M275" s="6">
        <v>0.32840000000000003</v>
      </c>
      <c r="N275" s="6">
        <v>2</v>
      </c>
      <c r="O275" s="6">
        <v>54</v>
      </c>
      <c r="P275" s="6">
        <v>56</v>
      </c>
      <c r="Q275" s="6" t="str">
        <f t="shared" si="12"/>
        <v>Very High</v>
      </c>
      <c r="R275" s="6" t="str" cm="1">
        <f t="array" ref="R275">_xlfn.IFS(I275=1, "Clear Sky", I275=2, "Drizzling", I275=3, "Raining", I275=4, "Thunderstorm", TRUE, "Other")</f>
        <v>Clear Sky</v>
      </c>
      <c r="S275" s="6" t="str">
        <f t="shared" si="13"/>
        <v>Wednesday</v>
      </c>
      <c r="T275" s="6" t="str">
        <f t="shared" si="14"/>
        <v>Weekday</v>
      </c>
      <c r="U275" s="6" t="str" cm="1">
        <f t="array" ref="U275">_xlfn.IFS(AND(F275&gt;=7, F275&lt;=9), "Morning Rush", AND(F275&gt;=17, F275&lt;=19), "Evening Rush", AND(F275&gt;=12, F275&lt;=16), "Afternoon", TRUE, "Off Peak")</f>
        <v>Off Peak</v>
      </c>
    </row>
    <row r="276" spans="1:21" x14ac:dyDescent="0.35">
      <c r="A276" s="6">
        <v>275</v>
      </c>
      <c r="B276" s="5">
        <v>40555</v>
      </c>
      <c r="C276" s="6">
        <v>1</v>
      </c>
      <c r="D276" s="6">
        <v>0</v>
      </c>
      <c r="E276" s="6">
        <v>1</v>
      </c>
      <c r="F276" s="6">
        <v>21</v>
      </c>
      <c r="G276" s="6" t="b">
        <v>0</v>
      </c>
      <c r="H276" s="6">
        <v>3</v>
      </c>
      <c r="I276" s="6">
        <v>1</v>
      </c>
      <c r="J276" s="6">
        <v>0.16</v>
      </c>
      <c r="K276" s="6">
        <v>0.13639999999999999</v>
      </c>
      <c r="L276" s="6">
        <v>0.55000000000000004</v>
      </c>
      <c r="M276" s="6">
        <v>0.32840000000000003</v>
      </c>
      <c r="N276" s="6">
        <v>0</v>
      </c>
      <c r="O276" s="6">
        <v>57</v>
      </c>
      <c r="P276" s="6">
        <v>57</v>
      </c>
      <c r="Q276" s="6" t="str">
        <f t="shared" si="12"/>
        <v>Very High</v>
      </c>
      <c r="R276" s="6" t="str" cm="1">
        <f t="array" ref="R276">_xlfn.IFS(I276=1, "Clear Sky", I276=2, "Drizzling", I276=3, "Raining", I276=4, "Thunderstorm", TRUE, "Other")</f>
        <v>Clear Sky</v>
      </c>
      <c r="S276" s="41" t="str">
        <f t="shared" si="13"/>
        <v>Wednesday</v>
      </c>
      <c r="T276" s="41" t="str">
        <f t="shared" si="14"/>
        <v>Weekday</v>
      </c>
      <c r="U276" s="6" t="str" cm="1">
        <f t="array" ref="U276">_xlfn.IFS(AND(F276&gt;=7, F276&lt;=9), "Morning Rush", AND(F276&gt;=17, F276&lt;=19), "Evening Rush", AND(F276&gt;=12, F276&lt;=16), "Afternoon", TRUE, "Off Peak")</f>
        <v>Off Peak</v>
      </c>
    </row>
    <row r="277" spans="1:21" x14ac:dyDescent="0.35">
      <c r="A277" s="6">
        <v>276</v>
      </c>
      <c r="B277" s="5">
        <v>40555</v>
      </c>
      <c r="C277" s="6">
        <v>1</v>
      </c>
      <c r="D277" s="6">
        <v>0</v>
      </c>
      <c r="E277" s="6">
        <v>1</v>
      </c>
      <c r="F277" s="6">
        <v>22</v>
      </c>
      <c r="G277" s="6" t="b">
        <v>0</v>
      </c>
      <c r="H277" s="6">
        <v>3</v>
      </c>
      <c r="I277" s="6">
        <v>1</v>
      </c>
      <c r="J277" s="6">
        <v>0.16</v>
      </c>
      <c r="K277" s="6">
        <v>0.1212</v>
      </c>
      <c r="L277" s="6">
        <v>0.55000000000000004</v>
      </c>
      <c r="M277" s="6">
        <v>0.44779999999999998</v>
      </c>
      <c r="N277" s="6">
        <v>1</v>
      </c>
      <c r="O277" s="6">
        <v>32</v>
      </c>
      <c r="P277" s="6">
        <v>33</v>
      </c>
      <c r="Q277" s="6" t="str">
        <f t="shared" si="12"/>
        <v>Very High</v>
      </c>
      <c r="R277" s="6" t="str" cm="1">
        <f t="array" ref="R277">_xlfn.IFS(I277=1, "Clear Sky", I277=2, "Drizzling", I277=3, "Raining", I277=4, "Thunderstorm", TRUE, "Other")</f>
        <v>Clear Sky</v>
      </c>
      <c r="S277" s="6" t="str">
        <f t="shared" si="13"/>
        <v>Wednesday</v>
      </c>
      <c r="T277" s="6" t="str">
        <f t="shared" si="14"/>
        <v>Weekday</v>
      </c>
      <c r="U277" s="6" t="str" cm="1">
        <f t="array" ref="U277">_xlfn.IFS(AND(F277&gt;=7, F277&lt;=9), "Morning Rush", AND(F277&gt;=17, F277&lt;=19), "Evening Rush", AND(F277&gt;=12, F277&lt;=16), "Afternoon", TRUE, "Off Peak")</f>
        <v>Off Peak</v>
      </c>
    </row>
    <row r="278" spans="1:21" x14ac:dyDescent="0.35">
      <c r="A278" s="6">
        <v>277</v>
      </c>
      <c r="B278" s="5">
        <v>40555</v>
      </c>
      <c r="C278" s="6">
        <v>1</v>
      </c>
      <c r="D278" s="6">
        <v>0</v>
      </c>
      <c r="E278" s="6">
        <v>1</v>
      </c>
      <c r="F278" s="6">
        <v>23</v>
      </c>
      <c r="G278" s="6" t="b">
        <v>0</v>
      </c>
      <c r="H278" s="6">
        <v>3</v>
      </c>
      <c r="I278" s="6">
        <v>1</v>
      </c>
      <c r="J278" s="6">
        <v>0.14000000000000001</v>
      </c>
      <c r="K278" s="6">
        <v>0.1061</v>
      </c>
      <c r="L278" s="6">
        <v>0.59</v>
      </c>
      <c r="M278" s="6">
        <v>0.41789999999999999</v>
      </c>
      <c r="N278" s="6">
        <v>1</v>
      </c>
      <c r="O278" s="6">
        <v>19</v>
      </c>
      <c r="P278" s="6">
        <v>20</v>
      </c>
      <c r="Q278" s="6" t="str">
        <f t="shared" si="12"/>
        <v>Very High</v>
      </c>
      <c r="R278" s="6" t="str" cm="1">
        <f t="array" ref="R278">_xlfn.IFS(I278=1, "Clear Sky", I278=2, "Drizzling", I278=3, "Raining", I278=4, "Thunderstorm", TRUE, "Other")</f>
        <v>Clear Sky</v>
      </c>
      <c r="S278" s="41" t="str">
        <f t="shared" si="13"/>
        <v>Wednesday</v>
      </c>
      <c r="T278" s="41" t="str">
        <f t="shared" si="14"/>
        <v>Weekday</v>
      </c>
      <c r="U278" s="6" t="str" cm="1">
        <f t="array" ref="U278">_xlfn.IFS(AND(F278&gt;=7, F278&lt;=9), "Morning Rush", AND(F278&gt;=17, F278&lt;=19), "Evening Rush", AND(F278&gt;=12, F278&lt;=16), "Afternoon", TRUE, "Off Peak")</f>
        <v>Off Peak</v>
      </c>
    </row>
    <row r="279" spans="1:21" x14ac:dyDescent="0.35">
      <c r="A279" s="6">
        <v>278</v>
      </c>
      <c r="B279" s="5">
        <v>40556</v>
      </c>
      <c r="C279" s="6">
        <v>1</v>
      </c>
      <c r="D279" s="6">
        <v>0</v>
      </c>
      <c r="E279" s="6">
        <v>1</v>
      </c>
      <c r="F279" s="6">
        <v>0</v>
      </c>
      <c r="G279" s="6" t="b">
        <v>0</v>
      </c>
      <c r="H279" s="6">
        <v>4</v>
      </c>
      <c r="I279" s="6">
        <v>1</v>
      </c>
      <c r="J279" s="6">
        <v>0.14000000000000001</v>
      </c>
      <c r="K279" s="6">
        <v>0.1212</v>
      </c>
      <c r="L279" s="6">
        <v>0.59</v>
      </c>
      <c r="M279" s="6">
        <v>0.28360000000000002</v>
      </c>
      <c r="N279" s="6">
        <v>1</v>
      </c>
      <c r="O279" s="6">
        <v>6</v>
      </c>
      <c r="P279" s="6">
        <v>7</v>
      </c>
      <c r="Q279" s="6" t="str">
        <f t="shared" si="12"/>
        <v>Very High</v>
      </c>
      <c r="R279" s="6" t="str" cm="1">
        <f t="array" ref="R279">_xlfn.IFS(I279=1, "Clear Sky", I279=2, "Drizzling", I279=3, "Raining", I279=4, "Thunderstorm", TRUE, "Other")</f>
        <v>Clear Sky</v>
      </c>
      <c r="S279" s="6" t="str">
        <f t="shared" si="13"/>
        <v>Thursday</v>
      </c>
      <c r="T279" s="6" t="str">
        <f t="shared" si="14"/>
        <v>Weekday</v>
      </c>
      <c r="U279" s="6" t="str" cm="1">
        <f t="array" ref="U279">_xlfn.IFS(AND(F279&gt;=7, F279&lt;=9), "Morning Rush", AND(F279&gt;=17, F279&lt;=19), "Evening Rush", AND(F279&gt;=12, F279&lt;=16), "Afternoon", TRUE, "Off Peak")</f>
        <v>Off Peak</v>
      </c>
    </row>
    <row r="280" spans="1:21" x14ac:dyDescent="0.35">
      <c r="A280" s="6">
        <v>279</v>
      </c>
      <c r="B280" s="5">
        <v>40556</v>
      </c>
      <c r="C280" s="6">
        <v>1</v>
      </c>
      <c r="D280" s="6">
        <v>0</v>
      </c>
      <c r="E280" s="6">
        <v>1</v>
      </c>
      <c r="F280" s="6">
        <v>1</v>
      </c>
      <c r="G280" s="6" t="b">
        <v>0</v>
      </c>
      <c r="H280" s="6">
        <v>4</v>
      </c>
      <c r="I280" s="6">
        <v>1</v>
      </c>
      <c r="J280" s="6">
        <v>0.14000000000000001</v>
      </c>
      <c r="K280" s="6">
        <v>0.1212</v>
      </c>
      <c r="L280" s="6">
        <v>0.5</v>
      </c>
      <c r="M280" s="6">
        <v>0.28360000000000002</v>
      </c>
      <c r="N280" s="6">
        <v>0</v>
      </c>
      <c r="O280" s="6">
        <v>2</v>
      </c>
      <c r="P280" s="6">
        <v>2</v>
      </c>
      <c r="Q280" s="6" t="str">
        <f t="shared" si="12"/>
        <v>Very High</v>
      </c>
      <c r="R280" s="6" t="str" cm="1">
        <f t="array" ref="R280">_xlfn.IFS(I280=1, "Clear Sky", I280=2, "Drizzling", I280=3, "Raining", I280=4, "Thunderstorm", TRUE, "Other")</f>
        <v>Clear Sky</v>
      </c>
      <c r="S280" s="41" t="str">
        <f t="shared" si="13"/>
        <v>Thursday</v>
      </c>
      <c r="T280" s="41" t="str">
        <f t="shared" si="14"/>
        <v>Weekday</v>
      </c>
      <c r="U280" s="6" t="str" cm="1">
        <f t="array" ref="U280">_xlfn.IFS(AND(F280&gt;=7, F280&lt;=9), "Morning Rush", AND(F280&gt;=17, F280&lt;=19), "Evening Rush", AND(F280&gt;=12, F280&lt;=16), "Afternoon", TRUE, "Off Peak")</f>
        <v>Off Peak</v>
      </c>
    </row>
    <row r="281" spans="1:21" x14ac:dyDescent="0.35">
      <c r="A281" s="6">
        <v>280</v>
      </c>
      <c r="B281" s="5">
        <v>40556</v>
      </c>
      <c r="C281" s="6">
        <v>1</v>
      </c>
      <c r="D281" s="6">
        <v>0</v>
      </c>
      <c r="E281" s="6">
        <v>1</v>
      </c>
      <c r="F281" s="6">
        <v>2</v>
      </c>
      <c r="G281" s="6" t="b">
        <v>0</v>
      </c>
      <c r="H281" s="6">
        <v>4</v>
      </c>
      <c r="I281" s="6">
        <v>1</v>
      </c>
      <c r="J281" s="6">
        <v>0.14000000000000001</v>
      </c>
      <c r="K281" s="6">
        <v>0.1212</v>
      </c>
      <c r="L281" s="6">
        <v>0.5</v>
      </c>
      <c r="M281" s="6">
        <v>0.35820000000000002</v>
      </c>
      <c r="N281" s="6">
        <v>0</v>
      </c>
      <c r="O281" s="6">
        <v>2</v>
      </c>
      <c r="P281" s="6">
        <v>2</v>
      </c>
      <c r="Q281" s="6" t="str">
        <f t="shared" si="12"/>
        <v>Very High</v>
      </c>
      <c r="R281" s="6" t="str" cm="1">
        <f t="array" ref="R281">_xlfn.IFS(I281=1, "Clear Sky", I281=2, "Drizzling", I281=3, "Raining", I281=4, "Thunderstorm", TRUE, "Other")</f>
        <v>Clear Sky</v>
      </c>
      <c r="S281" s="6" t="str">
        <f t="shared" si="13"/>
        <v>Thursday</v>
      </c>
      <c r="T281" s="6" t="str">
        <f t="shared" si="14"/>
        <v>Weekday</v>
      </c>
      <c r="U281" s="6" t="str" cm="1">
        <f t="array" ref="U281">_xlfn.IFS(AND(F281&gt;=7, F281&lt;=9), "Morning Rush", AND(F281&gt;=17, F281&lt;=19), "Evening Rush", AND(F281&gt;=12, F281&lt;=16), "Afternoon", TRUE, "Off Peak")</f>
        <v>Off Peak</v>
      </c>
    </row>
    <row r="282" spans="1:21" x14ac:dyDescent="0.35">
      <c r="A282" s="6">
        <v>281</v>
      </c>
      <c r="B282" s="5">
        <v>40556</v>
      </c>
      <c r="C282" s="6">
        <v>1</v>
      </c>
      <c r="D282" s="6">
        <v>0</v>
      </c>
      <c r="E282" s="6">
        <v>1</v>
      </c>
      <c r="F282" s="6">
        <v>3</v>
      </c>
      <c r="G282" s="6" t="b">
        <v>0</v>
      </c>
      <c r="H282" s="6">
        <v>4</v>
      </c>
      <c r="I282" s="6">
        <v>1</v>
      </c>
      <c r="J282" s="6">
        <v>0.14000000000000001</v>
      </c>
      <c r="K282" s="6">
        <v>0.1212</v>
      </c>
      <c r="L282" s="6">
        <v>0.5</v>
      </c>
      <c r="M282" s="6">
        <v>0.32840000000000003</v>
      </c>
      <c r="N282" s="6">
        <v>0</v>
      </c>
      <c r="O282" s="6">
        <v>3</v>
      </c>
      <c r="P282" s="6">
        <v>3</v>
      </c>
      <c r="Q282" s="6" t="str">
        <f t="shared" si="12"/>
        <v>Very High</v>
      </c>
      <c r="R282" s="6" t="str" cm="1">
        <f t="array" ref="R282">_xlfn.IFS(I282=1, "Clear Sky", I282=2, "Drizzling", I282=3, "Raining", I282=4, "Thunderstorm", TRUE, "Other")</f>
        <v>Clear Sky</v>
      </c>
      <c r="S282" s="41" t="str">
        <f t="shared" si="13"/>
        <v>Thursday</v>
      </c>
      <c r="T282" s="41" t="str">
        <f t="shared" si="14"/>
        <v>Weekday</v>
      </c>
      <c r="U282" s="6" t="str" cm="1">
        <f t="array" ref="U282">_xlfn.IFS(AND(F282&gt;=7, F282&lt;=9), "Morning Rush", AND(F282&gt;=17, F282&lt;=19), "Evening Rush", AND(F282&gt;=12, F282&lt;=16), "Afternoon", TRUE, "Off Peak")</f>
        <v>Off Peak</v>
      </c>
    </row>
    <row r="283" spans="1:21" x14ac:dyDescent="0.35">
      <c r="A283" s="6">
        <v>282</v>
      </c>
      <c r="B283" s="5">
        <v>40556</v>
      </c>
      <c r="C283" s="6">
        <v>1</v>
      </c>
      <c r="D283" s="6">
        <v>0</v>
      </c>
      <c r="E283" s="6">
        <v>1</v>
      </c>
      <c r="F283" s="6">
        <v>4</v>
      </c>
      <c r="G283" s="6" t="b">
        <v>0</v>
      </c>
      <c r="H283" s="6">
        <v>4</v>
      </c>
      <c r="I283" s="6">
        <v>1</v>
      </c>
      <c r="J283" s="6">
        <v>0.14000000000000001</v>
      </c>
      <c r="K283" s="6">
        <v>0.1212</v>
      </c>
      <c r="L283" s="6">
        <v>0.5</v>
      </c>
      <c r="M283" s="6">
        <v>0.25369999999999998</v>
      </c>
      <c r="N283" s="6">
        <v>0</v>
      </c>
      <c r="O283" s="6">
        <v>4</v>
      </c>
      <c r="P283" s="6">
        <v>4</v>
      </c>
      <c r="Q283" s="6" t="str">
        <f t="shared" si="12"/>
        <v>Very High</v>
      </c>
      <c r="R283" s="6" t="str" cm="1">
        <f t="array" ref="R283">_xlfn.IFS(I283=1, "Clear Sky", I283=2, "Drizzling", I283=3, "Raining", I283=4, "Thunderstorm", TRUE, "Other")</f>
        <v>Clear Sky</v>
      </c>
      <c r="S283" s="6" t="str">
        <f t="shared" si="13"/>
        <v>Thursday</v>
      </c>
      <c r="T283" s="6" t="str">
        <f t="shared" si="14"/>
        <v>Weekday</v>
      </c>
      <c r="U283" s="6" t="str" cm="1">
        <f t="array" ref="U283">_xlfn.IFS(AND(F283&gt;=7, F283&lt;=9), "Morning Rush", AND(F283&gt;=17, F283&lt;=19), "Evening Rush", AND(F283&gt;=12, F283&lt;=16), "Afternoon", TRUE, "Off Peak")</f>
        <v>Off Peak</v>
      </c>
    </row>
    <row r="284" spans="1:21" x14ac:dyDescent="0.35">
      <c r="A284" s="6">
        <v>283</v>
      </c>
      <c r="B284" s="5">
        <v>40556</v>
      </c>
      <c r="C284" s="6">
        <v>1</v>
      </c>
      <c r="D284" s="6">
        <v>0</v>
      </c>
      <c r="E284" s="6">
        <v>1</v>
      </c>
      <c r="F284" s="6">
        <v>5</v>
      </c>
      <c r="G284" s="6" t="b">
        <v>0</v>
      </c>
      <c r="H284" s="6">
        <v>4</v>
      </c>
      <c r="I284" s="6">
        <v>1</v>
      </c>
      <c r="J284" s="6">
        <v>0.14000000000000001</v>
      </c>
      <c r="K284" s="6">
        <v>0.1212</v>
      </c>
      <c r="L284" s="6">
        <v>0.5</v>
      </c>
      <c r="M284" s="6">
        <v>0.29849999999999999</v>
      </c>
      <c r="N284" s="6">
        <v>0</v>
      </c>
      <c r="O284" s="6">
        <v>3</v>
      </c>
      <c r="P284" s="6">
        <v>3</v>
      </c>
      <c r="Q284" s="6" t="str">
        <f t="shared" si="12"/>
        <v>Very High</v>
      </c>
      <c r="R284" s="6" t="str" cm="1">
        <f t="array" ref="R284">_xlfn.IFS(I284=1, "Clear Sky", I284=2, "Drizzling", I284=3, "Raining", I284=4, "Thunderstorm", TRUE, "Other")</f>
        <v>Clear Sky</v>
      </c>
      <c r="S284" s="41" t="str">
        <f t="shared" si="13"/>
        <v>Thursday</v>
      </c>
      <c r="T284" s="41" t="str">
        <f t="shared" si="14"/>
        <v>Weekday</v>
      </c>
      <c r="U284" s="6" t="str" cm="1">
        <f t="array" ref="U284">_xlfn.IFS(AND(F284&gt;=7, F284&lt;=9), "Morning Rush", AND(F284&gt;=17, F284&lt;=19), "Evening Rush", AND(F284&gt;=12, F284&lt;=16), "Afternoon", TRUE, "Off Peak")</f>
        <v>Off Peak</v>
      </c>
    </row>
    <row r="285" spans="1:21" x14ac:dyDescent="0.35">
      <c r="A285" s="6">
        <v>284</v>
      </c>
      <c r="B285" s="5">
        <v>40556</v>
      </c>
      <c r="C285" s="6">
        <v>1</v>
      </c>
      <c r="D285" s="6">
        <v>0</v>
      </c>
      <c r="E285" s="6">
        <v>1</v>
      </c>
      <c r="F285" s="6">
        <v>6</v>
      </c>
      <c r="G285" s="6" t="b">
        <v>0</v>
      </c>
      <c r="H285" s="6">
        <v>4</v>
      </c>
      <c r="I285" s="6">
        <v>1</v>
      </c>
      <c r="J285" s="6">
        <v>0.12</v>
      </c>
      <c r="K285" s="6">
        <v>0.1515</v>
      </c>
      <c r="L285" s="6">
        <v>0.54</v>
      </c>
      <c r="M285" s="6">
        <v>0.1343</v>
      </c>
      <c r="N285" s="6">
        <v>0</v>
      </c>
      <c r="O285" s="6">
        <v>28</v>
      </c>
      <c r="P285" s="6">
        <v>28</v>
      </c>
      <c r="Q285" s="6" t="str">
        <f t="shared" si="12"/>
        <v>Very High</v>
      </c>
      <c r="R285" s="6" t="str" cm="1">
        <f t="array" ref="R285">_xlfn.IFS(I285=1, "Clear Sky", I285=2, "Drizzling", I285=3, "Raining", I285=4, "Thunderstorm", TRUE, "Other")</f>
        <v>Clear Sky</v>
      </c>
      <c r="S285" s="6" t="str">
        <f t="shared" si="13"/>
        <v>Thursday</v>
      </c>
      <c r="T285" s="6" t="str">
        <f t="shared" si="14"/>
        <v>Weekday</v>
      </c>
      <c r="U285" s="6" t="str" cm="1">
        <f t="array" ref="U285">_xlfn.IFS(AND(F285&gt;=7, F285&lt;=9), "Morning Rush", AND(F285&gt;=17, F285&lt;=19), "Evening Rush", AND(F285&gt;=12, F285&lt;=16), "Afternoon", TRUE, "Off Peak")</f>
        <v>Off Peak</v>
      </c>
    </row>
    <row r="286" spans="1:21" x14ac:dyDescent="0.35">
      <c r="A286" s="6">
        <v>285</v>
      </c>
      <c r="B286" s="5">
        <v>40556</v>
      </c>
      <c r="C286" s="6">
        <v>1</v>
      </c>
      <c r="D286" s="6">
        <v>0</v>
      </c>
      <c r="E286" s="6">
        <v>1</v>
      </c>
      <c r="F286" s="6">
        <v>7</v>
      </c>
      <c r="G286" s="6" t="b">
        <v>0</v>
      </c>
      <c r="H286" s="6">
        <v>4</v>
      </c>
      <c r="I286" s="6">
        <v>1</v>
      </c>
      <c r="J286" s="6">
        <v>0.12</v>
      </c>
      <c r="K286" s="6">
        <v>0.1515</v>
      </c>
      <c r="L286" s="6">
        <v>0.54</v>
      </c>
      <c r="M286" s="6">
        <v>0.1343</v>
      </c>
      <c r="N286" s="6">
        <v>0</v>
      </c>
      <c r="O286" s="6">
        <v>72</v>
      </c>
      <c r="P286" s="6">
        <v>72</v>
      </c>
      <c r="Q286" s="6" t="str">
        <f t="shared" si="12"/>
        <v>Very High</v>
      </c>
      <c r="R286" s="6" t="str" cm="1">
        <f t="array" ref="R286">_xlfn.IFS(I286=1, "Clear Sky", I286=2, "Drizzling", I286=3, "Raining", I286=4, "Thunderstorm", TRUE, "Other")</f>
        <v>Clear Sky</v>
      </c>
      <c r="S286" s="41" t="str">
        <f t="shared" si="13"/>
        <v>Thursday</v>
      </c>
      <c r="T286" s="41" t="str">
        <f t="shared" si="14"/>
        <v>Weekday</v>
      </c>
      <c r="U286" s="6" t="str" cm="1">
        <f t="array" ref="U286">_xlfn.IFS(AND(F286&gt;=7, F286&lt;=9), "Morning Rush", AND(F286&gt;=17, F286&lt;=19), "Evening Rush", AND(F286&gt;=12, F286&lt;=16), "Afternoon", TRUE, "Off Peak")</f>
        <v>Morning Rush</v>
      </c>
    </row>
    <row r="287" spans="1:21" x14ac:dyDescent="0.35">
      <c r="A287" s="6">
        <v>286</v>
      </c>
      <c r="B287" s="5">
        <v>40556</v>
      </c>
      <c r="C287" s="6">
        <v>1</v>
      </c>
      <c r="D287" s="6">
        <v>0</v>
      </c>
      <c r="E287" s="6">
        <v>1</v>
      </c>
      <c r="F287" s="6">
        <v>8</v>
      </c>
      <c r="G287" s="6" t="b">
        <v>0</v>
      </c>
      <c r="H287" s="6">
        <v>4</v>
      </c>
      <c r="I287" s="6">
        <v>1</v>
      </c>
      <c r="J287" s="6">
        <v>0.14000000000000001</v>
      </c>
      <c r="K287" s="6">
        <v>0.13639999999999999</v>
      </c>
      <c r="L287" s="6">
        <v>0.5</v>
      </c>
      <c r="M287" s="6">
        <v>0.19400000000000001</v>
      </c>
      <c r="N287" s="6">
        <v>5</v>
      </c>
      <c r="O287" s="6">
        <v>197</v>
      </c>
      <c r="P287" s="6">
        <v>202</v>
      </c>
      <c r="Q287" s="6" t="str">
        <f t="shared" si="12"/>
        <v>Very High</v>
      </c>
      <c r="R287" s="6" t="str" cm="1">
        <f t="array" ref="R287">_xlfn.IFS(I287=1, "Clear Sky", I287=2, "Drizzling", I287=3, "Raining", I287=4, "Thunderstorm", TRUE, "Other")</f>
        <v>Clear Sky</v>
      </c>
      <c r="S287" s="6" t="str">
        <f t="shared" si="13"/>
        <v>Thursday</v>
      </c>
      <c r="T287" s="6" t="str">
        <f t="shared" si="14"/>
        <v>Weekday</v>
      </c>
      <c r="U287" s="6" t="str" cm="1">
        <f t="array" ref="U287">_xlfn.IFS(AND(F287&gt;=7, F287&lt;=9), "Morning Rush", AND(F287&gt;=17, F287&lt;=19), "Evening Rush", AND(F287&gt;=12, F287&lt;=16), "Afternoon", TRUE, "Off Peak")</f>
        <v>Morning Rush</v>
      </c>
    </row>
    <row r="288" spans="1:21" x14ac:dyDescent="0.35">
      <c r="A288" s="6">
        <v>287</v>
      </c>
      <c r="B288" s="5">
        <v>40556</v>
      </c>
      <c r="C288" s="6">
        <v>1</v>
      </c>
      <c r="D288" s="6">
        <v>0</v>
      </c>
      <c r="E288" s="6">
        <v>1</v>
      </c>
      <c r="F288" s="6">
        <v>9</v>
      </c>
      <c r="G288" s="6" t="b">
        <v>0</v>
      </c>
      <c r="H288" s="6">
        <v>4</v>
      </c>
      <c r="I288" s="6">
        <v>1</v>
      </c>
      <c r="J288" s="6">
        <v>0.14000000000000001</v>
      </c>
      <c r="K288" s="6">
        <v>0.1212</v>
      </c>
      <c r="L288" s="6">
        <v>0.5</v>
      </c>
      <c r="M288" s="6">
        <v>0.32840000000000003</v>
      </c>
      <c r="N288" s="6">
        <v>2</v>
      </c>
      <c r="O288" s="6">
        <v>137</v>
      </c>
      <c r="P288" s="6">
        <v>139</v>
      </c>
      <c r="Q288" s="6" t="str">
        <f t="shared" si="12"/>
        <v>Very High</v>
      </c>
      <c r="R288" s="6" t="str" cm="1">
        <f t="array" ref="R288">_xlfn.IFS(I288=1, "Clear Sky", I288=2, "Drizzling", I288=3, "Raining", I288=4, "Thunderstorm", TRUE, "Other")</f>
        <v>Clear Sky</v>
      </c>
      <c r="S288" s="41" t="str">
        <f t="shared" si="13"/>
        <v>Thursday</v>
      </c>
      <c r="T288" s="41" t="str">
        <f t="shared" si="14"/>
        <v>Weekday</v>
      </c>
      <c r="U288" s="6" t="str" cm="1">
        <f t="array" ref="U288">_xlfn.IFS(AND(F288&gt;=7, F288&lt;=9), "Morning Rush", AND(F288&gt;=17, F288&lt;=19), "Evening Rush", AND(F288&gt;=12, F288&lt;=16), "Afternoon", TRUE, "Off Peak")</f>
        <v>Morning Rush</v>
      </c>
    </row>
    <row r="289" spans="1:21" x14ac:dyDescent="0.35">
      <c r="A289" s="6">
        <v>288</v>
      </c>
      <c r="B289" s="5">
        <v>40556</v>
      </c>
      <c r="C289" s="6">
        <v>1</v>
      </c>
      <c r="D289" s="6">
        <v>0</v>
      </c>
      <c r="E289" s="6">
        <v>1</v>
      </c>
      <c r="F289" s="6">
        <v>10</v>
      </c>
      <c r="G289" s="6" t="b">
        <v>0</v>
      </c>
      <c r="H289" s="6">
        <v>4</v>
      </c>
      <c r="I289" s="6">
        <v>2</v>
      </c>
      <c r="J289" s="6">
        <v>0.16</v>
      </c>
      <c r="K289" s="6">
        <v>0.13639999999999999</v>
      </c>
      <c r="L289" s="6">
        <v>0.5</v>
      </c>
      <c r="M289" s="6">
        <v>0.35820000000000002</v>
      </c>
      <c r="N289" s="6">
        <v>2</v>
      </c>
      <c r="O289" s="6">
        <v>36</v>
      </c>
      <c r="P289" s="6">
        <v>38</v>
      </c>
      <c r="Q289" s="6" t="str">
        <f t="shared" si="12"/>
        <v>Very High</v>
      </c>
      <c r="R289" s="6" t="str" cm="1">
        <f t="array" ref="R289">_xlfn.IFS(I289=1, "Clear Sky", I289=2, "Drizzling", I289=3, "Raining", I289=4, "Thunderstorm", TRUE, "Other")</f>
        <v>Drizzling</v>
      </c>
      <c r="S289" s="6" t="str">
        <f t="shared" si="13"/>
        <v>Thursday</v>
      </c>
      <c r="T289" s="6" t="str">
        <f t="shared" si="14"/>
        <v>Weekday</v>
      </c>
      <c r="U289" s="6" t="str" cm="1">
        <f t="array" ref="U289">_xlfn.IFS(AND(F289&gt;=7, F289&lt;=9), "Morning Rush", AND(F289&gt;=17, F289&lt;=19), "Evening Rush", AND(F289&gt;=12, F289&lt;=16), "Afternoon", TRUE, "Off Peak")</f>
        <v>Off Peak</v>
      </c>
    </row>
    <row r="290" spans="1:21" x14ac:dyDescent="0.35">
      <c r="A290" s="6">
        <v>289</v>
      </c>
      <c r="B290" s="5">
        <v>40556</v>
      </c>
      <c r="C290" s="6">
        <v>1</v>
      </c>
      <c r="D290" s="6">
        <v>0</v>
      </c>
      <c r="E290" s="6">
        <v>1</v>
      </c>
      <c r="F290" s="6">
        <v>11</v>
      </c>
      <c r="G290" s="6" t="b">
        <v>0</v>
      </c>
      <c r="H290" s="6">
        <v>4</v>
      </c>
      <c r="I290" s="6">
        <v>2</v>
      </c>
      <c r="J290" s="6">
        <v>0.2</v>
      </c>
      <c r="K290" s="6">
        <v>0.16669999999999999</v>
      </c>
      <c r="L290" s="6">
        <v>0.44</v>
      </c>
      <c r="M290" s="6">
        <v>0.44779999999999998</v>
      </c>
      <c r="N290" s="6">
        <v>4</v>
      </c>
      <c r="O290" s="6">
        <v>33</v>
      </c>
      <c r="P290" s="6">
        <v>37</v>
      </c>
      <c r="Q290" s="6" t="str">
        <f t="shared" si="12"/>
        <v>High</v>
      </c>
      <c r="R290" s="6" t="str" cm="1">
        <f t="array" ref="R290">_xlfn.IFS(I290=1, "Clear Sky", I290=2, "Drizzling", I290=3, "Raining", I290=4, "Thunderstorm", TRUE, "Other")</f>
        <v>Drizzling</v>
      </c>
      <c r="S290" s="41" t="str">
        <f t="shared" si="13"/>
        <v>Thursday</v>
      </c>
      <c r="T290" s="41" t="str">
        <f t="shared" si="14"/>
        <v>Weekday</v>
      </c>
      <c r="U290" s="6" t="str" cm="1">
        <f t="array" ref="U290">_xlfn.IFS(AND(F290&gt;=7, F290&lt;=9), "Morning Rush", AND(F290&gt;=17, F290&lt;=19), "Evening Rush", AND(F290&gt;=12, F290&lt;=16), "Afternoon", TRUE, "Off Peak")</f>
        <v>Off Peak</v>
      </c>
    </row>
    <row r="291" spans="1:21" x14ac:dyDescent="0.35">
      <c r="A291" s="6">
        <v>290</v>
      </c>
      <c r="B291" s="5">
        <v>40556</v>
      </c>
      <c r="C291" s="6">
        <v>1</v>
      </c>
      <c r="D291" s="6">
        <v>0</v>
      </c>
      <c r="E291" s="6">
        <v>1</v>
      </c>
      <c r="F291" s="6">
        <v>12</v>
      </c>
      <c r="G291" s="6" t="b">
        <v>0</v>
      </c>
      <c r="H291" s="6">
        <v>4</v>
      </c>
      <c r="I291" s="6">
        <v>1</v>
      </c>
      <c r="J291" s="6">
        <v>0.2</v>
      </c>
      <c r="K291" s="6">
        <v>0.16669999999999999</v>
      </c>
      <c r="L291" s="6">
        <v>0.44</v>
      </c>
      <c r="M291" s="6">
        <v>0.41789999999999999</v>
      </c>
      <c r="N291" s="6">
        <v>3</v>
      </c>
      <c r="O291" s="6">
        <v>49</v>
      </c>
      <c r="P291" s="6">
        <v>52</v>
      </c>
      <c r="Q291" s="6" t="str">
        <f t="shared" si="12"/>
        <v>High</v>
      </c>
      <c r="R291" s="6" t="str" cm="1">
        <f t="array" ref="R291">_xlfn.IFS(I291=1, "Clear Sky", I291=2, "Drizzling", I291=3, "Raining", I291=4, "Thunderstorm", TRUE, "Other")</f>
        <v>Clear Sky</v>
      </c>
      <c r="S291" s="6" t="str">
        <f t="shared" si="13"/>
        <v>Thursday</v>
      </c>
      <c r="T291" s="6" t="str">
        <f t="shared" si="14"/>
        <v>Weekday</v>
      </c>
      <c r="U291" s="6" t="str" cm="1">
        <f t="array" ref="U291">_xlfn.IFS(AND(F291&gt;=7, F291&lt;=9), "Morning Rush", AND(F291&gt;=17, F291&lt;=19), "Evening Rush", AND(F291&gt;=12, F291&lt;=16), "Afternoon", TRUE, "Off Peak")</f>
        <v>Afternoon</v>
      </c>
    </row>
    <row r="292" spans="1:21" x14ac:dyDescent="0.35">
      <c r="A292" s="6">
        <v>291</v>
      </c>
      <c r="B292" s="5">
        <v>40556</v>
      </c>
      <c r="C292" s="6">
        <v>1</v>
      </c>
      <c r="D292" s="6">
        <v>0</v>
      </c>
      <c r="E292" s="6">
        <v>1</v>
      </c>
      <c r="F292" s="6">
        <v>13</v>
      </c>
      <c r="G292" s="6" t="b">
        <v>0</v>
      </c>
      <c r="H292" s="6">
        <v>4</v>
      </c>
      <c r="I292" s="6">
        <v>1</v>
      </c>
      <c r="J292" s="6">
        <v>0.22</v>
      </c>
      <c r="K292" s="6">
        <v>0.19700000000000001</v>
      </c>
      <c r="L292" s="6">
        <v>0.41</v>
      </c>
      <c r="M292" s="6">
        <v>0.44779999999999998</v>
      </c>
      <c r="N292" s="6">
        <v>2</v>
      </c>
      <c r="O292" s="6">
        <v>81</v>
      </c>
      <c r="P292" s="6">
        <v>83</v>
      </c>
      <c r="Q292" s="6" t="str">
        <f t="shared" si="12"/>
        <v>High</v>
      </c>
      <c r="R292" s="6" t="str" cm="1">
        <f t="array" ref="R292">_xlfn.IFS(I292=1, "Clear Sky", I292=2, "Drizzling", I292=3, "Raining", I292=4, "Thunderstorm", TRUE, "Other")</f>
        <v>Clear Sky</v>
      </c>
      <c r="S292" s="41" t="str">
        <f t="shared" si="13"/>
        <v>Thursday</v>
      </c>
      <c r="T292" s="41" t="str">
        <f t="shared" si="14"/>
        <v>Weekday</v>
      </c>
      <c r="U292" s="6" t="str" cm="1">
        <f t="array" ref="U292">_xlfn.IFS(AND(F292&gt;=7, F292&lt;=9), "Morning Rush", AND(F292&gt;=17, F292&lt;=19), "Evening Rush", AND(F292&gt;=12, F292&lt;=16), "Afternoon", TRUE, "Off Peak")</f>
        <v>Afternoon</v>
      </c>
    </row>
    <row r="293" spans="1:21" x14ac:dyDescent="0.35">
      <c r="A293" s="6">
        <v>292</v>
      </c>
      <c r="B293" s="5">
        <v>40556</v>
      </c>
      <c r="C293" s="6">
        <v>1</v>
      </c>
      <c r="D293" s="6">
        <v>0</v>
      </c>
      <c r="E293" s="6">
        <v>1</v>
      </c>
      <c r="F293" s="6">
        <v>14</v>
      </c>
      <c r="G293" s="6" t="b">
        <v>0</v>
      </c>
      <c r="H293" s="6">
        <v>4</v>
      </c>
      <c r="I293" s="6">
        <v>1</v>
      </c>
      <c r="J293" s="6">
        <v>0.22</v>
      </c>
      <c r="K293" s="6">
        <v>0.19700000000000001</v>
      </c>
      <c r="L293" s="6">
        <v>0.41</v>
      </c>
      <c r="M293" s="6">
        <v>0.3881</v>
      </c>
      <c r="N293" s="6">
        <v>3</v>
      </c>
      <c r="O293" s="6">
        <v>39</v>
      </c>
      <c r="P293" s="6">
        <v>42</v>
      </c>
      <c r="Q293" s="6" t="str">
        <f t="shared" si="12"/>
        <v>High</v>
      </c>
      <c r="R293" s="6" t="str" cm="1">
        <f t="array" ref="R293">_xlfn.IFS(I293=1, "Clear Sky", I293=2, "Drizzling", I293=3, "Raining", I293=4, "Thunderstorm", TRUE, "Other")</f>
        <v>Clear Sky</v>
      </c>
      <c r="S293" s="6" t="str">
        <f t="shared" si="13"/>
        <v>Thursday</v>
      </c>
      <c r="T293" s="6" t="str">
        <f t="shared" si="14"/>
        <v>Weekday</v>
      </c>
      <c r="U293" s="6" t="str" cm="1">
        <f t="array" ref="U293">_xlfn.IFS(AND(F293&gt;=7, F293&lt;=9), "Morning Rush", AND(F293&gt;=17, F293&lt;=19), "Evening Rush", AND(F293&gt;=12, F293&lt;=16), "Afternoon", TRUE, "Off Peak")</f>
        <v>Afternoon</v>
      </c>
    </row>
    <row r="294" spans="1:21" x14ac:dyDescent="0.35">
      <c r="A294" s="6">
        <v>293</v>
      </c>
      <c r="B294" s="5">
        <v>40556</v>
      </c>
      <c r="C294" s="6">
        <v>1</v>
      </c>
      <c r="D294" s="6">
        <v>0</v>
      </c>
      <c r="E294" s="6">
        <v>1</v>
      </c>
      <c r="F294" s="6">
        <v>15</v>
      </c>
      <c r="G294" s="6" t="b">
        <v>0</v>
      </c>
      <c r="H294" s="6">
        <v>4</v>
      </c>
      <c r="I294" s="6">
        <v>1</v>
      </c>
      <c r="J294" s="6">
        <v>0.24</v>
      </c>
      <c r="K294" s="6">
        <v>0.21210000000000001</v>
      </c>
      <c r="L294" s="6">
        <v>0.38</v>
      </c>
      <c r="M294" s="6">
        <v>0.29849999999999999</v>
      </c>
      <c r="N294" s="6">
        <v>5</v>
      </c>
      <c r="O294" s="6">
        <v>55</v>
      </c>
      <c r="P294" s="6">
        <v>60</v>
      </c>
      <c r="Q294" s="6" t="str">
        <f t="shared" si="12"/>
        <v>High</v>
      </c>
      <c r="R294" s="6" t="str" cm="1">
        <f t="array" ref="R294">_xlfn.IFS(I294=1, "Clear Sky", I294=2, "Drizzling", I294=3, "Raining", I294=4, "Thunderstorm", TRUE, "Other")</f>
        <v>Clear Sky</v>
      </c>
      <c r="S294" s="41" t="str">
        <f t="shared" si="13"/>
        <v>Thursday</v>
      </c>
      <c r="T294" s="41" t="str">
        <f t="shared" si="14"/>
        <v>Weekday</v>
      </c>
      <c r="U294" s="6" t="str" cm="1">
        <f t="array" ref="U294">_xlfn.IFS(AND(F294&gt;=7, F294&lt;=9), "Morning Rush", AND(F294&gt;=17, F294&lt;=19), "Evening Rush", AND(F294&gt;=12, F294&lt;=16), "Afternoon", TRUE, "Off Peak")</f>
        <v>Afternoon</v>
      </c>
    </row>
    <row r="295" spans="1:21" x14ac:dyDescent="0.35">
      <c r="A295" s="6">
        <v>294</v>
      </c>
      <c r="B295" s="5">
        <v>40556</v>
      </c>
      <c r="C295" s="6">
        <v>1</v>
      </c>
      <c r="D295" s="6">
        <v>0</v>
      </c>
      <c r="E295" s="6">
        <v>1</v>
      </c>
      <c r="F295" s="6">
        <v>16</v>
      </c>
      <c r="G295" s="6" t="b">
        <v>0</v>
      </c>
      <c r="H295" s="6">
        <v>4</v>
      </c>
      <c r="I295" s="6">
        <v>1</v>
      </c>
      <c r="J295" s="6">
        <v>0.24</v>
      </c>
      <c r="K295" s="6">
        <v>0.21210000000000001</v>
      </c>
      <c r="L295" s="6">
        <v>0.38</v>
      </c>
      <c r="M295" s="6">
        <v>0.35820000000000002</v>
      </c>
      <c r="N295" s="6">
        <v>2</v>
      </c>
      <c r="O295" s="6">
        <v>76</v>
      </c>
      <c r="P295" s="6">
        <v>78</v>
      </c>
      <c r="Q295" s="6" t="str">
        <f t="shared" si="12"/>
        <v>High</v>
      </c>
      <c r="R295" s="6" t="str" cm="1">
        <f t="array" ref="R295">_xlfn.IFS(I295=1, "Clear Sky", I295=2, "Drizzling", I295=3, "Raining", I295=4, "Thunderstorm", TRUE, "Other")</f>
        <v>Clear Sky</v>
      </c>
      <c r="S295" s="6" t="str">
        <f t="shared" si="13"/>
        <v>Thursday</v>
      </c>
      <c r="T295" s="6" t="str">
        <f t="shared" si="14"/>
        <v>Weekday</v>
      </c>
      <c r="U295" s="6" t="str" cm="1">
        <f t="array" ref="U295">_xlfn.IFS(AND(F295&gt;=7, F295&lt;=9), "Morning Rush", AND(F295&gt;=17, F295&lt;=19), "Evening Rush", AND(F295&gt;=12, F295&lt;=16), "Afternoon", TRUE, "Off Peak")</f>
        <v>Afternoon</v>
      </c>
    </row>
    <row r="296" spans="1:21" x14ac:dyDescent="0.35">
      <c r="A296" s="6">
        <v>295</v>
      </c>
      <c r="B296" s="5">
        <v>40556</v>
      </c>
      <c r="C296" s="6">
        <v>1</v>
      </c>
      <c r="D296" s="6">
        <v>0</v>
      </c>
      <c r="E296" s="6">
        <v>1</v>
      </c>
      <c r="F296" s="6">
        <v>17</v>
      </c>
      <c r="G296" s="6" t="b">
        <v>0</v>
      </c>
      <c r="H296" s="6">
        <v>4</v>
      </c>
      <c r="I296" s="6">
        <v>1</v>
      </c>
      <c r="J296" s="6">
        <v>0.2</v>
      </c>
      <c r="K296" s="6">
        <v>0.18179999999999999</v>
      </c>
      <c r="L296" s="6">
        <v>0.4</v>
      </c>
      <c r="M296" s="6">
        <v>0.28360000000000002</v>
      </c>
      <c r="N296" s="6">
        <v>4</v>
      </c>
      <c r="O296" s="6">
        <v>158</v>
      </c>
      <c r="P296" s="6">
        <v>162</v>
      </c>
      <c r="Q296" s="6" t="str">
        <f t="shared" si="12"/>
        <v>High</v>
      </c>
      <c r="R296" s="6" t="str" cm="1">
        <f t="array" ref="R296">_xlfn.IFS(I296=1, "Clear Sky", I296=2, "Drizzling", I296=3, "Raining", I296=4, "Thunderstorm", TRUE, "Other")</f>
        <v>Clear Sky</v>
      </c>
      <c r="S296" s="41" t="str">
        <f t="shared" si="13"/>
        <v>Thursday</v>
      </c>
      <c r="T296" s="41" t="str">
        <f t="shared" si="14"/>
        <v>Weekday</v>
      </c>
      <c r="U296" s="6" t="str" cm="1">
        <f t="array" ref="U296">_xlfn.IFS(AND(F296&gt;=7, F296&lt;=9), "Morning Rush", AND(F296&gt;=17, F296&lt;=19), "Evening Rush", AND(F296&gt;=12, F296&lt;=16), "Afternoon", TRUE, "Off Peak")</f>
        <v>Evening Rush</v>
      </c>
    </row>
    <row r="297" spans="1:21" x14ac:dyDescent="0.35">
      <c r="A297" s="6">
        <v>296</v>
      </c>
      <c r="B297" s="5">
        <v>40556</v>
      </c>
      <c r="C297" s="6">
        <v>1</v>
      </c>
      <c r="D297" s="6">
        <v>0</v>
      </c>
      <c r="E297" s="6">
        <v>1</v>
      </c>
      <c r="F297" s="6">
        <v>18</v>
      </c>
      <c r="G297" s="6" t="b">
        <v>0</v>
      </c>
      <c r="H297" s="6">
        <v>4</v>
      </c>
      <c r="I297" s="6">
        <v>1</v>
      </c>
      <c r="J297" s="6">
        <v>0.2</v>
      </c>
      <c r="K297" s="6">
        <v>0.18179999999999999</v>
      </c>
      <c r="L297" s="6">
        <v>0.4</v>
      </c>
      <c r="M297" s="6">
        <v>0.32840000000000003</v>
      </c>
      <c r="N297" s="6">
        <v>3</v>
      </c>
      <c r="O297" s="6">
        <v>141</v>
      </c>
      <c r="P297" s="6">
        <v>144</v>
      </c>
      <c r="Q297" s="6" t="str">
        <f t="shared" si="12"/>
        <v>High</v>
      </c>
      <c r="R297" s="6" t="str" cm="1">
        <f t="array" ref="R297">_xlfn.IFS(I297=1, "Clear Sky", I297=2, "Drizzling", I297=3, "Raining", I297=4, "Thunderstorm", TRUE, "Other")</f>
        <v>Clear Sky</v>
      </c>
      <c r="S297" s="6" t="str">
        <f t="shared" si="13"/>
        <v>Thursday</v>
      </c>
      <c r="T297" s="6" t="str">
        <f t="shared" si="14"/>
        <v>Weekday</v>
      </c>
      <c r="U297" s="6" t="str" cm="1">
        <f t="array" ref="U297">_xlfn.IFS(AND(F297&gt;=7, F297&lt;=9), "Morning Rush", AND(F297&gt;=17, F297&lt;=19), "Evening Rush", AND(F297&gt;=12, F297&lt;=16), "Afternoon", TRUE, "Off Peak")</f>
        <v>Evening Rush</v>
      </c>
    </row>
    <row r="298" spans="1:21" x14ac:dyDescent="0.35">
      <c r="A298" s="6">
        <v>297</v>
      </c>
      <c r="B298" s="5">
        <v>40556</v>
      </c>
      <c r="C298" s="6">
        <v>1</v>
      </c>
      <c r="D298" s="6">
        <v>0</v>
      </c>
      <c r="E298" s="6">
        <v>1</v>
      </c>
      <c r="F298" s="6">
        <v>19</v>
      </c>
      <c r="G298" s="6" t="b">
        <v>0</v>
      </c>
      <c r="H298" s="6">
        <v>4</v>
      </c>
      <c r="I298" s="6">
        <v>1</v>
      </c>
      <c r="J298" s="6">
        <v>0.16</v>
      </c>
      <c r="K298" s="6">
        <v>0.1515</v>
      </c>
      <c r="L298" s="6">
        <v>0.47</v>
      </c>
      <c r="M298" s="6">
        <v>0.25369999999999998</v>
      </c>
      <c r="N298" s="6">
        <v>1</v>
      </c>
      <c r="O298" s="6">
        <v>98</v>
      </c>
      <c r="P298" s="6">
        <v>99</v>
      </c>
      <c r="Q298" s="6" t="str">
        <f t="shared" si="12"/>
        <v>High</v>
      </c>
      <c r="R298" s="6" t="str" cm="1">
        <f t="array" ref="R298">_xlfn.IFS(I298=1, "Clear Sky", I298=2, "Drizzling", I298=3, "Raining", I298=4, "Thunderstorm", TRUE, "Other")</f>
        <v>Clear Sky</v>
      </c>
      <c r="S298" s="41" t="str">
        <f t="shared" si="13"/>
        <v>Thursday</v>
      </c>
      <c r="T298" s="41" t="str">
        <f t="shared" si="14"/>
        <v>Weekday</v>
      </c>
      <c r="U298" s="6" t="str" cm="1">
        <f t="array" ref="U298">_xlfn.IFS(AND(F298&gt;=7, F298&lt;=9), "Morning Rush", AND(F298&gt;=17, F298&lt;=19), "Evening Rush", AND(F298&gt;=12, F298&lt;=16), "Afternoon", TRUE, "Off Peak")</f>
        <v>Evening Rush</v>
      </c>
    </row>
    <row r="299" spans="1:21" x14ac:dyDescent="0.35">
      <c r="A299" s="6">
        <v>298</v>
      </c>
      <c r="B299" s="5">
        <v>40556</v>
      </c>
      <c r="C299" s="6">
        <v>1</v>
      </c>
      <c r="D299" s="6">
        <v>0</v>
      </c>
      <c r="E299" s="6">
        <v>1</v>
      </c>
      <c r="F299" s="6">
        <v>20</v>
      </c>
      <c r="G299" s="6" t="b">
        <v>0</v>
      </c>
      <c r="H299" s="6">
        <v>4</v>
      </c>
      <c r="I299" s="6">
        <v>1</v>
      </c>
      <c r="J299" s="6">
        <v>0.16</v>
      </c>
      <c r="K299" s="6">
        <v>0.1515</v>
      </c>
      <c r="L299" s="6">
        <v>0.47</v>
      </c>
      <c r="M299" s="6">
        <v>0.22389999999999999</v>
      </c>
      <c r="N299" s="6">
        <v>0</v>
      </c>
      <c r="O299" s="6">
        <v>64</v>
      </c>
      <c r="P299" s="6">
        <v>64</v>
      </c>
      <c r="Q299" s="6" t="str">
        <f t="shared" si="12"/>
        <v>High</v>
      </c>
      <c r="R299" s="6" t="str" cm="1">
        <f t="array" ref="R299">_xlfn.IFS(I299=1, "Clear Sky", I299=2, "Drizzling", I299=3, "Raining", I299=4, "Thunderstorm", TRUE, "Other")</f>
        <v>Clear Sky</v>
      </c>
      <c r="S299" s="6" t="str">
        <f t="shared" si="13"/>
        <v>Thursday</v>
      </c>
      <c r="T299" s="6" t="str">
        <f t="shared" si="14"/>
        <v>Weekday</v>
      </c>
      <c r="U299" s="6" t="str" cm="1">
        <f t="array" ref="U299">_xlfn.IFS(AND(F299&gt;=7, F299&lt;=9), "Morning Rush", AND(F299&gt;=17, F299&lt;=19), "Evening Rush", AND(F299&gt;=12, F299&lt;=16), "Afternoon", TRUE, "Off Peak")</f>
        <v>Off Peak</v>
      </c>
    </row>
    <row r="300" spans="1:21" x14ac:dyDescent="0.35">
      <c r="A300" s="6">
        <v>299</v>
      </c>
      <c r="B300" s="5">
        <v>40556</v>
      </c>
      <c r="C300" s="6">
        <v>1</v>
      </c>
      <c r="D300" s="6">
        <v>0</v>
      </c>
      <c r="E300" s="6">
        <v>1</v>
      </c>
      <c r="F300" s="6">
        <v>21</v>
      </c>
      <c r="G300" s="6" t="b">
        <v>0</v>
      </c>
      <c r="H300" s="6">
        <v>4</v>
      </c>
      <c r="I300" s="6">
        <v>1</v>
      </c>
      <c r="J300" s="6">
        <v>0.14000000000000001</v>
      </c>
      <c r="K300" s="6">
        <v>0.1212</v>
      </c>
      <c r="L300" s="6">
        <v>0.46</v>
      </c>
      <c r="M300" s="6">
        <v>0.29849999999999999</v>
      </c>
      <c r="N300" s="6">
        <v>0</v>
      </c>
      <c r="O300" s="6">
        <v>40</v>
      </c>
      <c r="P300" s="6">
        <v>40</v>
      </c>
      <c r="Q300" s="6" t="str">
        <f t="shared" si="12"/>
        <v>High</v>
      </c>
      <c r="R300" s="6" t="str" cm="1">
        <f t="array" ref="R300">_xlfn.IFS(I300=1, "Clear Sky", I300=2, "Drizzling", I300=3, "Raining", I300=4, "Thunderstorm", TRUE, "Other")</f>
        <v>Clear Sky</v>
      </c>
      <c r="S300" s="41" t="str">
        <f t="shared" si="13"/>
        <v>Thursday</v>
      </c>
      <c r="T300" s="41" t="str">
        <f t="shared" si="14"/>
        <v>Weekday</v>
      </c>
      <c r="U300" s="6" t="str" cm="1">
        <f t="array" ref="U300">_xlfn.IFS(AND(F300&gt;=7, F300&lt;=9), "Morning Rush", AND(F300&gt;=17, F300&lt;=19), "Evening Rush", AND(F300&gt;=12, F300&lt;=16), "Afternoon", TRUE, "Off Peak")</f>
        <v>Off Peak</v>
      </c>
    </row>
    <row r="301" spans="1:21" x14ac:dyDescent="0.35">
      <c r="A301" s="6">
        <v>300</v>
      </c>
      <c r="B301" s="5">
        <v>40556</v>
      </c>
      <c r="C301" s="6">
        <v>1</v>
      </c>
      <c r="D301" s="6">
        <v>0</v>
      </c>
      <c r="E301" s="6">
        <v>1</v>
      </c>
      <c r="F301" s="6">
        <v>22</v>
      </c>
      <c r="G301" s="6" t="b">
        <v>0</v>
      </c>
      <c r="H301" s="6">
        <v>4</v>
      </c>
      <c r="I301" s="6">
        <v>1</v>
      </c>
      <c r="J301" s="6">
        <v>0.14000000000000001</v>
      </c>
      <c r="K301" s="6">
        <v>0.1212</v>
      </c>
      <c r="L301" s="6">
        <v>0.46</v>
      </c>
      <c r="M301" s="6">
        <v>0.32840000000000003</v>
      </c>
      <c r="N301" s="6">
        <v>0</v>
      </c>
      <c r="O301" s="6">
        <v>30</v>
      </c>
      <c r="P301" s="6">
        <v>30</v>
      </c>
      <c r="Q301" s="6" t="str">
        <f t="shared" si="12"/>
        <v>High</v>
      </c>
      <c r="R301" s="6" t="str" cm="1">
        <f t="array" ref="R301">_xlfn.IFS(I301=1, "Clear Sky", I301=2, "Drizzling", I301=3, "Raining", I301=4, "Thunderstorm", TRUE, "Other")</f>
        <v>Clear Sky</v>
      </c>
      <c r="S301" s="6" t="str">
        <f t="shared" si="13"/>
        <v>Thursday</v>
      </c>
      <c r="T301" s="6" t="str">
        <f t="shared" si="14"/>
        <v>Weekday</v>
      </c>
      <c r="U301" s="6" t="str" cm="1">
        <f t="array" ref="U301">_xlfn.IFS(AND(F301&gt;=7, F301&lt;=9), "Morning Rush", AND(F301&gt;=17, F301&lt;=19), "Evening Rush", AND(F301&gt;=12, F301&lt;=16), "Afternoon", TRUE, "Off Peak")</f>
        <v>Off Peak</v>
      </c>
    </row>
    <row r="302" spans="1:21" x14ac:dyDescent="0.35">
      <c r="A302" s="6">
        <v>301</v>
      </c>
      <c r="B302" s="5">
        <v>40556</v>
      </c>
      <c r="C302" s="6">
        <v>1</v>
      </c>
      <c r="D302" s="6">
        <v>0</v>
      </c>
      <c r="E302" s="6">
        <v>1</v>
      </c>
      <c r="F302" s="6">
        <v>23</v>
      </c>
      <c r="G302" s="6" t="b">
        <v>0</v>
      </c>
      <c r="H302" s="6">
        <v>4</v>
      </c>
      <c r="I302" s="6">
        <v>1</v>
      </c>
      <c r="J302" s="6">
        <v>0.12</v>
      </c>
      <c r="K302" s="6">
        <v>0.13639999999999999</v>
      </c>
      <c r="L302" s="6">
        <v>0.5</v>
      </c>
      <c r="M302" s="6">
        <v>0.19400000000000001</v>
      </c>
      <c r="N302" s="6">
        <v>1</v>
      </c>
      <c r="O302" s="6">
        <v>14</v>
      </c>
      <c r="P302" s="6">
        <v>15</v>
      </c>
      <c r="Q302" s="6" t="str">
        <f t="shared" si="12"/>
        <v>Very High</v>
      </c>
      <c r="R302" s="6" t="str" cm="1">
        <f t="array" ref="R302">_xlfn.IFS(I302=1, "Clear Sky", I302=2, "Drizzling", I302=3, "Raining", I302=4, "Thunderstorm", TRUE, "Other")</f>
        <v>Clear Sky</v>
      </c>
      <c r="S302" s="41" t="str">
        <f t="shared" si="13"/>
        <v>Thursday</v>
      </c>
      <c r="T302" s="41" t="str">
        <f t="shared" si="14"/>
        <v>Weekday</v>
      </c>
      <c r="U302" s="6" t="str" cm="1">
        <f t="array" ref="U302">_xlfn.IFS(AND(F302&gt;=7, F302&lt;=9), "Morning Rush", AND(F302&gt;=17, F302&lt;=19), "Evening Rush", AND(F302&gt;=12, F302&lt;=16), "Afternoon", TRUE, "Off Peak")</f>
        <v>Off Peak</v>
      </c>
    </row>
    <row r="303" spans="1:21" x14ac:dyDescent="0.35">
      <c r="A303" s="6">
        <v>302</v>
      </c>
      <c r="B303" s="5">
        <v>40557</v>
      </c>
      <c r="C303" s="6">
        <v>1</v>
      </c>
      <c r="D303" s="6">
        <v>0</v>
      </c>
      <c r="E303" s="6">
        <v>1</v>
      </c>
      <c r="F303" s="6">
        <v>0</v>
      </c>
      <c r="G303" s="6" t="b">
        <v>0</v>
      </c>
      <c r="H303" s="6">
        <v>5</v>
      </c>
      <c r="I303" s="6">
        <v>1</v>
      </c>
      <c r="J303" s="6">
        <v>0.12</v>
      </c>
      <c r="K303" s="6">
        <v>0.13639999999999999</v>
      </c>
      <c r="L303" s="6">
        <v>0.5</v>
      </c>
      <c r="M303" s="6">
        <v>0.19400000000000001</v>
      </c>
      <c r="N303" s="6">
        <v>0</v>
      </c>
      <c r="O303" s="6">
        <v>14</v>
      </c>
      <c r="P303" s="6">
        <v>14</v>
      </c>
      <c r="Q303" s="6" t="str">
        <f t="shared" si="12"/>
        <v>Very High</v>
      </c>
      <c r="R303" s="6" t="str" cm="1">
        <f t="array" ref="R303">_xlfn.IFS(I303=1, "Clear Sky", I303=2, "Drizzling", I303=3, "Raining", I303=4, "Thunderstorm", TRUE, "Other")</f>
        <v>Clear Sky</v>
      </c>
      <c r="S303" s="6" t="str">
        <f t="shared" si="13"/>
        <v>Friday</v>
      </c>
      <c r="T303" s="6" t="str">
        <f t="shared" si="14"/>
        <v>Weekday</v>
      </c>
      <c r="U303" s="6" t="str" cm="1">
        <f t="array" ref="U303">_xlfn.IFS(AND(F303&gt;=7, F303&lt;=9), "Morning Rush", AND(F303&gt;=17, F303&lt;=19), "Evening Rush", AND(F303&gt;=12, F303&lt;=16), "Afternoon", TRUE, "Off Peak")</f>
        <v>Off Peak</v>
      </c>
    </row>
    <row r="304" spans="1:21" x14ac:dyDescent="0.35">
      <c r="A304" s="6">
        <v>303</v>
      </c>
      <c r="B304" s="5">
        <v>40557</v>
      </c>
      <c r="C304" s="6">
        <v>1</v>
      </c>
      <c r="D304" s="6">
        <v>0</v>
      </c>
      <c r="E304" s="6">
        <v>1</v>
      </c>
      <c r="F304" s="6">
        <v>1</v>
      </c>
      <c r="G304" s="6" t="b">
        <v>0</v>
      </c>
      <c r="H304" s="6">
        <v>5</v>
      </c>
      <c r="I304" s="6">
        <v>1</v>
      </c>
      <c r="J304" s="6">
        <v>0.1</v>
      </c>
      <c r="K304" s="6">
        <v>0.1212</v>
      </c>
      <c r="L304" s="6">
        <v>0.54</v>
      </c>
      <c r="M304" s="6">
        <v>0.16420000000000001</v>
      </c>
      <c r="N304" s="6">
        <v>0</v>
      </c>
      <c r="O304" s="6">
        <v>5</v>
      </c>
      <c r="P304" s="6">
        <v>5</v>
      </c>
      <c r="Q304" s="6" t="str">
        <f t="shared" si="12"/>
        <v>Very High</v>
      </c>
      <c r="R304" s="6" t="str" cm="1">
        <f t="array" ref="R304">_xlfn.IFS(I304=1, "Clear Sky", I304=2, "Drizzling", I304=3, "Raining", I304=4, "Thunderstorm", TRUE, "Other")</f>
        <v>Clear Sky</v>
      </c>
      <c r="S304" s="41" t="str">
        <f t="shared" si="13"/>
        <v>Friday</v>
      </c>
      <c r="T304" s="41" t="str">
        <f t="shared" si="14"/>
        <v>Weekday</v>
      </c>
      <c r="U304" s="6" t="str" cm="1">
        <f t="array" ref="U304">_xlfn.IFS(AND(F304&gt;=7, F304&lt;=9), "Morning Rush", AND(F304&gt;=17, F304&lt;=19), "Evening Rush", AND(F304&gt;=12, F304&lt;=16), "Afternoon", TRUE, "Off Peak")</f>
        <v>Off Peak</v>
      </c>
    </row>
    <row r="305" spans="1:21" x14ac:dyDescent="0.35">
      <c r="A305" s="6">
        <v>304</v>
      </c>
      <c r="B305" s="5">
        <v>40557</v>
      </c>
      <c r="C305" s="6">
        <v>1</v>
      </c>
      <c r="D305" s="6">
        <v>0</v>
      </c>
      <c r="E305" s="6">
        <v>1</v>
      </c>
      <c r="F305" s="6">
        <v>2</v>
      </c>
      <c r="G305" s="6" t="b">
        <v>0</v>
      </c>
      <c r="H305" s="6">
        <v>5</v>
      </c>
      <c r="I305" s="6">
        <v>1</v>
      </c>
      <c r="J305" s="6">
        <v>0.1</v>
      </c>
      <c r="K305" s="6">
        <v>0.1212</v>
      </c>
      <c r="L305" s="6">
        <v>0.54</v>
      </c>
      <c r="M305" s="6">
        <v>0.1343</v>
      </c>
      <c r="N305" s="6">
        <v>0</v>
      </c>
      <c r="O305" s="6">
        <v>1</v>
      </c>
      <c r="P305" s="6">
        <v>1</v>
      </c>
      <c r="Q305" s="6" t="str">
        <f t="shared" si="12"/>
        <v>Very High</v>
      </c>
      <c r="R305" s="6" t="str" cm="1">
        <f t="array" ref="R305">_xlfn.IFS(I305=1, "Clear Sky", I305=2, "Drizzling", I305=3, "Raining", I305=4, "Thunderstorm", TRUE, "Other")</f>
        <v>Clear Sky</v>
      </c>
      <c r="S305" s="6" t="str">
        <f t="shared" si="13"/>
        <v>Friday</v>
      </c>
      <c r="T305" s="6" t="str">
        <f t="shared" si="14"/>
        <v>Weekday</v>
      </c>
      <c r="U305" s="6" t="str" cm="1">
        <f t="array" ref="U305">_xlfn.IFS(AND(F305&gt;=7, F305&lt;=9), "Morning Rush", AND(F305&gt;=17, F305&lt;=19), "Evening Rush", AND(F305&gt;=12, F305&lt;=16), "Afternoon", TRUE, "Off Peak")</f>
        <v>Off Peak</v>
      </c>
    </row>
    <row r="306" spans="1:21" x14ac:dyDescent="0.35">
      <c r="A306" s="6">
        <v>305</v>
      </c>
      <c r="B306" s="5">
        <v>40557</v>
      </c>
      <c r="C306" s="6">
        <v>1</v>
      </c>
      <c r="D306" s="6">
        <v>0</v>
      </c>
      <c r="E306" s="6">
        <v>1</v>
      </c>
      <c r="F306" s="6">
        <v>3</v>
      </c>
      <c r="G306" s="6" t="b">
        <v>0</v>
      </c>
      <c r="H306" s="6">
        <v>5</v>
      </c>
      <c r="I306" s="6">
        <v>1</v>
      </c>
      <c r="J306" s="6">
        <v>0.1</v>
      </c>
      <c r="K306" s="6">
        <v>0.13639999999999999</v>
      </c>
      <c r="L306" s="6">
        <v>0.54</v>
      </c>
      <c r="M306" s="6">
        <v>0.1045</v>
      </c>
      <c r="N306" s="6">
        <v>0</v>
      </c>
      <c r="O306" s="6">
        <v>1</v>
      </c>
      <c r="P306" s="6">
        <v>1</v>
      </c>
      <c r="Q306" s="6" t="str">
        <f t="shared" si="12"/>
        <v>Very High</v>
      </c>
      <c r="R306" s="6" t="str" cm="1">
        <f t="array" ref="R306">_xlfn.IFS(I306=1, "Clear Sky", I306=2, "Drizzling", I306=3, "Raining", I306=4, "Thunderstorm", TRUE, "Other")</f>
        <v>Clear Sky</v>
      </c>
      <c r="S306" s="41" t="str">
        <f t="shared" si="13"/>
        <v>Friday</v>
      </c>
      <c r="T306" s="41" t="str">
        <f t="shared" si="14"/>
        <v>Weekday</v>
      </c>
      <c r="U306" s="6" t="str" cm="1">
        <f t="array" ref="U306">_xlfn.IFS(AND(F306&gt;=7, F306&lt;=9), "Morning Rush", AND(F306&gt;=17, F306&lt;=19), "Evening Rush", AND(F306&gt;=12, F306&lt;=16), "Afternoon", TRUE, "Off Peak")</f>
        <v>Off Peak</v>
      </c>
    </row>
    <row r="307" spans="1:21" x14ac:dyDescent="0.35">
      <c r="A307" s="6">
        <v>306</v>
      </c>
      <c r="B307" s="5">
        <v>40557</v>
      </c>
      <c r="C307" s="6">
        <v>1</v>
      </c>
      <c r="D307" s="6">
        <v>0</v>
      </c>
      <c r="E307" s="6">
        <v>1</v>
      </c>
      <c r="F307" s="6">
        <v>5</v>
      </c>
      <c r="G307" s="6" t="b">
        <v>0</v>
      </c>
      <c r="H307" s="6">
        <v>5</v>
      </c>
      <c r="I307" s="6">
        <v>1</v>
      </c>
      <c r="J307" s="6">
        <v>0.1</v>
      </c>
      <c r="K307" s="6">
        <v>0.13639999999999999</v>
      </c>
      <c r="L307" s="6">
        <v>0.54</v>
      </c>
      <c r="M307" s="6">
        <v>8.9599999999999999E-2</v>
      </c>
      <c r="N307" s="6">
        <v>0</v>
      </c>
      <c r="O307" s="6">
        <v>8</v>
      </c>
      <c r="P307" s="6">
        <v>8</v>
      </c>
      <c r="Q307" s="6" t="str">
        <f t="shared" si="12"/>
        <v>Very High</v>
      </c>
      <c r="R307" s="6" t="str" cm="1">
        <f t="array" ref="R307">_xlfn.IFS(I307=1, "Clear Sky", I307=2, "Drizzling", I307=3, "Raining", I307=4, "Thunderstorm", TRUE, "Other")</f>
        <v>Clear Sky</v>
      </c>
      <c r="S307" s="6" t="str">
        <f t="shared" si="13"/>
        <v>Friday</v>
      </c>
      <c r="T307" s="6" t="str">
        <f t="shared" si="14"/>
        <v>Weekday</v>
      </c>
      <c r="U307" s="6" t="str" cm="1">
        <f t="array" ref="U307">_xlfn.IFS(AND(F307&gt;=7, F307&lt;=9), "Morning Rush", AND(F307&gt;=17, F307&lt;=19), "Evening Rush", AND(F307&gt;=12, F307&lt;=16), "Afternoon", TRUE, "Off Peak")</f>
        <v>Off Peak</v>
      </c>
    </row>
    <row r="308" spans="1:21" x14ac:dyDescent="0.35">
      <c r="A308" s="6">
        <v>307</v>
      </c>
      <c r="B308" s="5">
        <v>40557</v>
      </c>
      <c r="C308" s="6">
        <v>1</v>
      </c>
      <c r="D308" s="6">
        <v>0</v>
      </c>
      <c r="E308" s="6">
        <v>1</v>
      </c>
      <c r="F308" s="6">
        <v>6</v>
      </c>
      <c r="G308" s="6" t="b">
        <v>0</v>
      </c>
      <c r="H308" s="6">
        <v>5</v>
      </c>
      <c r="I308" s="6">
        <v>1</v>
      </c>
      <c r="J308" s="6">
        <v>0.1</v>
      </c>
      <c r="K308" s="6">
        <v>0.18179999999999999</v>
      </c>
      <c r="L308" s="6">
        <v>0.54</v>
      </c>
      <c r="M308" s="6">
        <v>0</v>
      </c>
      <c r="N308" s="6">
        <v>0</v>
      </c>
      <c r="O308" s="6">
        <v>17</v>
      </c>
      <c r="P308" s="6">
        <v>17</v>
      </c>
      <c r="Q308" s="6" t="str">
        <f t="shared" si="12"/>
        <v>Very High</v>
      </c>
      <c r="R308" s="6" t="str" cm="1">
        <f t="array" ref="R308">_xlfn.IFS(I308=1, "Clear Sky", I308=2, "Drizzling", I308=3, "Raining", I308=4, "Thunderstorm", TRUE, "Other")</f>
        <v>Clear Sky</v>
      </c>
      <c r="S308" s="41" t="str">
        <f t="shared" si="13"/>
        <v>Friday</v>
      </c>
      <c r="T308" s="41" t="str">
        <f t="shared" si="14"/>
        <v>Weekday</v>
      </c>
      <c r="U308" s="6" t="str" cm="1">
        <f t="array" ref="U308">_xlfn.IFS(AND(F308&gt;=7, F308&lt;=9), "Morning Rush", AND(F308&gt;=17, F308&lt;=19), "Evening Rush", AND(F308&gt;=12, F308&lt;=16), "Afternoon", TRUE, "Off Peak")</f>
        <v>Off Peak</v>
      </c>
    </row>
    <row r="309" spans="1:21" x14ac:dyDescent="0.35">
      <c r="A309" s="6">
        <v>308</v>
      </c>
      <c r="B309" s="5">
        <v>40557</v>
      </c>
      <c r="C309" s="6">
        <v>1</v>
      </c>
      <c r="D309" s="6">
        <v>0</v>
      </c>
      <c r="E309" s="6">
        <v>1</v>
      </c>
      <c r="F309" s="6">
        <v>7</v>
      </c>
      <c r="G309" s="6" t="b">
        <v>0</v>
      </c>
      <c r="H309" s="6">
        <v>5</v>
      </c>
      <c r="I309" s="6">
        <v>1</v>
      </c>
      <c r="J309" s="6">
        <v>0.1</v>
      </c>
      <c r="K309" s="6">
        <v>0.1212</v>
      </c>
      <c r="L309" s="6">
        <v>0.74</v>
      </c>
      <c r="M309" s="6">
        <v>0.16420000000000001</v>
      </c>
      <c r="N309" s="6">
        <v>0</v>
      </c>
      <c r="O309" s="6">
        <v>70</v>
      </c>
      <c r="P309" s="6">
        <v>70</v>
      </c>
      <c r="Q309" s="6" t="str">
        <f t="shared" si="12"/>
        <v>Very High</v>
      </c>
      <c r="R309" s="6" t="str" cm="1">
        <f t="array" ref="R309">_xlfn.IFS(I309=1, "Clear Sky", I309=2, "Drizzling", I309=3, "Raining", I309=4, "Thunderstorm", TRUE, "Other")</f>
        <v>Clear Sky</v>
      </c>
      <c r="S309" s="6" t="str">
        <f t="shared" si="13"/>
        <v>Friday</v>
      </c>
      <c r="T309" s="6" t="str">
        <f t="shared" si="14"/>
        <v>Weekday</v>
      </c>
      <c r="U309" s="6" t="str" cm="1">
        <f t="array" ref="U309">_xlfn.IFS(AND(F309&gt;=7, F309&lt;=9), "Morning Rush", AND(F309&gt;=17, F309&lt;=19), "Evening Rush", AND(F309&gt;=12, F309&lt;=16), "Afternoon", TRUE, "Off Peak")</f>
        <v>Morning Rush</v>
      </c>
    </row>
    <row r="310" spans="1:21" x14ac:dyDescent="0.35">
      <c r="A310" s="6">
        <v>309</v>
      </c>
      <c r="B310" s="5">
        <v>40557</v>
      </c>
      <c r="C310" s="6">
        <v>1</v>
      </c>
      <c r="D310" s="6">
        <v>0</v>
      </c>
      <c r="E310" s="6">
        <v>1</v>
      </c>
      <c r="F310" s="6">
        <v>8</v>
      </c>
      <c r="G310" s="6" t="b">
        <v>0</v>
      </c>
      <c r="H310" s="6">
        <v>5</v>
      </c>
      <c r="I310" s="6">
        <v>1</v>
      </c>
      <c r="J310" s="6">
        <v>0.12</v>
      </c>
      <c r="K310" s="6">
        <v>0.16669999999999999</v>
      </c>
      <c r="L310" s="6">
        <v>0.68</v>
      </c>
      <c r="M310" s="6">
        <v>0</v>
      </c>
      <c r="N310" s="6">
        <v>2</v>
      </c>
      <c r="O310" s="6">
        <v>156</v>
      </c>
      <c r="P310" s="6">
        <v>158</v>
      </c>
      <c r="Q310" s="6" t="str">
        <f t="shared" si="12"/>
        <v>Very High</v>
      </c>
      <c r="R310" s="6" t="str" cm="1">
        <f t="array" ref="R310">_xlfn.IFS(I310=1, "Clear Sky", I310=2, "Drizzling", I310=3, "Raining", I310=4, "Thunderstorm", TRUE, "Other")</f>
        <v>Clear Sky</v>
      </c>
      <c r="S310" s="41" t="str">
        <f t="shared" si="13"/>
        <v>Friday</v>
      </c>
      <c r="T310" s="41" t="str">
        <f t="shared" si="14"/>
        <v>Weekday</v>
      </c>
      <c r="U310" s="6" t="str" cm="1">
        <f t="array" ref="U310">_xlfn.IFS(AND(F310&gt;=7, F310&lt;=9), "Morning Rush", AND(F310&gt;=17, F310&lt;=19), "Evening Rush", AND(F310&gt;=12, F310&lt;=16), "Afternoon", TRUE, "Off Peak")</f>
        <v>Morning Rush</v>
      </c>
    </row>
    <row r="311" spans="1:21" x14ac:dyDescent="0.35">
      <c r="A311" s="6">
        <v>310</v>
      </c>
      <c r="B311" s="5">
        <v>40557</v>
      </c>
      <c r="C311" s="6">
        <v>1</v>
      </c>
      <c r="D311" s="6">
        <v>0</v>
      </c>
      <c r="E311" s="6">
        <v>1</v>
      </c>
      <c r="F311" s="6">
        <v>9</v>
      </c>
      <c r="G311" s="6" t="b">
        <v>0</v>
      </c>
      <c r="H311" s="6">
        <v>5</v>
      </c>
      <c r="I311" s="6">
        <v>1</v>
      </c>
      <c r="J311" s="6">
        <v>0.14000000000000001</v>
      </c>
      <c r="K311" s="6">
        <v>0.1515</v>
      </c>
      <c r="L311" s="6">
        <v>0.69</v>
      </c>
      <c r="M311" s="6">
        <v>0.1343</v>
      </c>
      <c r="N311" s="6">
        <v>0</v>
      </c>
      <c r="O311" s="6">
        <v>117</v>
      </c>
      <c r="P311" s="6">
        <v>117</v>
      </c>
      <c r="Q311" s="6" t="str">
        <f t="shared" si="12"/>
        <v>Very High</v>
      </c>
      <c r="R311" s="6" t="str" cm="1">
        <f t="array" ref="R311">_xlfn.IFS(I311=1, "Clear Sky", I311=2, "Drizzling", I311=3, "Raining", I311=4, "Thunderstorm", TRUE, "Other")</f>
        <v>Clear Sky</v>
      </c>
      <c r="S311" s="6" t="str">
        <f t="shared" si="13"/>
        <v>Friday</v>
      </c>
      <c r="T311" s="6" t="str">
        <f t="shared" si="14"/>
        <v>Weekday</v>
      </c>
      <c r="U311" s="6" t="str" cm="1">
        <f t="array" ref="U311">_xlfn.IFS(AND(F311&gt;=7, F311&lt;=9), "Morning Rush", AND(F311&gt;=17, F311&lt;=19), "Evening Rush", AND(F311&gt;=12, F311&lt;=16), "Afternoon", TRUE, "Off Peak")</f>
        <v>Morning Rush</v>
      </c>
    </row>
    <row r="312" spans="1:21" x14ac:dyDescent="0.35">
      <c r="A312" s="6">
        <v>311</v>
      </c>
      <c r="B312" s="5">
        <v>40557</v>
      </c>
      <c r="C312" s="6">
        <v>1</v>
      </c>
      <c r="D312" s="6">
        <v>0</v>
      </c>
      <c r="E312" s="6">
        <v>1</v>
      </c>
      <c r="F312" s="6">
        <v>10</v>
      </c>
      <c r="G312" s="6" t="b">
        <v>0</v>
      </c>
      <c r="H312" s="6">
        <v>5</v>
      </c>
      <c r="I312" s="6">
        <v>1</v>
      </c>
      <c r="J312" s="6">
        <v>0.18</v>
      </c>
      <c r="K312" s="6">
        <v>0.18179999999999999</v>
      </c>
      <c r="L312" s="6">
        <v>0.55000000000000004</v>
      </c>
      <c r="M312" s="6">
        <v>0.19400000000000001</v>
      </c>
      <c r="N312" s="6">
        <v>4</v>
      </c>
      <c r="O312" s="6">
        <v>40</v>
      </c>
      <c r="P312" s="6">
        <v>44</v>
      </c>
      <c r="Q312" s="6" t="str">
        <f t="shared" si="12"/>
        <v>Very High</v>
      </c>
      <c r="R312" s="6" t="str" cm="1">
        <f t="array" ref="R312">_xlfn.IFS(I312=1, "Clear Sky", I312=2, "Drizzling", I312=3, "Raining", I312=4, "Thunderstorm", TRUE, "Other")</f>
        <v>Clear Sky</v>
      </c>
      <c r="S312" s="41" t="str">
        <f t="shared" si="13"/>
        <v>Friday</v>
      </c>
      <c r="T312" s="41" t="str">
        <f t="shared" si="14"/>
        <v>Weekday</v>
      </c>
      <c r="U312" s="6" t="str" cm="1">
        <f t="array" ref="U312">_xlfn.IFS(AND(F312&gt;=7, F312&lt;=9), "Morning Rush", AND(F312&gt;=17, F312&lt;=19), "Evening Rush", AND(F312&gt;=12, F312&lt;=16), "Afternoon", TRUE, "Off Peak")</f>
        <v>Off Peak</v>
      </c>
    </row>
    <row r="313" spans="1:21" x14ac:dyDescent="0.35">
      <c r="A313" s="6">
        <v>312</v>
      </c>
      <c r="B313" s="5">
        <v>40557</v>
      </c>
      <c r="C313" s="6">
        <v>1</v>
      </c>
      <c r="D313" s="6">
        <v>0</v>
      </c>
      <c r="E313" s="6">
        <v>1</v>
      </c>
      <c r="F313" s="6">
        <v>11</v>
      </c>
      <c r="G313" s="6" t="b">
        <v>0</v>
      </c>
      <c r="H313" s="6">
        <v>5</v>
      </c>
      <c r="I313" s="6">
        <v>1</v>
      </c>
      <c r="J313" s="6">
        <v>0.18</v>
      </c>
      <c r="K313" s="6">
        <v>0.16669999999999999</v>
      </c>
      <c r="L313" s="6">
        <v>0.51</v>
      </c>
      <c r="M313" s="6">
        <v>0.28360000000000002</v>
      </c>
      <c r="N313" s="6">
        <v>6</v>
      </c>
      <c r="O313" s="6">
        <v>47</v>
      </c>
      <c r="P313" s="6">
        <v>53</v>
      </c>
      <c r="Q313" s="6" t="str">
        <f t="shared" si="12"/>
        <v>Very High</v>
      </c>
      <c r="R313" s="6" t="str" cm="1">
        <f t="array" ref="R313">_xlfn.IFS(I313=1, "Clear Sky", I313=2, "Drizzling", I313=3, "Raining", I313=4, "Thunderstorm", TRUE, "Other")</f>
        <v>Clear Sky</v>
      </c>
      <c r="S313" s="6" t="str">
        <f t="shared" si="13"/>
        <v>Friday</v>
      </c>
      <c r="T313" s="6" t="str">
        <f t="shared" si="14"/>
        <v>Weekday</v>
      </c>
      <c r="U313" s="6" t="str" cm="1">
        <f t="array" ref="U313">_xlfn.IFS(AND(F313&gt;=7, F313&lt;=9), "Morning Rush", AND(F313&gt;=17, F313&lt;=19), "Evening Rush", AND(F313&gt;=12, F313&lt;=16), "Afternoon", TRUE, "Off Peak")</f>
        <v>Off Peak</v>
      </c>
    </row>
    <row r="314" spans="1:21" x14ac:dyDescent="0.35">
      <c r="A314" s="6">
        <v>313</v>
      </c>
      <c r="B314" s="5">
        <v>40557</v>
      </c>
      <c r="C314" s="6">
        <v>1</v>
      </c>
      <c r="D314" s="6">
        <v>0</v>
      </c>
      <c r="E314" s="6">
        <v>1</v>
      </c>
      <c r="F314" s="6">
        <v>12</v>
      </c>
      <c r="G314" s="6" t="b">
        <v>0</v>
      </c>
      <c r="H314" s="6">
        <v>5</v>
      </c>
      <c r="I314" s="6">
        <v>1</v>
      </c>
      <c r="J314" s="6">
        <v>0.2</v>
      </c>
      <c r="K314" s="6">
        <v>0.19700000000000001</v>
      </c>
      <c r="L314" s="6">
        <v>0.44</v>
      </c>
      <c r="M314" s="6">
        <v>0.25369999999999998</v>
      </c>
      <c r="N314" s="6">
        <v>2</v>
      </c>
      <c r="O314" s="6">
        <v>59</v>
      </c>
      <c r="P314" s="6">
        <v>61</v>
      </c>
      <c r="Q314" s="6" t="str">
        <f t="shared" si="12"/>
        <v>High</v>
      </c>
      <c r="R314" s="6" t="str" cm="1">
        <f t="array" ref="R314">_xlfn.IFS(I314=1, "Clear Sky", I314=2, "Drizzling", I314=3, "Raining", I314=4, "Thunderstorm", TRUE, "Other")</f>
        <v>Clear Sky</v>
      </c>
      <c r="S314" s="41" t="str">
        <f t="shared" si="13"/>
        <v>Friday</v>
      </c>
      <c r="T314" s="41" t="str">
        <f t="shared" si="14"/>
        <v>Weekday</v>
      </c>
      <c r="U314" s="6" t="str" cm="1">
        <f t="array" ref="U314">_xlfn.IFS(AND(F314&gt;=7, F314&lt;=9), "Morning Rush", AND(F314&gt;=17, F314&lt;=19), "Evening Rush", AND(F314&gt;=12, F314&lt;=16), "Afternoon", TRUE, "Off Peak")</f>
        <v>Afternoon</v>
      </c>
    </row>
    <row r="315" spans="1:21" x14ac:dyDescent="0.35">
      <c r="A315" s="6">
        <v>314</v>
      </c>
      <c r="B315" s="5">
        <v>40557</v>
      </c>
      <c r="C315" s="6">
        <v>1</v>
      </c>
      <c r="D315" s="6">
        <v>0</v>
      </c>
      <c r="E315" s="6">
        <v>1</v>
      </c>
      <c r="F315" s="6">
        <v>13</v>
      </c>
      <c r="G315" s="6" t="b">
        <v>0</v>
      </c>
      <c r="H315" s="6">
        <v>5</v>
      </c>
      <c r="I315" s="6">
        <v>1</v>
      </c>
      <c r="J315" s="6">
        <v>0.22</v>
      </c>
      <c r="K315" s="6">
        <v>0.19700000000000001</v>
      </c>
      <c r="L315" s="6">
        <v>0.37</v>
      </c>
      <c r="M315" s="6">
        <v>0.3881</v>
      </c>
      <c r="N315" s="6">
        <v>4</v>
      </c>
      <c r="O315" s="6">
        <v>73</v>
      </c>
      <c r="P315" s="6">
        <v>77</v>
      </c>
      <c r="Q315" s="6" t="str">
        <f t="shared" si="12"/>
        <v>High</v>
      </c>
      <c r="R315" s="6" t="str" cm="1">
        <f t="array" ref="R315">_xlfn.IFS(I315=1, "Clear Sky", I315=2, "Drizzling", I315=3, "Raining", I315=4, "Thunderstorm", TRUE, "Other")</f>
        <v>Clear Sky</v>
      </c>
      <c r="S315" s="6" t="str">
        <f t="shared" si="13"/>
        <v>Friday</v>
      </c>
      <c r="T315" s="6" t="str">
        <f t="shared" si="14"/>
        <v>Weekday</v>
      </c>
      <c r="U315" s="6" t="str" cm="1">
        <f t="array" ref="U315">_xlfn.IFS(AND(F315&gt;=7, F315&lt;=9), "Morning Rush", AND(F315&gt;=17, F315&lt;=19), "Evening Rush", AND(F315&gt;=12, F315&lt;=16), "Afternoon", TRUE, "Off Peak")</f>
        <v>Afternoon</v>
      </c>
    </row>
    <row r="316" spans="1:21" x14ac:dyDescent="0.35">
      <c r="A316" s="6">
        <v>315</v>
      </c>
      <c r="B316" s="5">
        <v>40557</v>
      </c>
      <c r="C316" s="6">
        <v>1</v>
      </c>
      <c r="D316" s="6">
        <v>0</v>
      </c>
      <c r="E316" s="6">
        <v>1</v>
      </c>
      <c r="F316" s="6">
        <v>14</v>
      </c>
      <c r="G316" s="6" t="b">
        <v>0</v>
      </c>
      <c r="H316" s="6">
        <v>5</v>
      </c>
      <c r="I316" s="6">
        <v>1</v>
      </c>
      <c r="J316" s="6">
        <v>0.22</v>
      </c>
      <c r="K316" s="6">
        <v>0.21210000000000001</v>
      </c>
      <c r="L316" s="6">
        <v>0.41</v>
      </c>
      <c r="M316" s="6">
        <v>0.28360000000000002</v>
      </c>
      <c r="N316" s="6">
        <v>5</v>
      </c>
      <c r="O316" s="6">
        <v>59</v>
      </c>
      <c r="P316" s="6">
        <v>64</v>
      </c>
      <c r="Q316" s="6" t="str">
        <f t="shared" si="12"/>
        <v>High</v>
      </c>
      <c r="R316" s="6" t="str" cm="1">
        <f t="array" ref="R316">_xlfn.IFS(I316=1, "Clear Sky", I316=2, "Drizzling", I316=3, "Raining", I316=4, "Thunderstorm", TRUE, "Other")</f>
        <v>Clear Sky</v>
      </c>
      <c r="S316" s="41" t="str">
        <f t="shared" si="13"/>
        <v>Friday</v>
      </c>
      <c r="T316" s="41" t="str">
        <f t="shared" si="14"/>
        <v>Weekday</v>
      </c>
      <c r="U316" s="6" t="str" cm="1">
        <f t="array" ref="U316">_xlfn.IFS(AND(F316&gt;=7, F316&lt;=9), "Morning Rush", AND(F316&gt;=17, F316&lt;=19), "Evening Rush", AND(F316&gt;=12, F316&lt;=16), "Afternoon", TRUE, "Off Peak")</f>
        <v>Afternoon</v>
      </c>
    </row>
    <row r="317" spans="1:21" x14ac:dyDescent="0.35">
      <c r="A317" s="6">
        <v>316</v>
      </c>
      <c r="B317" s="5">
        <v>40557</v>
      </c>
      <c r="C317" s="6">
        <v>1</v>
      </c>
      <c r="D317" s="6">
        <v>0</v>
      </c>
      <c r="E317" s="6">
        <v>1</v>
      </c>
      <c r="F317" s="6">
        <v>15</v>
      </c>
      <c r="G317" s="6" t="b">
        <v>0</v>
      </c>
      <c r="H317" s="6">
        <v>5</v>
      </c>
      <c r="I317" s="6">
        <v>1</v>
      </c>
      <c r="J317" s="6">
        <v>0.24</v>
      </c>
      <c r="K317" s="6">
        <v>0.2424</v>
      </c>
      <c r="L317" s="6">
        <v>0.38</v>
      </c>
      <c r="M317" s="6">
        <v>0.16420000000000001</v>
      </c>
      <c r="N317" s="6">
        <v>9</v>
      </c>
      <c r="O317" s="6">
        <v>59</v>
      </c>
      <c r="P317" s="6">
        <v>68</v>
      </c>
      <c r="Q317" s="6" t="str">
        <f t="shared" si="12"/>
        <v>High</v>
      </c>
      <c r="R317" s="6" t="str" cm="1">
        <f t="array" ref="R317">_xlfn.IFS(I317=1, "Clear Sky", I317=2, "Drizzling", I317=3, "Raining", I317=4, "Thunderstorm", TRUE, "Other")</f>
        <v>Clear Sky</v>
      </c>
      <c r="S317" s="6" t="str">
        <f t="shared" si="13"/>
        <v>Friday</v>
      </c>
      <c r="T317" s="6" t="str">
        <f t="shared" si="14"/>
        <v>Weekday</v>
      </c>
      <c r="U317" s="6" t="str" cm="1">
        <f t="array" ref="U317">_xlfn.IFS(AND(F317&gt;=7, F317&lt;=9), "Morning Rush", AND(F317&gt;=17, F317&lt;=19), "Evening Rush", AND(F317&gt;=12, F317&lt;=16), "Afternoon", TRUE, "Off Peak")</f>
        <v>Afternoon</v>
      </c>
    </row>
    <row r="318" spans="1:21" x14ac:dyDescent="0.35">
      <c r="A318" s="6">
        <v>317</v>
      </c>
      <c r="B318" s="5">
        <v>40557</v>
      </c>
      <c r="C318" s="6">
        <v>1</v>
      </c>
      <c r="D318" s="6">
        <v>0</v>
      </c>
      <c r="E318" s="6">
        <v>1</v>
      </c>
      <c r="F318" s="6">
        <v>16</v>
      </c>
      <c r="G318" s="6" t="b">
        <v>0</v>
      </c>
      <c r="H318" s="6">
        <v>5</v>
      </c>
      <c r="I318" s="6">
        <v>1</v>
      </c>
      <c r="J318" s="6">
        <v>0.22</v>
      </c>
      <c r="K318" s="6">
        <v>0.2424</v>
      </c>
      <c r="L318" s="6">
        <v>0.41</v>
      </c>
      <c r="M318" s="6">
        <v>0.1045</v>
      </c>
      <c r="N318" s="6">
        <v>3</v>
      </c>
      <c r="O318" s="6">
        <v>87</v>
      </c>
      <c r="P318" s="6">
        <v>90</v>
      </c>
      <c r="Q318" s="6" t="str">
        <f t="shared" si="12"/>
        <v>High</v>
      </c>
      <c r="R318" s="6" t="str" cm="1">
        <f t="array" ref="R318">_xlfn.IFS(I318=1, "Clear Sky", I318=2, "Drizzling", I318=3, "Raining", I318=4, "Thunderstorm", TRUE, "Other")</f>
        <v>Clear Sky</v>
      </c>
      <c r="S318" s="41" t="str">
        <f t="shared" si="13"/>
        <v>Friday</v>
      </c>
      <c r="T318" s="41" t="str">
        <f t="shared" si="14"/>
        <v>Weekday</v>
      </c>
      <c r="U318" s="6" t="str" cm="1">
        <f t="array" ref="U318">_xlfn.IFS(AND(F318&gt;=7, F318&lt;=9), "Morning Rush", AND(F318&gt;=17, F318&lt;=19), "Evening Rush", AND(F318&gt;=12, F318&lt;=16), "Afternoon", TRUE, "Off Peak")</f>
        <v>Afternoon</v>
      </c>
    </row>
    <row r="319" spans="1:21" x14ac:dyDescent="0.35">
      <c r="A319" s="6">
        <v>318</v>
      </c>
      <c r="B319" s="5">
        <v>40557</v>
      </c>
      <c r="C319" s="6">
        <v>1</v>
      </c>
      <c r="D319" s="6">
        <v>0</v>
      </c>
      <c r="E319" s="6">
        <v>1</v>
      </c>
      <c r="F319" s="6">
        <v>17</v>
      </c>
      <c r="G319" s="6" t="b">
        <v>0</v>
      </c>
      <c r="H319" s="6">
        <v>5</v>
      </c>
      <c r="I319" s="6">
        <v>1</v>
      </c>
      <c r="J319" s="6">
        <v>0.22</v>
      </c>
      <c r="K319" s="6">
        <v>0.2273</v>
      </c>
      <c r="L319" s="6">
        <v>0.41</v>
      </c>
      <c r="M319" s="6">
        <v>0.16420000000000001</v>
      </c>
      <c r="N319" s="6">
        <v>4</v>
      </c>
      <c r="O319" s="6">
        <v>155</v>
      </c>
      <c r="P319" s="6">
        <v>159</v>
      </c>
      <c r="Q319" s="6" t="str">
        <f t="shared" si="12"/>
        <v>High</v>
      </c>
      <c r="R319" s="6" t="str" cm="1">
        <f t="array" ref="R319">_xlfn.IFS(I319=1, "Clear Sky", I319=2, "Drizzling", I319=3, "Raining", I319=4, "Thunderstorm", TRUE, "Other")</f>
        <v>Clear Sky</v>
      </c>
      <c r="S319" s="6" t="str">
        <f t="shared" si="13"/>
        <v>Friday</v>
      </c>
      <c r="T319" s="6" t="str">
        <f t="shared" si="14"/>
        <v>Weekday</v>
      </c>
      <c r="U319" s="6" t="str" cm="1">
        <f t="array" ref="U319">_xlfn.IFS(AND(F319&gt;=7, F319&lt;=9), "Morning Rush", AND(F319&gt;=17, F319&lt;=19), "Evening Rush", AND(F319&gt;=12, F319&lt;=16), "Afternoon", TRUE, "Off Peak")</f>
        <v>Evening Rush</v>
      </c>
    </row>
    <row r="320" spans="1:21" x14ac:dyDescent="0.35">
      <c r="A320" s="6">
        <v>319</v>
      </c>
      <c r="B320" s="5">
        <v>40557</v>
      </c>
      <c r="C320" s="6">
        <v>1</v>
      </c>
      <c r="D320" s="6">
        <v>0</v>
      </c>
      <c r="E320" s="6">
        <v>1</v>
      </c>
      <c r="F320" s="6">
        <v>18</v>
      </c>
      <c r="G320" s="6" t="b">
        <v>0</v>
      </c>
      <c r="H320" s="6">
        <v>5</v>
      </c>
      <c r="I320" s="6">
        <v>1</v>
      </c>
      <c r="J320" s="6">
        <v>0.2</v>
      </c>
      <c r="K320" s="6">
        <v>0.2576</v>
      </c>
      <c r="L320" s="6">
        <v>0.47</v>
      </c>
      <c r="M320" s="6">
        <v>0</v>
      </c>
      <c r="N320" s="6">
        <v>5</v>
      </c>
      <c r="O320" s="6">
        <v>134</v>
      </c>
      <c r="P320" s="6">
        <v>139</v>
      </c>
      <c r="Q320" s="6" t="str">
        <f t="shared" si="12"/>
        <v>High</v>
      </c>
      <c r="R320" s="6" t="str" cm="1">
        <f t="array" ref="R320">_xlfn.IFS(I320=1, "Clear Sky", I320=2, "Drizzling", I320=3, "Raining", I320=4, "Thunderstorm", TRUE, "Other")</f>
        <v>Clear Sky</v>
      </c>
      <c r="S320" s="41" t="str">
        <f t="shared" si="13"/>
        <v>Friday</v>
      </c>
      <c r="T320" s="41" t="str">
        <f t="shared" si="14"/>
        <v>Weekday</v>
      </c>
      <c r="U320" s="6" t="str" cm="1">
        <f t="array" ref="U320">_xlfn.IFS(AND(F320&gt;=7, F320&lt;=9), "Morning Rush", AND(F320&gt;=17, F320&lt;=19), "Evening Rush", AND(F320&gt;=12, F320&lt;=16), "Afternoon", TRUE, "Off Peak")</f>
        <v>Evening Rush</v>
      </c>
    </row>
    <row r="321" spans="1:21" x14ac:dyDescent="0.35">
      <c r="A321" s="6">
        <v>320</v>
      </c>
      <c r="B321" s="5">
        <v>40557</v>
      </c>
      <c r="C321" s="6">
        <v>1</v>
      </c>
      <c r="D321" s="6">
        <v>0</v>
      </c>
      <c r="E321" s="6">
        <v>1</v>
      </c>
      <c r="F321" s="6">
        <v>19</v>
      </c>
      <c r="G321" s="6" t="b">
        <v>0</v>
      </c>
      <c r="H321" s="6">
        <v>5</v>
      </c>
      <c r="I321" s="6">
        <v>1</v>
      </c>
      <c r="J321" s="6">
        <v>0.16</v>
      </c>
      <c r="K321" s="6">
        <v>0.19700000000000001</v>
      </c>
      <c r="L321" s="6">
        <v>0.59</v>
      </c>
      <c r="M321" s="6">
        <v>8.9599999999999999E-2</v>
      </c>
      <c r="N321" s="6">
        <v>3</v>
      </c>
      <c r="O321" s="6">
        <v>89</v>
      </c>
      <c r="P321" s="6">
        <v>92</v>
      </c>
      <c r="Q321" s="6" t="str">
        <f t="shared" si="12"/>
        <v>Very High</v>
      </c>
      <c r="R321" s="6" t="str" cm="1">
        <f t="array" ref="R321">_xlfn.IFS(I321=1, "Clear Sky", I321=2, "Drizzling", I321=3, "Raining", I321=4, "Thunderstorm", TRUE, "Other")</f>
        <v>Clear Sky</v>
      </c>
      <c r="S321" s="6" t="str">
        <f t="shared" si="13"/>
        <v>Friday</v>
      </c>
      <c r="T321" s="6" t="str">
        <f t="shared" si="14"/>
        <v>Weekday</v>
      </c>
      <c r="U321" s="6" t="str" cm="1">
        <f t="array" ref="U321">_xlfn.IFS(AND(F321&gt;=7, F321&lt;=9), "Morning Rush", AND(F321&gt;=17, F321&lt;=19), "Evening Rush", AND(F321&gt;=12, F321&lt;=16), "Afternoon", TRUE, "Off Peak")</f>
        <v>Evening Rush</v>
      </c>
    </row>
    <row r="322" spans="1:21" x14ac:dyDescent="0.35">
      <c r="A322" s="6">
        <v>321</v>
      </c>
      <c r="B322" s="5">
        <v>40557</v>
      </c>
      <c r="C322" s="6">
        <v>1</v>
      </c>
      <c r="D322" s="6">
        <v>0</v>
      </c>
      <c r="E322" s="6">
        <v>1</v>
      </c>
      <c r="F322" s="6">
        <v>20</v>
      </c>
      <c r="G322" s="6" t="b">
        <v>0</v>
      </c>
      <c r="H322" s="6">
        <v>5</v>
      </c>
      <c r="I322" s="6">
        <v>1</v>
      </c>
      <c r="J322" s="6">
        <v>0.18</v>
      </c>
      <c r="K322" s="6">
        <v>0.2424</v>
      </c>
      <c r="L322" s="6">
        <v>0.59</v>
      </c>
      <c r="M322" s="6">
        <v>0</v>
      </c>
      <c r="N322" s="6">
        <v>0</v>
      </c>
      <c r="O322" s="6">
        <v>68</v>
      </c>
      <c r="P322" s="6">
        <v>68</v>
      </c>
      <c r="Q322" s="6" t="str">
        <f t="shared" ref="Q322:Q385" si="15">IF(L322&gt;=0.5, "Very High", "High")</f>
        <v>Very High</v>
      </c>
      <c r="R322" s="6" t="str" cm="1">
        <f t="array" ref="R322">_xlfn.IFS(I322=1, "Clear Sky", I322=2, "Drizzling", I322=3, "Raining", I322=4, "Thunderstorm", TRUE, "Other")</f>
        <v>Clear Sky</v>
      </c>
      <c r="S322" s="41" t="str">
        <f t="shared" ref="S322:S385" si="16">IF(H322=0, "Sunday", IF(H322=1, "Monday", IF(H322=2, "Tuesday", IF(H322=3, "Wednesday", IF(H322=4, "Thursday", IF(H322=5, "Friday", IF(H322=6, "Saturday", "INVALID CODE")))))))</f>
        <v>Friday</v>
      </c>
      <c r="T322" s="41" t="str">
        <f t="shared" ref="T322:T385" si="17">IF(OR(H322=0, H322=6), "Weekend", "Weekday")</f>
        <v>Weekday</v>
      </c>
      <c r="U322" s="6" t="str" cm="1">
        <f t="array" ref="U322">_xlfn.IFS(AND(F322&gt;=7, F322&lt;=9), "Morning Rush", AND(F322&gt;=17, F322&lt;=19), "Evening Rush", AND(F322&gt;=12, F322&lt;=16), "Afternoon", TRUE, "Off Peak")</f>
        <v>Off Peak</v>
      </c>
    </row>
    <row r="323" spans="1:21" x14ac:dyDescent="0.35">
      <c r="A323" s="6">
        <v>322</v>
      </c>
      <c r="B323" s="5">
        <v>40557</v>
      </c>
      <c r="C323" s="6">
        <v>1</v>
      </c>
      <c r="D323" s="6">
        <v>0</v>
      </c>
      <c r="E323" s="6">
        <v>1</v>
      </c>
      <c r="F323" s="6">
        <v>21</v>
      </c>
      <c r="G323" s="6" t="b">
        <v>0</v>
      </c>
      <c r="H323" s="6">
        <v>5</v>
      </c>
      <c r="I323" s="6">
        <v>1</v>
      </c>
      <c r="J323" s="6">
        <v>0.16</v>
      </c>
      <c r="K323" s="6">
        <v>0.2273</v>
      </c>
      <c r="L323" s="6">
        <v>0.69</v>
      </c>
      <c r="M323" s="6">
        <v>0</v>
      </c>
      <c r="N323" s="6">
        <v>4</v>
      </c>
      <c r="O323" s="6">
        <v>48</v>
      </c>
      <c r="P323" s="6">
        <v>52</v>
      </c>
      <c r="Q323" s="6" t="str">
        <f t="shared" si="15"/>
        <v>Very High</v>
      </c>
      <c r="R323" s="6" t="str" cm="1">
        <f t="array" ref="R323">_xlfn.IFS(I323=1, "Clear Sky", I323=2, "Drizzling", I323=3, "Raining", I323=4, "Thunderstorm", TRUE, "Other")</f>
        <v>Clear Sky</v>
      </c>
      <c r="S323" s="6" t="str">
        <f t="shared" si="16"/>
        <v>Friday</v>
      </c>
      <c r="T323" s="6" t="str">
        <f t="shared" si="17"/>
        <v>Weekday</v>
      </c>
      <c r="U323" s="6" t="str" cm="1">
        <f t="array" ref="U323">_xlfn.IFS(AND(F323&gt;=7, F323&lt;=9), "Morning Rush", AND(F323&gt;=17, F323&lt;=19), "Evening Rush", AND(F323&gt;=12, F323&lt;=16), "Afternoon", TRUE, "Off Peak")</f>
        <v>Off Peak</v>
      </c>
    </row>
    <row r="324" spans="1:21" x14ac:dyDescent="0.35">
      <c r="A324" s="6">
        <v>323</v>
      </c>
      <c r="B324" s="5">
        <v>40557</v>
      </c>
      <c r="C324" s="6">
        <v>1</v>
      </c>
      <c r="D324" s="6">
        <v>0</v>
      </c>
      <c r="E324" s="6">
        <v>1</v>
      </c>
      <c r="F324" s="6">
        <v>22</v>
      </c>
      <c r="G324" s="6" t="b">
        <v>0</v>
      </c>
      <c r="H324" s="6">
        <v>5</v>
      </c>
      <c r="I324" s="6">
        <v>2</v>
      </c>
      <c r="J324" s="6">
        <v>0.16</v>
      </c>
      <c r="K324" s="6">
        <v>0.2273</v>
      </c>
      <c r="L324" s="6">
        <v>0.69</v>
      </c>
      <c r="M324" s="6">
        <v>0</v>
      </c>
      <c r="N324" s="6">
        <v>2</v>
      </c>
      <c r="O324" s="6">
        <v>34</v>
      </c>
      <c r="P324" s="6">
        <v>36</v>
      </c>
      <c r="Q324" s="6" t="str">
        <f t="shared" si="15"/>
        <v>Very High</v>
      </c>
      <c r="R324" s="6" t="str" cm="1">
        <f t="array" ref="R324">_xlfn.IFS(I324=1, "Clear Sky", I324=2, "Drizzling", I324=3, "Raining", I324=4, "Thunderstorm", TRUE, "Other")</f>
        <v>Drizzling</v>
      </c>
      <c r="S324" s="41" t="str">
        <f t="shared" si="16"/>
        <v>Friday</v>
      </c>
      <c r="T324" s="41" t="str">
        <f t="shared" si="17"/>
        <v>Weekday</v>
      </c>
      <c r="U324" s="6" t="str" cm="1">
        <f t="array" ref="U324">_xlfn.IFS(AND(F324&gt;=7, F324&lt;=9), "Morning Rush", AND(F324&gt;=17, F324&lt;=19), "Evening Rush", AND(F324&gt;=12, F324&lt;=16), "Afternoon", TRUE, "Off Peak")</f>
        <v>Off Peak</v>
      </c>
    </row>
    <row r="325" spans="1:21" x14ac:dyDescent="0.35">
      <c r="A325" s="6">
        <v>324</v>
      </c>
      <c r="B325" s="5">
        <v>40557</v>
      </c>
      <c r="C325" s="6">
        <v>1</v>
      </c>
      <c r="D325" s="6">
        <v>0</v>
      </c>
      <c r="E325" s="6">
        <v>1</v>
      </c>
      <c r="F325" s="6">
        <v>23</v>
      </c>
      <c r="G325" s="6" t="b">
        <v>0</v>
      </c>
      <c r="H325" s="6">
        <v>5</v>
      </c>
      <c r="I325" s="6">
        <v>2</v>
      </c>
      <c r="J325" s="6">
        <v>0.18</v>
      </c>
      <c r="K325" s="6">
        <v>0.2424</v>
      </c>
      <c r="L325" s="6">
        <v>0.55000000000000004</v>
      </c>
      <c r="M325" s="6">
        <v>0</v>
      </c>
      <c r="N325" s="6">
        <v>1</v>
      </c>
      <c r="O325" s="6">
        <v>26</v>
      </c>
      <c r="P325" s="6">
        <v>27</v>
      </c>
      <c r="Q325" s="6" t="str">
        <f t="shared" si="15"/>
        <v>Very High</v>
      </c>
      <c r="R325" s="6" t="str" cm="1">
        <f t="array" ref="R325">_xlfn.IFS(I325=1, "Clear Sky", I325=2, "Drizzling", I325=3, "Raining", I325=4, "Thunderstorm", TRUE, "Other")</f>
        <v>Drizzling</v>
      </c>
      <c r="S325" s="6" t="str">
        <f t="shared" si="16"/>
        <v>Friday</v>
      </c>
      <c r="T325" s="6" t="str">
        <f t="shared" si="17"/>
        <v>Weekday</v>
      </c>
      <c r="U325" s="6" t="str" cm="1">
        <f t="array" ref="U325">_xlfn.IFS(AND(F325&gt;=7, F325&lt;=9), "Morning Rush", AND(F325&gt;=17, F325&lt;=19), "Evening Rush", AND(F325&gt;=12, F325&lt;=16), "Afternoon", TRUE, "Off Peak")</f>
        <v>Off Peak</v>
      </c>
    </row>
    <row r="326" spans="1:21" x14ac:dyDescent="0.35">
      <c r="A326" s="6">
        <v>325</v>
      </c>
      <c r="B326" s="5">
        <v>40558</v>
      </c>
      <c r="C326" s="6">
        <v>1</v>
      </c>
      <c r="D326" s="6">
        <v>0</v>
      </c>
      <c r="E326" s="6">
        <v>1</v>
      </c>
      <c r="F326" s="6">
        <v>0</v>
      </c>
      <c r="G326" s="6" t="b">
        <v>0</v>
      </c>
      <c r="H326" s="6">
        <v>6</v>
      </c>
      <c r="I326" s="6">
        <v>1</v>
      </c>
      <c r="J326" s="6">
        <v>0.18</v>
      </c>
      <c r="K326" s="6">
        <v>0.2424</v>
      </c>
      <c r="L326" s="6">
        <v>0.55000000000000004</v>
      </c>
      <c r="M326" s="6">
        <v>0</v>
      </c>
      <c r="N326" s="6">
        <v>3</v>
      </c>
      <c r="O326" s="6">
        <v>25</v>
      </c>
      <c r="P326" s="6">
        <v>28</v>
      </c>
      <c r="Q326" s="6" t="str">
        <f t="shared" si="15"/>
        <v>Very High</v>
      </c>
      <c r="R326" s="6" t="str" cm="1">
        <f t="array" ref="R326">_xlfn.IFS(I326=1, "Clear Sky", I326=2, "Drizzling", I326=3, "Raining", I326=4, "Thunderstorm", TRUE, "Other")</f>
        <v>Clear Sky</v>
      </c>
      <c r="S326" s="41" t="str">
        <f t="shared" si="16"/>
        <v>Saturday</v>
      </c>
      <c r="T326" s="41" t="str">
        <f t="shared" si="17"/>
        <v>Weekend</v>
      </c>
      <c r="U326" s="6" t="str" cm="1">
        <f t="array" ref="U326">_xlfn.IFS(AND(F326&gt;=7, F326&lt;=9), "Morning Rush", AND(F326&gt;=17, F326&lt;=19), "Evening Rush", AND(F326&gt;=12, F326&lt;=16), "Afternoon", TRUE, "Off Peak")</f>
        <v>Off Peak</v>
      </c>
    </row>
    <row r="327" spans="1:21" x14ac:dyDescent="0.35">
      <c r="A327" s="6">
        <v>326</v>
      </c>
      <c r="B327" s="5">
        <v>40558</v>
      </c>
      <c r="C327" s="6">
        <v>1</v>
      </c>
      <c r="D327" s="6">
        <v>0</v>
      </c>
      <c r="E327" s="6">
        <v>1</v>
      </c>
      <c r="F327" s="6">
        <v>1</v>
      </c>
      <c r="G327" s="6" t="b">
        <v>0</v>
      </c>
      <c r="H327" s="6">
        <v>6</v>
      </c>
      <c r="I327" s="6">
        <v>2</v>
      </c>
      <c r="J327" s="6">
        <v>0.16</v>
      </c>
      <c r="K327" s="6">
        <v>0.19700000000000001</v>
      </c>
      <c r="L327" s="6">
        <v>0.59</v>
      </c>
      <c r="M327" s="6">
        <v>8.9599999999999999E-2</v>
      </c>
      <c r="N327" s="6">
        <v>2</v>
      </c>
      <c r="O327" s="6">
        <v>18</v>
      </c>
      <c r="P327" s="6">
        <v>20</v>
      </c>
      <c r="Q327" s="6" t="str">
        <f t="shared" si="15"/>
        <v>Very High</v>
      </c>
      <c r="R327" s="6" t="str" cm="1">
        <f t="array" ref="R327">_xlfn.IFS(I327=1, "Clear Sky", I327=2, "Drizzling", I327=3, "Raining", I327=4, "Thunderstorm", TRUE, "Other")</f>
        <v>Drizzling</v>
      </c>
      <c r="S327" s="6" t="str">
        <f t="shared" si="16"/>
        <v>Saturday</v>
      </c>
      <c r="T327" s="6" t="str">
        <f t="shared" si="17"/>
        <v>Weekend</v>
      </c>
      <c r="U327" s="6" t="str" cm="1">
        <f t="array" ref="U327">_xlfn.IFS(AND(F327&gt;=7, F327&lt;=9), "Morning Rush", AND(F327&gt;=17, F327&lt;=19), "Evening Rush", AND(F327&gt;=12, F327&lt;=16), "Afternoon", TRUE, "Off Peak")</f>
        <v>Off Peak</v>
      </c>
    </row>
    <row r="328" spans="1:21" x14ac:dyDescent="0.35">
      <c r="A328" s="6">
        <v>327</v>
      </c>
      <c r="B328" s="5">
        <v>40558</v>
      </c>
      <c r="C328" s="6">
        <v>1</v>
      </c>
      <c r="D328" s="6">
        <v>0</v>
      </c>
      <c r="E328" s="6">
        <v>1</v>
      </c>
      <c r="F328" s="6">
        <v>2</v>
      </c>
      <c r="G328" s="6" t="b">
        <v>0</v>
      </c>
      <c r="H328" s="6">
        <v>6</v>
      </c>
      <c r="I328" s="6">
        <v>2</v>
      </c>
      <c r="J328" s="6">
        <v>0.16</v>
      </c>
      <c r="K328" s="6">
        <v>0.19700000000000001</v>
      </c>
      <c r="L328" s="6">
        <v>0.59</v>
      </c>
      <c r="M328" s="6">
        <v>8.9599999999999999E-2</v>
      </c>
      <c r="N328" s="6">
        <v>0</v>
      </c>
      <c r="O328" s="6">
        <v>12</v>
      </c>
      <c r="P328" s="6">
        <v>12</v>
      </c>
      <c r="Q328" s="6" t="str">
        <f t="shared" si="15"/>
        <v>Very High</v>
      </c>
      <c r="R328" s="6" t="str" cm="1">
        <f t="array" ref="R328">_xlfn.IFS(I328=1, "Clear Sky", I328=2, "Drizzling", I328=3, "Raining", I328=4, "Thunderstorm", TRUE, "Other")</f>
        <v>Drizzling</v>
      </c>
      <c r="S328" s="41" t="str">
        <f t="shared" si="16"/>
        <v>Saturday</v>
      </c>
      <c r="T328" s="41" t="str">
        <f t="shared" si="17"/>
        <v>Weekend</v>
      </c>
      <c r="U328" s="6" t="str" cm="1">
        <f t="array" ref="U328">_xlfn.IFS(AND(F328&gt;=7, F328&lt;=9), "Morning Rush", AND(F328&gt;=17, F328&lt;=19), "Evening Rush", AND(F328&gt;=12, F328&lt;=16), "Afternoon", TRUE, "Off Peak")</f>
        <v>Off Peak</v>
      </c>
    </row>
    <row r="329" spans="1:21" x14ac:dyDescent="0.35">
      <c r="A329" s="6">
        <v>328</v>
      </c>
      <c r="B329" s="5">
        <v>40558</v>
      </c>
      <c r="C329" s="6">
        <v>1</v>
      </c>
      <c r="D329" s="6">
        <v>0</v>
      </c>
      <c r="E329" s="6">
        <v>1</v>
      </c>
      <c r="F329" s="6">
        <v>3</v>
      </c>
      <c r="G329" s="6" t="b">
        <v>0</v>
      </c>
      <c r="H329" s="6">
        <v>6</v>
      </c>
      <c r="I329" s="6">
        <v>2</v>
      </c>
      <c r="J329" s="6">
        <v>0.16</v>
      </c>
      <c r="K329" s="6">
        <v>0.2273</v>
      </c>
      <c r="L329" s="6">
        <v>0.59</v>
      </c>
      <c r="M329" s="6">
        <v>0</v>
      </c>
      <c r="N329" s="6">
        <v>1</v>
      </c>
      <c r="O329" s="6">
        <v>7</v>
      </c>
      <c r="P329" s="6">
        <v>8</v>
      </c>
      <c r="Q329" s="6" t="str">
        <f t="shared" si="15"/>
        <v>Very High</v>
      </c>
      <c r="R329" s="6" t="str" cm="1">
        <f t="array" ref="R329">_xlfn.IFS(I329=1, "Clear Sky", I329=2, "Drizzling", I329=3, "Raining", I329=4, "Thunderstorm", TRUE, "Other")</f>
        <v>Drizzling</v>
      </c>
      <c r="S329" s="6" t="str">
        <f t="shared" si="16"/>
        <v>Saturday</v>
      </c>
      <c r="T329" s="6" t="str">
        <f t="shared" si="17"/>
        <v>Weekend</v>
      </c>
      <c r="U329" s="6" t="str" cm="1">
        <f t="array" ref="U329">_xlfn.IFS(AND(F329&gt;=7, F329&lt;=9), "Morning Rush", AND(F329&gt;=17, F329&lt;=19), "Evening Rush", AND(F329&gt;=12, F329&lt;=16), "Afternoon", TRUE, "Off Peak")</f>
        <v>Off Peak</v>
      </c>
    </row>
    <row r="330" spans="1:21" x14ac:dyDescent="0.35">
      <c r="A330" s="6">
        <v>329</v>
      </c>
      <c r="B330" s="5">
        <v>40558</v>
      </c>
      <c r="C330" s="6">
        <v>1</v>
      </c>
      <c r="D330" s="6">
        <v>0</v>
      </c>
      <c r="E330" s="6">
        <v>1</v>
      </c>
      <c r="F330" s="6">
        <v>4</v>
      </c>
      <c r="G330" s="6" t="b">
        <v>0</v>
      </c>
      <c r="H330" s="6">
        <v>6</v>
      </c>
      <c r="I330" s="6">
        <v>2</v>
      </c>
      <c r="J330" s="6">
        <v>0.16</v>
      </c>
      <c r="K330" s="6">
        <v>0.2273</v>
      </c>
      <c r="L330" s="6">
        <v>0.59</v>
      </c>
      <c r="M330" s="6">
        <v>0</v>
      </c>
      <c r="N330" s="6">
        <v>0</v>
      </c>
      <c r="O330" s="6">
        <v>5</v>
      </c>
      <c r="P330" s="6">
        <v>5</v>
      </c>
      <c r="Q330" s="6" t="str">
        <f t="shared" si="15"/>
        <v>Very High</v>
      </c>
      <c r="R330" s="6" t="str" cm="1">
        <f t="array" ref="R330">_xlfn.IFS(I330=1, "Clear Sky", I330=2, "Drizzling", I330=3, "Raining", I330=4, "Thunderstorm", TRUE, "Other")</f>
        <v>Drizzling</v>
      </c>
      <c r="S330" s="41" t="str">
        <f t="shared" si="16"/>
        <v>Saturday</v>
      </c>
      <c r="T330" s="41" t="str">
        <f t="shared" si="17"/>
        <v>Weekend</v>
      </c>
      <c r="U330" s="6" t="str" cm="1">
        <f t="array" ref="U330">_xlfn.IFS(AND(F330&gt;=7, F330&lt;=9), "Morning Rush", AND(F330&gt;=17, F330&lt;=19), "Evening Rush", AND(F330&gt;=12, F330&lt;=16), "Afternoon", TRUE, "Off Peak")</f>
        <v>Off Peak</v>
      </c>
    </row>
    <row r="331" spans="1:21" x14ac:dyDescent="0.35">
      <c r="A331" s="6">
        <v>330</v>
      </c>
      <c r="B331" s="5">
        <v>40558</v>
      </c>
      <c r="C331" s="6">
        <v>1</v>
      </c>
      <c r="D331" s="6">
        <v>0</v>
      </c>
      <c r="E331" s="6">
        <v>1</v>
      </c>
      <c r="F331" s="6">
        <v>5</v>
      </c>
      <c r="G331" s="6" t="b">
        <v>0</v>
      </c>
      <c r="H331" s="6">
        <v>6</v>
      </c>
      <c r="I331" s="6">
        <v>1</v>
      </c>
      <c r="J331" s="6">
        <v>0.16</v>
      </c>
      <c r="K331" s="6">
        <v>0.2273</v>
      </c>
      <c r="L331" s="6">
        <v>0.59</v>
      </c>
      <c r="M331" s="6">
        <v>0</v>
      </c>
      <c r="N331" s="6">
        <v>0</v>
      </c>
      <c r="O331" s="6">
        <v>1</v>
      </c>
      <c r="P331" s="6">
        <v>1</v>
      </c>
      <c r="Q331" s="6" t="str">
        <f t="shared" si="15"/>
        <v>Very High</v>
      </c>
      <c r="R331" s="6" t="str" cm="1">
        <f t="array" ref="R331">_xlfn.IFS(I331=1, "Clear Sky", I331=2, "Drizzling", I331=3, "Raining", I331=4, "Thunderstorm", TRUE, "Other")</f>
        <v>Clear Sky</v>
      </c>
      <c r="S331" s="6" t="str">
        <f t="shared" si="16"/>
        <v>Saturday</v>
      </c>
      <c r="T331" s="6" t="str">
        <f t="shared" si="17"/>
        <v>Weekend</v>
      </c>
      <c r="U331" s="6" t="str" cm="1">
        <f t="array" ref="U331">_xlfn.IFS(AND(F331&gt;=7, F331&lt;=9), "Morning Rush", AND(F331&gt;=17, F331&lt;=19), "Evening Rush", AND(F331&gt;=12, F331&lt;=16), "Afternoon", TRUE, "Off Peak")</f>
        <v>Off Peak</v>
      </c>
    </row>
    <row r="332" spans="1:21" x14ac:dyDescent="0.35">
      <c r="A332" s="6">
        <v>331</v>
      </c>
      <c r="B332" s="5">
        <v>40558</v>
      </c>
      <c r="C332" s="6">
        <v>1</v>
      </c>
      <c r="D332" s="6">
        <v>0</v>
      </c>
      <c r="E332" s="6">
        <v>1</v>
      </c>
      <c r="F332" s="6">
        <v>6</v>
      </c>
      <c r="G332" s="6" t="b">
        <v>0</v>
      </c>
      <c r="H332" s="6">
        <v>6</v>
      </c>
      <c r="I332" s="6">
        <v>1</v>
      </c>
      <c r="J332" s="6">
        <v>0.14000000000000001</v>
      </c>
      <c r="K332" s="6">
        <v>0.16669999999999999</v>
      </c>
      <c r="L332" s="6">
        <v>0.63</v>
      </c>
      <c r="M332" s="6">
        <v>0.1045</v>
      </c>
      <c r="N332" s="6">
        <v>1</v>
      </c>
      <c r="O332" s="6">
        <v>2</v>
      </c>
      <c r="P332" s="6">
        <v>3</v>
      </c>
      <c r="Q332" s="6" t="str">
        <f t="shared" si="15"/>
        <v>Very High</v>
      </c>
      <c r="R332" s="6" t="str" cm="1">
        <f t="array" ref="R332">_xlfn.IFS(I332=1, "Clear Sky", I332=2, "Drizzling", I332=3, "Raining", I332=4, "Thunderstorm", TRUE, "Other")</f>
        <v>Clear Sky</v>
      </c>
      <c r="S332" s="41" t="str">
        <f t="shared" si="16"/>
        <v>Saturday</v>
      </c>
      <c r="T332" s="41" t="str">
        <f t="shared" si="17"/>
        <v>Weekend</v>
      </c>
      <c r="U332" s="6" t="str" cm="1">
        <f t="array" ref="U332">_xlfn.IFS(AND(F332&gt;=7, F332&lt;=9), "Morning Rush", AND(F332&gt;=17, F332&lt;=19), "Evening Rush", AND(F332&gt;=12, F332&lt;=16), "Afternoon", TRUE, "Off Peak")</f>
        <v>Off Peak</v>
      </c>
    </row>
    <row r="333" spans="1:21" x14ac:dyDescent="0.35">
      <c r="A333" s="6">
        <v>332</v>
      </c>
      <c r="B333" s="5">
        <v>40558</v>
      </c>
      <c r="C333" s="6">
        <v>1</v>
      </c>
      <c r="D333" s="6">
        <v>0</v>
      </c>
      <c r="E333" s="6">
        <v>1</v>
      </c>
      <c r="F333" s="6">
        <v>7</v>
      </c>
      <c r="G333" s="6" t="b">
        <v>0</v>
      </c>
      <c r="H333" s="6">
        <v>6</v>
      </c>
      <c r="I333" s="6">
        <v>1</v>
      </c>
      <c r="J333" s="6">
        <v>0.14000000000000001</v>
      </c>
      <c r="K333" s="6">
        <v>0.21210000000000001</v>
      </c>
      <c r="L333" s="6">
        <v>0.63</v>
      </c>
      <c r="M333" s="6">
        <v>0</v>
      </c>
      <c r="N333" s="6">
        <v>1</v>
      </c>
      <c r="O333" s="6">
        <v>9</v>
      </c>
      <c r="P333" s="6">
        <v>10</v>
      </c>
      <c r="Q333" s="6" t="str">
        <f t="shared" si="15"/>
        <v>Very High</v>
      </c>
      <c r="R333" s="6" t="str" cm="1">
        <f t="array" ref="R333">_xlfn.IFS(I333=1, "Clear Sky", I333=2, "Drizzling", I333=3, "Raining", I333=4, "Thunderstorm", TRUE, "Other")</f>
        <v>Clear Sky</v>
      </c>
      <c r="S333" s="6" t="str">
        <f t="shared" si="16"/>
        <v>Saturday</v>
      </c>
      <c r="T333" s="6" t="str">
        <f t="shared" si="17"/>
        <v>Weekend</v>
      </c>
      <c r="U333" s="6" t="str" cm="1">
        <f t="array" ref="U333">_xlfn.IFS(AND(F333&gt;=7, F333&lt;=9), "Morning Rush", AND(F333&gt;=17, F333&lt;=19), "Evening Rush", AND(F333&gt;=12, F333&lt;=16), "Afternoon", TRUE, "Off Peak")</f>
        <v>Morning Rush</v>
      </c>
    </row>
    <row r="334" spans="1:21" x14ac:dyDescent="0.35">
      <c r="A334" s="6">
        <v>333</v>
      </c>
      <c r="B334" s="5">
        <v>40558</v>
      </c>
      <c r="C334" s="6">
        <v>1</v>
      </c>
      <c r="D334" s="6">
        <v>0</v>
      </c>
      <c r="E334" s="6">
        <v>1</v>
      </c>
      <c r="F334" s="6">
        <v>8</v>
      </c>
      <c r="G334" s="6" t="b">
        <v>0</v>
      </c>
      <c r="H334" s="6">
        <v>6</v>
      </c>
      <c r="I334" s="6">
        <v>1</v>
      </c>
      <c r="J334" s="6">
        <v>0.14000000000000001</v>
      </c>
      <c r="K334" s="6">
        <v>0.1515</v>
      </c>
      <c r="L334" s="6">
        <v>0.63</v>
      </c>
      <c r="M334" s="6">
        <v>0.1343</v>
      </c>
      <c r="N334" s="6">
        <v>1</v>
      </c>
      <c r="O334" s="6">
        <v>22</v>
      </c>
      <c r="P334" s="6">
        <v>23</v>
      </c>
      <c r="Q334" s="6" t="str">
        <f t="shared" si="15"/>
        <v>Very High</v>
      </c>
      <c r="R334" s="6" t="str" cm="1">
        <f t="array" ref="R334">_xlfn.IFS(I334=1, "Clear Sky", I334=2, "Drizzling", I334=3, "Raining", I334=4, "Thunderstorm", TRUE, "Other")</f>
        <v>Clear Sky</v>
      </c>
      <c r="S334" s="41" t="str">
        <f t="shared" si="16"/>
        <v>Saturday</v>
      </c>
      <c r="T334" s="41" t="str">
        <f t="shared" si="17"/>
        <v>Weekend</v>
      </c>
      <c r="U334" s="6" t="str" cm="1">
        <f t="array" ref="U334">_xlfn.IFS(AND(F334&gt;=7, F334&lt;=9), "Morning Rush", AND(F334&gt;=17, F334&lt;=19), "Evening Rush", AND(F334&gt;=12, F334&lt;=16), "Afternoon", TRUE, "Off Peak")</f>
        <v>Morning Rush</v>
      </c>
    </row>
    <row r="335" spans="1:21" x14ac:dyDescent="0.35">
      <c r="A335" s="6">
        <v>334</v>
      </c>
      <c r="B335" s="5">
        <v>40558</v>
      </c>
      <c r="C335" s="6">
        <v>1</v>
      </c>
      <c r="D335" s="6">
        <v>0</v>
      </c>
      <c r="E335" s="6">
        <v>1</v>
      </c>
      <c r="F335" s="6">
        <v>9</v>
      </c>
      <c r="G335" s="6" t="b">
        <v>0</v>
      </c>
      <c r="H335" s="6">
        <v>6</v>
      </c>
      <c r="I335" s="6">
        <v>1</v>
      </c>
      <c r="J335" s="6">
        <v>0.16</v>
      </c>
      <c r="K335" s="6">
        <v>0.18179999999999999</v>
      </c>
      <c r="L335" s="6">
        <v>0.64</v>
      </c>
      <c r="M335" s="6">
        <v>0.1343</v>
      </c>
      <c r="N335" s="6">
        <v>2</v>
      </c>
      <c r="O335" s="6">
        <v>31</v>
      </c>
      <c r="P335" s="6">
        <v>33</v>
      </c>
      <c r="Q335" s="6" t="str">
        <f t="shared" si="15"/>
        <v>Very High</v>
      </c>
      <c r="R335" s="6" t="str" cm="1">
        <f t="array" ref="R335">_xlfn.IFS(I335=1, "Clear Sky", I335=2, "Drizzling", I335=3, "Raining", I335=4, "Thunderstorm", TRUE, "Other")</f>
        <v>Clear Sky</v>
      </c>
      <c r="S335" s="6" t="str">
        <f t="shared" si="16"/>
        <v>Saturday</v>
      </c>
      <c r="T335" s="6" t="str">
        <f t="shared" si="17"/>
        <v>Weekend</v>
      </c>
      <c r="U335" s="6" t="str" cm="1">
        <f t="array" ref="U335">_xlfn.IFS(AND(F335&gt;=7, F335&lt;=9), "Morning Rush", AND(F335&gt;=17, F335&lt;=19), "Evening Rush", AND(F335&gt;=12, F335&lt;=16), "Afternoon", TRUE, "Off Peak")</f>
        <v>Morning Rush</v>
      </c>
    </row>
    <row r="336" spans="1:21" x14ac:dyDescent="0.35">
      <c r="A336" s="6">
        <v>335</v>
      </c>
      <c r="B336" s="5">
        <v>40558</v>
      </c>
      <c r="C336" s="6">
        <v>1</v>
      </c>
      <c r="D336" s="6">
        <v>0</v>
      </c>
      <c r="E336" s="6">
        <v>1</v>
      </c>
      <c r="F336" s="6">
        <v>10</v>
      </c>
      <c r="G336" s="6" t="b">
        <v>0</v>
      </c>
      <c r="H336" s="6">
        <v>6</v>
      </c>
      <c r="I336" s="6">
        <v>1</v>
      </c>
      <c r="J336" s="6">
        <v>0.18</v>
      </c>
      <c r="K336" s="6">
        <v>0.19700000000000001</v>
      </c>
      <c r="L336" s="6">
        <v>0.59</v>
      </c>
      <c r="M336" s="6">
        <v>0.16420000000000001</v>
      </c>
      <c r="N336" s="6">
        <v>2</v>
      </c>
      <c r="O336" s="6">
        <v>57</v>
      </c>
      <c r="P336" s="6">
        <v>59</v>
      </c>
      <c r="Q336" s="6" t="str">
        <f t="shared" si="15"/>
        <v>Very High</v>
      </c>
      <c r="R336" s="6" t="str" cm="1">
        <f t="array" ref="R336">_xlfn.IFS(I336=1, "Clear Sky", I336=2, "Drizzling", I336=3, "Raining", I336=4, "Thunderstorm", TRUE, "Other")</f>
        <v>Clear Sky</v>
      </c>
      <c r="S336" s="41" t="str">
        <f t="shared" si="16"/>
        <v>Saturday</v>
      </c>
      <c r="T336" s="41" t="str">
        <f t="shared" si="17"/>
        <v>Weekend</v>
      </c>
      <c r="U336" s="6" t="str" cm="1">
        <f t="array" ref="U336">_xlfn.IFS(AND(F336&gt;=7, F336&lt;=9), "Morning Rush", AND(F336&gt;=17, F336&lt;=19), "Evening Rush", AND(F336&gt;=12, F336&lt;=16), "Afternoon", TRUE, "Off Peak")</f>
        <v>Off Peak</v>
      </c>
    </row>
    <row r="337" spans="1:21" x14ac:dyDescent="0.35">
      <c r="A337" s="6">
        <v>336</v>
      </c>
      <c r="B337" s="5">
        <v>40558</v>
      </c>
      <c r="C337" s="6">
        <v>1</v>
      </c>
      <c r="D337" s="6">
        <v>0</v>
      </c>
      <c r="E337" s="6">
        <v>1</v>
      </c>
      <c r="F337" s="6">
        <v>11</v>
      </c>
      <c r="G337" s="6" t="b">
        <v>0</v>
      </c>
      <c r="H337" s="6">
        <v>6</v>
      </c>
      <c r="I337" s="6">
        <v>1</v>
      </c>
      <c r="J337" s="6">
        <v>0.2</v>
      </c>
      <c r="K337" s="6">
        <v>0.19700000000000001</v>
      </c>
      <c r="L337" s="6">
        <v>0.55000000000000004</v>
      </c>
      <c r="M337" s="6">
        <v>0.22389999999999999</v>
      </c>
      <c r="N337" s="6">
        <v>18</v>
      </c>
      <c r="O337" s="6">
        <v>54</v>
      </c>
      <c r="P337" s="6">
        <v>72</v>
      </c>
      <c r="Q337" s="6" t="str">
        <f t="shared" si="15"/>
        <v>Very High</v>
      </c>
      <c r="R337" s="6" t="str" cm="1">
        <f t="array" ref="R337">_xlfn.IFS(I337=1, "Clear Sky", I337=2, "Drizzling", I337=3, "Raining", I337=4, "Thunderstorm", TRUE, "Other")</f>
        <v>Clear Sky</v>
      </c>
      <c r="S337" s="6" t="str">
        <f t="shared" si="16"/>
        <v>Saturday</v>
      </c>
      <c r="T337" s="6" t="str">
        <f t="shared" si="17"/>
        <v>Weekend</v>
      </c>
      <c r="U337" s="6" t="str" cm="1">
        <f t="array" ref="U337">_xlfn.IFS(AND(F337&gt;=7, F337&lt;=9), "Morning Rush", AND(F337&gt;=17, F337&lt;=19), "Evening Rush", AND(F337&gt;=12, F337&lt;=16), "Afternoon", TRUE, "Off Peak")</f>
        <v>Off Peak</v>
      </c>
    </row>
    <row r="338" spans="1:21" x14ac:dyDescent="0.35">
      <c r="A338" s="6">
        <v>337</v>
      </c>
      <c r="B338" s="5">
        <v>40558</v>
      </c>
      <c r="C338" s="6">
        <v>1</v>
      </c>
      <c r="D338" s="6">
        <v>0</v>
      </c>
      <c r="E338" s="6">
        <v>1</v>
      </c>
      <c r="F338" s="6">
        <v>12</v>
      </c>
      <c r="G338" s="6" t="b">
        <v>0</v>
      </c>
      <c r="H338" s="6">
        <v>6</v>
      </c>
      <c r="I338" s="6">
        <v>1</v>
      </c>
      <c r="J338" s="6">
        <v>0.24</v>
      </c>
      <c r="K338" s="6">
        <v>0.2273</v>
      </c>
      <c r="L338" s="6">
        <v>0.48</v>
      </c>
      <c r="M338" s="6">
        <v>0.22389999999999999</v>
      </c>
      <c r="N338" s="6">
        <v>15</v>
      </c>
      <c r="O338" s="6">
        <v>74</v>
      </c>
      <c r="P338" s="6">
        <v>89</v>
      </c>
      <c r="Q338" s="6" t="str">
        <f t="shared" si="15"/>
        <v>High</v>
      </c>
      <c r="R338" s="6" t="str" cm="1">
        <f t="array" ref="R338">_xlfn.IFS(I338=1, "Clear Sky", I338=2, "Drizzling", I338=3, "Raining", I338=4, "Thunderstorm", TRUE, "Other")</f>
        <v>Clear Sky</v>
      </c>
      <c r="S338" s="41" t="str">
        <f t="shared" si="16"/>
        <v>Saturday</v>
      </c>
      <c r="T338" s="41" t="str">
        <f t="shared" si="17"/>
        <v>Weekend</v>
      </c>
      <c r="U338" s="6" t="str" cm="1">
        <f t="array" ref="U338">_xlfn.IFS(AND(F338&gt;=7, F338&lt;=9), "Morning Rush", AND(F338&gt;=17, F338&lt;=19), "Evening Rush", AND(F338&gt;=12, F338&lt;=16), "Afternoon", TRUE, "Off Peak")</f>
        <v>Afternoon</v>
      </c>
    </row>
    <row r="339" spans="1:21" x14ac:dyDescent="0.35">
      <c r="A339" s="6">
        <v>338</v>
      </c>
      <c r="B339" s="5">
        <v>40558</v>
      </c>
      <c r="C339" s="6">
        <v>1</v>
      </c>
      <c r="D339" s="6">
        <v>0</v>
      </c>
      <c r="E339" s="6">
        <v>1</v>
      </c>
      <c r="F339" s="6">
        <v>13</v>
      </c>
      <c r="G339" s="6" t="b">
        <v>0</v>
      </c>
      <c r="H339" s="6">
        <v>6</v>
      </c>
      <c r="I339" s="6">
        <v>1</v>
      </c>
      <c r="J339" s="6">
        <v>0.28000000000000003</v>
      </c>
      <c r="K339" s="6">
        <v>0.2576</v>
      </c>
      <c r="L339" s="6">
        <v>0.38</v>
      </c>
      <c r="M339" s="6">
        <v>0.29849999999999999</v>
      </c>
      <c r="N339" s="6">
        <v>21</v>
      </c>
      <c r="O339" s="6">
        <v>80</v>
      </c>
      <c r="P339" s="6">
        <v>101</v>
      </c>
      <c r="Q339" s="6" t="str">
        <f t="shared" si="15"/>
        <v>High</v>
      </c>
      <c r="R339" s="6" t="str" cm="1">
        <f t="array" ref="R339">_xlfn.IFS(I339=1, "Clear Sky", I339=2, "Drizzling", I339=3, "Raining", I339=4, "Thunderstorm", TRUE, "Other")</f>
        <v>Clear Sky</v>
      </c>
      <c r="S339" s="6" t="str">
        <f t="shared" si="16"/>
        <v>Saturday</v>
      </c>
      <c r="T339" s="6" t="str">
        <f t="shared" si="17"/>
        <v>Weekend</v>
      </c>
      <c r="U339" s="6" t="str" cm="1">
        <f t="array" ref="U339">_xlfn.IFS(AND(F339&gt;=7, F339&lt;=9), "Morning Rush", AND(F339&gt;=17, F339&lt;=19), "Evening Rush", AND(F339&gt;=12, F339&lt;=16), "Afternoon", TRUE, "Off Peak")</f>
        <v>Afternoon</v>
      </c>
    </row>
    <row r="340" spans="1:21" x14ac:dyDescent="0.35">
      <c r="A340" s="6">
        <v>339</v>
      </c>
      <c r="B340" s="5">
        <v>40558</v>
      </c>
      <c r="C340" s="6">
        <v>1</v>
      </c>
      <c r="D340" s="6">
        <v>0</v>
      </c>
      <c r="E340" s="6">
        <v>1</v>
      </c>
      <c r="F340" s="6">
        <v>14</v>
      </c>
      <c r="G340" s="6" t="b">
        <v>0</v>
      </c>
      <c r="H340" s="6">
        <v>6</v>
      </c>
      <c r="I340" s="6">
        <v>1</v>
      </c>
      <c r="J340" s="6">
        <v>0.3</v>
      </c>
      <c r="K340" s="6">
        <v>0.28789999999999999</v>
      </c>
      <c r="L340" s="6">
        <v>0.39</v>
      </c>
      <c r="M340" s="6">
        <v>0.28360000000000002</v>
      </c>
      <c r="N340" s="6">
        <v>26</v>
      </c>
      <c r="O340" s="6">
        <v>92</v>
      </c>
      <c r="P340" s="6">
        <v>118</v>
      </c>
      <c r="Q340" s="6" t="str">
        <f t="shared" si="15"/>
        <v>High</v>
      </c>
      <c r="R340" s="6" t="str" cm="1">
        <f t="array" ref="R340">_xlfn.IFS(I340=1, "Clear Sky", I340=2, "Drizzling", I340=3, "Raining", I340=4, "Thunderstorm", TRUE, "Other")</f>
        <v>Clear Sky</v>
      </c>
      <c r="S340" s="41" t="str">
        <f t="shared" si="16"/>
        <v>Saturday</v>
      </c>
      <c r="T340" s="41" t="str">
        <f t="shared" si="17"/>
        <v>Weekend</v>
      </c>
      <c r="U340" s="6" t="str" cm="1">
        <f t="array" ref="U340">_xlfn.IFS(AND(F340&gt;=7, F340&lt;=9), "Morning Rush", AND(F340&gt;=17, F340&lt;=19), "Evening Rush", AND(F340&gt;=12, F340&lt;=16), "Afternoon", TRUE, "Off Peak")</f>
        <v>Afternoon</v>
      </c>
    </row>
    <row r="341" spans="1:21" x14ac:dyDescent="0.35">
      <c r="A341" s="6">
        <v>340</v>
      </c>
      <c r="B341" s="5">
        <v>40558</v>
      </c>
      <c r="C341" s="6">
        <v>1</v>
      </c>
      <c r="D341" s="6">
        <v>0</v>
      </c>
      <c r="E341" s="6">
        <v>1</v>
      </c>
      <c r="F341" s="6">
        <v>15</v>
      </c>
      <c r="G341" s="6" t="b">
        <v>0</v>
      </c>
      <c r="H341" s="6">
        <v>6</v>
      </c>
      <c r="I341" s="6">
        <v>2</v>
      </c>
      <c r="J341" s="6">
        <v>0.32</v>
      </c>
      <c r="K341" s="6">
        <v>0.31819999999999998</v>
      </c>
      <c r="L341" s="6">
        <v>0.36</v>
      </c>
      <c r="M341" s="6">
        <v>0.19400000000000001</v>
      </c>
      <c r="N341" s="6">
        <v>21</v>
      </c>
      <c r="O341" s="6">
        <v>108</v>
      </c>
      <c r="P341" s="6">
        <v>129</v>
      </c>
      <c r="Q341" s="6" t="str">
        <f t="shared" si="15"/>
        <v>High</v>
      </c>
      <c r="R341" s="6" t="str" cm="1">
        <f t="array" ref="R341">_xlfn.IFS(I341=1, "Clear Sky", I341=2, "Drizzling", I341=3, "Raining", I341=4, "Thunderstorm", TRUE, "Other")</f>
        <v>Drizzling</v>
      </c>
      <c r="S341" s="6" t="str">
        <f t="shared" si="16"/>
        <v>Saturday</v>
      </c>
      <c r="T341" s="6" t="str">
        <f t="shared" si="17"/>
        <v>Weekend</v>
      </c>
      <c r="U341" s="6" t="str" cm="1">
        <f t="array" ref="U341">_xlfn.IFS(AND(F341&gt;=7, F341&lt;=9), "Morning Rush", AND(F341&gt;=17, F341&lt;=19), "Evening Rush", AND(F341&gt;=12, F341&lt;=16), "Afternoon", TRUE, "Off Peak")</f>
        <v>Afternoon</v>
      </c>
    </row>
    <row r="342" spans="1:21" x14ac:dyDescent="0.35">
      <c r="A342" s="6">
        <v>341</v>
      </c>
      <c r="B342" s="5">
        <v>40558</v>
      </c>
      <c r="C342" s="6">
        <v>1</v>
      </c>
      <c r="D342" s="6">
        <v>0</v>
      </c>
      <c r="E342" s="6">
        <v>1</v>
      </c>
      <c r="F342" s="6">
        <v>16</v>
      </c>
      <c r="G342" s="6" t="b">
        <v>0</v>
      </c>
      <c r="H342" s="6">
        <v>6</v>
      </c>
      <c r="I342" s="6">
        <v>2</v>
      </c>
      <c r="J342" s="6">
        <v>0.34</v>
      </c>
      <c r="K342" s="6">
        <v>0.33329999999999999</v>
      </c>
      <c r="L342" s="6">
        <v>0.34</v>
      </c>
      <c r="M342" s="6">
        <v>0.19400000000000001</v>
      </c>
      <c r="N342" s="6">
        <v>33</v>
      </c>
      <c r="O342" s="6">
        <v>95</v>
      </c>
      <c r="P342" s="6">
        <v>128</v>
      </c>
      <c r="Q342" s="6" t="str">
        <f t="shared" si="15"/>
        <v>High</v>
      </c>
      <c r="R342" s="6" t="str" cm="1">
        <f t="array" ref="R342">_xlfn.IFS(I342=1, "Clear Sky", I342=2, "Drizzling", I342=3, "Raining", I342=4, "Thunderstorm", TRUE, "Other")</f>
        <v>Drizzling</v>
      </c>
      <c r="S342" s="41" t="str">
        <f t="shared" si="16"/>
        <v>Saturday</v>
      </c>
      <c r="T342" s="41" t="str">
        <f t="shared" si="17"/>
        <v>Weekend</v>
      </c>
      <c r="U342" s="6" t="str" cm="1">
        <f t="array" ref="U342">_xlfn.IFS(AND(F342&gt;=7, F342&lt;=9), "Morning Rush", AND(F342&gt;=17, F342&lt;=19), "Evening Rush", AND(F342&gt;=12, F342&lt;=16), "Afternoon", TRUE, "Off Peak")</f>
        <v>Afternoon</v>
      </c>
    </row>
    <row r="343" spans="1:21" x14ac:dyDescent="0.35">
      <c r="A343" s="6">
        <v>342</v>
      </c>
      <c r="B343" s="5">
        <v>40558</v>
      </c>
      <c r="C343" s="6">
        <v>1</v>
      </c>
      <c r="D343" s="6">
        <v>0</v>
      </c>
      <c r="E343" s="6">
        <v>1</v>
      </c>
      <c r="F343" s="6">
        <v>17</v>
      </c>
      <c r="G343" s="6" t="b">
        <v>0</v>
      </c>
      <c r="H343" s="6">
        <v>6</v>
      </c>
      <c r="I343" s="6">
        <v>2</v>
      </c>
      <c r="J343" s="6">
        <v>0.32</v>
      </c>
      <c r="K343" s="6">
        <v>0.30299999999999999</v>
      </c>
      <c r="L343" s="6">
        <v>0.36</v>
      </c>
      <c r="M343" s="6">
        <v>0.28360000000000002</v>
      </c>
      <c r="N343" s="6">
        <v>29</v>
      </c>
      <c r="O343" s="6">
        <v>54</v>
      </c>
      <c r="P343" s="6">
        <v>83</v>
      </c>
      <c r="Q343" s="6" t="str">
        <f t="shared" si="15"/>
        <v>High</v>
      </c>
      <c r="R343" s="6" t="str" cm="1">
        <f t="array" ref="R343">_xlfn.IFS(I343=1, "Clear Sky", I343=2, "Drizzling", I343=3, "Raining", I343=4, "Thunderstorm", TRUE, "Other")</f>
        <v>Drizzling</v>
      </c>
      <c r="S343" s="6" t="str">
        <f t="shared" si="16"/>
        <v>Saturday</v>
      </c>
      <c r="T343" s="6" t="str">
        <f t="shared" si="17"/>
        <v>Weekend</v>
      </c>
      <c r="U343" s="6" t="str" cm="1">
        <f t="array" ref="U343">_xlfn.IFS(AND(F343&gt;=7, F343&lt;=9), "Morning Rush", AND(F343&gt;=17, F343&lt;=19), "Evening Rush", AND(F343&gt;=12, F343&lt;=16), "Afternoon", TRUE, "Off Peak")</f>
        <v>Evening Rush</v>
      </c>
    </row>
    <row r="344" spans="1:21" x14ac:dyDescent="0.35">
      <c r="A344" s="6">
        <v>343</v>
      </c>
      <c r="B344" s="5">
        <v>40558</v>
      </c>
      <c r="C344" s="6">
        <v>1</v>
      </c>
      <c r="D344" s="6">
        <v>0</v>
      </c>
      <c r="E344" s="6">
        <v>1</v>
      </c>
      <c r="F344" s="6">
        <v>18</v>
      </c>
      <c r="G344" s="6" t="b">
        <v>0</v>
      </c>
      <c r="H344" s="6">
        <v>6</v>
      </c>
      <c r="I344" s="6">
        <v>2</v>
      </c>
      <c r="J344" s="6">
        <v>0.3</v>
      </c>
      <c r="K344" s="6">
        <v>0.28789999999999999</v>
      </c>
      <c r="L344" s="6">
        <v>0.45</v>
      </c>
      <c r="M344" s="6">
        <v>0.25369999999999998</v>
      </c>
      <c r="N344" s="6">
        <v>15</v>
      </c>
      <c r="O344" s="6">
        <v>69</v>
      </c>
      <c r="P344" s="6">
        <v>84</v>
      </c>
      <c r="Q344" s="6" t="str">
        <f t="shared" si="15"/>
        <v>High</v>
      </c>
      <c r="R344" s="6" t="str" cm="1">
        <f t="array" ref="R344">_xlfn.IFS(I344=1, "Clear Sky", I344=2, "Drizzling", I344=3, "Raining", I344=4, "Thunderstorm", TRUE, "Other")</f>
        <v>Drizzling</v>
      </c>
      <c r="S344" s="41" t="str">
        <f t="shared" si="16"/>
        <v>Saturday</v>
      </c>
      <c r="T344" s="41" t="str">
        <f t="shared" si="17"/>
        <v>Weekend</v>
      </c>
      <c r="U344" s="6" t="str" cm="1">
        <f t="array" ref="U344">_xlfn.IFS(AND(F344&gt;=7, F344&lt;=9), "Morning Rush", AND(F344&gt;=17, F344&lt;=19), "Evening Rush", AND(F344&gt;=12, F344&lt;=16), "Afternoon", TRUE, "Off Peak")</f>
        <v>Evening Rush</v>
      </c>
    </row>
    <row r="345" spans="1:21" x14ac:dyDescent="0.35">
      <c r="A345" s="6">
        <v>344</v>
      </c>
      <c r="B345" s="5">
        <v>40558</v>
      </c>
      <c r="C345" s="6">
        <v>1</v>
      </c>
      <c r="D345" s="6">
        <v>0</v>
      </c>
      <c r="E345" s="6">
        <v>1</v>
      </c>
      <c r="F345" s="6">
        <v>19</v>
      </c>
      <c r="G345" s="6" t="b">
        <v>0</v>
      </c>
      <c r="H345" s="6">
        <v>6</v>
      </c>
      <c r="I345" s="6">
        <v>2</v>
      </c>
      <c r="J345" s="6">
        <v>0.32</v>
      </c>
      <c r="K345" s="6">
        <v>0.30299999999999999</v>
      </c>
      <c r="L345" s="6">
        <v>0.39</v>
      </c>
      <c r="M345" s="6">
        <v>0.25369999999999998</v>
      </c>
      <c r="N345" s="6">
        <v>14</v>
      </c>
      <c r="O345" s="6">
        <v>60</v>
      </c>
      <c r="P345" s="6">
        <v>74</v>
      </c>
      <c r="Q345" s="6" t="str">
        <f t="shared" si="15"/>
        <v>High</v>
      </c>
      <c r="R345" s="6" t="str" cm="1">
        <f t="array" ref="R345">_xlfn.IFS(I345=1, "Clear Sky", I345=2, "Drizzling", I345=3, "Raining", I345=4, "Thunderstorm", TRUE, "Other")</f>
        <v>Drizzling</v>
      </c>
      <c r="S345" s="6" t="str">
        <f t="shared" si="16"/>
        <v>Saturday</v>
      </c>
      <c r="T345" s="6" t="str">
        <f t="shared" si="17"/>
        <v>Weekend</v>
      </c>
      <c r="U345" s="6" t="str" cm="1">
        <f t="array" ref="U345">_xlfn.IFS(AND(F345&gt;=7, F345&lt;=9), "Morning Rush", AND(F345&gt;=17, F345&lt;=19), "Evening Rush", AND(F345&gt;=12, F345&lt;=16), "Afternoon", TRUE, "Off Peak")</f>
        <v>Evening Rush</v>
      </c>
    </row>
    <row r="346" spans="1:21" x14ac:dyDescent="0.35">
      <c r="A346" s="6">
        <v>345</v>
      </c>
      <c r="B346" s="5">
        <v>40558</v>
      </c>
      <c r="C346" s="6">
        <v>1</v>
      </c>
      <c r="D346" s="6">
        <v>0</v>
      </c>
      <c r="E346" s="6">
        <v>1</v>
      </c>
      <c r="F346" s="6">
        <v>20</v>
      </c>
      <c r="G346" s="6" t="b">
        <v>0</v>
      </c>
      <c r="H346" s="6">
        <v>6</v>
      </c>
      <c r="I346" s="6">
        <v>2</v>
      </c>
      <c r="J346" s="6">
        <v>0.32</v>
      </c>
      <c r="K346" s="6">
        <v>0.30299999999999999</v>
      </c>
      <c r="L346" s="6">
        <v>0.39</v>
      </c>
      <c r="M346" s="6">
        <v>0.25369999999999998</v>
      </c>
      <c r="N346" s="6">
        <v>6</v>
      </c>
      <c r="O346" s="6">
        <v>35</v>
      </c>
      <c r="P346" s="6">
        <v>41</v>
      </c>
      <c r="Q346" s="6" t="str">
        <f t="shared" si="15"/>
        <v>High</v>
      </c>
      <c r="R346" s="6" t="str" cm="1">
        <f t="array" ref="R346">_xlfn.IFS(I346=1, "Clear Sky", I346=2, "Drizzling", I346=3, "Raining", I346=4, "Thunderstorm", TRUE, "Other")</f>
        <v>Drizzling</v>
      </c>
      <c r="S346" s="41" t="str">
        <f t="shared" si="16"/>
        <v>Saturday</v>
      </c>
      <c r="T346" s="41" t="str">
        <f t="shared" si="17"/>
        <v>Weekend</v>
      </c>
      <c r="U346" s="6" t="str" cm="1">
        <f t="array" ref="U346">_xlfn.IFS(AND(F346&gt;=7, F346&lt;=9), "Morning Rush", AND(F346&gt;=17, F346&lt;=19), "Evening Rush", AND(F346&gt;=12, F346&lt;=16), "Afternoon", TRUE, "Off Peak")</f>
        <v>Off Peak</v>
      </c>
    </row>
    <row r="347" spans="1:21" x14ac:dyDescent="0.35">
      <c r="A347" s="6">
        <v>346</v>
      </c>
      <c r="B347" s="5">
        <v>40558</v>
      </c>
      <c r="C347" s="6">
        <v>1</v>
      </c>
      <c r="D347" s="6">
        <v>0</v>
      </c>
      <c r="E347" s="6">
        <v>1</v>
      </c>
      <c r="F347" s="6">
        <v>21</v>
      </c>
      <c r="G347" s="6" t="b">
        <v>0</v>
      </c>
      <c r="H347" s="6">
        <v>6</v>
      </c>
      <c r="I347" s="6">
        <v>2</v>
      </c>
      <c r="J347" s="6">
        <v>0.32</v>
      </c>
      <c r="K347" s="6">
        <v>0.30299999999999999</v>
      </c>
      <c r="L347" s="6">
        <v>0.39</v>
      </c>
      <c r="M347" s="6">
        <v>0.22389999999999999</v>
      </c>
      <c r="N347" s="6">
        <v>6</v>
      </c>
      <c r="O347" s="6">
        <v>51</v>
      </c>
      <c r="P347" s="6">
        <v>57</v>
      </c>
      <c r="Q347" s="6" t="str">
        <f t="shared" si="15"/>
        <v>High</v>
      </c>
      <c r="R347" s="6" t="str" cm="1">
        <f t="array" ref="R347">_xlfn.IFS(I347=1, "Clear Sky", I347=2, "Drizzling", I347=3, "Raining", I347=4, "Thunderstorm", TRUE, "Other")</f>
        <v>Drizzling</v>
      </c>
      <c r="S347" s="6" t="str">
        <f t="shared" si="16"/>
        <v>Saturday</v>
      </c>
      <c r="T347" s="6" t="str">
        <f t="shared" si="17"/>
        <v>Weekend</v>
      </c>
      <c r="U347" s="6" t="str" cm="1">
        <f t="array" ref="U347">_xlfn.IFS(AND(F347&gt;=7, F347&lt;=9), "Morning Rush", AND(F347&gt;=17, F347&lt;=19), "Evening Rush", AND(F347&gt;=12, F347&lt;=16), "Afternoon", TRUE, "Off Peak")</f>
        <v>Off Peak</v>
      </c>
    </row>
    <row r="348" spans="1:21" x14ac:dyDescent="0.35">
      <c r="A348" s="6">
        <v>347</v>
      </c>
      <c r="B348" s="5">
        <v>40558</v>
      </c>
      <c r="C348" s="6">
        <v>1</v>
      </c>
      <c r="D348" s="6">
        <v>0</v>
      </c>
      <c r="E348" s="6">
        <v>1</v>
      </c>
      <c r="F348" s="6">
        <v>22</v>
      </c>
      <c r="G348" s="6" t="b">
        <v>0</v>
      </c>
      <c r="H348" s="6">
        <v>6</v>
      </c>
      <c r="I348" s="6">
        <v>2</v>
      </c>
      <c r="J348" s="6">
        <v>0.3</v>
      </c>
      <c r="K348" s="6">
        <v>0.31819999999999998</v>
      </c>
      <c r="L348" s="6">
        <v>0.42</v>
      </c>
      <c r="M348" s="6">
        <v>0.1045</v>
      </c>
      <c r="N348" s="6">
        <v>0</v>
      </c>
      <c r="O348" s="6">
        <v>26</v>
      </c>
      <c r="P348" s="6">
        <v>26</v>
      </c>
      <c r="Q348" s="6" t="str">
        <f t="shared" si="15"/>
        <v>High</v>
      </c>
      <c r="R348" s="6" t="str" cm="1">
        <f t="array" ref="R348">_xlfn.IFS(I348=1, "Clear Sky", I348=2, "Drizzling", I348=3, "Raining", I348=4, "Thunderstorm", TRUE, "Other")</f>
        <v>Drizzling</v>
      </c>
      <c r="S348" s="41" t="str">
        <f t="shared" si="16"/>
        <v>Saturday</v>
      </c>
      <c r="T348" s="41" t="str">
        <f t="shared" si="17"/>
        <v>Weekend</v>
      </c>
      <c r="U348" s="6" t="str" cm="1">
        <f t="array" ref="U348">_xlfn.IFS(AND(F348&gt;=7, F348&lt;=9), "Morning Rush", AND(F348&gt;=17, F348&lt;=19), "Evening Rush", AND(F348&gt;=12, F348&lt;=16), "Afternoon", TRUE, "Off Peak")</f>
        <v>Off Peak</v>
      </c>
    </row>
    <row r="349" spans="1:21" x14ac:dyDescent="0.35">
      <c r="A349" s="6">
        <v>348</v>
      </c>
      <c r="B349" s="5">
        <v>40558</v>
      </c>
      <c r="C349" s="6">
        <v>1</v>
      </c>
      <c r="D349" s="6">
        <v>0</v>
      </c>
      <c r="E349" s="6">
        <v>1</v>
      </c>
      <c r="F349" s="6">
        <v>23</v>
      </c>
      <c r="G349" s="6" t="b">
        <v>0</v>
      </c>
      <c r="H349" s="6">
        <v>6</v>
      </c>
      <c r="I349" s="6">
        <v>1</v>
      </c>
      <c r="J349" s="6">
        <v>0.3</v>
      </c>
      <c r="K349" s="6">
        <v>0.28789999999999999</v>
      </c>
      <c r="L349" s="6">
        <v>0.45</v>
      </c>
      <c r="M349" s="6">
        <v>0.28360000000000002</v>
      </c>
      <c r="N349" s="6">
        <v>5</v>
      </c>
      <c r="O349" s="6">
        <v>39</v>
      </c>
      <c r="P349" s="6">
        <v>44</v>
      </c>
      <c r="Q349" s="6" t="str">
        <f t="shared" si="15"/>
        <v>High</v>
      </c>
      <c r="R349" s="6" t="str" cm="1">
        <f t="array" ref="R349">_xlfn.IFS(I349=1, "Clear Sky", I349=2, "Drizzling", I349=3, "Raining", I349=4, "Thunderstorm", TRUE, "Other")</f>
        <v>Clear Sky</v>
      </c>
      <c r="S349" s="6" t="str">
        <f t="shared" si="16"/>
        <v>Saturday</v>
      </c>
      <c r="T349" s="6" t="str">
        <f t="shared" si="17"/>
        <v>Weekend</v>
      </c>
      <c r="U349" s="6" t="str" cm="1">
        <f t="array" ref="U349">_xlfn.IFS(AND(F349&gt;=7, F349&lt;=9), "Morning Rush", AND(F349&gt;=17, F349&lt;=19), "Evening Rush", AND(F349&gt;=12, F349&lt;=16), "Afternoon", TRUE, "Off Peak")</f>
        <v>Off Peak</v>
      </c>
    </row>
    <row r="350" spans="1:21" x14ac:dyDescent="0.35">
      <c r="A350" s="6">
        <v>349</v>
      </c>
      <c r="B350" s="5">
        <v>40559</v>
      </c>
      <c r="C350" s="6">
        <v>1</v>
      </c>
      <c r="D350" s="6">
        <v>0</v>
      </c>
      <c r="E350" s="6">
        <v>1</v>
      </c>
      <c r="F350" s="6">
        <v>0</v>
      </c>
      <c r="G350" s="6" t="b">
        <v>0</v>
      </c>
      <c r="H350" s="6">
        <v>0</v>
      </c>
      <c r="I350" s="6">
        <v>1</v>
      </c>
      <c r="J350" s="6">
        <v>0.26</v>
      </c>
      <c r="K350" s="6">
        <v>0.30299999999999999</v>
      </c>
      <c r="L350" s="6">
        <v>0.56000000000000005</v>
      </c>
      <c r="M350" s="6">
        <v>0</v>
      </c>
      <c r="N350" s="6">
        <v>6</v>
      </c>
      <c r="O350" s="6">
        <v>33</v>
      </c>
      <c r="P350" s="6">
        <v>39</v>
      </c>
      <c r="Q350" s="6" t="str">
        <f t="shared" si="15"/>
        <v>Very High</v>
      </c>
      <c r="R350" s="6" t="str" cm="1">
        <f t="array" ref="R350">_xlfn.IFS(I350=1, "Clear Sky", I350=2, "Drizzling", I350=3, "Raining", I350=4, "Thunderstorm", TRUE, "Other")</f>
        <v>Clear Sky</v>
      </c>
      <c r="S350" s="41" t="str">
        <f t="shared" si="16"/>
        <v>Sunday</v>
      </c>
      <c r="T350" s="41" t="str">
        <f t="shared" si="17"/>
        <v>Weekend</v>
      </c>
      <c r="U350" s="6" t="str" cm="1">
        <f t="array" ref="U350">_xlfn.IFS(AND(F350&gt;=7, F350&lt;=9), "Morning Rush", AND(F350&gt;=17, F350&lt;=19), "Evening Rush", AND(F350&gt;=12, F350&lt;=16), "Afternoon", TRUE, "Off Peak")</f>
        <v>Off Peak</v>
      </c>
    </row>
    <row r="351" spans="1:21" x14ac:dyDescent="0.35">
      <c r="A351" s="6">
        <v>350</v>
      </c>
      <c r="B351" s="5">
        <v>40559</v>
      </c>
      <c r="C351" s="6">
        <v>1</v>
      </c>
      <c r="D351" s="6">
        <v>0</v>
      </c>
      <c r="E351" s="6">
        <v>1</v>
      </c>
      <c r="F351" s="6">
        <v>1</v>
      </c>
      <c r="G351" s="6" t="b">
        <v>0</v>
      </c>
      <c r="H351" s="6">
        <v>0</v>
      </c>
      <c r="I351" s="6">
        <v>1</v>
      </c>
      <c r="J351" s="6">
        <v>0.26</v>
      </c>
      <c r="K351" s="6">
        <v>0.2727</v>
      </c>
      <c r="L351" s="6">
        <v>0.56000000000000005</v>
      </c>
      <c r="M351" s="6">
        <v>0.1343</v>
      </c>
      <c r="N351" s="6">
        <v>4</v>
      </c>
      <c r="O351" s="6">
        <v>19</v>
      </c>
      <c r="P351" s="6">
        <v>23</v>
      </c>
      <c r="Q351" s="6" t="str">
        <f t="shared" si="15"/>
        <v>Very High</v>
      </c>
      <c r="R351" s="6" t="str" cm="1">
        <f t="array" ref="R351">_xlfn.IFS(I351=1, "Clear Sky", I351=2, "Drizzling", I351=3, "Raining", I351=4, "Thunderstorm", TRUE, "Other")</f>
        <v>Clear Sky</v>
      </c>
      <c r="S351" s="6" t="str">
        <f t="shared" si="16"/>
        <v>Sunday</v>
      </c>
      <c r="T351" s="6" t="str">
        <f t="shared" si="17"/>
        <v>Weekend</v>
      </c>
      <c r="U351" s="6" t="str" cm="1">
        <f t="array" ref="U351">_xlfn.IFS(AND(F351&gt;=7, F351&lt;=9), "Morning Rush", AND(F351&gt;=17, F351&lt;=19), "Evening Rush", AND(F351&gt;=12, F351&lt;=16), "Afternoon", TRUE, "Off Peak")</f>
        <v>Off Peak</v>
      </c>
    </row>
    <row r="352" spans="1:21" x14ac:dyDescent="0.35">
      <c r="A352" s="6">
        <v>351</v>
      </c>
      <c r="B352" s="5">
        <v>40559</v>
      </c>
      <c r="C352" s="6">
        <v>1</v>
      </c>
      <c r="D352" s="6">
        <v>0</v>
      </c>
      <c r="E352" s="6">
        <v>1</v>
      </c>
      <c r="F352" s="6">
        <v>2</v>
      </c>
      <c r="G352" s="6" t="b">
        <v>0</v>
      </c>
      <c r="H352" s="6">
        <v>0</v>
      </c>
      <c r="I352" s="6">
        <v>1</v>
      </c>
      <c r="J352" s="6">
        <v>0.26</v>
      </c>
      <c r="K352" s="6">
        <v>0.28789999999999999</v>
      </c>
      <c r="L352" s="6">
        <v>0.56000000000000005</v>
      </c>
      <c r="M352" s="6">
        <v>8.9599999999999999E-2</v>
      </c>
      <c r="N352" s="6">
        <v>3</v>
      </c>
      <c r="O352" s="6">
        <v>13</v>
      </c>
      <c r="P352" s="6">
        <v>16</v>
      </c>
      <c r="Q352" s="6" t="str">
        <f t="shared" si="15"/>
        <v>Very High</v>
      </c>
      <c r="R352" s="6" t="str" cm="1">
        <f t="array" ref="R352">_xlfn.IFS(I352=1, "Clear Sky", I352=2, "Drizzling", I352=3, "Raining", I352=4, "Thunderstorm", TRUE, "Other")</f>
        <v>Clear Sky</v>
      </c>
      <c r="S352" s="41" t="str">
        <f t="shared" si="16"/>
        <v>Sunday</v>
      </c>
      <c r="T352" s="41" t="str">
        <f t="shared" si="17"/>
        <v>Weekend</v>
      </c>
      <c r="U352" s="6" t="str" cm="1">
        <f t="array" ref="U352">_xlfn.IFS(AND(F352&gt;=7, F352&lt;=9), "Morning Rush", AND(F352&gt;=17, F352&lt;=19), "Evening Rush", AND(F352&gt;=12, F352&lt;=16), "Afternoon", TRUE, "Off Peak")</f>
        <v>Off Peak</v>
      </c>
    </row>
    <row r="353" spans="1:21" x14ac:dyDescent="0.35">
      <c r="A353" s="6">
        <v>352</v>
      </c>
      <c r="B353" s="5">
        <v>40559</v>
      </c>
      <c r="C353" s="6">
        <v>1</v>
      </c>
      <c r="D353" s="6">
        <v>0</v>
      </c>
      <c r="E353" s="6">
        <v>1</v>
      </c>
      <c r="F353" s="6">
        <v>3</v>
      </c>
      <c r="G353" s="6" t="b">
        <v>0</v>
      </c>
      <c r="H353" s="6">
        <v>0</v>
      </c>
      <c r="I353" s="6">
        <v>1</v>
      </c>
      <c r="J353" s="6">
        <v>0.22</v>
      </c>
      <c r="K353" s="6">
        <v>0.2727</v>
      </c>
      <c r="L353" s="6">
        <v>0.69</v>
      </c>
      <c r="M353" s="6">
        <v>0</v>
      </c>
      <c r="N353" s="6">
        <v>9</v>
      </c>
      <c r="O353" s="6">
        <v>6</v>
      </c>
      <c r="P353" s="6">
        <v>15</v>
      </c>
      <c r="Q353" s="6" t="str">
        <f t="shared" si="15"/>
        <v>Very High</v>
      </c>
      <c r="R353" s="6" t="str" cm="1">
        <f t="array" ref="R353">_xlfn.IFS(I353=1, "Clear Sky", I353=2, "Drizzling", I353=3, "Raining", I353=4, "Thunderstorm", TRUE, "Other")</f>
        <v>Clear Sky</v>
      </c>
      <c r="S353" s="6" t="str">
        <f t="shared" si="16"/>
        <v>Sunday</v>
      </c>
      <c r="T353" s="6" t="str">
        <f t="shared" si="17"/>
        <v>Weekend</v>
      </c>
      <c r="U353" s="6" t="str" cm="1">
        <f t="array" ref="U353">_xlfn.IFS(AND(F353&gt;=7, F353&lt;=9), "Morning Rush", AND(F353&gt;=17, F353&lt;=19), "Evening Rush", AND(F353&gt;=12, F353&lt;=16), "Afternoon", TRUE, "Off Peak")</f>
        <v>Off Peak</v>
      </c>
    </row>
    <row r="354" spans="1:21" x14ac:dyDescent="0.35">
      <c r="A354" s="6">
        <v>353</v>
      </c>
      <c r="B354" s="5">
        <v>40559</v>
      </c>
      <c r="C354" s="6">
        <v>1</v>
      </c>
      <c r="D354" s="6">
        <v>0</v>
      </c>
      <c r="E354" s="6">
        <v>1</v>
      </c>
      <c r="F354" s="6">
        <v>4</v>
      </c>
      <c r="G354" s="6" t="b">
        <v>0</v>
      </c>
      <c r="H354" s="6">
        <v>0</v>
      </c>
      <c r="I354" s="6">
        <v>1</v>
      </c>
      <c r="J354" s="6">
        <v>0.26</v>
      </c>
      <c r="K354" s="6">
        <v>0.2576</v>
      </c>
      <c r="L354" s="6">
        <v>0.56000000000000005</v>
      </c>
      <c r="M354" s="6">
        <v>0.16420000000000001</v>
      </c>
      <c r="N354" s="6">
        <v>0</v>
      </c>
      <c r="O354" s="6">
        <v>1</v>
      </c>
      <c r="P354" s="6">
        <v>1</v>
      </c>
      <c r="Q354" s="6" t="str">
        <f t="shared" si="15"/>
        <v>Very High</v>
      </c>
      <c r="R354" s="6" t="str" cm="1">
        <f t="array" ref="R354">_xlfn.IFS(I354=1, "Clear Sky", I354=2, "Drizzling", I354=3, "Raining", I354=4, "Thunderstorm", TRUE, "Other")</f>
        <v>Clear Sky</v>
      </c>
      <c r="S354" s="41" t="str">
        <f t="shared" si="16"/>
        <v>Sunday</v>
      </c>
      <c r="T354" s="41" t="str">
        <f t="shared" si="17"/>
        <v>Weekend</v>
      </c>
      <c r="U354" s="6" t="str" cm="1">
        <f t="array" ref="U354">_xlfn.IFS(AND(F354&gt;=7, F354&lt;=9), "Morning Rush", AND(F354&gt;=17, F354&lt;=19), "Evening Rush", AND(F354&gt;=12, F354&lt;=16), "Afternoon", TRUE, "Off Peak")</f>
        <v>Off Peak</v>
      </c>
    </row>
    <row r="355" spans="1:21" x14ac:dyDescent="0.35">
      <c r="A355" s="6">
        <v>354</v>
      </c>
      <c r="B355" s="5">
        <v>40559</v>
      </c>
      <c r="C355" s="6">
        <v>1</v>
      </c>
      <c r="D355" s="6">
        <v>0</v>
      </c>
      <c r="E355" s="6">
        <v>1</v>
      </c>
      <c r="F355" s="6">
        <v>5</v>
      </c>
      <c r="G355" s="6" t="b">
        <v>0</v>
      </c>
      <c r="H355" s="6">
        <v>0</v>
      </c>
      <c r="I355" s="6">
        <v>2</v>
      </c>
      <c r="J355" s="6">
        <v>0.26</v>
      </c>
      <c r="K355" s="6">
        <v>0.2576</v>
      </c>
      <c r="L355" s="6">
        <v>0.56000000000000005</v>
      </c>
      <c r="M355" s="6">
        <v>0.16420000000000001</v>
      </c>
      <c r="N355" s="6">
        <v>1</v>
      </c>
      <c r="O355" s="6">
        <v>1</v>
      </c>
      <c r="P355" s="6">
        <v>2</v>
      </c>
      <c r="Q355" s="6" t="str">
        <f t="shared" si="15"/>
        <v>Very High</v>
      </c>
      <c r="R355" s="6" t="str" cm="1">
        <f t="array" ref="R355">_xlfn.IFS(I355=1, "Clear Sky", I355=2, "Drizzling", I355=3, "Raining", I355=4, "Thunderstorm", TRUE, "Other")</f>
        <v>Drizzling</v>
      </c>
      <c r="S355" s="6" t="str">
        <f t="shared" si="16"/>
        <v>Sunday</v>
      </c>
      <c r="T355" s="6" t="str">
        <f t="shared" si="17"/>
        <v>Weekend</v>
      </c>
      <c r="U355" s="6" t="str" cm="1">
        <f t="array" ref="U355">_xlfn.IFS(AND(F355&gt;=7, F355&lt;=9), "Morning Rush", AND(F355&gt;=17, F355&lt;=19), "Evening Rush", AND(F355&gt;=12, F355&lt;=16), "Afternoon", TRUE, "Off Peak")</f>
        <v>Off Peak</v>
      </c>
    </row>
    <row r="356" spans="1:21" x14ac:dyDescent="0.35">
      <c r="A356" s="6">
        <v>355</v>
      </c>
      <c r="B356" s="5">
        <v>40559</v>
      </c>
      <c r="C356" s="6">
        <v>1</v>
      </c>
      <c r="D356" s="6">
        <v>0</v>
      </c>
      <c r="E356" s="6">
        <v>1</v>
      </c>
      <c r="F356" s="6">
        <v>6</v>
      </c>
      <c r="G356" s="6" t="b">
        <v>0</v>
      </c>
      <c r="H356" s="6">
        <v>0</v>
      </c>
      <c r="I356" s="6">
        <v>2</v>
      </c>
      <c r="J356" s="6">
        <v>0.26</v>
      </c>
      <c r="K356" s="6">
        <v>0.2576</v>
      </c>
      <c r="L356" s="6">
        <v>0.56000000000000005</v>
      </c>
      <c r="M356" s="6">
        <v>0.16420000000000001</v>
      </c>
      <c r="N356" s="6">
        <v>0</v>
      </c>
      <c r="O356" s="6">
        <v>1</v>
      </c>
      <c r="P356" s="6">
        <v>1</v>
      </c>
      <c r="Q356" s="6" t="str">
        <f t="shared" si="15"/>
        <v>Very High</v>
      </c>
      <c r="R356" s="6" t="str" cm="1">
        <f t="array" ref="R356">_xlfn.IFS(I356=1, "Clear Sky", I356=2, "Drizzling", I356=3, "Raining", I356=4, "Thunderstorm", TRUE, "Other")</f>
        <v>Drizzling</v>
      </c>
      <c r="S356" s="41" t="str">
        <f t="shared" si="16"/>
        <v>Sunday</v>
      </c>
      <c r="T356" s="41" t="str">
        <f t="shared" si="17"/>
        <v>Weekend</v>
      </c>
      <c r="U356" s="6" t="str" cm="1">
        <f t="array" ref="U356">_xlfn.IFS(AND(F356&gt;=7, F356&lt;=9), "Morning Rush", AND(F356&gt;=17, F356&lt;=19), "Evening Rush", AND(F356&gt;=12, F356&lt;=16), "Afternoon", TRUE, "Off Peak")</f>
        <v>Off Peak</v>
      </c>
    </row>
    <row r="357" spans="1:21" x14ac:dyDescent="0.35">
      <c r="A357" s="6">
        <v>356</v>
      </c>
      <c r="B357" s="5">
        <v>40559</v>
      </c>
      <c r="C357" s="6">
        <v>1</v>
      </c>
      <c r="D357" s="6">
        <v>0</v>
      </c>
      <c r="E357" s="6">
        <v>1</v>
      </c>
      <c r="F357" s="6">
        <v>7</v>
      </c>
      <c r="G357" s="6" t="b">
        <v>0</v>
      </c>
      <c r="H357" s="6">
        <v>0</v>
      </c>
      <c r="I357" s="6">
        <v>2</v>
      </c>
      <c r="J357" s="6">
        <v>0.24</v>
      </c>
      <c r="K357" s="6">
        <v>0.21210000000000001</v>
      </c>
      <c r="L357" s="6">
        <v>0.56000000000000005</v>
      </c>
      <c r="M357" s="6">
        <v>0.29849999999999999</v>
      </c>
      <c r="N357" s="6">
        <v>0</v>
      </c>
      <c r="O357" s="6">
        <v>3</v>
      </c>
      <c r="P357" s="6">
        <v>3</v>
      </c>
      <c r="Q357" s="6" t="str">
        <f t="shared" si="15"/>
        <v>Very High</v>
      </c>
      <c r="R357" s="6" t="str" cm="1">
        <f t="array" ref="R357">_xlfn.IFS(I357=1, "Clear Sky", I357=2, "Drizzling", I357=3, "Raining", I357=4, "Thunderstorm", TRUE, "Other")</f>
        <v>Drizzling</v>
      </c>
      <c r="S357" s="6" t="str">
        <f t="shared" si="16"/>
        <v>Sunday</v>
      </c>
      <c r="T357" s="6" t="str">
        <f t="shared" si="17"/>
        <v>Weekend</v>
      </c>
      <c r="U357" s="6" t="str" cm="1">
        <f t="array" ref="U357">_xlfn.IFS(AND(F357&gt;=7, F357&lt;=9), "Morning Rush", AND(F357&gt;=17, F357&lt;=19), "Evening Rush", AND(F357&gt;=12, F357&lt;=16), "Afternoon", TRUE, "Off Peak")</f>
        <v>Morning Rush</v>
      </c>
    </row>
    <row r="358" spans="1:21" x14ac:dyDescent="0.35">
      <c r="A358" s="6">
        <v>357</v>
      </c>
      <c r="B358" s="5">
        <v>40559</v>
      </c>
      <c r="C358" s="6">
        <v>1</v>
      </c>
      <c r="D358" s="6">
        <v>0</v>
      </c>
      <c r="E358" s="6">
        <v>1</v>
      </c>
      <c r="F358" s="6">
        <v>8</v>
      </c>
      <c r="G358" s="6" t="b">
        <v>0</v>
      </c>
      <c r="H358" s="6">
        <v>0</v>
      </c>
      <c r="I358" s="6">
        <v>1</v>
      </c>
      <c r="J358" s="6">
        <v>0.22</v>
      </c>
      <c r="K358" s="6">
        <v>0.21210000000000001</v>
      </c>
      <c r="L358" s="6">
        <v>0.55000000000000004</v>
      </c>
      <c r="M358" s="6">
        <v>0.28360000000000002</v>
      </c>
      <c r="N358" s="6">
        <v>0</v>
      </c>
      <c r="O358" s="6">
        <v>18</v>
      </c>
      <c r="P358" s="6">
        <v>18</v>
      </c>
      <c r="Q358" s="6" t="str">
        <f t="shared" si="15"/>
        <v>Very High</v>
      </c>
      <c r="R358" s="6" t="str" cm="1">
        <f t="array" ref="R358">_xlfn.IFS(I358=1, "Clear Sky", I358=2, "Drizzling", I358=3, "Raining", I358=4, "Thunderstorm", TRUE, "Other")</f>
        <v>Clear Sky</v>
      </c>
      <c r="S358" s="41" t="str">
        <f t="shared" si="16"/>
        <v>Sunday</v>
      </c>
      <c r="T358" s="41" t="str">
        <f t="shared" si="17"/>
        <v>Weekend</v>
      </c>
      <c r="U358" s="6" t="str" cm="1">
        <f t="array" ref="U358">_xlfn.IFS(AND(F358&gt;=7, F358&lt;=9), "Morning Rush", AND(F358&gt;=17, F358&lt;=19), "Evening Rush", AND(F358&gt;=12, F358&lt;=16), "Afternoon", TRUE, "Off Peak")</f>
        <v>Morning Rush</v>
      </c>
    </row>
    <row r="359" spans="1:21" x14ac:dyDescent="0.35">
      <c r="A359" s="6">
        <v>358</v>
      </c>
      <c r="B359" s="5">
        <v>40559</v>
      </c>
      <c r="C359" s="6">
        <v>1</v>
      </c>
      <c r="D359" s="6">
        <v>0</v>
      </c>
      <c r="E359" s="6">
        <v>1</v>
      </c>
      <c r="F359" s="6">
        <v>9</v>
      </c>
      <c r="G359" s="6" t="b">
        <v>0</v>
      </c>
      <c r="H359" s="6">
        <v>0</v>
      </c>
      <c r="I359" s="6">
        <v>1</v>
      </c>
      <c r="J359" s="6">
        <v>0.22</v>
      </c>
      <c r="K359" s="6">
        <v>0.21210000000000001</v>
      </c>
      <c r="L359" s="6">
        <v>0.51</v>
      </c>
      <c r="M359" s="6">
        <v>0.25369999999999998</v>
      </c>
      <c r="N359" s="6">
        <v>3</v>
      </c>
      <c r="O359" s="6">
        <v>29</v>
      </c>
      <c r="P359" s="6">
        <v>32</v>
      </c>
      <c r="Q359" s="6" t="str">
        <f t="shared" si="15"/>
        <v>Very High</v>
      </c>
      <c r="R359" s="6" t="str" cm="1">
        <f t="array" ref="R359">_xlfn.IFS(I359=1, "Clear Sky", I359=2, "Drizzling", I359=3, "Raining", I359=4, "Thunderstorm", TRUE, "Other")</f>
        <v>Clear Sky</v>
      </c>
      <c r="S359" s="6" t="str">
        <f t="shared" si="16"/>
        <v>Sunday</v>
      </c>
      <c r="T359" s="6" t="str">
        <f t="shared" si="17"/>
        <v>Weekend</v>
      </c>
      <c r="U359" s="6" t="str" cm="1">
        <f t="array" ref="U359">_xlfn.IFS(AND(F359&gt;=7, F359&lt;=9), "Morning Rush", AND(F359&gt;=17, F359&lt;=19), "Evening Rush", AND(F359&gt;=12, F359&lt;=16), "Afternoon", TRUE, "Off Peak")</f>
        <v>Morning Rush</v>
      </c>
    </row>
    <row r="360" spans="1:21" x14ac:dyDescent="0.35">
      <c r="A360" s="6">
        <v>359</v>
      </c>
      <c r="B360" s="5">
        <v>40559</v>
      </c>
      <c r="C360" s="6">
        <v>1</v>
      </c>
      <c r="D360" s="6">
        <v>0</v>
      </c>
      <c r="E360" s="6">
        <v>1</v>
      </c>
      <c r="F360" s="6">
        <v>10</v>
      </c>
      <c r="G360" s="6" t="b">
        <v>0</v>
      </c>
      <c r="H360" s="6">
        <v>0</v>
      </c>
      <c r="I360" s="6">
        <v>1</v>
      </c>
      <c r="J360" s="6">
        <v>0.22</v>
      </c>
      <c r="K360" s="6">
        <v>0.21210000000000001</v>
      </c>
      <c r="L360" s="6">
        <v>0.51</v>
      </c>
      <c r="M360" s="6">
        <v>0.28360000000000002</v>
      </c>
      <c r="N360" s="6">
        <v>8</v>
      </c>
      <c r="O360" s="6">
        <v>71</v>
      </c>
      <c r="P360" s="6">
        <v>79</v>
      </c>
      <c r="Q360" s="6" t="str">
        <f t="shared" si="15"/>
        <v>Very High</v>
      </c>
      <c r="R360" s="6" t="str" cm="1">
        <f t="array" ref="R360">_xlfn.IFS(I360=1, "Clear Sky", I360=2, "Drizzling", I360=3, "Raining", I360=4, "Thunderstorm", TRUE, "Other")</f>
        <v>Clear Sky</v>
      </c>
      <c r="S360" s="41" t="str">
        <f t="shared" si="16"/>
        <v>Sunday</v>
      </c>
      <c r="T360" s="41" t="str">
        <f t="shared" si="17"/>
        <v>Weekend</v>
      </c>
      <c r="U360" s="6" t="str" cm="1">
        <f t="array" ref="U360">_xlfn.IFS(AND(F360&gt;=7, F360&lt;=9), "Morning Rush", AND(F360&gt;=17, F360&lt;=19), "Evening Rush", AND(F360&gt;=12, F360&lt;=16), "Afternoon", TRUE, "Off Peak")</f>
        <v>Off Peak</v>
      </c>
    </row>
    <row r="361" spans="1:21" x14ac:dyDescent="0.35">
      <c r="A361" s="6">
        <v>360</v>
      </c>
      <c r="B361" s="5">
        <v>40559</v>
      </c>
      <c r="C361" s="6">
        <v>1</v>
      </c>
      <c r="D361" s="6">
        <v>0</v>
      </c>
      <c r="E361" s="6">
        <v>1</v>
      </c>
      <c r="F361" s="6">
        <v>11</v>
      </c>
      <c r="G361" s="6" t="b">
        <v>0</v>
      </c>
      <c r="H361" s="6">
        <v>0</v>
      </c>
      <c r="I361" s="6">
        <v>1</v>
      </c>
      <c r="J361" s="6">
        <v>0.24</v>
      </c>
      <c r="K361" s="6">
        <v>0.2273</v>
      </c>
      <c r="L361" s="6">
        <v>0.44</v>
      </c>
      <c r="M361" s="6">
        <v>0.25369999999999998</v>
      </c>
      <c r="N361" s="6">
        <v>23</v>
      </c>
      <c r="O361" s="6">
        <v>70</v>
      </c>
      <c r="P361" s="6">
        <v>93</v>
      </c>
      <c r="Q361" s="6" t="str">
        <f t="shared" si="15"/>
        <v>High</v>
      </c>
      <c r="R361" s="6" t="str" cm="1">
        <f t="array" ref="R361">_xlfn.IFS(I361=1, "Clear Sky", I361=2, "Drizzling", I361=3, "Raining", I361=4, "Thunderstorm", TRUE, "Other")</f>
        <v>Clear Sky</v>
      </c>
      <c r="S361" s="6" t="str">
        <f t="shared" si="16"/>
        <v>Sunday</v>
      </c>
      <c r="T361" s="6" t="str">
        <f t="shared" si="17"/>
        <v>Weekend</v>
      </c>
      <c r="U361" s="6" t="str" cm="1">
        <f t="array" ref="U361">_xlfn.IFS(AND(F361&gt;=7, F361&lt;=9), "Morning Rush", AND(F361&gt;=17, F361&lt;=19), "Evening Rush", AND(F361&gt;=12, F361&lt;=16), "Afternoon", TRUE, "Off Peak")</f>
        <v>Off Peak</v>
      </c>
    </row>
    <row r="362" spans="1:21" x14ac:dyDescent="0.35">
      <c r="A362" s="6">
        <v>361</v>
      </c>
      <c r="B362" s="5">
        <v>40559</v>
      </c>
      <c r="C362" s="6">
        <v>1</v>
      </c>
      <c r="D362" s="6">
        <v>0</v>
      </c>
      <c r="E362" s="6">
        <v>1</v>
      </c>
      <c r="F362" s="6">
        <v>12</v>
      </c>
      <c r="G362" s="6" t="b">
        <v>0</v>
      </c>
      <c r="H362" s="6">
        <v>0</v>
      </c>
      <c r="I362" s="6">
        <v>1</v>
      </c>
      <c r="J362" s="6">
        <v>0.24</v>
      </c>
      <c r="K362" s="6">
        <v>0.21210000000000001</v>
      </c>
      <c r="L362" s="6">
        <v>0.41</v>
      </c>
      <c r="M362" s="6">
        <v>0.28360000000000002</v>
      </c>
      <c r="N362" s="6">
        <v>29</v>
      </c>
      <c r="O362" s="6">
        <v>75</v>
      </c>
      <c r="P362" s="6">
        <v>104</v>
      </c>
      <c r="Q362" s="6" t="str">
        <f t="shared" si="15"/>
        <v>High</v>
      </c>
      <c r="R362" s="6" t="str" cm="1">
        <f t="array" ref="R362">_xlfn.IFS(I362=1, "Clear Sky", I362=2, "Drizzling", I362=3, "Raining", I362=4, "Thunderstorm", TRUE, "Other")</f>
        <v>Clear Sky</v>
      </c>
      <c r="S362" s="41" t="str">
        <f t="shared" si="16"/>
        <v>Sunday</v>
      </c>
      <c r="T362" s="41" t="str">
        <f t="shared" si="17"/>
        <v>Weekend</v>
      </c>
      <c r="U362" s="6" t="str" cm="1">
        <f t="array" ref="U362">_xlfn.IFS(AND(F362&gt;=7, F362&lt;=9), "Morning Rush", AND(F362&gt;=17, F362&lt;=19), "Evening Rush", AND(F362&gt;=12, F362&lt;=16), "Afternoon", TRUE, "Off Peak")</f>
        <v>Afternoon</v>
      </c>
    </row>
    <row r="363" spans="1:21" x14ac:dyDescent="0.35">
      <c r="A363" s="6">
        <v>362</v>
      </c>
      <c r="B363" s="5">
        <v>40559</v>
      </c>
      <c r="C363" s="6">
        <v>1</v>
      </c>
      <c r="D363" s="6">
        <v>0</v>
      </c>
      <c r="E363" s="6">
        <v>1</v>
      </c>
      <c r="F363" s="6">
        <v>13</v>
      </c>
      <c r="G363" s="6" t="b">
        <v>0</v>
      </c>
      <c r="H363" s="6">
        <v>0</v>
      </c>
      <c r="I363" s="6">
        <v>1</v>
      </c>
      <c r="J363" s="6">
        <v>0.26</v>
      </c>
      <c r="K363" s="6">
        <v>0.2273</v>
      </c>
      <c r="L363" s="6">
        <v>0.35</v>
      </c>
      <c r="M363" s="6">
        <v>0.29849999999999999</v>
      </c>
      <c r="N363" s="6">
        <v>23</v>
      </c>
      <c r="O363" s="6">
        <v>95</v>
      </c>
      <c r="P363" s="6">
        <v>118</v>
      </c>
      <c r="Q363" s="6" t="str">
        <f t="shared" si="15"/>
        <v>High</v>
      </c>
      <c r="R363" s="6" t="str" cm="1">
        <f t="array" ref="R363">_xlfn.IFS(I363=1, "Clear Sky", I363=2, "Drizzling", I363=3, "Raining", I363=4, "Thunderstorm", TRUE, "Other")</f>
        <v>Clear Sky</v>
      </c>
      <c r="S363" s="6" t="str">
        <f t="shared" si="16"/>
        <v>Sunday</v>
      </c>
      <c r="T363" s="6" t="str">
        <f t="shared" si="17"/>
        <v>Weekend</v>
      </c>
      <c r="U363" s="6" t="str" cm="1">
        <f t="array" ref="U363">_xlfn.IFS(AND(F363&gt;=7, F363&lt;=9), "Morning Rush", AND(F363&gt;=17, F363&lt;=19), "Evening Rush", AND(F363&gt;=12, F363&lt;=16), "Afternoon", TRUE, "Off Peak")</f>
        <v>Afternoon</v>
      </c>
    </row>
    <row r="364" spans="1:21" x14ac:dyDescent="0.35">
      <c r="A364" s="6">
        <v>363</v>
      </c>
      <c r="B364" s="5">
        <v>40559</v>
      </c>
      <c r="C364" s="6">
        <v>1</v>
      </c>
      <c r="D364" s="6">
        <v>0</v>
      </c>
      <c r="E364" s="6">
        <v>1</v>
      </c>
      <c r="F364" s="6">
        <v>14</v>
      </c>
      <c r="G364" s="6" t="b">
        <v>0</v>
      </c>
      <c r="H364" s="6">
        <v>0</v>
      </c>
      <c r="I364" s="6">
        <v>1</v>
      </c>
      <c r="J364" s="6">
        <v>0.28000000000000003</v>
      </c>
      <c r="K364" s="6">
        <v>0.2727</v>
      </c>
      <c r="L364" s="6">
        <v>0.36</v>
      </c>
      <c r="M364" s="6">
        <v>0.25369999999999998</v>
      </c>
      <c r="N364" s="6">
        <v>22</v>
      </c>
      <c r="O364" s="6">
        <v>69</v>
      </c>
      <c r="P364" s="6">
        <v>91</v>
      </c>
      <c r="Q364" s="6" t="str">
        <f t="shared" si="15"/>
        <v>High</v>
      </c>
      <c r="R364" s="6" t="str" cm="1">
        <f t="array" ref="R364">_xlfn.IFS(I364=1, "Clear Sky", I364=2, "Drizzling", I364=3, "Raining", I364=4, "Thunderstorm", TRUE, "Other")</f>
        <v>Clear Sky</v>
      </c>
      <c r="S364" s="41" t="str">
        <f t="shared" si="16"/>
        <v>Sunday</v>
      </c>
      <c r="T364" s="41" t="str">
        <f t="shared" si="17"/>
        <v>Weekend</v>
      </c>
      <c r="U364" s="6" t="str" cm="1">
        <f t="array" ref="U364">_xlfn.IFS(AND(F364&gt;=7, F364&lt;=9), "Morning Rush", AND(F364&gt;=17, F364&lt;=19), "Evening Rush", AND(F364&gt;=12, F364&lt;=16), "Afternoon", TRUE, "Off Peak")</f>
        <v>Afternoon</v>
      </c>
    </row>
    <row r="365" spans="1:21" x14ac:dyDescent="0.35">
      <c r="A365" s="6">
        <v>364</v>
      </c>
      <c r="B365" s="5">
        <v>40559</v>
      </c>
      <c r="C365" s="6">
        <v>1</v>
      </c>
      <c r="D365" s="6">
        <v>0</v>
      </c>
      <c r="E365" s="6">
        <v>1</v>
      </c>
      <c r="F365" s="6">
        <v>15</v>
      </c>
      <c r="G365" s="6" t="b">
        <v>0</v>
      </c>
      <c r="H365" s="6">
        <v>0</v>
      </c>
      <c r="I365" s="6">
        <v>1</v>
      </c>
      <c r="J365" s="6">
        <v>0.26</v>
      </c>
      <c r="K365" s="6">
        <v>0.2424</v>
      </c>
      <c r="L365" s="6">
        <v>0.38</v>
      </c>
      <c r="M365" s="6">
        <v>0.25369999999999998</v>
      </c>
      <c r="N365" s="6">
        <v>35</v>
      </c>
      <c r="O365" s="6">
        <v>78</v>
      </c>
      <c r="P365" s="6">
        <v>113</v>
      </c>
      <c r="Q365" s="6" t="str">
        <f t="shared" si="15"/>
        <v>High</v>
      </c>
      <c r="R365" s="6" t="str" cm="1">
        <f t="array" ref="R365">_xlfn.IFS(I365=1, "Clear Sky", I365=2, "Drizzling", I365=3, "Raining", I365=4, "Thunderstorm", TRUE, "Other")</f>
        <v>Clear Sky</v>
      </c>
      <c r="S365" s="6" t="str">
        <f t="shared" si="16"/>
        <v>Sunday</v>
      </c>
      <c r="T365" s="6" t="str">
        <f t="shared" si="17"/>
        <v>Weekend</v>
      </c>
      <c r="U365" s="6" t="str" cm="1">
        <f t="array" ref="U365">_xlfn.IFS(AND(F365&gt;=7, F365&lt;=9), "Morning Rush", AND(F365&gt;=17, F365&lt;=19), "Evening Rush", AND(F365&gt;=12, F365&lt;=16), "Afternoon", TRUE, "Off Peak")</f>
        <v>Afternoon</v>
      </c>
    </row>
    <row r="366" spans="1:21" x14ac:dyDescent="0.35">
      <c r="A366" s="6">
        <v>365</v>
      </c>
      <c r="B366" s="5">
        <v>40559</v>
      </c>
      <c r="C366" s="6">
        <v>1</v>
      </c>
      <c r="D366" s="6">
        <v>0</v>
      </c>
      <c r="E366" s="6">
        <v>1</v>
      </c>
      <c r="F366" s="6">
        <v>16</v>
      </c>
      <c r="G366" s="6" t="b">
        <v>0</v>
      </c>
      <c r="H366" s="6">
        <v>0</v>
      </c>
      <c r="I366" s="6">
        <v>1</v>
      </c>
      <c r="J366" s="6">
        <v>0.24</v>
      </c>
      <c r="K366" s="6">
        <v>0.2273</v>
      </c>
      <c r="L366" s="6">
        <v>0.38</v>
      </c>
      <c r="M366" s="6">
        <v>0.22389999999999999</v>
      </c>
      <c r="N366" s="6">
        <v>22</v>
      </c>
      <c r="O366" s="6">
        <v>77</v>
      </c>
      <c r="P366" s="6">
        <v>99</v>
      </c>
      <c r="Q366" s="6" t="str">
        <f t="shared" si="15"/>
        <v>High</v>
      </c>
      <c r="R366" s="6" t="str" cm="1">
        <f t="array" ref="R366">_xlfn.IFS(I366=1, "Clear Sky", I366=2, "Drizzling", I366=3, "Raining", I366=4, "Thunderstorm", TRUE, "Other")</f>
        <v>Clear Sky</v>
      </c>
      <c r="S366" s="41" t="str">
        <f t="shared" si="16"/>
        <v>Sunday</v>
      </c>
      <c r="T366" s="41" t="str">
        <f t="shared" si="17"/>
        <v>Weekend</v>
      </c>
      <c r="U366" s="6" t="str" cm="1">
        <f t="array" ref="U366">_xlfn.IFS(AND(F366&gt;=7, F366&lt;=9), "Morning Rush", AND(F366&gt;=17, F366&lt;=19), "Evening Rush", AND(F366&gt;=12, F366&lt;=16), "Afternoon", TRUE, "Off Peak")</f>
        <v>Afternoon</v>
      </c>
    </row>
    <row r="367" spans="1:21" x14ac:dyDescent="0.35">
      <c r="A367" s="6">
        <v>366</v>
      </c>
      <c r="B367" s="5">
        <v>40559</v>
      </c>
      <c r="C367" s="6">
        <v>1</v>
      </c>
      <c r="D367" s="6">
        <v>0</v>
      </c>
      <c r="E367" s="6">
        <v>1</v>
      </c>
      <c r="F367" s="6">
        <v>17</v>
      </c>
      <c r="G367" s="6" t="b">
        <v>0</v>
      </c>
      <c r="H367" s="6">
        <v>0</v>
      </c>
      <c r="I367" s="6">
        <v>1</v>
      </c>
      <c r="J367" s="6">
        <v>0.22</v>
      </c>
      <c r="K367" s="6">
        <v>0.21210000000000001</v>
      </c>
      <c r="L367" s="6">
        <v>0.37</v>
      </c>
      <c r="M367" s="6">
        <v>0.25369999999999998</v>
      </c>
      <c r="N367" s="6">
        <v>23</v>
      </c>
      <c r="O367" s="6">
        <v>82</v>
      </c>
      <c r="P367" s="6">
        <v>105</v>
      </c>
      <c r="Q367" s="6" t="str">
        <f t="shared" si="15"/>
        <v>High</v>
      </c>
      <c r="R367" s="6" t="str" cm="1">
        <f t="array" ref="R367">_xlfn.IFS(I367=1, "Clear Sky", I367=2, "Drizzling", I367=3, "Raining", I367=4, "Thunderstorm", TRUE, "Other")</f>
        <v>Clear Sky</v>
      </c>
      <c r="S367" s="6" t="str">
        <f t="shared" si="16"/>
        <v>Sunday</v>
      </c>
      <c r="T367" s="6" t="str">
        <f t="shared" si="17"/>
        <v>Weekend</v>
      </c>
      <c r="U367" s="6" t="str" cm="1">
        <f t="array" ref="U367">_xlfn.IFS(AND(F367&gt;=7, F367&lt;=9), "Morning Rush", AND(F367&gt;=17, F367&lt;=19), "Evening Rush", AND(F367&gt;=12, F367&lt;=16), "Afternoon", TRUE, "Off Peak")</f>
        <v>Evening Rush</v>
      </c>
    </row>
    <row r="368" spans="1:21" x14ac:dyDescent="0.35">
      <c r="A368" s="6">
        <v>367</v>
      </c>
      <c r="B368" s="5">
        <v>40559</v>
      </c>
      <c r="C368" s="6">
        <v>1</v>
      </c>
      <c r="D368" s="6">
        <v>0</v>
      </c>
      <c r="E368" s="6">
        <v>1</v>
      </c>
      <c r="F368" s="6">
        <v>18</v>
      </c>
      <c r="G368" s="6" t="b">
        <v>0</v>
      </c>
      <c r="H368" s="6">
        <v>0</v>
      </c>
      <c r="I368" s="6">
        <v>1</v>
      </c>
      <c r="J368" s="6">
        <v>0.2</v>
      </c>
      <c r="K368" s="6">
        <v>0.21210000000000001</v>
      </c>
      <c r="L368" s="6">
        <v>0.4</v>
      </c>
      <c r="M368" s="6">
        <v>0.16420000000000001</v>
      </c>
      <c r="N368" s="6">
        <v>11</v>
      </c>
      <c r="O368" s="6">
        <v>56</v>
      </c>
      <c r="P368" s="6">
        <v>67</v>
      </c>
      <c r="Q368" s="6" t="str">
        <f t="shared" si="15"/>
        <v>High</v>
      </c>
      <c r="R368" s="6" t="str" cm="1">
        <f t="array" ref="R368">_xlfn.IFS(I368=1, "Clear Sky", I368=2, "Drizzling", I368=3, "Raining", I368=4, "Thunderstorm", TRUE, "Other")</f>
        <v>Clear Sky</v>
      </c>
      <c r="S368" s="41" t="str">
        <f t="shared" si="16"/>
        <v>Sunday</v>
      </c>
      <c r="T368" s="41" t="str">
        <f t="shared" si="17"/>
        <v>Weekend</v>
      </c>
      <c r="U368" s="6" t="str" cm="1">
        <f t="array" ref="U368">_xlfn.IFS(AND(F368&gt;=7, F368&lt;=9), "Morning Rush", AND(F368&gt;=17, F368&lt;=19), "Evening Rush", AND(F368&gt;=12, F368&lt;=16), "Afternoon", TRUE, "Off Peak")</f>
        <v>Evening Rush</v>
      </c>
    </row>
    <row r="369" spans="1:21" x14ac:dyDescent="0.35">
      <c r="A369" s="6">
        <v>368</v>
      </c>
      <c r="B369" s="5">
        <v>40559</v>
      </c>
      <c r="C369" s="6">
        <v>1</v>
      </c>
      <c r="D369" s="6">
        <v>0</v>
      </c>
      <c r="E369" s="6">
        <v>1</v>
      </c>
      <c r="F369" s="6">
        <v>19</v>
      </c>
      <c r="G369" s="6" t="b">
        <v>0</v>
      </c>
      <c r="H369" s="6">
        <v>0</v>
      </c>
      <c r="I369" s="6">
        <v>1</v>
      </c>
      <c r="J369" s="6">
        <v>0.18</v>
      </c>
      <c r="K369" s="6">
        <v>0.19700000000000001</v>
      </c>
      <c r="L369" s="6">
        <v>0.47</v>
      </c>
      <c r="M369" s="6">
        <v>0.1343</v>
      </c>
      <c r="N369" s="6">
        <v>14</v>
      </c>
      <c r="O369" s="6">
        <v>47</v>
      </c>
      <c r="P369" s="6">
        <v>61</v>
      </c>
      <c r="Q369" s="6" t="str">
        <f t="shared" si="15"/>
        <v>High</v>
      </c>
      <c r="R369" s="6" t="str" cm="1">
        <f t="array" ref="R369">_xlfn.IFS(I369=1, "Clear Sky", I369=2, "Drizzling", I369=3, "Raining", I369=4, "Thunderstorm", TRUE, "Other")</f>
        <v>Clear Sky</v>
      </c>
      <c r="S369" s="6" t="str">
        <f t="shared" si="16"/>
        <v>Sunday</v>
      </c>
      <c r="T369" s="6" t="str">
        <f t="shared" si="17"/>
        <v>Weekend</v>
      </c>
      <c r="U369" s="6" t="str" cm="1">
        <f t="array" ref="U369">_xlfn.IFS(AND(F369&gt;=7, F369&lt;=9), "Morning Rush", AND(F369&gt;=17, F369&lt;=19), "Evening Rush", AND(F369&gt;=12, F369&lt;=16), "Afternoon", TRUE, "Off Peak")</f>
        <v>Evening Rush</v>
      </c>
    </row>
    <row r="370" spans="1:21" x14ac:dyDescent="0.35">
      <c r="A370" s="6">
        <v>369</v>
      </c>
      <c r="B370" s="5">
        <v>40559</v>
      </c>
      <c r="C370" s="6">
        <v>1</v>
      </c>
      <c r="D370" s="6">
        <v>0</v>
      </c>
      <c r="E370" s="6">
        <v>1</v>
      </c>
      <c r="F370" s="6">
        <v>20</v>
      </c>
      <c r="G370" s="6" t="b">
        <v>0</v>
      </c>
      <c r="H370" s="6">
        <v>0</v>
      </c>
      <c r="I370" s="6">
        <v>1</v>
      </c>
      <c r="J370" s="6">
        <v>0.18</v>
      </c>
      <c r="K370" s="6">
        <v>0.19700000000000001</v>
      </c>
      <c r="L370" s="6">
        <v>0.47</v>
      </c>
      <c r="M370" s="6">
        <v>0.16420000000000001</v>
      </c>
      <c r="N370" s="6">
        <v>7</v>
      </c>
      <c r="O370" s="6">
        <v>50</v>
      </c>
      <c r="P370" s="6">
        <v>57</v>
      </c>
      <c r="Q370" s="6" t="str">
        <f t="shared" si="15"/>
        <v>High</v>
      </c>
      <c r="R370" s="6" t="str" cm="1">
        <f t="array" ref="R370">_xlfn.IFS(I370=1, "Clear Sky", I370=2, "Drizzling", I370=3, "Raining", I370=4, "Thunderstorm", TRUE, "Other")</f>
        <v>Clear Sky</v>
      </c>
      <c r="S370" s="41" t="str">
        <f t="shared" si="16"/>
        <v>Sunday</v>
      </c>
      <c r="T370" s="41" t="str">
        <f t="shared" si="17"/>
        <v>Weekend</v>
      </c>
      <c r="U370" s="6" t="str" cm="1">
        <f t="array" ref="U370">_xlfn.IFS(AND(F370&gt;=7, F370&lt;=9), "Morning Rush", AND(F370&gt;=17, F370&lt;=19), "Evening Rush", AND(F370&gt;=12, F370&lt;=16), "Afternoon", TRUE, "Off Peak")</f>
        <v>Off Peak</v>
      </c>
    </row>
    <row r="371" spans="1:21" x14ac:dyDescent="0.35">
      <c r="A371" s="6">
        <v>370</v>
      </c>
      <c r="B371" s="5">
        <v>40559</v>
      </c>
      <c r="C371" s="6">
        <v>1</v>
      </c>
      <c r="D371" s="6">
        <v>0</v>
      </c>
      <c r="E371" s="6">
        <v>1</v>
      </c>
      <c r="F371" s="6">
        <v>21</v>
      </c>
      <c r="G371" s="6" t="b">
        <v>0</v>
      </c>
      <c r="H371" s="6">
        <v>0</v>
      </c>
      <c r="I371" s="6">
        <v>1</v>
      </c>
      <c r="J371" s="6">
        <v>0.18</v>
      </c>
      <c r="K371" s="6">
        <v>0.19700000000000001</v>
      </c>
      <c r="L371" s="6">
        <v>0.51</v>
      </c>
      <c r="M371" s="6">
        <v>0.16420000000000001</v>
      </c>
      <c r="N371" s="6">
        <v>6</v>
      </c>
      <c r="O371" s="6">
        <v>22</v>
      </c>
      <c r="P371" s="6">
        <v>28</v>
      </c>
      <c r="Q371" s="6" t="str">
        <f t="shared" si="15"/>
        <v>Very High</v>
      </c>
      <c r="R371" s="6" t="str" cm="1">
        <f t="array" ref="R371">_xlfn.IFS(I371=1, "Clear Sky", I371=2, "Drizzling", I371=3, "Raining", I371=4, "Thunderstorm", TRUE, "Other")</f>
        <v>Clear Sky</v>
      </c>
      <c r="S371" s="6" t="str">
        <f t="shared" si="16"/>
        <v>Sunday</v>
      </c>
      <c r="T371" s="6" t="str">
        <f t="shared" si="17"/>
        <v>Weekend</v>
      </c>
      <c r="U371" s="6" t="str" cm="1">
        <f t="array" ref="U371">_xlfn.IFS(AND(F371&gt;=7, F371&lt;=9), "Morning Rush", AND(F371&gt;=17, F371&lt;=19), "Evening Rush", AND(F371&gt;=12, F371&lt;=16), "Afternoon", TRUE, "Off Peak")</f>
        <v>Off Peak</v>
      </c>
    </row>
    <row r="372" spans="1:21" x14ac:dyDescent="0.35">
      <c r="A372" s="6">
        <v>371</v>
      </c>
      <c r="B372" s="5">
        <v>40559</v>
      </c>
      <c r="C372" s="6">
        <v>1</v>
      </c>
      <c r="D372" s="6">
        <v>0</v>
      </c>
      <c r="E372" s="6">
        <v>1</v>
      </c>
      <c r="F372" s="6">
        <v>22</v>
      </c>
      <c r="G372" s="6" t="b">
        <v>0</v>
      </c>
      <c r="H372" s="6">
        <v>0</v>
      </c>
      <c r="I372" s="6">
        <v>2</v>
      </c>
      <c r="J372" s="6">
        <v>0.2</v>
      </c>
      <c r="K372" s="6">
        <v>0.21210000000000001</v>
      </c>
      <c r="L372" s="6">
        <v>0.49</v>
      </c>
      <c r="M372" s="6">
        <v>0.1343</v>
      </c>
      <c r="N372" s="6">
        <v>2</v>
      </c>
      <c r="O372" s="6">
        <v>19</v>
      </c>
      <c r="P372" s="6">
        <v>21</v>
      </c>
      <c r="Q372" s="6" t="str">
        <f t="shared" si="15"/>
        <v>High</v>
      </c>
      <c r="R372" s="6" t="str" cm="1">
        <f t="array" ref="R372">_xlfn.IFS(I372=1, "Clear Sky", I372=2, "Drizzling", I372=3, "Raining", I372=4, "Thunderstorm", TRUE, "Other")</f>
        <v>Drizzling</v>
      </c>
      <c r="S372" s="41" t="str">
        <f t="shared" si="16"/>
        <v>Sunday</v>
      </c>
      <c r="T372" s="41" t="str">
        <f t="shared" si="17"/>
        <v>Weekend</v>
      </c>
      <c r="U372" s="6" t="str" cm="1">
        <f t="array" ref="U372">_xlfn.IFS(AND(F372&gt;=7, F372&lt;=9), "Morning Rush", AND(F372&gt;=17, F372&lt;=19), "Evening Rush", AND(F372&gt;=12, F372&lt;=16), "Afternoon", TRUE, "Off Peak")</f>
        <v>Off Peak</v>
      </c>
    </row>
    <row r="373" spans="1:21" x14ac:dyDescent="0.35">
      <c r="A373" s="6">
        <v>372</v>
      </c>
      <c r="B373" s="5">
        <v>40559</v>
      </c>
      <c r="C373" s="6">
        <v>1</v>
      </c>
      <c r="D373" s="6">
        <v>0</v>
      </c>
      <c r="E373" s="6">
        <v>1</v>
      </c>
      <c r="F373" s="6">
        <v>23</v>
      </c>
      <c r="G373" s="6" t="b">
        <v>0</v>
      </c>
      <c r="H373" s="6">
        <v>0</v>
      </c>
      <c r="I373" s="6">
        <v>2</v>
      </c>
      <c r="J373" s="6">
        <v>0.2</v>
      </c>
      <c r="K373" s="6">
        <v>0.2273</v>
      </c>
      <c r="L373" s="6">
        <v>0.4</v>
      </c>
      <c r="M373" s="6">
        <v>0.1045</v>
      </c>
      <c r="N373" s="6">
        <v>0</v>
      </c>
      <c r="O373" s="6">
        <v>18</v>
      </c>
      <c r="P373" s="6">
        <v>18</v>
      </c>
      <c r="Q373" s="6" t="str">
        <f t="shared" si="15"/>
        <v>High</v>
      </c>
      <c r="R373" s="6" t="str" cm="1">
        <f t="array" ref="R373">_xlfn.IFS(I373=1, "Clear Sky", I373=2, "Drizzling", I373=3, "Raining", I373=4, "Thunderstorm", TRUE, "Other")</f>
        <v>Drizzling</v>
      </c>
      <c r="S373" s="6" t="str">
        <f t="shared" si="16"/>
        <v>Sunday</v>
      </c>
      <c r="T373" s="6" t="str">
        <f t="shared" si="17"/>
        <v>Weekend</v>
      </c>
      <c r="U373" s="6" t="str" cm="1">
        <f t="array" ref="U373">_xlfn.IFS(AND(F373&gt;=7, F373&lt;=9), "Morning Rush", AND(F373&gt;=17, F373&lt;=19), "Evening Rush", AND(F373&gt;=12, F373&lt;=16), "Afternoon", TRUE, "Off Peak")</f>
        <v>Off Peak</v>
      </c>
    </row>
    <row r="374" spans="1:21" x14ac:dyDescent="0.35">
      <c r="A374" s="6">
        <v>373</v>
      </c>
      <c r="B374" s="5">
        <v>40560</v>
      </c>
      <c r="C374" s="6">
        <v>1</v>
      </c>
      <c r="D374" s="6">
        <v>0</v>
      </c>
      <c r="E374" s="6">
        <v>1</v>
      </c>
      <c r="F374" s="6">
        <v>0</v>
      </c>
      <c r="G374" s="6" t="b">
        <v>1</v>
      </c>
      <c r="H374" s="6">
        <v>1</v>
      </c>
      <c r="I374" s="6">
        <v>2</v>
      </c>
      <c r="J374" s="6">
        <v>0.2</v>
      </c>
      <c r="K374" s="6">
        <v>0.19700000000000001</v>
      </c>
      <c r="L374" s="6">
        <v>0.47</v>
      </c>
      <c r="M374" s="6">
        <v>0.22389999999999999</v>
      </c>
      <c r="N374" s="6">
        <v>1</v>
      </c>
      <c r="O374" s="6">
        <v>16</v>
      </c>
      <c r="P374" s="6">
        <v>17</v>
      </c>
      <c r="Q374" s="6" t="str">
        <f t="shared" si="15"/>
        <v>High</v>
      </c>
      <c r="R374" s="6" t="str" cm="1">
        <f t="array" ref="R374">_xlfn.IFS(I374=1, "Clear Sky", I374=2, "Drizzling", I374=3, "Raining", I374=4, "Thunderstorm", TRUE, "Other")</f>
        <v>Drizzling</v>
      </c>
      <c r="S374" s="41" t="str">
        <f t="shared" si="16"/>
        <v>Monday</v>
      </c>
      <c r="T374" s="41" t="str">
        <f t="shared" si="17"/>
        <v>Weekday</v>
      </c>
      <c r="U374" s="6" t="str" cm="1">
        <f t="array" ref="U374">_xlfn.IFS(AND(F374&gt;=7, F374&lt;=9), "Morning Rush", AND(F374&gt;=17, F374&lt;=19), "Evening Rush", AND(F374&gt;=12, F374&lt;=16), "Afternoon", TRUE, "Off Peak")</f>
        <v>Off Peak</v>
      </c>
    </row>
    <row r="375" spans="1:21" x14ac:dyDescent="0.35">
      <c r="A375" s="6">
        <v>374</v>
      </c>
      <c r="B375" s="5">
        <v>40560</v>
      </c>
      <c r="C375" s="6">
        <v>1</v>
      </c>
      <c r="D375" s="6">
        <v>0</v>
      </c>
      <c r="E375" s="6">
        <v>1</v>
      </c>
      <c r="F375" s="6">
        <v>1</v>
      </c>
      <c r="G375" s="6" t="b">
        <v>1</v>
      </c>
      <c r="H375" s="6">
        <v>1</v>
      </c>
      <c r="I375" s="6">
        <v>2</v>
      </c>
      <c r="J375" s="6">
        <v>0.2</v>
      </c>
      <c r="K375" s="6">
        <v>0.19700000000000001</v>
      </c>
      <c r="L375" s="6">
        <v>0.44</v>
      </c>
      <c r="M375" s="6">
        <v>0.19400000000000001</v>
      </c>
      <c r="N375" s="6">
        <v>1</v>
      </c>
      <c r="O375" s="6">
        <v>15</v>
      </c>
      <c r="P375" s="6">
        <v>16</v>
      </c>
      <c r="Q375" s="6" t="str">
        <f t="shared" si="15"/>
        <v>High</v>
      </c>
      <c r="R375" s="6" t="str" cm="1">
        <f t="array" ref="R375">_xlfn.IFS(I375=1, "Clear Sky", I375=2, "Drizzling", I375=3, "Raining", I375=4, "Thunderstorm", TRUE, "Other")</f>
        <v>Drizzling</v>
      </c>
      <c r="S375" s="6" t="str">
        <f t="shared" si="16"/>
        <v>Monday</v>
      </c>
      <c r="T375" s="6" t="str">
        <f t="shared" si="17"/>
        <v>Weekday</v>
      </c>
      <c r="U375" s="6" t="str" cm="1">
        <f t="array" ref="U375">_xlfn.IFS(AND(F375&gt;=7, F375&lt;=9), "Morning Rush", AND(F375&gt;=17, F375&lt;=19), "Evening Rush", AND(F375&gt;=12, F375&lt;=16), "Afternoon", TRUE, "Off Peak")</f>
        <v>Off Peak</v>
      </c>
    </row>
    <row r="376" spans="1:21" x14ac:dyDescent="0.35">
      <c r="A376" s="6">
        <v>375</v>
      </c>
      <c r="B376" s="5">
        <v>40560</v>
      </c>
      <c r="C376" s="6">
        <v>1</v>
      </c>
      <c r="D376" s="6">
        <v>0</v>
      </c>
      <c r="E376" s="6">
        <v>1</v>
      </c>
      <c r="F376" s="6">
        <v>2</v>
      </c>
      <c r="G376" s="6" t="b">
        <v>1</v>
      </c>
      <c r="H376" s="6">
        <v>1</v>
      </c>
      <c r="I376" s="6">
        <v>2</v>
      </c>
      <c r="J376" s="6">
        <v>0.18</v>
      </c>
      <c r="K376" s="6">
        <v>0.16669999999999999</v>
      </c>
      <c r="L376" s="6">
        <v>0.43</v>
      </c>
      <c r="M376" s="6">
        <v>0.25369999999999998</v>
      </c>
      <c r="N376" s="6">
        <v>0</v>
      </c>
      <c r="O376" s="6">
        <v>8</v>
      </c>
      <c r="P376" s="6">
        <v>8</v>
      </c>
      <c r="Q376" s="6" t="str">
        <f t="shared" si="15"/>
        <v>High</v>
      </c>
      <c r="R376" s="6" t="str" cm="1">
        <f t="array" ref="R376">_xlfn.IFS(I376=1, "Clear Sky", I376=2, "Drizzling", I376=3, "Raining", I376=4, "Thunderstorm", TRUE, "Other")</f>
        <v>Drizzling</v>
      </c>
      <c r="S376" s="41" t="str">
        <f t="shared" si="16"/>
        <v>Monday</v>
      </c>
      <c r="T376" s="41" t="str">
        <f t="shared" si="17"/>
        <v>Weekday</v>
      </c>
      <c r="U376" s="6" t="str" cm="1">
        <f t="array" ref="U376">_xlfn.IFS(AND(F376&gt;=7, F376&lt;=9), "Morning Rush", AND(F376&gt;=17, F376&lt;=19), "Evening Rush", AND(F376&gt;=12, F376&lt;=16), "Afternoon", TRUE, "Off Peak")</f>
        <v>Off Peak</v>
      </c>
    </row>
    <row r="377" spans="1:21" x14ac:dyDescent="0.35">
      <c r="A377" s="6">
        <v>376</v>
      </c>
      <c r="B377" s="5">
        <v>40560</v>
      </c>
      <c r="C377" s="6">
        <v>1</v>
      </c>
      <c r="D377" s="6">
        <v>0</v>
      </c>
      <c r="E377" s="6">
        <v>1</v>
      </c>
      <c r="F377" s="6">
        <v>3</v>
      </c>
      <c r="G377" s="6" t="b">
        <v>1</v>
      </c>
      <c r="H377" s="6">
        <v>1</v>
      </c>
      <c r="I377" s="6">
        <v>2</v>
      </c>
      <c r="J377" s="6">
        <v>0.18</v>
      </c>
      <c r="K377" s="6">
        <v>0.18179999999999999</v>
      </c>
      <c r="L377" s="6">
        <v>0.43</v>
      </c>
      <c r="M377" s="6">
        <v>0.19400000000000001</v>
      </c>
      <c r="N377" s="6">
        <v>0</v>
      </c>
      <c r="O377" s="6">
        <v>2</v>
      </c>
      <c r="P377" s="6">
        <v>2</v>
      </c>
      <c r="Q377" s="6" t="str">
        <f t="shared" si="15"/>
        <v>High</v>
      </c>
      <c r="R377" s="6" t="str" cm="1">
        <f t="array" ref="R377">_xlfn.IFS(I377=1, "Clear Sky", I377=2, "Drizzling", I377=3, "Raining", I377=4, "Thunderstorm", TRUE, "Other")</f>
        <v>Drizzling</v>
      </c>
      <c r="S377" s="6" t="str">
        <f t="shared" si="16"/>
        <v>Monday</v>
      </c>
      <c r="T377" s="6" t="str">
        <f t="shared" si="17"/>
        <v>Weekday</v>
      </c>
      <c r="U377" s="6" t="str" cm="1">
        <f t="array" ref="U377">_xlfn.IFS(AND(F377&gt;=7, F377&lt;=9), "Morning Rush", AND(F377&gt;=17, F377&lt;=19), "Evening Rush", AND(F377&gt;=12, F377&lt;=16), "Afternoon", TRUE, "Off Peak")</f>
        <v>Off Peak</v>
      </c>
    </row>
    <row r="378" spans="1:21" x14ac:dyDescent="0.35">
      <c r="A378" s="6">
        <v>377</v>
      </c>
      <c r="B378" s="5">
        <v>40560</v>
      </c>
      <c r="C378" s="6">
        <v>1</v>
      </c>
      <c r="D378" s="6">
        <v>0</v>
      </c>
      <c r="E378" s="6">
        <v>1</v>
      </c>
      <c r="F378" s="6">
        <v>4</v>
      </c>
      <c r="G378" s="6" t="b">
        <v>1</v>
      </c>
      <c r="H378" s="6">
        <v>1</v>
      </c>
      <c r="I378" s="6">
        <v>2</v>
      </c>
      <c r="J378" s="6">
        <v>0.18</v>
      </c>
      <c r="K378" s="6">
        <v>0.19700000000000001</v>
      </c>
      <c r="L378" s="6">
        <v>0.43</v>
      </c>
      <c r="M378" s="6">
        <v>0.1343</v>
      </c>
      <c r="N378" s="6">
        <v>1</v>
      </c>
      <c r="O378" s="6">
        <v>2</v>
      </c>
      <c r="P378" s="6">
        <v>3</v>
      </c>
      <c r="Q378" s="6" t="str">
        <f t="shared" si="15"/>
        <v>High</v>
      </c>
      <c r="R378" s="6" t="str" cm="1">
        <f t="array" ref="R378">_xlfn.IFS(I378=1, "Clear Sky", I378=2, "Drizzling", I378=3, "Raining", I378=4, "Thunderstorm", TRUE, "Other")</f>
        <v>Drizzling</v>
      </c>
      <c r="S378" s="41" t="str">
        <f t="shared" si="16"/>
        <v>Monday</v>
      </c>
      <c r="T378" s="41" t="str">
        <f t="shared" si="17"/>
        <v>Weekday</v>
      </c>
      <c r="U378" s="6" t="str" cm="1">
        <f t="array" ref="U378">_xlfn.IFS(AND(F378&gt;=7, F378&lt;=9), "Morning Rush", AND(F378&gt;=17, F378&lt;=19), "Evening Rush", AND(F378&gt;=12, F378&lt;=16), "Afternoon", TRUE, "Off Peak")</f>
        <v>Off Peak</v>
      </c>
    </row>
    <row r="379" spans="1:21" x14ac:dyDescent="0.35">
      <c r="A379" s="6">
        <v>378</v>
      </c>
      <c r="B379" s="5">
        <v>40560</v>
      </c>
      <c r="C379" s="6">
        <v>1</v>
      </c>
      <c r="D379" s="6">
        <v>0</v>
      </c>
      <c r="E379" s="6">
        <v>1</v>
      </c>
      <c r="F379" s="6">
        <v>5</v>
      </c>
      <c r="G379" s="6" t="b">
        <v>1</v>
      </c>
      <c r="H379" s="6">
        <v>1</v>
      </c>
      <c r="I379" s="6">
        <v>2</v>
      </c>
      <c r="J379" s="6">
        <v>0.18</v>
      </c>
      <c r="K379" s="6">
        <v>0.19700000000000001</v>
      </c>
      <c r="L379" s="6">
        <v>0.43</v>
      </c>
      <c r="M379" s="6">
        <v>0.16420000000000001</v>
      </c>
      <c r="N379" s="6">
        <v>0</v>
      </c>
      <c r="O379" s="6">
        <v>1</v>
      </c>
      <c r="P379" s="6">
        <v>1</v>
      </c>
      <c r="Q379" s="6" t="str">
        <f t="shared" si="15"/>
        <v>High</v>
      </c>
      <c r="R379" s="6" t="str" cm="1">
        <f t="array" ref="R379">_xlfn.IFS(I379=1, "Clear Sky", I379=2, "Drizzling", I379=3, "Raining", I379=4, "Thunderstorm", TRUE, "Other")</f>
        <v>Drizzling</v>
      </c>
      <c r="S379" s="6" t="str">
        <f t="shared" si="16"/>
        <v>Monday</v>
      </c>
      <c r="T379" s="6" t="str">
        <f t="shared" si="17"/>
        <v>Weekday</v>
      </c>
      <c r="U379" s="6" t="str" cm="1">
        <f t="array" ref="U379">_xlfn.IFS(AND(F379&gt;=7, F379&lt;=9), "Morning Rush", AND(F379&gt;=17, F379&lt;=19), "Evening Rush", AND(F379&gt;=12, F379&lt;=16), "Afternoon", TRUE, "Off Peak")</f>
        <v>Off Peak</v>
      </c>
    </row>
    <row r="380" spans="1:21" x14ac:dyDescent="0.35">
      <c r="A380" s="6">
        <v>379</v>
      </c>
      <c r="B380" s="5">
        <v>40560</v>
      </c>
      <c r="C380" s="6">
        <v>1</v>
      </c>
      <c r="D380" s="6">
        <v>0</v>
      </c>
      <c r="E380" s="6">
        <v>1</v>
      </c>
      <c r="F380" s="6">
        <v>6</v>
      </c>
      <c r="G380" s="6" t="b">
        <v>1</v>
      </c>
      <c r="H380" s="6">
        <v>1</v>
      </c>
      <c r="I380" s="6">
        <v>2</v>
      </c>
      <c r="J380" s="6">
        <v>0.18</v>
      </c>
      <c r="K380" s="6">
        <v>0.18179999999999999</v>
      </c>
      <c r="L380" s="6">
        <v>0.43</v>
      </c>
      <c r="M380" s="6">
        <v>0.19400000000000001</v>
      </c>
      <c r="N380" s="6">
        <v>0</v>
      </c>
      <c r="O380" s="6">
        <v>5</v>
      </c>
      <c r="P380" s="6">
        <v>5</v>
      </c>
      <c r="Q380" s="6" t="str">
        <f t="shared" si="15"/>
        <v>High</v>
      </c>
      <c r="R380" s="6" t="str" cm="1">
        <f t="array" ref="R380">_xlfn.IFS(I380=1, "Clear Sky", I380=2, "Drizzling", I380=3, "Raining", I380=4, "Thunderstorm", TRUE, "Other")</f>
        <v>Drizzling</v>
      </c>
      <c r="S380" s="41" t="str">
        <f t="shared" si="16"/>
        <v>Monday</v>
      </c>
      <c r="T380" s="41" t="str">
        <f t="shared" si="17"/>
        <v>Weekday</v>
      </c>
      <c r="U380" s="6" t="str" cm="1">
        <f t="array" ref="U380">_xlfn.IFS(AND(F380&gt;=7, F380&lt;=9), "Morning Rush", AND(F380&gt;=17, F380&lt;=19), "Evening Rush", AND(F380&gt;=12, F380&lt;=16), "Afternoon", TRUE, "Off Peak")</f>
        <v>Off Peak</v>
      </c>
    </row>
    <row r="381" spans="1:21" x14ac:dyDescent="0.35">
      <c r="A381" s="6">
        <v>380</v>
      </c>
      <c r="B381" s="5">
        <v>40560</v>
      </c>
      <c r="C381" s="6">
        <v>1</v>
      </c>
      <c r="D381" s="6">
        <v>0</v>
      </c>
      <c r="E381" s="6">
        <v>1</v>
      </c>
      <c r="F381" s="6">
        <v>7</v>
      </c>
      <c r="G381" s="6" t="b">
        <v>1</v>
      </c>
      <c r="H381" s="6">
        <v>1</v>
      </c>
      <c r="I381" s="6">
        <v>2</v>
      </c>
      <c r="J381" s="6">
        <v>0.16</v>
      </c>
      <c r="K381" s="6">
        <v>0.18179999999999999</v>
      </c>
      <c r="L381" s="6">
        <v>0.5</v>
      </c>
      <c r="M381" s="6">
        <v>0.1343</v>
      </c>
      <c r="N381" s="6">
        <v>4</v>
      </c>
      <c r="O381" s="6">
        <v>9</v>
      </c>
      <c r="P381" s="6">
        <v>13</v>
      </c>
      <c r="Q381" s="6" t="str">
        <f t="shared" si="15"/>
        <v>Very High</v>
      </c>
      <c r="R381" s="6" t="str" cm="1">
        <f t="array" ref="R381">_xlfn.IFS(I381=1, "Clear Sky", I381=2, "Drizzling", I381=3, "Raining", I381=4, "Thunderstorm", TRUE, "Other")</f>
        <v>Drizzling</v>
      </c>
      <c r="S381" s="6" t="str">
        <f t="shared" si="16"/>
        <v>Monday</v>
      </c>
      <c r="T381" s="6" t="str">
        <f t="shared" si="17"/>
        <v>Weekday</v>
      </c>
      <c r="U381" s="6" t="str" cm="1">
        <f t="array" ref="U381">_xlfn.IFS(AND(F381&gt;=7, F381&lt;=9), "Morning Rush", AND(F381&gt;=17, F381&lt;=19), "Evening Rush", AND(F381&gt;=12, F381&lt;=16), "Afternoon", TRUE, "Off Peak")</f>
        <v>Morning Rush</v>
      </c>
    </row>
    <row r="382" spans="1:21" x14ac:dyDescent="0.35">
      <c r="A382" s="6">
        <v>381</v>
      </c>
      <c r="B382" s="5">
        <v>40560</v>
      </c>
      <c r="C382" s="6">
        <v>1</v>
      </c>
      <c r="D382" s="6">
        <v>0</v>
      </c>
      <c r="E382" s="6">
        <v>1</v>
      </c>
      <c r="F382" s="6">
        <v>8</v>
      </c>
      <c r="G382" s="6" t="b">
        <v>1</v>
      </c>
      <c r="H382" s="6">
        <v>1</v>
      </c>
      <c r="I382" s="6">
        <v>2</v>
      </c>
      <c r="J382" s="6">
        <v>0.16</v>
      </c>
      <c r="K382" s="6">
        <v>0.1515</v>
      </c>
      <c r="L382" s="6">
        <v>0.47</v>
      </c>
      <c r="M382" s="6">
        <v>0.22389999999999999</v>
      </c>
      <c r="N382" s="6">
        <v>3</v>
      </c>
      <c r="O382" s="6">
        <v>30</v>
      </c>
      <c r="P382" s="6">
        <v>33</v>
      </c>
      <c r="Q382" s="6" t="str">
        <f t="shared" si="15"/>
        <v>High</v>
      </c>
      <c r="R382" s="6" t="str" cm="1">
        <f t="array" ref="R382">_xlfn.IFS(I382=1, "Clear Sky", I382=2, "Drizzling", I382=3, "Raining", I382=4, "Thunderstorm", TRUE, "Other")</f>
        <v>Drizzling</v>
      </c>
      <c r="S382" s="41" t="str">
        <f t="shared" si="16"/>
        <v>Monday</v>
      </c>
      <c r="T382" s="41" t="str">
        <f t="shared" si="17"/>
        <v>Weekday</v>
      </c>
      <c r="U382" s="6" t="str" cm="1">
        <f t="array" ref="U382">_xlfn.IFS(AND(F382&gt;=7, F382&lt;=9), "Morning Rush", AND(F382&gt;=17, F382&lt;=19), "Evening Rush", AND(F382&gt;=12, F382&lt;=16), "Afternoon", TRUE, "Off Peak")</f>
        <v>Morning Rush</v>
      </c>
    </row>
    <row r="383" spans="1:21" x14ac:dyDescent="0.35">
      <c r="A383" s="6">
        <v>382</v>
      </c>
      <c r="B383" s="5">
        <v>40560</v>
      </c>
      <c r="C383" s="6">
        <v>1</v>
      </c>
      <c r="D383" s="6">
        <v>0</v>
      </c>
      <c r="E383" s="6">
        <v>1</v>
      </c>
      <c r="F383" s="6">
        <v>9</v>
      </c>
      <c r="G383" s="6" t="b">
        <v>1</v>
      </c>
      <c r="H383" s="6">
        <v>1</v>
      </c>
      <c r="I383" s="6">
        <v>2</v>
      </c>
      <c r="J383" s="6">
        <v>0.16</v>
      </c>
      <c r="K383" s="6">
        <v>0.1515</v>
      </c>
      <c r="L383" s="6">
        <v>0.47</v>
      </c>
      <c r="M383" s="6">
        <v>0.22389999999999999</v>
      </c>
      <c r="N383" s="6">
        <v>8</v>
      </c>
      <c r="O383" s="6">
        <v>39</v>
      </c>
      <c r="P383" s="6">
        <v>47</v>
      </c>
      <c r="Q383" s="6" t="str">
        <f t="shared" si="15"/>
        <v>High</v>
      </c>
      <c r="R383" s="6" t="str" cm="1">
        <f t="array" ref="R383">_xlfn.IFS(I383=1, "Clear Sky", I383=2, "Drizzling", I383=3, "Raining", I383=4, "Thunderstorm", TRUE, "Other")</f>
        <v>Drizzling</v>
      </c>
      <c r="S383" s="6" t="str">
        <f t="shared" si="16"/>
        <v>Monday</v>
      </c>
      <c r="T383" s="6" t="str">
        <f t="shared" si="17"/>
        <v>Weekday</v>
      </c>
      <c r="U383" s="6" t="str" cm="1">
        <f t="array" ref="U383">_xlfn.IFS(AND(F383&gt;=7, F383&lt;=9), "Morning Rush", AND(F383&gt;=17, F383&lt;=19), "Evening Rush", AND(F383&gt;=12, F383&lt;=16), "Afternoon", TRUE, "Off Peak")</f>
        <v>Morning Rush</v>
      </c>
    </row>
    <row r="384" spans="1:21" x14ac:dyDescent="0.35">
      <c r="A384" s="6">
        <v>383</v>
      </c>
      <c r="B384" s="5">
        <v>40560</v>
      </c>
      <c r="C384" s="6">
        <v>1</v>
      </c>
      <c r="D384" s="6">
        <v>0</v>
      </c>
      <c r="E384" s="6">
        <v>1</v>
      </c>
      <c r="F384" s="6">
        <v>10</v>
      </c>
      <c r="G384" s="6" t="b">
        <v>1</v>
      </c>
      <c r="H384" s="6">
        <v>1</v>
      </c>
      <c r="I384" s="6">
        <v>2</v>
      </c>
      <c r="J384" s="6">
        <v>0.16</v>
      </c>
      <c r="K384" s="6">
        <v>0.1515</v>
      </c>
      <c r="L384" s="6">
        <v>0.5</v>
      </c>
      <c r="M384" s="6">
        <v>0.25369999999999998</v>
      </c>
      <c r="N384" s="6">
        <v>7</v>
      </c>
      <c r="O384" s="6">
        <v>50</v>
      </c>
      <c r="P384" s="6">
        <v>57</v>
      </c>
      <c r="Q384" s="6" t="str">
        <f t="shared" si="15"/>
        <v>Very High</v>
      </c>
      <c r="R384" s="6" t="str" cm="1">
        <f t="array" ref="R384">_xlfn.IFS(I384=1, "Clear Sky", I384=2, "Drizzling", I384=3, "Raining", I384=4, "Thunderstorm", TRUE, "Other")</f>
        <v>Drizzling</v>
      </c>
      <c r="S384" s="41" t="str">
        <f t="shared" si="16"/>
        <v>Monday</v>
      </c>
      <c r="T384" s="41" t="str">
        <f t="shared" si="17"/>
        <v>Weekday</v>
      </c>
      <c r="U384" s="6" t="str" cm="1">
        <f t="array" ref="U384">_xlfn.IFS(AND(F384&gt;=7, F384&lt;=9), "Morning Rush", AND(F384&gt;=17, F384&lt;=19), "Evening Rush", AND(F384&gt;=12, F384&lt;=16), "Afternoon", TRUE, "Off Peak")</f>
        <v>Off Peak</v>
      </c>
    </row>
    <row r="385" spans="1:21" x14ac:dyDescent="0.35">
      <c r="A385" s="6">
        <v>384</v>
      </c>
      <c r="B385" s="5">
        <v>40560</v>
      </c>
      <c r="C385" s="6">
        <v>1</v>
      </c>
      <c r="D385" s="6">
        <v>0</v>
      </c>
      <c r="E385" s="6">
        <v>1</v>
      </c>
      <c r="F385" s="6">
        <v>11</v>
      </c>
      <c r="G385" s="6" t="b">
        <v>1</v>
      </c>
      <c r="H385" s="6">
        <v>1</v>
      </c>
      <c r="I385" s="6">
        <v>2</v>
      </c>
      <c r="J385" s="6">
        <v>0.16</v>
      </c>
      <c r="K385" s="6">
        <v>0.1515</v>
      </c>
      <c r="L385" s="6">
        <v>0.55000000000000004</v>
      </c>
      <c r="M385" s="6">
        <v>0.19400000000000001</v>
      </c>
      <c r="N385" s="6">
        <v>9</v>
      </c>
      <c r="O385" s="6">
        <v>55</v>
      </c>
      <c r="P385" s="6">
        <v>64</v>
      </c>
      <c r="Q385" s="6" t="str">
        <f t="shared" si="15"/>
        <v>Very High</v>
      </c>
      <c r="R385" s="6" t="str" cm="1">
        <f t="array" ref="R385">_xlfn.IFS(I385=1, "Clear Sky", I385=2, "Drizzling", I385=3, "Raining", I385=4, "Thunderstorm", TRUE, "Other")</f>
        <v>Drizzling</v>
      </c>
      <c r="S385" s="6" t="str">
        <f t="shared" si="16"/>
        <v>Monday</v>
      </c>
      <c r="T385" s="6" t="str">
        <f t="shared" si="17"/>
        <v>Weekday</v>
      </c>
      <c r="U385" s="6" t="str" cm="1">
        <f t="array" ref="U385">_xlfn.IFS(AND(F385&gt;=7, F385&lt;=9), "Morning Rush", AND(F385&gt;=17, F385&lt;=19), "Evening Rush", AND(F385&gt;=12, F385&lt;=16), "Afternoon", TRUE, "Off Peak")</f>
        <v>Off Peak</v>
      </c>
    </row>
    <row r="386" spans="1:21" x14ac:dyDescent="0.35">
      <c r="A386" s="6">
        <v>385</v>
      </c>
      <c r="B386" s="5">
        <v>40560</v>
      </c>
      <c r="C386" s="6">
        <v>1</v>
      </c>
      <c r="D386" s="6">
        <v>0</v>
      </c>
      <c r="E386" s="6">
        <v>1</v>
      </c>
      <c r="F386" s="6">
        <v>12</v>
      </c>
      <c r="G386" s="6" t="b">
        <v>1</v>
      </c>
      <c r="H386" s="6">
        <v>1</v>
      </c>
      <c r="I386" s="6">
        <v>2</v>
      </c>
      <c r="J386" s="6">
        <v>0.18</v>
      </c>
      <c r="K386" s="6">
        <v>0.19700000000000001</v>
      </c>
      <c r="L386" s="6">
        <v>0.47</v>
      </c>
      <c r="M386" s="6">
        <v>0.1343</v>
      </c>
      <c r="N386" s="6">
        <v>10</v>
      </c>
      <c r="O386" s="6">
        <v>70</v>
      </c>
      <c r="P386" s="6">
        <v>80</v>
      </c>
      <c r="Q386" s="6" t="str">
        <f t="shared" ref="Q386:Q449" si="18">IF(L386&gt;=0.5, "Very High", "High")</f>
        <v>High</v>
      </c>
      <c r="R386" s="6" t="str" cm="1">
        <f t="array" ref="R386">_xlfn.IFS(I386=1, "Clear Sky", I386=2, "Drizzling", I386=3, "Raining", I386=4, "Thunderstorm", TRUE, "Other")</f>
        <v>Drizzling</v>
      </c>
      <c r="S386" s="41" t="str">
        <f t="shared" ref="S386:S449" si="19">IF(H386=0, "Sunday", IF(H386=1, "Monday", IF(H386=2, "Tuesday", IF(H386=3, "Wednesday", IF(H386=4, "Thursday", IF(H386=5, "Friday", IF(H386=6, "Saturday", "INVALID CODE")))))))</f>
        <v>Monday</v>
      </c>
      <c r="T386" s="41" t="str">
        <f t="shared" ref="T386:T449" si="20">IF(OR(H386=0, H386=6), "Weekend", "Weekday")</f>
        <v>Weekday</v>
      </c>
      <c r="U386" s="6" t="str" cm="1">
        <f t="array" ref="U386">_xlfn.IFS(AND(F386&gt;=7, F386&lt;=9), "Morning Rush", AND(F386&gt;=17, F386&lt;=19), "Evening Rush", AND(F386&gt;=12, F386&lt;=16), "Afternoon", TRUE, "Off Peak")</f>
        <v>Afternoon</v>
      </c>
    </row>
    <row r="387" spans="1:21" x14ac:dyDescent="0.35">
      <c r="A387" s="6">
        <v>386</v>
      </c>
      <c r="B387" s="5">
        <v>40560</v>
      </c>
      <c r="C387" s="6">
        <v>1</v>
      </c>
      <c r="D387" s="6">
        <v>0</v>
      </c>
      <c r="E387" s="6">
        <v>1</v>
      </c>
      <c r="F387" s="6">
        <v>13</v>
      </c>
      <c r="G387" s="6" t="b">
        <v>1</v>
      </c>
      <c r="H387" s="6">
        <v>1</v>
      </c>
      <c r="I387" s="6">
        <v>2</v>
      </c>
      <c r="J387" s="6">
        <v>0.18</v>
      </c>
      <c r="K387" s="6">
        <v>0.19700000000000001</v>
      </c>
      <c r="L387" s="6">
        <v>0.47</v>
      </c>
      <c r="M387" s="6">
        <v>0.1343</v>
      </c>
      <c r="N387" s="6">
        <v>13</v>
      </c>
      <c r="O387" s="6">
        <v>80</v>
      </c>
      <c r="P387" s="6">
        <v>93</v>
      </c>
      <c r="Q387" s="6" t="str">
        <f t="shared" si="18"/>
        <v>High</v>
      </c>
      <c r="R387" s="6" t="str" cm="1">
        <f t="array" ref="R387">_xlfn.IFS(I387=1, "Clear Sky", I387=2, "Drizzling", I387=3, "Raining", I387=4, "Thunderstorm", TRUE, "Other")</f>
        <v>Drizzling</v>
      </c>
      <c r="S387" s="6" t="str">
        <f t="shared" si="19"/>
        <v>Monday</v>
      </c>
      <c r="T387" s="6" t="str">
        <f t="shared" si="20"/>
        <v>Weekday</v>
      </c>
      <c r="U387" s="6" t="str" cm="1">
        <f t="array" ref="U387">_xlfn.IFS(AND(F387&gt;=7, F387&lt;=9), "Morning Rush", AND(F387&gt;=17, F387&lt;=19), "Evening Rush", AND(F387&gt;=12, F387&lt;=16), "Afternoon", TRUE, "Off Peak")</f>
        <v>Afternoon</v>
      </c>
    </row>
    <row r="388" spans="1:21" x14ac:dyDescent="0.35">
      <c r="A388" s="6">
        <v>387</v>
      </c>
      <c r="B388" s="5">
        <v>40560</v>
      </c>
      <c r="C388" s="6">
        <v>1</v>
      </c>
      <c r="D388" s="6">
        <v>0</v>
      </c>
      <c r="E388" s="6">
        <v>1</v>
      </c>
      <c r="F388" s="6">
        <v>14</v>
      </c>
      <c r="G388" s="6" t="b">
        <v>1</v>
      </c>
      <c r="H388" s="6">
        <v>1</v>
      </c>
      <c r="I388" s="6">
        <v>2</v>
      </c>
      <c r="J388" s="6">
        <v>0.18</v>
      </c>
      <c r="K388" s="6">
        <v>0.21210000000000001</v>
      </c>
      <c r="L388" s="6">
        <v>0.43</v>
      </c>
      <c r="M388" s="6">
        <v>0.1045</v>
      </c>
      <c r="N388" s="6">
        <v>12</v>
      </c>
      <c r="O388" s="6">
        <v>74</v>
      </c>
      <c r="P388" s="6">
        <v>86</v>
      </c>
      <c r="Q388" s="6" t="str">
        <f t="shared" si="18"/>
        <v>High</v>
      </c>
      <c r="R388" s="6" t="str" cm="1">
        <f t="array" ref="R388">_xlfn.IFS(I388=1, "Clear Sky", I388=2, "Drizzling", I388=3, "Raining", I388=4, "Thunderstorm", TRUE, "Other")</f>
        <v>Drizzling</v>
      </c>
      <c r="S388" s="41" t="str">
        <f t="shared" si="19"/>
        <v>Monday</v>
      </c>
      <c r="T388" s="41" t="str">
        <f t="shared" si="20"/>
        <v>Weekday</v>
      </c>
      <c r="U388" s="6" t="str" cm="1">
        <f t="array" ref="U388">_xlfn.IFS(AND(F388&gt;=7, F388&lt;=9), "Morning Rush", AND(F388&gt;=17, F388&lt;=19), "Evening Rush", AND(F388&gt;=12, F388&lt;=16), "Afternoon", TRUE, "Off Peak")</f>
        <v>Afternoon</v>
      </c>
    </row>
    <row r="389" spans="1:21" x14ac:dyDescent="0.35">
      <c r="A389" s="6">
        <v>388</v>
      </c>
      <c r="B389" s="5">
        <v>40560</v>
      </c>
      <c r="C389" s="6">
        <v>1</v>
      </c>
      <c r="D389" s="6">
        <v>0</v>
      </c>
      <c r="E389" s="6">
        <v>1</v>
      </c>
      <c r="F389" s="6">
        <v>15</v>
      </c>
      <c r="G389" s="6" t="b">
        <v>1</v>
      </c>
      <c r="H389" s="6">
        <v>1</v>
      </c>
      <c r="I389" s="6">
        <v>2</v>
      </c>
      <c r="J389" s="6">
        <v>0.2</v>
      </c>
      <c r="K389" s="6">
        <v>0.21210000000000001</v>
      </c>
      <c r="L389" s="6">
        <v>0.47</v>
      </c>
      <c r="M389" s="6">
        <v>0.16420000000000001</v>
      </c>
      <c r="N389" s="6">
        <v>21</v>
      </c>
      <c r="O389" s="6">
        <v>72</v>
      </c>
      <c r="P389" s="6">
        <v>93</v>
      </c>
      <c r="Q389" s="6" t="str">
        <f t="shared" si="18"/>
        <v>High</v>
      </c>
      <c r="R389" s="6" t="str" cm="1">
        <f t="array" ref="R389">_xlfn.IFS(I389=1, "Clear Sky", I389=2, "Drizzling", I389=3, "Raining", I389=4, "Thunderstorm", TRUE, "Other")</f>
        <v>Drizzling</v>
      </c>
      <c r="S389" s="6" t="str">
        <f t="shared" si="19"/>
        <v>Monday</v>
      </c>
      <c r="T389" s="6" t="str">
        <f t="shared" si="20"/>
        <v>Weekday</v>
      </c>
      <c r="U389" s="6" t="str" cm="1">
        <f t="array" ref="U389">_xlfn.IFS(AND(F389&gt;=7, F389&lt;=9), "Morning Rush", AND(F389&gt;=17, F389&lt;=19), "Evening Rush", AND(F389&gt;=12, F389&lt;=16), "Afternoon", TRUE, "Off Peak")</f>
        <v>Afternoon</v>
      </c>
    </row>
    <row r="390" spans="1:21" x14ac:dyDescent="0.35">
      <c r="A390" s="6">
        <v>389</v>
      </c>
      <c r="B390" s="5">
        <v>40560</v>
      </c>
      <c r="C390" s="6">
        <v>1</v>
      </c>
      <c r="D390" s="6">
        <v>0</v>
      </c>
      <c r="E390" s="6">
        <v>1</v>
      </c>
      <c r="F390" s="6">
        <v>16</v>
      </c>
      <c r="G390" s="6" t="b">
        <v>1</v>
      </c>
      <c r="H390" s="6">
        <v>1</v>
      </c>
      <c r="I390" s="6">
        <v>2</v>
      </c>
      <c r="J390" s="6">
        <v>0.2</v>
      </c>
      <c r="K390" s="6">
        <v>0.21210000000000001</v>
      </c>
      <c r="L390" s="6">
        <v>0.47</v>
      </c>
      <c r="M390" s="6">
        <v>0.16420000000000001</v>
      </c>
      <c r="N390" s="6">
        <v>6</v>
      </c>
      <c r="O390" s="6">
        <v>76</v>
      </c>
      <c r="P390" s="6">
        <v>82</v>
      </c>
      <c r="Q390" s="6" t="str">
        <f t="shared" si="18"/>
        <v>High</v>
      </c>
      <c r="R390" s="6" t="str" cm="1">
        <f t="array" ref="R390">_xlfn.IFS(I390=1, "Clear Sky", I390=2, "Drizzling", I390=3, "Raining", I390=4, "Thunderstorm", TRUE, "Other")</f>
        <v>Drizzling</v>
      </c>
      <c r="S390" s="41" t="str">
        <f t="shared" si="19"/>
        <v>Monday</v>
      </c>
      <c r="T390" s="41" t="str">
        <f t="shared" si="20"/>
        <v>Weekday</v>
      </c>
      <c r="U390" s="6" t="str" cm="1">
        <f t="array" ref="U390">_xlfn.IFS(AND(F390&gt;=7, F390&lt;=9), "Morning Rush", AND(F390&gt;=17, F390&lt;=19), "Evening Rush", AND(F390&gt;=12, F390&lt;=16), "Afternoon", TRUE, "Off Peak")</f>
        <v>Afternoon</v>
      </c>
    </row>
    <row r="391" spans="1:21" x14ac:dyDescent="0.35">
      <c r="A391" s="6">
        <v>390</v>
      </c>
      <c r="B391" s="5">
        <v>40560</v>
      </c>
      <c r="C391" s="6">
        <v>1</v>
      </c>
      <c r="D391" s="6">
        <v>0</v>
      </c>
      <c r="E391" s="6">
        <v>1</v>
      </c>
      <c r="F391" s="6">
        <v>17</v>
      </c>
      <c r="G391" s="6" t="b">
        <v>1</v>
      </c>
      <c r="H391" s="6">
        <v>1</v>
      </c>
      <c r="I391" s="6">
        <v>1</v>
      </c>
      <c r="J391" s="6">
        <v>0.2</v>
      </c>
      <c r="K391" s="6">
        <v>0.19700000000000001</v>
      </c>
      <c r="L391" s="6">
        <v>0.51</v>
      </c>
      <c r="M391" s="6">
        <v>0.19400000000000001</v>
      </c>
      <c r="N391" s="6">
        <v>4</v>
      </c>
      <c r="O391" s="6">
        <v>67</v>
      </c>
      <c r="P391" s="6">
        <v>71</v>
      </c>
      <c r="Q391" s="6" t="str">
        <f t="shared" si="18"/>
        <v>Very High</v>
      </c>
      <c r="R391" s="6" t="str" cm="1">
        <f t="array" ref="R391">_xlfn.IFS(I391=1, "Clear Sky", I391=2, "Drizzling", I391=3, "Raining", I391=4, "Thunderstorm", TRUE, "Other")</f>
        <v>Clear Sky</v>
      </c>
      <c r="S391" s="6" t="str">
        <f t="shared" si="19"/>
        <v>Monday</v>
      </c>
      <c r="T391" s="6" t="str">
        <f t="shared" si="20"/>
        <v>Weekday</v>
      </c>
      <c r="U391" s="6" t="str" cm="1">
        <f t="array" ref="U391">_xlfn.IFS(AND(F391&gt;=7, F391&lt;=9), "Morning Rush", AND(F391&gt;=17, F391&lt;=19), "Evening Rush", AND(F391&gt;=12, F391&lt;=16), "Afternoon", TRUE, "Off Peak")</f>
        <v>Evening Rush</v>
      </c>
    </row>
    <row r="392" spans="1:21" x14ac:dyDescent="0.35">
      <c r="A392" s="6">
        <v>391</v>
      </c>
      <c r="B392" s="5">
        <v>40560</v>
      </c>
      <c r="C392" s="6">
        <v>1</v>
      </c>
      <c r="D392" s="6">
        <v>0</v>
      </c>
      <c r="E392" s="6">
        <v>1</v>
      </c>
      <c r="F392" s="6">
        <v>18</v>
      </c>
      <c r="G392" s="6" t="b">
        <v>1</v>
      </c>
      <c r="H392" s="6">
        <v>1</v>
      </c>
      <c r="I392" s="6">
        <v>2</v>
      </c>
      <c r="J392" s="6">
        <v>0.18</v>
      </c>
      <c r="K392" s="6">
        <v>0.16669999999999999</v>
      </c>
      <c r="L392" s="6">
        <v>0.55000000000000004</v>
      </c>
      <c r="M392" s="6">
        <v>0.25369999999999998</v>
      </c>
      <c r="N392" s="6">
        <v>7</v>
      </c>
      <c r="O392" s="6">
        <v>85</v>
      </c>
      <c r="P392" s="6">
        <v>92</v>
      </c>
      <c r="Q392" s="6" t="str">
        <f t="shared" si="18"/>
        <v>Very High</v>
      </c>
      <c r="R392" s="6" t="str" cm="1">
        <f t="array" ref="R392">_xlfn.IFS(I392=1, "Clear Sky", I392=2, "Drizzling", I392=3, "Raining", I392=4, "Thunderstorm", TRUE, "Other")</f>
        <v>Drizzling</v>
      </c>
      <c r="S392" s="41" t="str">
        <f t="shared" si="19"/>
        <v>Monday</v>
      </c>
      <c r="T392" s="41" t="str">
        <f t="shared" si="20"/>
        <v>Weekday</v>
      </c>
      <c r="U392" s="6" t="str" cm="1">
        <f t="array" ref="U392">_xlfn.IFS(AND(F392&gt;=7, F392&lt;=9), "Morning Rush", AND(F392&gt;=17, F392&lt;=19), "Evening Rush", AND(F392&gt;=12, F392&lt;=16), "Afternoon", TRUE, "Off Peak")</f>
        <v>Evening Rush</v>
      </c>
    </row>
    <row r="393" spans="1:21" x14ac:dyDescent="0.35">
      <c r="A393" s="6">
        <v>392</v>
      </c>
      <c r="B393" s="5">
        <v>40560</v>
      </c>
      <c r="C393" s="6">
        <v>1</v>
      </c>
      <c r="D393" s="6">
        <v>0</v>
      </c>
      <c r="E393" s="6">
        <v>1</v>
      </c>
      <c r="F393" s="6">
        <v>19</v>
      </c>
      <c r="G393" s="6" t="b">
        <v>1</v>
      </c>
      <c r="H393" s="6">
        <v>1</v>
      </c>
      <c r="I393" s="6">
        <v>3</v>
      </c>
      <c r="J393" s="6">
        <v>0.18</v>
      </c>
      <c r="K393" s="6">
        <v>0.18179999999999999</v>
      </c>
      <c r="L393" s="6">
        <v>0.59</v>
      </c>
      <c r="M393" s="6">
        <v>0.19400000000000001</v>
      </c>
      <c r="N393" s="6">
        <v>2</v>
      </c>
      <c r="O393" s="6">
        <v>58</v>
      </c>
      <c r="P393" s="6">
        <v>60</v>
      </c>
      <c r="Q393" s="6" t="str">
        <f t="shared" si="18"/>
        <v>Very High</v>
      </c>
      <c r="R393" s="6" t="str" cm="1">
        <f t="array" ref="R393">_xlfn.IFS(I393=1, "Clear Sky", I393=2, "Drizzling", I393=3, "Raining", I393=4, "Thunderstorm", TRUE, "Other")</f>
        <v>Raining</v>
      </c>
      <c r="S393" s="6" t="str">
        <f t="shared" si="19"/>
        <v>Monday</v>
      </c>
      <c r="T393" s="6" t="str">
        <f t="shared" si="20"/>
        <v>Weekday</v>
      </c>
      <c r="U393" s="6" t="str" cm="1">
        <f t="array" ref="U393">_xlfn.IFS(AND(F393&gt;=7, F393&lt;=9), "Morning Rush", AND(F393&gt;=17, F393&lt;=19), "Evening Rush", AND(F393&gt;=12, F393&lt;=16), "Afternoon", TRUE, "Off Peak")</f>
        <v>Evening Rush</v>
      </c>
    </row>
    <row r="394" spans="1:21" x14ac:dyDescent="0.35">
      <c r="A394" s="6">
        <v>393</v>
      </c>
      <c r="B394" s="5">
        <v>40560</v>
      </c>
      <c r="C394" s="6">
        <v>1</v>
      </c>
      <c r="D394" s="6">
        <v>0</v>
      </c>
      <c r="E394" s="6">
        <v>1</v>
      </c>
      <c r="F394" s="6">
        <v>20</v>
      </c>
      <c r="G394" s="6" t="b">
        <v>1</v>
      </c>
      <c r="H394" s="6">
        <v>1</v>
      </c>
      <c r="I394" s="6">
        <v>3</v>
      </c>
      <c r="J394" s="6">
        <v>0.16</v>
      </c>
      <c r="K394" s="6">
        <v>0.1515</v>
      </c>
      <c r="L394" s="6">
        <v>0.8</v>
      </c>
      <c r="M394" s="6">
        <v>0.19400000000000001</v>
      </c>
      <c r="N394" s="6">
        <v>4</v>
      </c>
      <c r="O394" s="6">
        <v>29</v>
      </c>
      <c r="P394" s="6">
        <v>33</v>
      </c>
      <c r="Q394" s="6" t="str">
        <f t="shared" si="18"/>
        <v>Very High</v>
      </c>
      <c r="R394" s="6" t="str" cm="1">
        <f t="array" ref="R394">_xlfn.IFS(I394=1, "Clear Sky", I394=2, "Drizzling", I394=3, "Raining", I394=4, "Thunderstorm", TRUE, "Other")</f>
        <v>Raining</v>
      </c>
      <c r="S394" s="41" t="str">
        <f t="shared" si="19"/>
        <v>Monday</v>
      </c>
      <c r="T394" s="41" t="str">
        <f t="shared" si="20"/>
        <v>Weekday</v>
      </c>
      <c r="U394" s="6" t="str" cm="1">
        <f t="array" ref="U394">_xlfn.IFS(AND(F394&gt;=7, F394&lt;=9), "Morning Rush", AND(F394&gt;=17, F394&lt;=19), "Evening Rush", AND(F394&gt;=12, F394&lt;=16), "Afternoon", TRUE, "Off Peak")</f>
        <v>Off Peak</v>
      </c>
    </row>
    <row r="395" spans="1:21" x14ac:dyDescent="0.35">
      <c r="A395" s="6">
        <v>394</v>
      </c>
      <c r="B395" s="5">
        <v>40560</v>
      </c>
      <c r="C395" s="6">
        <v>1</v>
      </c>
      <c r="D395" s="6">
        <v>0</v>
      </c>
      <c r="E395" s="6">
        <v>1</v>
      </c>
      <c r="F395" s="6">
        <v>21</v>
      </c>
      <c r="G395" s="6" t="b">
        <v>1</v>
      </c>
      <c r="H395" s="6">
        <v>1</v>
      </c>
      <c r="I395" s="6">
        <v>3</v>
      </c>
      <c r="J395" s="6">
        <v>0.16</v>
      </c>
      <c r="K395" s="6">
        <v>0.1515</v>
      </c>
      <c r="L395" s="6">
        <v>0.8</v>
      </c>
      <c r="M395" s="6">
        <v>0.19400000000000001</v>
      </c>
      <c r="N395" s="6">
        <v>3</v>
      </c>
      <c r="O395" s="6">
        <v>24</v>
      </c>
      <c r="P395" s="6">
        <v>27</v>
      </c>
      <c r="Q395" s="6" t="str">
        <f t="shared" si="18"/>
        <v>Very High</v>
      </c>
      <c r="R395" s="6" t="str" cm="1">
        <f t="array" ref="R395">_xlfn.IFS(I395=1, "Clear Sky", I395=2, "Drizzling", I395=3, "Raining", I395=4, "Thunderstorm", TRUE, "Other")</f>
        <v>Raining</v>
      </c>
      <c r="S395" s="6" t="str">
        <f t="shared" si="19"/>
        <v>Monday</v>
      </c>
      <c r="T395" s="6" t="str">
        <f t="shared" si="20"/>
        <v>Weekday</v>
      </c>
      <c r="U395" s="6" t="str" cm="1">
        <f t="array" ref="U395">_xlfn.IFS(AND(F395&gt;=7, F395&lt;=9), "Morning Rush", AND(F395&gt;=17, F395&lt;=19), "Evening Rush", AND(F395&gt;=12, F395&lt;=16), "Afternoon", TRUE, "Off Peak")</f>
        <v>Off Peak</v>
      </c>
    </row>
    <row r="396" spans="1:21" x14ac:dyDescent="0.35">
      <c r="A396" s="6">
        <v>395</v>
      </c>
      <c r="B396" s="5">
        <v>40560</v>
      </c>
      <c r="C396" s="6">
        <v>1</v>
      </c>
      <c r="D396" s="6">
        <v>0</v>
      </c>
      <c r="E396" s="6">
        <v>1</v>
      </c>
      <c r="F396" s="6">
        <v>22</v>
      </c>
      <c r="G396" s="6" t="b">
        <v>1</v>
      </c>
      <c r="H396" s="6">
        <v>1</v>
      </c>
      <c r="I396" s="6">
        <v>3</v>
      </c>
      <c r="J396" s="6">
        <v>0.14000000000000001</v>
      </c>
      <c r="K396" s="6">
        <v>0.1212</v>
      </c>
      <c r="L396" s="6">
        <v>0.93</v>
      </c>
      <c r="M396" s="6">
        <v>0.25369999999999998</v>
      </c>
      <c r="N396" s="6">
        <v>0</v>
      </c>
      <c r="O396" s="6">
        <v>13</v>
      </c>
      <c r="P396" s="6">
        <v>13</v>
      </c>
      <c r="Q396" s="6" t="str">
        <f t="shared" si="18"/>
        <v>Very High</v>
      </c>
      <c r="R396" s="6" t="str" cm="1">
        <f t="array" ref="R396">_xlfn.IFS(I396=1, "Clear Sky", I396=2, "Drizzling", I396=3, "Raining", I396=4, "Thunderstorm", TRUE, "Other")</f>
        <v>Raining</v>
      </c>
      <c r="S396" s="41" t="str">
        <f t="shared" si="19"/>
        <v>Monday</v>
      </c>
      <c r="T396" s="41" t="str">
        <f t="shared" si="20"/>
        <v>Weekday</v>
      </c>
      <c r="U396" s="6" t="str" cm="1">
        <f t="array" ref="U396">_xlfn.IFS(AND(F396&gt;=7, F396&lt;=9), "Morning Rush", AND(F396&gt;=17, F396&lt;=19), "Evening Rush", AND(F396&gt;=12, F396&lt;=16), "Afternoon", TRUE, "Off Peak")</f>
        <v>Off Peak</v>
      </c>
    </row>
    <row r="397" spans="1:21" x14ac:dyDescent="0.35">
      <c r="A397" s="6">
        <v>396</v>
      </c>
      <c r="B397" s="5">
        <v>40560</v>
      </c>
      <c r="C397" s="6">
        <v>1</v>
      </c>
      <c r="D397" s="6">
        <v>0</v>
      </c>
      <c r="E397" s="6">
        <v>1</v>
      </c>
      <c r="F397" s="6">
        <v>23</v>
      </c>
      <c r="G397" s="6" t="b">
        <v>1</v>
      </c>
      <c r="H397" s="6">
        <v>1</v>
      </c>
      <c r="I397" s="6">
        <v>3</v>
      </c>
      <c r="J397" s="6">
        <v>0.16</v>
      </c>
      <c r="K397" s="6">
        <v>0.13639999999999999</v>
      </c>
      <c r="L397" s="6">
        <v>0.86</v>
      </c>
      <c r="M397" s="6">
        <v>0.28360000000000002</v>
      </c>
      <c r="N397" s="6">
        <v>1</v>
      </c>
      <c r="O397" s="6">
        <v>3</v>
      </c>
      <c r="P397" s="6">
        <v>4</v>
      </c>
      <c r="Q397" s="6" t="str">
        <f t="shared" si="18"/>
        <v>Very High</v>
      </c>
      <c r="R397" s="6" t="str" cm="1">
        <f t="array" ref="R397">_xlfn.IFS(I397=1, "Clear Sky", I397=2, "Drizzling", I397=3, "Raining", I397=4, "Thunderstorm", TRUE, "Other")</f>
        <v>Raining</v>
      </c>
      <c r="S397" s="6" t="str">
        <f t="shared" si="19"/>
        <v>Monday</v>
      </c>
      <c r="T397" s="6" t="str">
        <f t="shared" si="20"/>
        <v>Weekday</v>
      </c>
      <c r="U397" s="6" t="str" cm="1">
        <f t="array" ref="U397">_xlfn.IFS(AND(F397&gt;=7, F397&lt;=9), "Morning Rush", AND(F397&gt;=17, F397&lt;=19), "Evening Rush", AND(F397&gt;=12, F397&lt;=16), "Afternoon", TRUE, "Off Peak")</f>
        <v>Off Peak</v>
      </c>
    </row>
    <row r="398" spans="1:21" x14ac:dyDescent="0.35">
      <c r="A398" s="6">
        <v>397</v>
      </c>
      <c r="B398" s="5">
        <v>40561</v>
      </c>
      <c r="C398" s="6">
        <v>1</v>
      </c>
      <c r="D398" s="6">
        <v>0</v>
      </c>
      <c r="E398" s="6">
        <v>1</v>
      </c>
      <c r="F398" s="6">
        <v>12</v>
      </c>
      <c r="G398" s="6" t="b">
        <v>0</v>
      </c>
      <c r="H398" s="6">
        <v>2</v>
      </c>
      <c r="I398" s="6">
        <v>2</v>
      </c>
      <c r="J398" s="6">
        <v>0.2</v>
      </c>
      <c r="K398" s="6">
        <v>0.18179999999999999</v>
      </c>
      <c r="L398" s="6">
        <v>0.86</v>
      </c>
      <c r="M398" s="6">
        <v>0.32840000000000003</v>
      </c>
      <c r="N398" s="6">
        <v>0</v>
      </c>
      <c r="O398" s="6">
        <v>3</v>
      </c>
      <c r="P398" s="6">
        <v>3</v>
      </c>
      <c r="Q398" s="6" t="str">
        <f t="shared" si="18"/>
        <v>Very High</v>
      </c>
      <c r="R398" s="6" t="str" cm="1">
        <f t="array" ref="R398">_xlfn.IFS(I398=1, "Clear Sky", I398=2, "Drizzling", I398=3, "Raining", I398=4, "Thunderstorm", TRUE, "Other")</f>
        <v>Drizzling</v>
      </c>
      <c r="S398" s="41" t="str">
        <f t="shared" si="19"/>
        <v>Tuesday</v>
      </c>
      <c r="T398" s="41" t="str">
        <f t="shared" si="20"/>
        <v>Weekday</v>
      </c>
      <c r="U398" s="6" t="str" cm="1">
        <f t="array" ref="U398">_xlfn.IFS(AND(F398&gt;=7, F398&lt;=9), "Morning Rush", AND(F398&gt;=17, F398&lt;=19), "Evening Rush", AND(F398&gt;=12, F398&lt;=16), "Afternoon", TRUE, "Off Peak")</f>
        <v>Afternoon</v>
      </c>
    </row>
    <row r="399" spans="1:21" x14ac:dyDescent="0.35">
      <c r="A399" s="6">
        <v>398</v>
      </c>
      <c r="B399" s="5">
        <v>40561</v>
      </c>
      <c r="C399" s="6">
        <v>1</v>
      </c>
      <c r="D399" s="6">
        <v>0</v>
      </c>
      <c r="E399" s="6">
        <v>1</v>
      </c>
      <c r="F399" s="6">
        <v>13</v>
      </c>
      <c r="G399" s="6" t="b">
        <v>0</v>
      </c>
      <c r="H399" s="6">
        <v>2</v>
      </c>
      <c r="I399" s="6">
        <v>2</v>
      </c>
      <c r="J399" s="6">
        <v>0.2</v>
      </c>
      <c r="K399" s="6">
        <v>0.19700000000000001</v>
      </c>
      <c r="L399" s="6">
        <v>0.86</v>
      </c>
      <c r="M399" s="6">
        <v>0.22389999999999999</v>
      </c>
      <c r="N399" s="6">
        <v>0</v>
      </c>
      <c r="O399" s="6">
        <v>22</v>
      </c>
      <c r="P399" s="6">
        <v>22</v>
      </c>
      <c r="Q399" s="6" t="str">
        <f t="shared" si="18"/>
        <v>Very High</v>
      </c>
      <c r="R399" s="6" t="str" cm="1">
        <f t="array" ref="R399">_xlfn.IFS(I399=1, "Clear Sky", I399=2, "Drizzling", I399=3, "Raining", I399=4, "Thunderstorm", TRUE, "Other")</f>
        <v>Drizzling</v>
      </c>
      <c r="S399" s="6" t="str">
        <f t="shared" si="19"/>
        <v>Tuesday</v>
      </c>
      <c r="T399" s="6" t="str">
        <f t="shared" si="20"/>
        <v>Weekday</v>
      </c>
      <c r="U399" s="6" t="str" cm="1">
        <f t="array" ref="U399">_xlfn.IFS(AND(F399&gt;=7, F399&lt;=9), "Morning Rush", AND(F399&gt;=17, F399&lt;=19), "Evening Rush", AND(F399&gt;=12, F399&lt;=16), "Afternoon", TRUE, "Off Peak")</f>
        <v>Afternoon</v>
      </c>
    </row>
    <row r="400" spans="1:21" x14ac:dyDescent="0.35">
      <c r="A400" s="6">
        <v>399</v>
      </c>
      <c r="B400" s="5">
        <v>40561</v>
      </c>
      <c r="C400" s="6">
        <v>1</v>
      </c>
      <c r="D400" s="6">
        <v>0</v>
      </c>
      <c r="E400" s="6">
        <v>1</v>
      </c>
      <c r="F400" s="6">
        <v>14</v>
      </c>
      <c r="G400" s="6" t="b">
        <v>0</v>
      </c>
      <c r="H400" s="6">
        <v>2</v>
      </c>
      <c r="I400" s="6">
        <v>2</v>
      </c>
      <c r="J400" s="6">
        <v>0.22</v>
      </c>
      <c r="K400" s="6">
        <v>0.2273</v>
      </c>
      <c r="L400" s="6">
        <v>0.8</v>
      </c>
      <c r="M400" s="6">
        <v>0.16420000000000001</v>
      </c>
      <c r="N400" s="6">
        <v>2</v>
      </c>
      <c r="O400" s="6">
        <v>26</v>
      </c>
      <c r="P400" s="6">
        <v>28</v>
      </c>
      <c r="Q400" s="6" t="str">
        <f t="shared" si="18"/>
        <v>Very High</v>
      </c>
      <c r="R400" s="6" t="str" cm="1">
        <f t="array" ref="R400">_xlfn.IFS(I400=1, "Clear Sky", I400=2, "Drizzling", I400=3, "Raining", I400=4, "Thunderstorm", TRUE, "Other")</f>
        <v>Drizzling</v>
      </c>
      <c r="S400" s="41" t="str">
        <f t="shared" si="19"/>
        <v>Tuesday</v>
      </c>
      <c r="T400" s="41" t="str">
        <f t="shared" si="20"/>
        <v>Weekday</v>
      </c>
      <c r="U400" s="6" t="str" cm="1">
        <f t="array" ref="U400">_xlfn.IFS(AND(F400&gt;=7, F400&lt;=9), "Morning Rush", AND(F400&gt;=17, F400&lt;=19), "Evening Rush", AND(F400&gt;=12, F400&lt;=16), "Afternoon", TRUE, "Off Peak")</f>
        <v>Afternoon</v>
      </c>
    </row>
    <row r="401" spans="1:21" x14ac:dyDescent="0.35">
      <c r="A401" s="6">
        <v>400</v>
      </c>
      <c r="B401" s="5">
        <v>40561</v>
      </c>
      <c r="C401" s="6">
        <v>1</v>
      </c>
      <c r="D401" s="6">
        <v>0</v>
      </c>
      <c r="E401" s="6">
        <v>1</v>
      </c>
      <c r="F401" s="6">
        <v>15</v>
      </c>
      <c r="G401" s="6" t="b">
        <v>0</v>
      </c>
      <c r="H401" s="6">
        <v>2</v>
      </c>
      <c r="I401" s="6">
        <v>2</v>
      </c>
      <c r="J401" s="6">
        <v>0.22</v>
      </c>
      <c r="K401" s="6">
        <v>0.2273</v>
      </c>
      <c r="L401" s="6">
        <v>0.87</v>
      </c>
      <c r="M401" s="6">
        <v>0.16420000000000001</v>
      </c>
      <c r="N401" s="6">
        <v>3</v>
      </c>
      <c r="O401" s="6">
        <v>32</v>
      </c>
      <c r="P401" s="6">
        <v>35</v>
      </c>
      <c r="Q401" s="6" t="str">
        <f t="shared" si="18"/>
        <v>Very High</v>
      </c>
      <c r="R401" s="6" t="str" cm="1">
        <f t="array" ref="R401">_xlfn.IFS(I401=1, "Clear Sky", I401=2, "Drizzling", I401=3, "Raining", I401=4, "Thunderstorm", TRUE, "Other")</f>
        <v>Drizzling</v>
      </c>
      <c r="S401" s="6" t="str">
        <f t="shared" si="19"/>
        <v>Tuesday</v>
      </c>
      <c r="T401" s="6" t="str">
        <f t="shared" si="20"/>
        <v>Weekday</v>
      </c>
      <c r="U401" s="6" t="str" cm="1">
        <f t="array" ref="U401">_xlfn.IFS(AND(F401&gt;=7, F401&lt;=9), "Morning Rush", AND(F401&gt;=17, F401&lt;=19), "Evening Rush", AND(F401&gt;=12, F401&lt;=16), "Afternoon", TRUE, "Off Peak")</f>
        <v>Afternoon</v>
      </c>
    </row>
    <row r="402" spans="1:21" x14ac:dyDescent="0.35">
      <c r="A402" s="6">
        <v>401</v>
      </c>
      <c r="B402" s="5">
        <v>40561</v>
      </c>
      <c r="C402" s="6">
        <v>1</v>
      </c>
      <c r="D402" s="6">
        <v>0</v>
      </c>
      <c r="E402" s="6">
        <v>1</v>
      </c>
      <c r="F402" s="6">
        <v>16</v>
      </c>
      <c r="G402" s="6" t="b">
        <v>0</v>
      </c>
      <c r="H402" s="6">
        <v>2</v>
      </c>
      <c r="I402" s="6">
        <v>2</v>
      </c>
      <c r="J402" s="6">
        <v>0.22</v>
      </c>
      <c r="K402" s="6">
        <v>0.2273</v>
      </c>
      <c r="L402" s="6">
        <v>0.87</v>
      </c>
      <c r="M402" s="6">
        <v>0.19400000000000001</v>
      </c>
      <c r="N402" s="6">
        <v>0</v>
      </c>
      <c r="O402" s="6">
        <v>61</v>
      </c>
      <c r="P402" s="6">
        <v>61</v>
      </c>
      <c r="Q402" s="6" t="str">
        <f t="shared" si="18"/>
        <v>Very High</v>
      </c>
      <c r="R402" s="6" t="str" cm="1">
        <f t="array" ref="R402">_xlfn.IFS(I402=1, "Clear Sky", I402=2, "Drizzling", I402=3, "Raining", I402=4, "Thunderstorm", TRUE, "Other")</f>
        <v>Drizzling</v>
      </c>
      <c r="S402" s="41" t="str">
        <f t="shared" si="19"/>
        <v>Tuesday</v>
      </c>
      <c r="T402" s="41" t="str">
        <f t="shared" si="20"/>
        <v>Weekday</v>
      </c>
      <c r="U402" s="6" t="str" cm="1">
        <f t="array" ref="U402">_xlfn.IFS(AND(F402&gt;=7, F402&lt;=9), "Morning Rush", AND(F402&gt;=17, F402&lt;=19), "Evening Rush", AND(F402&gt;=12, F402&lt;=16), "Afternoon", TRUE, "Off Peak")</f>
        <v>Afternoon</v>
      </c>
    </row>
    <row r="403" spans="1:21" x14ac:dyDescent="0.35">
      <c r="A403" s="6">
        <v>402</v>
      </c>
      <c r="B403" s="5">
        <v>40561</v>
      </c>
      <c r="C403" s="6">
        <v>1</v>
      </c>
      <c r="D403" s="6">
        <v>0</v>
      </c>
      <c r="E403" s="6">
        <v>1</v>
      </c>
      <c r="F403" s="6">
        <v>17</v>
      </c>
      <c r="G403" s="6" t="b">
        <v>0</v>
      </c>
      <c r="H403" s="6">
        <v>2</v>
      </c>
      <c r="I403" s="6">
        <v>2</v>
      </c>
      <c r="J403" s="6">
        <v>0.22</v>
      </c>
      <c r="K403" s="6">
        <v>0.2273</v>
      </c>
      <c r="L403" s="6">
        <v>0.82</v>
      </c>
      <c r="M403" s="6">
        <v>0.19400000000000001</v>
      </c>
      <c r="N403" s="6">
        <v>1</v>
      </c>
      <c r="O403" s="6">
        <v>124</v>
      </c>
      <c r="P403" s="6">
        <v>125</v>
      </c>
      <c r="Q403" s="6" t="str">
        <f t="shared" si="18"/>
        <v>Very High</v>
      </c>
      <c r="R403" s="6" t="str" cm="1">
        <f t="array" ref="R403">_xlfn.IFS(I403=1, "Clear Sky", I403=2, "Drizzling", I403=3, "Raining", I403=4, "Thunderstorm", TRUE, "Other")</f>
        <v>Drizzling</v>
      </c>
      <c r="S403" s="6" t="str">
        <f t="shared" si="19"/>
        <v>Tuesday</v>
      </c>
      <c r="T403" s="6" t="str">
        <f t="shared" si="20"/>
        <v>Weekday</v>
      </c>
      <c r="U403" s="6" t="str" cm="1">
        <f t="array" ref="U403">_xlfn.IFS(AND(F403&gt;=7, F403&lt;=9), "Morning Rush", AND(F403&gt;=17, F403&lt;=19), "Evening Rush", AND(F403&gt;=12, F403&lt;=16), "Afternoon", TRUE, "Off Peak")</f>
        <v>Evening Rush</v>
      </c>
    </row>
    <row r="404" spans="1:21" x14ac:dyDescent="0.35">
      <c r="A404" s="6">
        <v>403</v>
      </c>
      <c r="B404" s="5">
        <v>40561</v>
      </c>
      <c r="C404" s="6">
        <v>1</v>
      </c>
      <c r="D404" s="6">
        <v>0</v>
      </c>
      <c r="E404" s="6">
        <v>1</v>
      </c>
      <c r="F404" s="6">
        <v>18</v>
      </c>
      <c r="G404" s="6" t="b">
        <v>0</v>
      </c>
      <c r="H404" s="6">
        <v>2</v>
      </c>
      <c r="I404" s="6">
        <v>2</v>
      </c>
      <c r="J404" s="6">
        <v>0.22</v>
      </c>
      <c r="K404" s="6">
        <v>0.2273</v>
      </c>
      <c r="L404" s="6">
        <v>0.8</v>
      </c>
      <c r="M404" s="6">
        <v>0.16420000000000001</v>
      </c>
      <c r="N404" s="6">
        <v>1</v>
      </c>
      <c r="O404" s="6">
        <v>132</v>
      </c>
      <c r="P404" s="6">
        <v>133</v>
      </c>
      <c r="Q404" s="6" t="str">
        <f t="shared" si="18"/>
        <v>Very High</v>
      </c>
      <c r="R404" s="6" t="str" cm="1">
        <f t="array" ref="R404">_xlfn.IFS(I404=1, "Clear Sky", I404=2, "Drizzling", I404=3, "Raining", I404=4, "Thunderstorm", TRUE, "Other")</f>
        <v>Drizzling</v>
      </c>
      <c r="S404" s="41" t="str">
        <f t="shared" si="19"/>
        <v>Tuesday</v>
      </c>
      <c r="T404" s="41" t="str">
        <f t="shared" si="20"/>
        <v>Weekday</v>
      </c>
      <c r="U404" s="6" t="str" cm="1">
        <f t="array" ref="U404">_xlfn.IFS(AND(F404&gt;=7, F404&lt;=9), "Morning Rush", AND(F404&gt;=17, F404&lt;=19), "Evening Rush", AND(F404&gt;=12, F404&lt;=16), "Afternoon", TRUE, "Off Peak")</f>
        <v>Evening Rush</v>
      </c>
    </row>
    <row r="405" spans="1:21" x14ac:dyDescent="0.35">
      <c r="A405" s="6">
        <v>404</v>
      </c>
      <c r="B405" s="5">
        <v>40561</v>
      </c>
      <c r="C405" s="6">
        <v>1</v>
      </c>
      <c r="D405" s="6">
        <v>0</v>
      </c>
      <c r="E405" s="6">
        <v>1</v>
      </c>
      <c r="F405" s="6">
        <v>19</v>
      </c>
      <c r="G405" s="6" t="b">
        <v>0</v>
      </c>
      <c r="H405" s="6">
        <v>2</v>
      </c>
      <c r="I405" s="6">
        <v>2</v>
      </c>
      <c r="J405" s="6">
        <v>0.22</v>
      </c>
      <c r="K405" s="6">
        <v>0.2273</v>
      </c>
      <c r="L405" s="6">
        <v>0.8</v>
      </c>
      <c r="M405" s="6">
        <v>0.1343</v>
      </c>
      <c r="N405" s="6">
        <v>1</v>
      </c>
      <c r="O405" s="6">
        <v>98</v>
      </c>
      <c r="P405" s="6">
        <v>99</v>
      </c>
      <c r="Q405" s="6" t="str">
        <f t="shared" si="18"/>
        <v>Very High</v>
      </c>
      <c r="R405" s="6" t="str" cm="1">
        <f t="array" ref="R405">_xlfn.IFS(I405=1, "Clear Sky", I405=2, "Drizzling", I405=3, "Raining", I405=4, "Thunderstorm", TRUE, "Other")</f>
        <v>Drizzling</v>
      </c>
      <c r="S405" s="6" t="str">
        <f t="shared" si="19"/>
        <v>Tuesday</v>
      </c>
      <c r="T405" s="6" t="str">
        <f t="shared" si="20"/>
        <v>Weekday</v>
      </c>
      <c r="U405" s="6" t="str" cm="1">
        <f t="array" ref="U405">_xlfn.IFS(AND(F405&gt;=7, F405&lt;=9), "Morning Rush", AND(F405&gt;=17, F405&lt;=19), "Evening Rush", AND(F405&gt;=12, F405&lt;=16), "Afternoon", TRUE, "Off Peak")</f>
        <v>Evening Rush</v>
      </c>
    </row>
    <row r="406" spans="1:21" x14ac:dyDescent="0.35">
      <c r="A406" s="6">
        <v>405</v>
      </c>
      <c r="B406" s="5">
        <v>40561</v>
      </c>
      <c r="C406" s="6">
        <v>1</v>
      </c>
      <c r="D406" s="6">
        <v>0</v>
      </c>
      <c r="E406" s="6">
        <v>1</v>
      </c>
      <c r="F406" s="6">
        <v>20</v>
      </c>
      <c r="G406" s="6" t="b">
        <v>0</v>
      </c>
      <c r="H406" s="6">
        <v>2</v>
      </c>
      <c r="I406" s="6">
        <v>2</v>
      </c>
      <c r="J406" s="6">
        <v>0.22</v>
      </c>
      <c r="K406" s="6">
        <v>0.2727</v>
      </c>
      <c r="L406" s="6">
        <v>0.87</v>
      </c>
      <c r="M406" s="6">
        <v>0</v>
      </c>
      <c r="N406" s="6">
        <v>0</v>
      </c>
      <c r="O406" s="6">
        <v>83</v>
      </c>
      <c r="P406" s="6">
        <v>83</v>
      </c>
      <c r="Q406" s="6" t="str">
        <f t="shared" si="18"/>
        <v>Very High</v>
      </c>
      <c r="R406" s="6" t="str" cm="1">
        <f t="array" ref="R406">_xlfn.IFS(I406=1, "Clear Sky", I406=2, "Drizzling", I406=3, "Raining", I406=4, "Thunderstorm", TRUE, "Other")</f>
        <v>Drizzling</v>
      </c>
      <c r="S406" s="41" t="str">
        <f t="shared" si="19"/>
        <v>Tuesday</v>
      </c>
      <c r="T406" s="41" t="str">
        <f t="shared" si="20"/>
        <v>Weekday</v>
      </c>
      <c r="U406" s="6" t="str" cm="1">
        <f t="array" ref="U406">_xlfn.IFS(AND(F406&gt;=7, F406&lt;=9), "Morning Rush", AND(F406&gt;=17, F406&lt;=19), "Evening Rush", AND(F406&gt;=12, F406&lt;=16), "Afternoon", TRUE, "Off Peak")</f>
        <v>Off Peak</v>
      </c>
    </row>
    <row r="407" spans="1:21" x14ac:dyDescent="0.35">
      <c r="A407" s="6">
        <v>406</v>
      </c>
      <c r="B407" s="5">
        <v>40561</v>
      </c>
      <c r="C407" s="6">
        <v>1</v>
      </c>
      <c r="D407" s="6">
        <v>0</v>
      </c>
      <c r="E407" s="6">
        <v>1</v>
      </c>
      <c r="F407" s="6">
        <v>21</v>
      </c>
      <c r="G407" s="6" t="b">
        <v>0</v>
      </c>
      <c r="H407" s="6">
        <v>2</v>
      </c>
      <c r="I407" s="6">
        <v>2</v>
      </c>
      <c r="J407" s="6">
        <v>0.22</v>
      </c>
      <c r="K407" s="6">
        <v>0.2424</v>
      </c>
      <c r="L407" s="6">
        <v>0.93</v>
      </c>
      <c r="M407" s="6">
        <v>0.1045</v>
      </c>
      <c r="N407" s="6">
        <v>0</v>
      </c>
      <c r="O407" s="6">
        <v>41</v>
      </c>
      <c r="P407" s="6">
        <v>41</v>
      </c>
      <c r="Q407" s="6" t="str">
        <f t="shared" si="18"/>
        <v>Very High</v>
      </c>
      <c r="R407" s="6" t="str" cm="1">
        <f t="array" ref="R407">_xlfn.IFS(I407=1, "Clear Sky", I407=2, "Drizzling", I407=3, "Raining", I407=4, "Thunderstorm", TRUE, "Other")</f>
        <v>Drizzling</v>
      </c>
      <c r="S407" s="6" t="str">
        <f t="shared" si="19"/>
        <v>Tuesday</v>
      </c>
      <c r="T407" s="6" t="str">
        <f t="shared" si="20"/>
        <v>Weekday</v>
      </c>
      <c r="U407" s="6" t="str" cm="1">
        <f t="array" ref="U407">_xlfn.IFS(AND(F407&gt;=7, F407&lt;=9), "Morning Rush", AND(F407&gt;=17, F407&lt;=19), "Evening Rush", AND(F407&gt;=12, F407&lt;=16), "Afternoon", TRUE, "Off Peak")</f>
        <v>Off Peak</v>
      </c>
    </row>
    <row r="408" spans="1:21" x14ac:dyDescent="0.35">
      <c r="A408" s="6">
        <v>407</v>
      </c>
      <c r="B408" s="5">
        <v>40561</v>
      </c>
      <c r="C408" s="6">
        <v>1</v>
      </c>
      <c r="D408" s="6">
        <v>0</v>
      </c>
      <c r="E408" s="6">
        <v>1</v>
      </c>
      <c r="F408" s="6">
        <v>22</v>
      </c>
      <c r="G408" s="6" t="b">
        <v>0</v>
      </c>
      <c r="H408" s="6">
        <v>2</v>
      </c>
      <c r="I408" s="6">
        <v>2</v>
      </c>
      <c r="J408" s="6">
        <v>0.22</v>
      </c>
      <c r="K408" s="6">
        <v>0.2576</v>
      </c>
      <c r="L408" s="6">
        <v>0.93</v>
      </c>
      <c r="M408" s="6">
        <v>8.9599999999999999E-2</v>
      </c>
      <c r="N408" s="6">
        <v>0</v>
      </c>
      <c r="O408" s="6">
        <v>33</v>
      </c>
      <c r="P408" s="6">
        <v>33</v>
      </c>
      <c r="Q408" s="6" t="str">
        <f t="shared" si="18"/>
        <v>Very High</v>
      </c>
      <c r="R408" s="6" t="str" cm="1">
        <f t="array" ref="R408">_xlfn.IFS(I408=1, "Clear Sky", I408=2, "Drizzling", I408=3, "Raining", I408=4, "Thunderstorm", TRUE, "Other")</f>
        <v>Drizzling</v>
      </c>
      <c r="S408" s="41" t="str">
        <f t="shared" si="19"/>
        <v>Tuesday</v>
      </c>
      <c r="T408" s="41" t="str">
        <f t="shared" si="20"/>
        <v>Weekday</v>
      </c>
      <c r="U408" s="6" t="str" cm="1">
        <f t="array" ref="U408">_xlfn.IFS(AND(F408&gt;=7, F408&lt;=9), "Morning Rush", AND(F408&gt;=17, F408&lt;=19), "Evening Rush", AND(F408&gt;=12, F408&lt;=16), "Afternoon", TRUE, "Off Peak")</f>
        <v>Off Peak</v>
      </c>
    </row>
    <row r="409" spans="1:21" x14ac:dyDescent="0.35">
      <c r="A409" s="6">
        <v>408</v>
      </c>
      <c r="B409" s="5">
        <v>40561</v>
      </c>
      <c r="C409" s="6">
        <v>1</v>
      </c>
      <c r="D409" s="6">
        <v>0</v>
      </c>
      <c r="E409" s="6">
        <v>1</v>
      </c>
      <c r="F409" s="6">
        <v>23</v>
      </c>
      <c r="G409" s="6" t="b">
        <v>0</v>
      </c>
      <c r="H409" s="6">
        <v>2</v>
      </c>
      <c r="I409" s="6">
        <v>2</v>
      </c>
      <c r="J409" s="6">
        <v>0.22</v>
      </c>
      <c r="K409" s="6">
        <v>0.2727</v>
      </c>
      <c r="L409" s="6">
        <v>0.93</v>
      </c>
      <c r="M409" s="6">
        <v>0</v>
      </c>
      <c r="N409" s="6">
        <v>1</v>
      </c>
      <c r="O409" s="6">
        <v>19</v>
      </c>
      <c r="P409" s="6">
        <v>20</v>
      </c>
      <c r="Q409" s="6" t="str">
        <f t="shared" si="18"/>
        <v>Very High</v>
      </c>
      <c r="R409" s="6" t="str" cm="1">
        <f t="array" ref="R409">_xlfn.IFS(I409=1, "Clear Sky", I409=2, "Drizzling", I409=3, "Raining", I409=4, "Thunderstorm", TRUE, "Other")</f>
        <v>Drizzling</v>
      </c>
      <c r="S409" s="6" t="str">
        <f t="shared" si="19"/>
        <v>Tuesday</v>
      </c>
      <c r="T409" s="6" t="str">
        <f t="shared" si="20"/>
        <v>Weekday</v>
      </c>
      <c r="U409" s="6" t="str" cm="1">
        <f t="array" ref="U409">_xlfn.IFS(AND(F409&gt;=7, F409&lt;=9), "Morning Rush", AND(F409&gt;=17, F409&lt;=19), "Evening Rush", AND(F409&gt;=12, F409&lt;=16), "Afternoon", TRUE, "Off Peak")</f>
        <v>Off Peak</v>
      </c>
    </row>
    <row r="410" spans="1:21" x14ac:dyDescent="0.35">
      <c r="A410" s="6">
        <v>409</v>
      </c>
      <c r="B410" s="5">
        <v>40562</v>
      </c>
      <c r="C410" s="6">
        <v>1</v>
      </c>
      <c r="D410" s="6">
        <v>0</v>
      </c>
      <c r="E410" s="6">
        <v>1</v>
      </c>
      <c r="F410" s="6">
        <v>0</v>
      </c>
      <c r="G410" s="6" t="b">
        <v>0</v>
      </c>
      <c r="H410" s="6">
        <v>3</v>
      </c>
      <c r="I410" s="6">
        <v>2</v>
      </c>
      <c r="J410" s="6">
        <v>0.22</v>
      </c>
      <c r="K410" s="6">
        <v>0.2727</v>
      </c>
      <c r="L410" s="6">
        <v>0.93</v>
      </c>
      <c r="M410" s="6">
        <v>0</v>
      </c>
      <c r="N410" s="6">
        <v>0</v>
      </c>
      <c r="O410" s="6">
        <v>3</v>
      </c>
      <c r="P410" s="6">
        <v>3</v>
      </c>
      <c r="Q410" s="6" t="str">
        <f t="shared" si="18"/>
        <v>Very High</v>
      </c>
      <c r="R410" s="6" t="str" cm="1">
        <f t="array" ref="R410">_xlfn.IFS(I410=1, "Clear Sky", I410=2, "Drizzling", I410=3, "Raining", I410=4, "Thunderstorm", TRUE, "Other")</f>
        <v>Drizzling</v>
      </c>
      <c r="S410" s="41" t="str">
        <f t="shared" si="19"/>
        <v>Wednesday</v>
      </c>
      <c r="T410" s="41" t="str">
        <f t="shared" si="20"/>
        <v>Weekday</v>
      </c>
      <c r="U410" s="6" t="str" cm="1">
        <f t="array" ref="U410">_xlfn.IFS(AND(F410&gt;=7, F410&lt;=9), "Morning Rush", AND(F410&gt;=17, F410&lt;=19), "Evening Rush", AND(F410&gt;=12, F410&lt;=16), "Afternoon", TRUE, "Off Peak")</f>
        <v>Off Peak</v>
      </c>
    </row>
    <row r="411" spans="1:21" x14ac:dyDescent="0.35">
      <c r="A411" s="6">
        <v>410</v>
      </c>
      <c r="B411" s="5">
        <v>40562</v>
      </c>
      <c r="C411" s="6">
        <v>1</v>
      </c>
      <c r="D411" s="6">
        <v>0</v>
      </c>
      <c r="E411" s="6">
        <v>1</v>
      </c>
      <c r="F411" s="6">
        <v>1</v>
      </c>
      <c r="G411" s="6" t="b">
        <v>0</v>
      </c>
      <c r="H411" s="6">
        <v>3</v>
      </c>
      <c r="I411" s="6">
        <v>3</v>
      </c>
      <c r="J411" s="6">
        <v>0.22</v>
      </c>
      <c r="K411" s="6">
        <v>0.2273</v>
      </c>
      <c r="L411" s="6">
        <v>0.93</v>
      </c>
      <c r="M411" s="6">
        <v>0.1343</v>
      </c>
      <c r="N411" s="6">
        <v>1</v>
      </c>
      <c r="O411" s="6">
        <v>6</v>
      </c>
      <c r="P411" s="6">
        <v>7</v>
      </c>
      <c r="Q411" s="6" t="str">
        <f t="shared" si="18"/>
        <v>Very High</v>
      </c>
      <c r="R411" s="6" t="str" cm="1">
        <f t="array" ref="R411">_xlfn.IFS(I411=1, "Clear Sky", I411=2, "Drizzling", I411=3, "Raining", I411=4, "Thunderstorm", TRUE, "Other")</f>
        <v>Raining</v>
      </c>
      <c r="S411" s="6" t="str">
        <f t="shared" si="19"/>
        <v>Wednesday</v>
      </c>
      <c r="T411" s="6" t="str">
        <f t="shared" si="20"/>
        <v>Weekday</v>
      </c>
      <c r="U411" s="6" t="str" cm="1">
        <f t="array" ref="U411">_xlfn.IFS(AND(F411&gt;=7, F411&lt;=9), "Morning Rush", AND(F411&gt;=17, F411&lt;=19), "Evening Rush", AND(F411&gt;=12, F411&lt;=16), "Afternoon", TRUE, "Off Peak")</f>
        <v>Off Peak</v>
      </c>
    </row>
    <row r="412" spans="1:21" x14ac:dyDescent="0.35">
      <c r="A412" s="6">
        <v>411</v>
      </c>
      <c r="B412" s="5">
        <v>40562</v>
      </c>
      <c r="C412" s="6">
        <v>1</v>
      </c>
      <c r="D412" s="6">
        <v>0</v>
      </c>
      <c r="E412" s="6">
        <v>1</v>
      </c>
      <c r="F412" s="6">
        <v>2</v>
      </c>
      <c r="G412" s="6" t="b">
        <v>0</v>
      </c>
      <c r="H412" s="6">
        <v>3</v>
      </c>
      <c r="I412" s="6">
        <v>3</v>
      </c>
      <c r="J412" s="6">
        <v>0.22</v>
      </c>
      <c r="K412" s="6">
        <v>0.2273</v>
      </c>
      <c r="L412" s="6">
        <v>0.93</v>
      </c>
      <c r="M412" s="6">
        <v>0.1343</v>
      </c>
      <c r="N412" s="6">
        <v>0</v>
      </c>
      <c r="O412" s="6">
        <v>3</v>
      </c>
      <c r="P412" s="6">
        <v>3</v>
      </c>
      <c r="Q412" s="6" t="str">
        <f t="shared" si="18"/>
        <v>Very High</v>
      </c>
      <c r="R412" s="6" t="str" cm="1">
        <f t="array" ref="R412">_xlfn.IFS(I412=1, "Clear Sky", I412=2, "Drizzling", I412=3, "Raining", I412=4, "Thunderstorm", TRUE, "Other")</f>
        <v>Raining</v>
      </c>
      <c r="S412" s="41" t="str">
        <f t="shared" si="19"/>
        <v>Wednesday</v>
      </c>
      <c r="T412" s="41" t="str">
        <f t="shared" si="20"/>
        <v>Weekday</v>
      </c>
      <c r="U412" s="6" t="str" cm="1">
        <f t="array" ref="U412">_xlfn.IFS(AND(F412&gt;=7, F412&lt;=9), "Morning Rush", AND(F412&gt;=17, F412&lt;=19), "Evening Rush", AND(F412&gt;=12, F412&lt;=16), "Afternoon", TRUE, "Off Peak")</f>
        <v>Off Peak</v>
      </c>
    </row>
    <row r="413" spans="1:21" x14ac:dyDescent="0.35">
      <c r="A413" s="6">
        <v>412</v>
      </c>
      <c r="B413" s="5">
        <v>40562</v>
      </c>
      <c r="C413" s="6">
        <v>1</v>
      </c>
      <c r="D413" s="6">
        <v>0</v>
      </c>
      <c r="E413" s="6">
        <v>1</v>
      </c>
      <c r="F413" s="6">
        <v>4</v>
      </c>
      <c r="G413" s="6" t="b">
        <v>0</v>
      </c>
      <c r="H413" s="6">
        <v>3</v>
      </c>
      <c r="I413" s="6">
        <v>3</v>
      </c>
      <c r="J413" s="6">
        <v>0.22</v>
      </c>
      <c r="K413" s="6">
        <v>0.2273</v>
      </c>
      <c r="L413" s="6">
        <v>0.93</v>
      </c>
      <c r="M413" s="6">
        <v>0.1343</v>
      </c>
      <c r="N413" s="6">
        <v>1</v>
      </c>
      <c r="O413" s="6">
        <v>1</v>
      </c>
      <c r="P413" s="6">
        <v>2</v>
      </c>
      <c r="Q413" s="6" t="str">
        <f t="shared" si="18"/>
        <v>Very High</v>
      </c>
      <c r="R413" s="6" t="str" cm="1">
        <f t="array" ref="R413">_xlfn.IFS(I413=1, "Clear Sky", I413=2, "Drizzling", I413=3, "Raining", I413=4, "Thunderstorm", TRUE, "Other")</f>
        <v>Raining</v>
      </c>
      <c r="S413" s="6" t="str">
        <f t="shared" si="19"/>
        <v>Wednesday</v>
      </c>
      <c r="T413" s="6" t="str">
        <f t="shared" si="20"/>
        <v>Weekday</v>
      </c>
      <c r="U413" s="6" t="str" cm="1">
        <f t="array" ref="U413">_xlfn.IFS(AND(F413&gt;=7, F413&lt;=9), "Morning Rush", AND(F413&gt;=17, F413&lt;=19), "Evening Rush", AND(F413&gt;=12, F413&lt;=16), "Afternoon", TRUE, "Off Peak")</f>
        <v>Off Peak</v>
      </c>
    </row>
    <row r="414" spans="1:21" x14ac:dyDescent="0.35">
      <c r="A414" s="6">
        <v>413</v>
      </c>
      <c r="B414" s="5">
        <v>40562</v>
      </c>
      <c r="C414" s="6">
        <v>1</v>
      </c>
      <c r="D414" s="6">
        <v>0</v>
      </c>
      <c r="E414" s="6">
        <v>1</v>
      </c>
      <c r="F414" s="6">
        <v>5</v>
      </c>
      <c r="G414" s="6" t="b">
        <v>0</v>
      </c>
      <c r="H414" s="6">
        <v>3</v>
      </c>
      <c r="I414" s="6">
        <v>2</v>
      </c>
      <c r="J414" s="6">
        <v>0.22</v>
      </c>
      <c r="K414" s="6">
        <v>0.2576</v>
      </c>
      <c r="L414" s="6">
        <v>0.93</v>
      </c>
      <c r="M414" s="6">
        <v>8.9599999999999999E-2</v>
      </c>
      <c r="N414" s="6">
        <v>0</v>
      </c>
      <c r="O414" s="6">
        <v>7</v>
      </c>
      <c r="P414" s="6">
        <v>7</v>
      </c>
      <c r="Q414" s="6" t="str">
        <f t="shared" si="18"/>
        <v>Very High</v>
      </c>
      <c r="R414" s="6" t="str" cm="1">
        <f t="array" ref="R414">_xlfn.IFS(I414=1, "Clear Sky", I414=2, "Drizzling", I414=3, "Raining", I414=4, "Thunderstorm", TRUE, "Other")</f>
        <v>Drizzling</v>
      </c>
      <c r="S414" s="41" t="str">
        <f t="shared" si="19"/>
        <v>Wednesday</v>
      </c>
      <c r="T414" s="41" t="str">
        <f t="shared" si="20"/>
        <v>Weekday</v>
      </c>
      <c r="U414" s="6" t="str" cm="1">
        <f t="array" ref="U414">_xlfn.IFS(AND(F414&gt;=7, F414&lt;=9), "Morning Rush", AND(F414&gt;=17, F414&lt;=19), "Evening Rush", AND(F414&gt;=12, F414&lt;=16), "Afternoon", TRUE, "Off Peak")</f>
        <v>Off Peak</v>
      </c>
    </row>
    <row r="415" spans="1:21" x14ac:dyDescent="0.35">
      <c r="A415" s="6">
        <v>414</v>
      </c>
      <c r="B415" s="5">
        <v>40562</v>
      </c>
      <c r="C415" s="6">
        <v>1</v>
      </c>
      <c r="D415" s="6">
        <v>0</v>
      </c>
      <c r="E415" s="6">
        <v>1</v>
      </c>
      <c r="F415" s="6">
        <v>6</v>
      </c>
      <c r="G415" s="6" t="b">
        <v>0</v>
      </c>
      <c r="H415" s="6">
        <v>3</v>
      </c>
      <c r="I415" s="6">
        <v>2</v>
      </c>
      <c r="J415" s="6">
        <v>0.22</v>
      </c>
      <c r="K415" s="6">
        <v>0.2576</v>
      </c>
      <c r="L415" s="6">
        <v>0.93</v>
      </c>
      <c r="M415" s="6">
        <v>8.9599999999999999E-2</v>
      </c>
      <c r="N415" s="6">
        <v>0</v>
      </c>
      <c r="O415" s="6">
        <v>32</v>
      </c>
      <c r="P415" s="6">
        <v>32</v>
      </c>
      <c r="Q415" s="6" t="str">
        <f t="shared" si="18"/>
        <v>Very High</v>
      </c>
      <c r="R415" s="6" t="str" cm="1">
        <f t="array" ref="R415">_xlfn.IFS(I415=1, "Clear Sky", I415=2, "Drizzling", I415=3, "Raining", I415=4, "Thunderstorm", TRUE, "Other")</f>
        <v>Drizzling</v>
      </c>
      <c r="S415" s="6" t="str">
        <f t="shared" si="19"/>
        <v>Wednesday</v>
      </c>
      <c r="T415" s="6" t="str">
        <f t="shared" si="20"/>
        <v>Weekday</v>
      </c>
      <c r="U415" s="6" t="str" cm="1">
        <f t="array" ref="U415">_xlfn.IFS(AND(F415&gt;=7, F415&lt;=9), "Morning Rush", AND(F415&gt;=17, F415&lt;=19), "Evening Rush", AND(F415&gt;=12, F415&lt;=16), "Afternoon", TRUE, "Off Peak")</f>
        <v>Off Peak</v>
      </c>
    </row>
    <row r="416" spans="1:21" x14ac:dyDescent="0.35">
      <c r="A416" s="6">
        <v>415</v>
      </c>
      <c r="B416" s="5">
        <v>40562</v>
      </c>
      <c r="C416" s="6">
        <v>1</v>
      </c>
      <c r="D416" s="6">
        <v>0</v>
      </c>
      <c r="E416" s="6">
        <v>1</v>
      </c>
      <c r="F416" s="6">
        <v>7</v>
      </c>
      <c r="G416" s="6" t="b">
        <v>0</v>
      </c>
      <c r="H416" s="6">
        <v>3</v>
      </c>
      <c r="I416" s="6">
        <v>2</v>
      </c>
      <c r="J416" s="6">
        <v>0.24</v>
      </c>
      <c r="K416" s="6">
        <v>0.2576</v>
      </c>
      <c r="L416" s="6">
        <v>0.92</v>
      </c>
      <c r="M416" s="6">
        <v>0.1045</v>
      </c>
      <c r="N416" s="6">
        <v>1</v>
      </c>
      <c r="O416" s="6">
        <v>89</v>
      </c>
      <c r="P416" s="6">
        <v>90</v>
      </c>
      <c r="Q416" s="6" t="str">
        <f t="shared" si="18"/>
        <v>Very High</v>
      </c>
      <c r="R416" s="6" t="str" cm="1">
        <f t="array" ref="R416">_xlfn.IFS(I416=1, "Clear Sky", I416=2, "Drizzling", I416=3, "Raining", I416=4, "Thunderstorm", TRUE, "Other")</f>
        <v>Drizzling</v>
      </c>
      <c r="S416" s="41" t="str">
        <f t="shared" si="19"/>
        <v>Wednesday</v>
      </c>
      <c r="T416" s="41" t="str">
        <f t="shared" si="20"/>
        <v>Weekday</v>
      </c>
      <c r="U416" s="6" t="str" cm="1">
        <f t="array" ref="U416">_xlfn.IFS(AND(F416&gt;=7, F416&lt;=9), "Morning Rush", AND(F416&gt;=17, F416&lt;=19), "Evening Rush", AND(F416&gt;=12, F416&lt;=16), "Afternoon", TRUE, "Off Peak")</f>
        <v>Morning Rush</v>
      </c>
    </row>
    <row r="417" spans="1:21" x14ac:dyDescent="0.35">
      <c r="A417" s="6">
        <v>416</v>
      </c>
      <c r="B417" s="5">
        <v>40562</v>
      </c>
      <c r="C417" s="6">
        <v>1</v>
      </c>
      <c r="D417" s="6">
        <v>0</v>
      </c>
      <c r="E417" s="6">
        <v>1</v>
      </c>
      <c r="F417" s="6">
        <v>8</v>
      </c>
      <c r="G417" s="6" t="b">
        <v>0</v>
      </c>
      <c r="H417" s="6">
        <v>3</v>
      </c>
      <c r="I417" s="6">
        <v>2</v>
      </c>
      <c r="J417" s="6">
        <v>0.24</v>
      </c>
      <c r="K417" s="6">
        <v>0.2576</v>
      </c>
      <c r="L417" s="6">
        <v>0.93</v>
      </c>
      <c r="M417" s="6">
        <v>0.1045</v>
      </c>
      <c r="N417" s="6">
        <v>1</v>
      </c>
      <c r="O417" s="6">
        <v>196</v>
      </c>
      <c r="P417" s="6">
        <v>197</v>
      </c>
      <c r="Q417" s="6" t="str">
        <f t="shared" si="18"/>
        <v>Very High</v>
      </c>
      <c r="R417" s="6" t="str" cm="1">
        <f t="array" ref="R417">_xlfn.IFS(I417=1, "Clear Sky", I417=2, "Drizzling", I417=3, "Raining", I417=4, "Thunderstorm", TRUE, "Other")</f>
        <v>Drizzling</v>
      </c>
      <c r="S417" s="6" t="str">
        <f t="shared" si="19"/>
        <v>Wednesday</v>
      </c>
      <c r="T417" s="6" t="str">
        <f t="shared" si="20"/>
        <v>Weekday</v>
      </c>
      <c r="U417" s="6" t="str" cm="1">
        <f t="array" ref="U417">_xlfn.IFS(AND(F417&gt;=7, F417&lt;=9), "Morning Rush", AND(F417&gt;=17, F417&lt;=19), "Evening Rush", AND(F417&gt;=12, F417&lt;=16), "Afternoon", TRUE, "Off Peak")</f>
        <v>Morning Rush</v>
      </c>
    </row>
    <row r="418" spans="1:21" x14ac:dyDescent="0.35">
      <c r="A418" s="6">
        <v>417</v>
      </c>
      <c r="B418" s="5">
        <v>40562</v>
      </c>
      <c r="C418" s="6">
        <v>1</v>
      </c>
      <c r="D418" s="6">
        <v>0</v>
      </c>
      <c r="E418" s="6">
        <v>1</v>
      </c>
      <c r="F418" s="6">
        <v>9</v>
      </c>
      <c r="G418" s="6" t="b">
        <v>0</v>
      </c>
      <c r="H418" s="6">
        <v>3</v>
      </c>
      <c r="I418" s="6">
        <v>2</v>
      </c>
      <c r="J418" s="6">
        <v>0.24</v>
      </c>
      <c r="K418" s="6">
        <v>0.2576</v>
      </c>
      <c r="L418" s="6">
        <v>0.93</v>
      </c>
      <c r="M418" s="6">
        <v>0.1045</v>
      </c>
      <c r="N418" s="6">
        <v>2</v>
      </c>
      <c r="O418" s="6">
        <v>107</v>
      </c>
      <c r="P418" s="6">
        <v>109</v>
      </c>
      <c r="Q418" s="6" t="str">
        <f t="shared" si="18"/>
        <v>Very High</v>
      </c>
      <c r="R418" s="6" t="str" cm="1">
        <f t="array" ref="R418">_xlfn.IFS(I418=1, "Clear Sky", I418=2, "Drizzling", I418=3, "Raining", I418=4, "Thunderstorm", TRUE, "Other")</f>
        <v>Drizzling</v>
      </c>
      <c r="S418" s="41" t="str">
        <f t="shared" si="19"/>
        <v>Wednesday</v>
      </c>
      <c r="T418" s="41" t="str">
        <f t="shared" si="20"/>
        <v>Weekday</v>
      </c>
      <c r="U418" s="6" t="str" cm="1">
        <f t="array" ref="U418">_xlfn.IFS(AND(F418&gt;=7, F418&lt;=9), "Morning Rush", AND(F418&gt;=17, F418&lt;=19), "Evening Rush", AND(F418&gt;=12, F418&lt;=16), "Afternoon", TRUE, "Off Peak")</f>
        <v>Morning Rush</v>
      </c>
    </row>
    <row r="419" spans="1:21" x14ac:dyDescent="0.35">
      <c r="A419" s="6">
        <v>418</v>
      </c>
      <c r="B419" s="5">
        <v>40562</v>
      </c>
      <c r="C419" s="6">
        <v>1</v>
      </c>
      <c r="D419" s="6">
        <v>0</v>
      </c>
      <c r="E419" s="6">
        <v>1</v>
      </c>
      <c r="F419" s="6">
        <v>10</v>
      </c>
      <c r="G419" s="6" t="b">
        <v>0</v>
      </c>
      <c r="H419" s="6">
        <v>3</v>
      </c>
      <c r="I419" s="6">
        <v>2</v>
      </c>
      <c r="J419" s="6">
        <v>0.26</v>
      </c>
      <c r="K419" s="6">
        <v>0.2727</v>
      </c>
      <c r="L419" s="6">
        <v>0.93</v>
      </c>
      <c r="M419" s="6">
        <v>0.1343</v>
      </c>
      <c r="N419" s="6">
        <v>1</v>
      </c>
      <c r="O419" s="6">
        <v>46</v>
      </c>
      <c r="P419" s="6">
        <v>47</v>
      </c>
      <c r="Q419" s="6" t="str">
        <f t="shared" si="18"/>
        <v>Very High</v>
      </c>
      <c r="R419" s="6" t="str" cm="1">
        <f t="array" ref="R419">_xlfn.IFS(I419=1, "Clear Sky", I419=2, "Drizzling", I419=3, "Raining", I419=4, "Thunderstorm", TRUE, "Other")</f>
        <v>Drizzling</v>
      </c>
      <c r="S419" s="6" t="str">
        <f t="shared" si="19"/>
        <v>Wednesday</v>
      </c>
      <c r="T419" s="6" t="str">
        <f t="shared" si="20"/>
        <v>Weekday</v>
      </c>
      <c r="U419" s="6" t="str" cm="1">
        <f t="array" ref="U419">_xlfn.IFS(AND(F419&gt;=7, F419&lt;=9), "Morning Rush", AND(F419&gt;=17, F419&lt;=19), "Evening Rush", AND(F419&gt;=12, F419&lt;=16), "Afternoon", TRUE, "Off Peak")</f>
        <v>Off Peak</v>
      </c>
    </row>
    <row r="420" spans="1:21" x14ac:dyDescent="0.35">
      <c r="A420" s="6">
        <v>419</v>
      </c>
      <c r="B420" s="5">
        <v>40562</v>
      </c>
      <c r="C420" s="6">
        <v>1</v>
      </c>
      <c r="D420" s="6">
        <v>0</v>
      </c>
      <c r="E420" s="6">
        <v>1</v>
      </c>
      <c r="F420" s="6">
        <v>11</v>
      </c>
      <c r="G420" s="6" t="b">
        <v>0</v>
      </c>
      <c r="H420" s="6">
        <v>3</v>
      </c>
      <c r="I420" s="6">
        <v>2</v>
      </c>
      <c r="J420" s="6">
        <v>0.28000000000000003</v>
      </c>
      <c r="K420" s="6">
        <v>0.30299999999999999</v>
      </c>
      <c r="L420" s="6">
        <v>0.87</v>
      </c>
      <c r="M420" s="6">
        <v>8.9599999999999999E-2</v>
      </c>
      <c r="N420" s="6">
        <v>5</v>
      </c>
      <c r="O420" s="6">
        <v>47</v>
      </c>
      <c r="P420" s="6">
        <v>52</v>
      </c>
      <c r="Q420" s="6" t="str">
        <f t="shared" si="18"/>
        <v>Very High</v>
      </c>
      <c r="R420" s="6" t="str" cm="1">
        <f t="array" ref="R420">_xlfn.IFS(I420=1, "Clear Sky", I420=2, "Drizzling", I420=3, "Raining", I420=4, "Thunderstorm", TRUE, "Other")</f>
        <v>Drizzling</v>
      </c>
      <c r="S420" s="41" t="str">
        <f t="shared" si="19"/>
        <v>Wednesday</v>
      </c>
      <c r="T420" s="41" t="str">
        <f t="shared" si="20"/>
        <v>Weekday</v>
      </c>
      <c r="U420" s="6" t="str" cm="1">
        <f t="array" ref="U420">_xlfn.IFS(AND(F420&gt;=7, F420&lt;=9), "Morning Rush", AND(F420&gt;=17, F420&lt;=19), "Evening Rush", AND(F420&gt;=12, F420&lt;=16), "Afternoon", TRUE, "Off Peak")</f>
        <v>Off Peak</v>
      </c>
    </row>
    <row r="421" spans="1:21" x14ac:dyDescent="0.35">
      <c r="A421" s="6">
        <v>420</v>
      </c>
      <c r="B421" s="5">
        <v>40562</v>
      </c>
      <c r="C421" s="6">
        <v>1</v>
      </c>
      <c r="D421" s="6">
        <v>0</v>
      </c>
      <c r="E421" s="6">
        <v>1</v>
      </c>
      <c r="F421" s="6">
        <v>12</v>
      </c>
      <c r="G421" s="6" t="b">
        <v>0</v>
      </c>
      <c r="H421" s="6">
        <v>3</v>
      </c>
      <c r="I421" s="6">
        <v>2</v>
      </c>
      <c r="J421" s="6">
        <v>0.3</v>
      </c>
      <c r="K421" s="6">
        <v>0.31819999999999998</v>
      </c>
      <c r="L421" s="6">
        <v>0.81</v>
      </c>
      <c r="M421" s="6">
        <v>8.9599999999999999E-2</v>
      </c>
      <c r="N421" s="6">
        <v>5</v>
      </c>
      <c r="O421" s="6">
        <v>65</v>
      </c>
      <c r="P421" s="6">
        <v>70</v>
      </c>
      <c r="Q421" s="6" t="str">
        <f t="shared" si="18"/>
        <v>Very High</v>
      </c>
      <c r="R421" s="6" t="str" cm="1">
        <f t="array" ref="R421">_xlfn.IFS(I421=1, "Clear Sky", I421=2, "Drizzling", I421=3, "Raining", I421=4, "Thunderstorm", TRUE, "Other")</f>
        <v>Drizzling</v>
      </c>
      <c r="S421" s="6" t="str">
        <f t="shared" si="19"/>
        <v>Wednesday</v>
      </c>
      <c r="T421" s="6" t="str">
        <f t="shared" si="20"/>
        <v>Weekday</v>
      </c>
      <c r="U421" s="6" t="str" cm="1">
        <f t="array" ref="U421">_xlfn.IFS(AND(F421&gt;=7, F421&lt;=9), "Morning Rush", AND(F421&gt;=17, F421&lt;=19), "Evening Rush", AND(F421&gt;=12, F421&lt;=16), "Afternoon", TRUE, "Off Peak")</f>
        <v>Afternoon</v>
      </c>
    </row>
    <row r="422" spans="1:21" x14ac:dyDescent="0.35">
      <c r="A422" s="6">
        <v>421</v>
      </c>
      <c r="B422" s="5">
        <v>40562</v>
      </c>
      <c r="C422" s="6">
        <v>1</v>
      </c>
      <c r="D422" s="6">
        <v>0</v>
      </c>
      <c r="E422" s="6">
        <v>1</v>
      </c>
      <c r="F422" s="6">
        <v>13</v>
      </c>
      <c r="G422" s="6" t="b">
        <v>0</v>
      </c>
      <c r="H422" s="6">
        <v>3</v>
      </c>
      <c r="I422" s="6">
        <v>1</v>
      </c>
      <c r="J422" s="6">
        <v>0.4</v>
      </c>
      <c r="K422" s="6">
        <v>0.40910000000000002</v>
      </c>
      <c r="L422" s="6">
        <v>0.62</v>
      </c>
      <c r="M422" s="6">
        <v>0.28360000000000002</v>
      </c>
      <c r="N422" s="6">
        <v>11</v>
      </c>
      <c r="O422" s="6">
        <v>67</v>
      </c>
      <c r="P422" s="6">
        <v>78</v>
      </c>
      <c r="Q422" s="6" t="str">
        <f t="shared" si="18"/>
        <v>Very High</v>
      </c>
      <c r="R422" s="6" t="str" cm="1">
        <f t="array" ref="R422">_xlfn.IFS(I422=1, "Clear Sky", I422=2, "Drizzling", I422=3, "Raining", I422=4, "Thunderstorm", TRUE, "Other")</f>
        <v>Clear Sky</v>
      </c>
      <c r="S422" s="41" t="str">
        <f t="shared" si="19"/>
        <v>Wednesday</v>
      </c>
      <c r="T422" s="41" t="str">
        <f t="shared" si="20"/>
        <v>Weekday</v>
      </c>
      <c r="U422" s="6" t="str" cm="1">
        <f t="array" ref="U422">_xlfn.IFS(AND(F422&gt;=7, F422&lt;=9), "Morning Rush", AND(F422&gt;=17, F422&lt;=19), "Evening Rush", AND(F422&gt;=12, F422&lt;=16), "Afternoon", TRUE, "Off Peak")</f>
        <v>Afternoon</v>
      </c>
    </row>
    <row r="423" spans="1:21" x14ac:dyDescent="0.35">
      <c r="A423" s="6">
        <v>422</v>
      </c>
      <c r="B423" s="5">
        <v>40562</v>
      </c>
      <c r="C423" s="6">
        <v>1</v>
      </c>
      <c r="D423" s="6">
        <v>0</v>
      </c>
      <c r="E423" s="6">
        <v>1</v>
      </c>
      <c r="F423" s="6">
        <v>14</v>
      </c>
      <c r="G423" s="6" t="b">
        <v>0</v>
      </c>
      <c r="H423" s="6">
        <v>3</v>
      </c>
      <c r="I423" s="6">
        <v>1</v>
      </c>
      <c r="J423" s="6">
        <v>0.4</v>
      </c>
      <c r="K423" s="6">
        <v>0.40910000000000002</v>
      </c>
      <c r="L423" s="6">
        <v>0.57999999999999996</v>
      </c>
      <c r="M423" s="6">
        <v>0.25369999999999998</v>
      </c>
      <c r="N423" s="6">
        <v>7</v>
      </c>
      <c r="O423" s="6">
        <v>68</v>
      </c>
      <c r="P423" s="6">
        <v>75</v>
      </c>
      <c r="Q423" s="6" t="str">
        <f t="shared" si="18"/>
        <v>Very High</v>
      </c>
      <c r="R423" s="6" t="str" cm="1">
        <f t="array" ref="R423">_xlfn.IFS(I423=1, "Clear Sky", I423=2, "Drizzling", I423=3, "Raining", I423=4, "Thunderstorm", TRUE, "Other")</f>
        <v>Clear Sky</v>
      </c>
      <c r="S423" s="6" t="str">
        <f t="shared" si="19"/>
        <v>Wednesday</v>
      </c>
      <c r="T423" s="6" t="str">
        <f t="shared" si="20"/>
        <v>Weekday</v>
      </c>
      <c r="U423" s="6" t="str" cm="1">
        <f t="array" ref="U423">_xlfn.IFS(AND(F423&gt;=7, F423&lt;=9), "Morning Rush", AND(F423&gt;=17, F423&lt;=19), "Evening Rush", AND(F423&gt;=12, F423&lt;=16), "Afternoon", TRUE, "Off Peak")</f>
        <v>Afternoon</v>
      </c>
    </row>
    <row r="424" spans="1:21" x14ac:dyDescent="0.35">
      <c r="A424" s="6">
        <v>423</v>
      </c>
      <c r="B424" s="5">
        <v>40562</v>
      </c>
      <c r="C424" s="6">
        <v>1</v>
      </c>
      <c r="D424" s="6">
        <v>0</v>
      </c>
      <c r="E424" s="6">
        <v>1</v>
      </c>
      <c r="F424" s="6">
        <v>15</v>
      </c>
      <c r="G424" s="6" t="b">
        <v>0</v>
      </c>
      <c r="H424" s="6">
        <v>3</v>
      </c>
      <c r="I424" s="6">
        <v>1</v>
      </c>
      <c r="J424" s="6">
        <v>0.4</v>
      </c>
      <c r="K424" s="6">
        <v>0.40910000000000002</v>
      </c>
      <c r="L424" s="6">
        <v>0.54</v>
      </c>
      <c r="M424" s="6">
        <v>0.28360000000000002</v>
      </c>
      <c r="N424" s="6">
        <v>4</v>
      </c>
      <c r="O424" s="6">
        <v>78</v>
      </c>
      <c r="P424" s="6">
        <v>82</v>
      </c>
      <c r="Q424" s="6" t="str">
        <f t="shared" si="18"/>
        <v>Very High</v>
      </c>
      <c r="R424" s="6" t="str" cm="1">
        <f t="array" ref="R424">_xlfn.IFS(I424=1, "Clear Sky", I424=2, "Drizzling", I424=3, "Raining", I424=4, "Thunderstorm", TRUE, "Other")</f>
        <v>Clear Sky</v>
      </c>
      <c r="S424" s="41" t="str">
        <f t="shared" si="19"/>
        <v>Wednesday</v>
      </c>
      <c r="T424" s="41" t="str">
        <f t="shared" si="20"/>
        <v>Weekday</v>
      </c>
      <c r="U424" s="6" t="str" cm="1">
        <f t="array" ref="U424">_xlfn.IFS(AND(F424&gt;=7, F424&lt;=9), "Morning Rush", AND(F424&gt;=17, F424&lt;=19), "Evening Rush", AND(F424&gt;=12, F424&lt;=16), "Afternoon", TRUE, "Off Peak")</f>
        <v>Afternoon</v>
      </c>
    </row>
    <row r="425" spans="1:21" x14ac:dyDescent="0.35">
      <c r="A425" s="6">
        <v>424</v>
      </c>
      <c r="B425" s="5">
        <v>40562</v>
      </c>
      <c r="C425" s="6">
        <v>1</v>
      </c>
      <c r="D425" s="6">
        <v>0</v>
      </c>
      <c r="E425" s="6">
        <v>1</v>
      </c>
      <c r="F425" s="6">
        <v>16</v>
      </c>
      <c r="G425" s="6" t="b">
        <v>0</v>
      </c>
      <c r="H425" s="6">
        <v>3</v>
      </c>
      <c r="I425" s="6">
        <v>1</v>
      </c>
      <c r="J425" s="6">
        <v>0.38</v>
      </c>
      <c r="K425" s="6">
        <v>0.39389999999999997</v>
      </c>
      <c r="L425" s="6">
        <v>0.57999999999999996</v>
      </c>
      <c r="M425" s="6">
        <v>0.3881</v>
      </c>
      <c r="N425" s="6">
        <v>10</v>
      </c>
      <c r="O425" s="6">
        <v>94</v>
      </c>
      <c r="P425" s="6">
        <v>104</v>
      </c>
      <c r="Q425" s="6" t="str">
        <f t="shared" si="18"/>
        <v>Very High</v>
      </c>
      <c r="R425" s="6" t="str" cm="1">
        <f t="array" ref="R425">_xlfn.IFS(I425=1, "Clear Sky", I425=2, "Drizzling", I425=3, "Raining", I425=4, "Thunderstorm", TRUE, "Other")</f>
        <v>Clear Sky</v>
      </c>
      <c r="S425" s="6" t="str">
        <f t="shared" si="19"/>
        <v>Wednesday</v>
      </c>
      <c r="T425" s="6" t="str">
        <f t="shared" si="20"/>
        <v>Weekday</v>
      </c>
      <c r="U425" s="6" t="str" cm="1">
        <f t="array" ref="U425">_xlfn.IFS(AND(F425&gt;=7, F425&lt;=9), "Morning Rush", AND(F425&gt;=17, F425&lt;=19), "Evening Rush", AND(F425&gt;=12, F425&lt;=16), "Afternoon", TRUE, "Off Peak")</f>
        <v>Afternoon</v>
      </c>
    </row>
    <row r="426" spans="1:21" x14ac:dyDescent="0.35">
      <c r="A426" s="6">
        <v>425</v>
      </c>
      <c r="B426" s="5">
        <v>40562</v>
      </c>
      <c r="C426" s="6">
        <v>1</v>
      </c>
      <c r="D426" s="6">
        <v>0</v>
      </c>
      <c r="E426" s="6">
        <v>1</v>
      </c>
      <c r="F426" s="6">
        <v>17</v>
      </c>
      <c r="G426" s="6" t="b">
        <v>0</v>
      </c>
      <c r="H426" s="6">
        <v>3</v>
      </c>
      <c r="I426" s="6">
        <v>1</v>
      </c>
      <c r="J426" s="6">
        <v>0.36</v>
      </c>
      <c r="K426" s="6">
        <v>0.33329999999999999</v>
      </c>
      <c r="L426" s="6">
        <v>0.56999999999999995</v>
      </c>
      <c r="M426" s="6">
        <v>0.32840000000000003</v>
      </c>
      <c r="N426" s="6">
        <v>7</v>
      </c>
      <c r="O426" s="6">
        <v>190</v>
      </c>
      <c r="P426" s="6">
        <v>197</v>
      </c>
      <c r="Q426" s="6" t="str">
        <f t="shared" si="18"/>
        <v>Very High</v>
      </c>
      <c r="R426" s="6" t="str" cm="1">
        <f t="array" ref="R426">_xlfn.IFS(I426=1, "Clear Sky", I426=2, "Drizzling", I426=3, "Raining", I426=4, "Thunderstorm", TRUE, "Other")</f>
        <v>Clear Sky</v>
      </c>
      <c r="S426" s="41" t="str">
        <f t="shared" si="19"/>
        <v>Wednesday</v>
      </c>
      <c r="T426" s="41" t="str">
        <f t="shared" si="20"/>
        <v>Weekday</v>
      </c>
      <c r="U426" s="6" t="str" cm="1">
        <f t="array" ref="U426">_xlfn.IFS(AND(F426&gt;=7, F426&lt;=9), "Morning Rush", AND(F426&gt;=17, F426&lt;=19), "Evening Rush", AND(F426&gt;=12, F426&lt;=16), "Afternoon", TRUE, "Off Peak")</f>
        <v>Evening Rush</v>
      </c>
    </row>
    <row r="427" spans="1:21" x14ac:dyDescent="0.35">
      <c r="A427" s="6">
        <v>426</v>
      </c>
      <c r="B427" s="5">
        <v>40562</v>
      </c>
      <c r="C427" s="6">
        <v>1</v>
      </c>
      <c r="D427" s="6">
        <v>0</v>
      </c>
      <c r="E427" s="6">
        <v>1</v>
      </c>
      <c r="F427" s="6">
        <v>18</v>
      </c>
      <c r="G427" s="6" t="b">
        <v>0</v>
      </c>
      <c r="H427" s="6">
        <v>3</v>
      </c>
      <c r="I427" s="6">
        <v>1</v>
      </c>
      <c r="J427" s="6">
        <v>0.34</v>
      </c>
      <c r="K427" s="6">
        <v>0.31819999999999998</v>
      </c>
      <c r="L427" s="6">
        <v>0.61</v>
      </c>
      <c r="M427" s="6">
        <v>0.28360000000000002</v>
      </c>
      <c r="N427" s="6">
        <v>5</v>
      </c>
      <c r="O427" s="6">
        <v>156</v>
      </c>
      <c r="P427" s="6">
        <v>161</v>
      </c>
      <c r="Q427" s="6" t="str">
        <f t="shared" si="18"/>
        <v>Very High</v>
      </c>
      <c r="R427" s="6" t="str" cm="1">
        <f t="array" ref="R427">_xlfn.IFS(I427=1, "Clear Sky", I427=2, "Drizzling", I427=3, "Raining", I427=4, "Thunderstorm", TRUE, "Other")</f>
        <v>Clear Sky</v>
      </c>
      <c r="S427" s="6" t="str">
        <f t="shared" si="19"/>
        <v>Wednesday</v>
      </c>
      <c r="T427" s="6" t="str">
        <f t="shared" si="20"/>
        <v>Weekday</v>
      </c>
      <c r="U427" s="6" t="str" cm="1">
        <f t="array" ref="U427">_xlfn.IFS(AND(F427&gt;=7, F427&lt;=9), "Morning Rush", AND(F427&gt;=17, F427&lt;=19), "Evening Rush", AND(F427&gt;=12, F427&lt;=16), "Afternoon", TRUE, "Off Peak")</f>
        <v>Evening Rush</v>
      </c>
    </row>
    <row r="428" spans="1:21" x14ac:dyDescent="0.35">
      <c r="A428" s="6">
        <v>427</v>
      </c>
      <c r="B428" s="5">
        <v>40562</v>
      </c>
      <c r="C428" s="6">
        <v>1</v>
      </c>
      <c r="D428" s="6">
        <v>0</v>
      </c>
      <c r="E428" s="6">
        <v>1</v>
      </c>
      <c r="F428" s="6">
        <v>19</v>
      </c>
      <c r="G428" s="6" t="b">
        <v>0</v>
      </c>
      <c r="H428" s="6">
        <v>3</v>
      </c>
      <c r="I428" s="6">
        <v>1</v>
      </c>
      <c r="J428" s="6">
        <v>0.32</v>
      </c>
      <c r="K428" s="6">
        <v>0.28789999999999999</v>
      </c>
      <c r="L428" s="6">
        <v>0.56999999999999995</v>
      </c>
      <c r="M428" s="6">
        <v>0.41789999999999999</v>
      </c>
      <c r="N428" s="6">
        <v>4</v>
      </c>
      <c r="O428" s="6">
        <v>108</v>
      </c>
      <c r="P428" s="6">
        <v>112</v>
      </c>
      <c r="Q428" s="6" t="str">
        <f t="shared" si="18"/>
        <v>Very High</v>
      </c>
      <c r="R428" s="6" t="str" cm="1">
        <f t="array" ref="R428">_xlfn.IFS(I428=1, "Clear Sky", I428=2, "Drizzling", I428=3, "Raining", I428=4, "Thunderstorm", TRUE, "Other")</f>
        <v>Clear Sky</v>
      </c>
      <c r="S428" s="41" t="str">
        <f t="shared" si="19"/>
        <v>Wednesday</v>
      </c>
      <c r="T428" s="41" t="str">
        <f t="shared" si="20"/>
        <v>Weekday</v>
      </c>
      <c r="U428" s="6" t="str" cm="1">
        <f t="array" ref="U428">_xlfn.IFS(AND(F428&gt;=7, F428&lt;=9), "Morning Rush", AND(F428&gt;=17, F428&lt;=19), "Evening Rush", AND(F428&gt;=12, F428&lt;=16), "Afternoon", TRUE, "Off Peak")</f>
        <v>Evening Rush</v>
      </c>
    </row>
    <row r="429" spans="1:21" x14ac:dyDescent="0.35">
      <c r="A429" s="6">
        <v>428</v>
      </c>
      <c r="B429" s="5">
        <v>40562</v>
      </c>
      <c r="C429" s="6">
        <v>1</v>
      </c>
      <c r="D429" s="6">
        <v>0</v>
      </c>
      <c r="E429" s="6">
        <v>1</v>
      </c>
      <c r="F429" s="6">
        <v>20</v>
      </c>
      <c r="G429" s="6" t="b">
        <v>0</v>
      </c>
      <c r="H429" s="6">
        <v>3</v>
      </c>
      <c r="I429" s="6">
        <v>1</v>
      </c>
      <c r="J429" s="6">
        <v>0.32</v>
      </c>
      <c r="K429" s="6">
        <v>0.30299999999999999</v>
      </c>
      <c r="L429" s="6">
        <v>0.49</v>
      </c>
      <c r="M429" s="6">
        <v>0.29849999999999999</v>
      </c>
      <c r="N429" s="6">
        <v>2</v>
      </c>
      <c r="O429" s="6">
        <v>74</v>
      </c>
      <c r="P429" s="6">
        <v>76</v>
      </c>
      <c r="Q429" s="6" t="str">
        <f t="shared" si="18"/>
        <v>High</v>
      </c>
      <c r="R429" s="6" t="str" cm="1">
        <f t="array" ref="R429">_xlfn.IFS(I429=1, "Clear Sky", I429=2, "Drizzling", I429=3, "Raining", I429=4, "Thunderstorm", TRUE, "Other")</f>
        <v>Clear Sky</v>
      </c>
      <c r="S429" s="6" t="str">
        <f t="shared" si="19"/>
        <v>Wednesday</v>
      </c>
      <c r="T429" s="6" t="str">
        <f t="shared" si="20"/>
        <v>Weekday</v>
      </c>
      <c r="U429" s="6" t="str" cm="1">
        <f t="array" ref="U429">_xlfn.IFS(AND(F429&gt;=7, F429&lt;=9), "Morning Rush", AND(F429&gt;=17, F429&lt;=19), "Evening Rush", AND(F429&gt;=12, F429&lt;=16), "Afternoon", TRUE, "Off Peak")</f>
        <v>Off Peak</v>
      </c>
    </row>
    <row r="430" spans="1:21" x14ac:dyDescent="0.35">
      <c r="A430" s="6">
        <v>429</v>
      </c>
      <c r="B430" s="5">
        <v>40562</v>
      </c>
      <c r="C430" s="6">
        <v>1</v>
      </c>
      <c r="D430" s="6">
        <v>0</v>
      </c>
      <c r="E430" s="6">
        <v>1</v>
      </c>
      <c r="F430" s="6">
        <v>21</v>
      </c>
      <c r="G430" s="6" t="b">
        <v>0</v>
      </c>
      <c r="H430" s="6">
        <v>3</v>
      </c>
      <c r="I430" s="6">
        <v>1</v>
      </c>
      <c r="J430" s="6">
        <v>0.32</v>
      </c>
      <c r="K430" s="6">
        <v>0.28789999999999999</v>
      </c>
      <c r="L430" s="6">
        <v>0.49</v>
      </c>
      <c r="M430" s="6">
        <v>0.41789999999999999</v>
      </c>
      <c r="N430" s="6">
        <v>4</v>
      </c>
      <c r="O430" s="6">
        <v>55</v>
      </c>
      <c r="P430" s="6">
        <v>59</v>
      </c>
      <c r="Q430" s="6" t="str">
        <f t="shared" si="18"/>
        <v>High</v>
      </c>
      <c r="R430" s="6" t="str" cm="1">
        <f t="array" ref="R430">_xlfn.IFS(I430=1, "Clear Sky", I430=2, "Drizzling", I430=3, "Raining", I430=4, "Thunderstorm", TRUE, "Other")</f>
        <v>Clear Sky</v>
      </c>
      <c r="S430" s="41" t="str">
        <f t="shared" si="19"/>
        <v>Wednesday</v>
      </c>
      <c r="T430" s="41" t="str">
        <f t="shared" si="20"/>
        <v>Weekday</v>
      </c>
      <c r="U430" s="6" t="str" cm="1">
        <f t="array" ref="U430">_xlfn.IFS(AND(F430&gt;=7, F430&lt;=9), "Morning Rush", AND(F430&gt;=17, F430&lt;=19), "Evening Rush", AND(F430&gt;=12, F430&lt;=16), "Afternoon", TRUE, "Off Peak")</f>
        <v>Off Peak</v>
      </c>
    </row>
    <row r="431" spans="1:21" x14ac:dyDescent="0.35">
      <c r="A431" s="6">
        <v>430</v>
      </c>
      <c r="B431" s="5">
        <v>40562</v>
      </c>
      <c r="C431" s="6">
        <v>1</v>
      </c>
      <c r="D431" s="6">
        <v>0</v>
      </c>
      <c r="E431" s="6">
        <v>1</v>
      </c>
      <c r="F431" s="6">
        <v>22</v>
      </c>
      <c r="G431" s="6" t="b">
        <v>0</v>
      </c>
      <c r="H431" s="6">
        <v>3</v>
      </c>
      <c r="I431" s="6">
        <v>1</v>
      </c>
      <c r="J431" s="6">
        <v>0.3</v>
      </c>
      <c r="K431" s="6">
        <v>0.30299999999999999</v>
      </c>
      <c r="L431" s="6">
        <v>0.52</v>
      </c>
      <c r="M431" s="6">
        <v>0.16420000000000001</v>
      </c>
      <c r="N431" s="6">
        <v>6</v>
      </c>
      <c r="O431" s="6">
        <v>53</v>
      </c>
      <c r="P431" s="6">
        <v>59</v>
      </c>
      <c r="Q431" s="6" t="str">
        <f t="shared" si="18"/>
        <v>Very High</v>
      </c>
      <c r="R431" s="6" t="str" cm="1">
        <f t="array" ref="R431">_xlfn.IFS(I431=1, "Clear Sky", I431=2, "Drizzling", I431=3, "Raining", I431=4, "Thunderstorm", TRUE, "Other")</f>
        <v>Clear Sky</v>
      </c>
      <c r="S431" s="6" t="str">
        <f t="shared" si="19"/>
        <v>Wednesday</v>
      </c>
      <c r="T431" s="6" t="str">
        <f t="shared" si="20"/>
        <v>Weekday</v>
      </c>
      <c r="U431" s="6" t="str" cm="1">
        <f t="array" ref="U431">_xlfn.IFS(AND(F431&gt;=7, F431&lt;=9), "Morning Rush", AND(F431&gt;=17, F431&lt;=19), "Evening Rush", AND(F431&gt;=12, F431&lt;=16), "Afternoon", TRUE, "Off Peak")</f>
        <v>Off Peak</v>
      </c>
    </row>
    <row r="432" spans="1:21" x14ac:dyDescent="0.35">
      <c r="A432" s="6">
        <v>431</v>
      </c>
      <c r="B432" s="5">
        <v>40562</v>
      </c>
      <c r="C432" s="6">
        <v>1</v>
      </c>
      <c r="D432" s="6">
        <v>0</v>
      </c>
      <c r="E432" s="6">
        <v>1</v>
      </c>
      <c r="F432" s="6">
        <v>23</v>
      </c>
      <c r="G432" s="6" t="b">
        <v>0</v>
      </c>
      <c r="H432" s="6">
        <v>3</v>
      </c>
      <c r="I432" s="6">
        <v>1</v>
      </c>
      <c r="J432" s="6">
        <v>0.3</v>
      </c>
      <c r="K432" s="6">
        <v>0.2727</v>
      </c>
      <c r="L432" s="6">
        <v>0.52</v>
      </c>
      <c r="M432" s="6">
        <v>0.4627</v>
      </c>
      <c r="N432" s="6">
        <v>1</v>
      </c>
      <c r="O432" s="6">
        <v>27</v>
      </c>
      <c r="P432" s="6">
        <v>28</v>
      </c>
      <c r="Q432" s="6" t="str">
        <f t="shared" si="18"/>
        <v>Very High</v>
      </c>
      <c r="R432" s="6" t="str" cm="1">
        <f t="array" ref="R432">_xlfn.IFS(I432=1, "Clear Sky", I432=2, "Drizzling", I432=3, "Raining", I432=4, "Thunderstorm", TRUE, "Other")</f>
        <v>Clear Sky</v>
      </c>
      <c r="S432" s="41" t="str">
        <f t="shared" si="19"/>
        <v>Wednesday</v>
      </c>
      <c r="T432" s="41" t="str">
        <f t="shared" si="20"/>
        <v>Weekday</v>
      </c>
      <c r="U432" s="6" t="str" cm="1">
        <f t="array" ref="U432">_xlfn.IFS(AND(F432&gt;=7, F432&lt;=9), "Morning Rush", AND(F432&gt;=17, F432&lt;=19), "Evening Rush", AND(F432&gt;=12, F432&lt;=16), "Afternoon", TRUE, "Off Peak")</f>
        <v>Off Peak</v>
      </c>
    </row>
    <row r="433" spans="1:21" x14ac:dyDescent="0.35">
      <c r="A433" s="6">
        <v>432</v>
      </c>
      <c r="B433" s="5">
        <v>40563</v>
      </c>
      <c r="C433" s="6">
        <v>1</v>
      </c>
      <c r="D433" s="6">
        <v>0</v>
      </c>
      <c r="E433" s="6">
        <v>1</v>
      </c>
      <c r="F433" s="6">
        <v>0</v>
      </c>
      <c r="G433" s="6" t="b">
        <v>0</v>
      </c>
      <c r="H433" s="6">
        <v>4</v>
      </c>
      <c r="I433" s="6">
        <v>1</v>
      </c>
      <c r="J433" s="6">
        <v>0.26</v>
      </c>
      <c r="K433" s="6">
        <v>0.2273</v>
      </c>
      <c r="L433" s="6">
        <v>0.56000000000000005</v>
      </c>
      <c r="M433" s="6">
        <v>0.3881</v>
      </c>
      <c r="N433" s="6">
        <v>5</v>
      </c>
      <c r="O433" s="6">
        <v>8</v>
      </c>
      <c r="P433" s="6">
        <v>13</v>
      </c>
      <c r="Q433" s="6" t="str">
        <f t="shared" si="18"/>
        <v>Very High</v>
      </c>
      <c r="R433" s="6" t="str" cm="1">
        <f t="array" ref="R433">_xlfn.IFS(I433=1, "Clear Sky", I433=2, "Drizzling", I433=3, "Raining", I433=4, "Thunderstorm", TRUE, "Other")</f>
        <v>Clear Sky</v>
      </c>
      <c r="S433" s="6" t="str">
        <f t="shared" si="19"/>
        <v>Thursday</v>
      </c>
      <c r="T433" s="6" t="str">
        <f t="shared" si="20"/>
        <v>Weekday</v>
      </c>
      <c r="U433" s="6" t="str" cm="1">
        <f t="array" ref="U433">_xlfn.IFS(AND(F433&gt;=7, F433&lt;=9), "Morning Rush", AND(F433&gt;=17, F433&lt;=19), "Evening Rush", AND(F433&gt;=12, F433&lt;=16), "Afternoon", TRUE, "Off Peak")</f>
        <v>Off Peak</v>
      </c>
    </row>
    <row r="434" spans="1:21" x14ac:dyDescent="0.35">
      <c r="A434" s="6">
        <v>433</v>
      </c>
      <c r="B434" s="5">
        <v>40563</v>
      </c>
      <c r="C434" s="6">
        <v>1</v>
      </c>
      <c r="D434" s="6">
        <v>0</v>
      </c>
      <c r="E434" s="6">
        <v>1</v>
      </c>
      <c r="F434" s="6">
        <v>1</v>
      </c>
      <c r="G434" s="6" t="b">
        <v>0</v>
      </c>
      <c r="H434" s="6">
        <v>4</v>
      </c>
      <c r="I434" s="6">
        <v>1</v>
      </c>
      <c r="J434" s="6">
        <v>0.26</v>
      </c>
      <c r="K434" s="6">
        <v>0.2727</v>
      </c>
      <c r="L434" s="6">
        <v>0.56000000000000005</v>
      </c>
      <c r="M434" s="6">
        <v>0</v>
      </c>
      <c r="N434" s="6">
        <v>2</v>
      </c>
      <c r="O434" s="6">
        <v>3</v>
      </c>
      <c r="P434" s="6">
        <v>5</v>
      </c>
      <c r="Q434" s="6" t="str">
        <f t="shared" si="18"/>
        <v>Very High</v>
      </c>
      <c r="R434" s="6" t="str" cm="1">
        <f t="array" ref="R434">_xlfn.IFS(I434=1, "Clear Sky", I434=2, "Drizzling", I434=3, "Raining", I434=4, "Thunderstorm", TRUE, "Other")</f>
        <v>Clear Sky</v>
      </c>
      <c r="S434" s="41" t="str">
        <f t="shared" si="19"/>
        <v>Thursday</v>
      </c>
      <c r="T434" s="41" t="str">
        <f t="shared" si="20"/>
        <v>Weekday</v>
      </c>
      <c r="U434" s="6" t="str" cm="1">
        <f t="array" ref="U434">_xlfn.IFS(AND(F434&gt;=7, F434&lt;=9), "Morning Rush", AND(F434&gt;=17, F434&lt;=19), "Evening Rush", AND(F434&gt;=12, F434&lt;=16), "Afternoon", TRUE, "Off Peak")</f>
        <v>Off Peak</v>
      </c>
    </row>
    <row r="435" spans="1:21" x14ac:dyDescent="0.35">
      <c r="A435" s="6">
        <v>434</v>
      </c>
      <c r="B435" s="5">
        <v>40563</v>
      </c>
      <c r="C435" s="6">
        <v>1</v>
      </c>
      <c r="D435" s="6">
        <v>0</v>
      </c>
      <c r="E435" s="6">
        <v>1</v>
      </c>
      <c r="F435" s="6">
        <v>2</v>
      </c>
      <c r="G435" s="6" t="b">
        <v>0</v>
      </c>
      <c r="H435" s="6">
        <v>4</v>
      </c>
      <c r="I435" s="6">
        <v>1</v>
      </c>
      <c r="J435" s="6">
        <v>0.26</v>
      </c>
      <c r="K435" s="6">
        <v>0.2727</v>
      </c>
      <c r="L435" s="6">
        <v>0.56000000000000005</v>
      </c>
      <c r="M435" s="6">
        <v>0</v>
      </c>
      <c r="N435" s="6">
        <v>0</v>
      </c>
      <c r="O435" s="6">
        <v>2</v>
      </c>
      <c r="P435" s="6">
        <v>2</v>
      </c>
      <c r="Q435" s="6" t="str">
        <f t="shared" si="18"/>
        <v>Very High</v>
      </c>
      <c r="R435" s="6" t="str" cm="1">
        <f t="array" ref="R435">_xlfn.IFS(I435=1, "Clear Sky", I435=2, "Drizzling", I435=3, "Raining", I435=4, "Thunderstorm", TRUE, "Other")</f>
        <v>Clear Sky</v>
      </c>
      <c r="S435" s="6" t="str">
        <f t="shared" si="19"/>
        <v>Thursday</v>
      </c>
      <c r="T435" s="6" t="str">
        <f t="shared" si="20"/>
        <v>Weekday</v>
      </c>
      <c r="U435" s="6" t="str" cm="1">
        <f t="array" ref="U435">_xlfn.IFS(AND(F435&gt;=7, F435&lt;=9), "Morning Rush", AND(F435&gt;=17, F435&lt;=19), "Evening Rush", AND(F435&gt;=12, F435&lt;=16), "Afternoon", TRUE, "Off Peak")</f>
        <v>Off Peak</v>
      </c>
    </row>
    <row r="436" spans="1:21" x14ac:dyDescent="0.35">
      <c r="A436" s="6">
        <v>435</v>
      </c>
      <c r="B436" s="5">
        <v>40563</v>
      </c>
      <c r="C436" s="6">
        <v>1</v>
      </c>
      <c r="D436" s="6">
        <v>0</v>
      </c>
      <c r="E436" s="6">
        <v>1</v>
      </c>
      <c r="F436" s="6">
        <v>3</v>
      </c>
      <c r="G436" s="6" t="b">
        <v>0</v>
      </c>
      <c r="H436" s="6">
        <v>4</v>
      </c>
      <c r="I436" s="6">
        <v>1</v>
      </c>
      <c r="J436" s="6">
        <v>0.26</v>
      </c>
      <c r="K436" s="6">
        <v>0.2576</v>
      </c>
      <c r="L436" s="6">
        <v>0.56000000000000005</v>
      </c>
      <c r="M436" s="6">
        <v>0.16420000000000001</v>
      </c>
      <c r="N436" s="6">
        <v>0</v>
      </c>
      <c r="O436" s="6">
        <v>1</v>
      </c>
      <c r="P436" s="6">
        <v>1</v>
      </c>
      <c r="Q436" s="6" t="str">
        <f t="shared" si="18"/>
        <v>Very High</v>
      </c>
      <c r="R436" s="6" t="str" cm="1">
        <f t="array" ref="R436">_xlfn.IFS(I436=1, "Clear Sky", I436=2, "Drizzling", I436=3, "Raining", I436=4, "Thunderstorm", TRUE, "Other")</f>
        <v>Clear Sky</v>
      </c>
      <c r="S436" s="41" t="str">
        <f t="shared" si="19"/>
        <v>Thursday</v>
      </c>
      <c r="T436" s="41" t="str">
        <f t="shared" si="20"/>
        <v>Weekday</v>
      </c>
      <c r="U436" s="6" t="str" cm="1">
        <f t="array" ref="U436">_xlfn.IFS(AND(F436&gt;=7, F436&lt;=9), "Morning Rush", AND(F436&gt;=17, F436&lt;=19), "Evening Rush", AND(F436&gt;=12, F436&lt;=16), "Afternoon", TRUE, "Off Peak")</f>
        <v>Off Peak</v>
      </c>
    </row>
    <row r="437" spans="1:21" x14ac:dyDescent="0.35">
      <c r="A437" s="6">
        <v>436</v>
      </c>
      <c r="B437" s="5">
        <v>40563</v>
      </c>
      <c r="C437" s="6">
        <v>1</v>
      </c>
      <c r="D437" s="6">
        <v>0</v>
      </c>
      <c r="E437" s="6">
        <v>1</v>
      </c>
      <c r="F437" s="6">
        <v>4</v>
      </c>
      <c r="G437" s="6" t="b">
        <v>0</v>
      </c>
      <c r="H437" s="6">
        <v>4</v>
      </c>
      <c r="I437" s="6">
        <v>1</v>
      </c>
      <c r="J437" s="6">
        <v>0.26</v>
      </c>
      <c r="K437" s="6">
        <v>0.2576</v>
      </c>
      <c r="L437" s="6">
        <v>0.56000000000000005</v>
      </c>
      <c r="M437" s="6">
        <v>0.16420000000000001</v>
      </c>
      <c r="N437" s="6">
        <v>0</v>
      </c>
      <c r="O437" s="6">
        <v>1</v>
      </c>
      <c r="P437" s="6">
        <v>1</v>
      </c>
      <c r="Q437" s="6" t="str">
        <f t="shared" si="18"/>
        <v>Very High</v>
      </c>
      <c r="R437" s="6" t="str" cm="1">
        <f t="array" ref="R437">_xlfn.IFS(I437=1, "Clear Sky", I437=2, "Drizzling", I437=3, "Raining", I437=4, "Thunderstorm", TRUE, "Other")</f>
        <v>Clear Sky</v>
      </c>
      <c r="S437" s="6" t="str">
        <f t="shared" si="19"/>
        <v>Thursday</v>
      </c>
      <c r="T437" s="6" t="str">
        <f t="shared" si="20"/>
        <v>Weekday</v>
      </c>
      <c r="U437" s="6" t="str" cm="1">
        <f t="array" ref="U437">_xlfn.IFS(AND(F437&gt;=7, F437&lt;=9), "Morning Rush", AND(F437&gt;=17, F437&lt;=19), "Evening Rush", AND(F437&gt;=12, F437&lt;=16), "Afternoon", TRUE, "Off Peak")</f>
        <v>Off Peak</v>
      </c>
    </row>
    <row r="438" spans="1:21" x14ac:dyDescent="0.35">
      <c r="A438" s="6">
        <v>437</v>
      </c>
      <c r="B438" s="5">
        <v>40563</v>
      </c>
      <c r="C438" s="6">
        <v>1</v>
      </c>
      <c r="D438" s="6">
        <v>0</v>
      </c>
      <c r="E438" s="6">
        <v>1</v>
      </c>
      <c r="F438" s="6">
        <v>5</v>
      </c>
      <c r="G438" s="6" t="b">
        <v>0</v>
      </c>
      <c r="H438" s="6">
        <v>4</v>
      </c>
      <c r="I438" s="6">
        <v>1</v>
      </c>
      <c r="J438" s="6">
        <v>0.24</v>
      </c>
      <c r="K438" s="6">
        <v>0.2273</v>
      </c>
      <c r="L438" s="6">
        <v>0.6</v>
      </c>
      <c r="M438" s="6">
        <v>0.22389999999999999</v>
      </c>
      <c r="N438" s="6">
        <v>0</v>
      </c>
      <c r="O438" s="6">
        <v>6</v>
      </c>
      <c r="P438" s="6">
        <v>6</v>
      </c>
      <c r="Q438" s="6" t="str">
        <f t="shared" si="18"/>
        <v>Very High</v>
      </c>
      <c r="R438" s="6" t="str" cm="1">
        <f t="array" ref="R438">_xlfn.IFS(I438=1, "Clear Sky", I438=2, "Drizzling", I438=3, "Raining", I438=4, "Thunderstorm", TRUE, "Other")</f>
        <v>Clear Sky</v>
      </c>
      <c r="S438" s="41" t="str">
        <f t="shared" si="19"/>
        <v>Thursday</v>
      </c>
      <c r="T438" s="41" t="str">
        <f t="shared" si="20"/>
        <v>Weekday</v>
      </c>
      <c r="U438" s="6" t="str" cm="1">
        <f t="array" ref="U438">_xlfn.IFS(AND(F438&gt;=7, F438&lt;=9), "Morning Rush", AND(F438&gt;=17, F438&lt;=19), "Evening Rush", AND(F438&gt;=12, F438&lt;=16), "Afternoon", TRUE, "Off Peak")</f>
        <v>Off Peak</v>
      </c>
    </row>
    <row r="439" spans="1:21" x14ac:dyDescent="0.35">
      <c r="A439" s="6">
        <v>438</v>
      </c>
      <c r="B439" s="5">
        <v>40563</v>
      </c>
      <c r="C439" s="6">
        <v>1</v>
      </c>
      <c r="D439" s="6">
        <v>0</v>
      </c>
      <c r="E439" s="6">
        <v>1</v>
      </c>
      <c r="F439" s="6">
        <v>6</v>
      </c>
      <c r="G439" s="6" t="b">
        <v>0</v>
      </c>
      <c r="H439" s="6">
        <v>4</v>
      </c>
      <c r="I439" s="6">
        <v>1</v>
      </c>
      <c r="J439" s="6">
        <v>0.22</v>
      </c>
      <c r="K439" s="6">
        <v>0.21210000000000001</v>
      </c>
      <c r="L439" s="6">
        <v>0.6</v>
      </c>
      <c r="M439" s="6">
        <v>0.22389999999999999</v>
      </c>
      <c r="N439" s="6">
        <v>0</v>
      </c>
      <c r="O439" s="6">
        <v>35</v>
      </c>
      <c r="P439" s="6">
        <v>35</v>
      </c>
      <c r="Q439" s="6" t="str">
        <f t="shared" si="18"/>
        <v>Very High</v>
      </c>
      <c r="R439" s="6" t="str" cm="1">
        <f t="array" ref="R439">_xlfn.IFS(I439=1, "Clear Sky", I439=2, "Drizzling", I439=3, "Raining", I439=4, "Thunderstorm", TRUE, "Other")</f>
        <v>Clear Sky</v>
      </c>
      <c r="S439" s="6" t="str">
        <f t="shared" si="19"/>
        <v>Thursday</v>
      </c>
      <c r="T439" s="6" t="str">
        <f t="shared" si="20"/>
        <v>Weekday</v>
      </c>
      <c r="U439" s="6" t="str" cm="1">
        <f t="array" ref="U439">_xlfn.IFS(AND(F439&gt;=7, F439&lt;=9), "Morning Rush", AND(F439&gt;=17, F439&lt;=19), "Evening Rush", AND(F439&gt;=12, F439&lt;=16), "Afternoon", TRUE, "Off Peak")</f>
        <v>Off Peak</v>
      </c>
    </row>
    <row r="440" spans="1:21" x14ac:dyDescent="0.35">
      <c r="A440" s="6">
        <v>439</v>
      </c>
      <c r="B440" s="5">
        <v>40563</v>
      </c>
      <c r="C440" s="6">
        <v>1</v>
      </c>
      <c r="D440" s="6">
        <v>0</v>
      </c>
      <c r="E440" s="6">
        <v>1</v>
      </c>
      <c r="F440" s="6">
        <v>7</v>
      </c>
      <c r="G440" s="6" t="b">
        <v>0</v>
      </c>
      <c r="H440" s="6">
        <v>4</v>
      </c>
      <c r="I440" s="6">
        <v>1</v>
      </c>
      <c r="J440" s="6">
        <v>0.22</v>
      </c>
      <c r="K440" s="6">
        <v>0.21210000000000001</v>
      </c>
      <c r="L440" s="6">
        <v>0.55000000000000004</v>
      </c>
      <c r="M440" s="6">
        <v>0.22389999999999999</v>
      </c>
      <c r="N440" s="6">
        <v>1</v>
      </c>
      <c r="O440" s="6">
        <v>100</v>
      </c>
      <c r="P440" s="6">
        <v>101</v>
      </c>
      <c r="Q440" s="6" t="str">
        <f t="shared" si="18"/>
        <v>Very High</v>
      </c>
      <c r="R440" s="6" t="str" cm="1">
        <f t="array" ref="R440">_xlfn.IFS(I440=1, "Clear Sky", I440=2, "Drizzling", I440=3, "Raining", I440=4, "Thunderstorm", TRUE, "Other")</f>
        <v>Clear Sky</v>
      </c>
      <c r="S440" s="41" t="str">
        <f t="shared" si="19"/>
        <v>Thursday</v>
      </c>
      <c r="T440" s="41" t="str">
        <f t="shared" si="20"/>
        <v>Weekday</v>
      </c>
      <c r="U440" s="6" t="str" cm="1">
        <f t="array" ref="U440">_xlfn.IFS(AND(F440&gt;=7, F440&lt;=9), "Morning Rush", AND(F440&gt;=17, F440&lt;=19), "Evening Rush", AND(F440&gt;=12, F440&lt;=16), "Afternoon", TRUE, "Off Peak")</f>
        <v>Morning Rush</v>
      </c>
    </row>
    <row r="441" spans="1:21" x14ac:dyDescent="0.35">
      <c r="A441" s="6">
        <v>440</v>
      </c>
      <c r="B441" s="5">
        <v>40563</v>
      </c>
      <c r="C441" s="6">
        <v>1</v>
      </c>
      <c r="D441" s="6">
        <v>0</v>
      </c>
      <c r="E441" s="6">
        <v>1</v>
      </c>
      <c r="F441" s="6">
        <v>8</v>
      </c>
      <c r="G441" s="6" t="b">
        <v>0</v>
      </c>
      <c r="H441" s="6">
        <v>4</v>
      </c>
      <c r="I441" s="6">
        <v>1</v>
      </c>
      <c r="J441" s="6">
        <v>0.22</v>
      </c>
      <c r="K441" s="6">
        <v>0.21210000000000001</v>
      </c>
      <c r="L441" s="6">
        <v>0.55000000000000004</v>
      </c>
      <c r="M441" s="6">
        <v>0.28360000000000002</v>
      </c>
      <c r="N441" s="6">
        <v>2</v>
      </c>
      <c r="O441" s="6">
        <v>247</v>
      </c>
      <c r="P441" s="6">
        <v>249</v>
      </c>
      <c r="Q441" s="6" t="str">
        <f t="shared" si="18"/>
        <v>Very High</v>
      </c>
      <c r="R441" s="6" t="str" cm="1">
        <f t="array" ref="R441">_xlfn.IFS(I441=1, "Clear Sky", I441=2, "Drizzling", I441=3, "Raining", I441=4, "Thunderstorm", TRUE, "Other")</f>
        <v>Clear Sky</v>
      </c>
      <c r="S441" s="6" t="str">
        <f t="shared" si="19"/>
        <v>Thursday</v>
      </c>
      <c r="T441" s="6" t="str">
        <f t="shared" si="20"/>
        <v>Weekday</v>
      </c>
      <c r="U441" s="6" t="str" cm="1">
        <f t="array" ref="U441">_xlfn.IFS(AND(F441&gt;=7, F441&lt;=9), "Morning Rush", AND(F441&gt;=17, F441&lt;=19), "Evening Rush", AND(F441&gt;=12, F441&lt;=16), "Afternoon", TRUE, "Off Peak")</f>
        <v>Morning Rush</v>
      </c>
    </row>
    <row r="442" spans="1:21" x14ac:dyDescent="0.35">
      <c r="A442" s="6">
        <v>441</v>
      </c>
      <c r="B442" s="5">
        <v>40563</v>
      </c>
      <c r="C442" s="6">
        <v>1</v>
      </c>
      <c r="D442" s="6">
        <v>0</v>
      </c>
      <c r="E442" s="6">
        <v>1</v>
      </c>
      <c r="F442" s="6">
        <v>9</v>
      </c>
      <c r="G442" s="6" t="b">
        <v>0</v>
      </c>
      <c r="H442" s="6">
        <v>4</v>
      </c>
      <c r="I442" s="6">
        <v>2</v>
      </c>
      <c r="J442" s="6">
        <v>0.24</v>
      </c>
      <c r="K442" s="6">
        <v>0.2273</v>
      </c>
      <c r="L442" s="6">
        <v>0.52</v>
      </c>
      <c r="M442" s="6">
        <v>0.22389999999999999</v>
      </c>
      <c r="N442" s="6">
        <v>3</v>
      </c>
      <c r="O442" s="6">
        <v>140</v>
      </c>
      <c r="P442" s="6">
        <v>143</v>
      </c>
      <c r="Q442" s="6" t="str">
        <f t="shared" si="18"/>
        <v>Very High</v>
      </c>
      <c r="R442" s="6" t="str" cm="1">
        <f t="array" ref="R442">_xlfn.IFS(I442=1, "Clear Sky", I442=2, "Drizzling", I442=3, "Raining", I442=4, "Thunderstorm", TRUE, "Other")</f>
        <v>Drizzling</v>
      </c>
      <c r="S442" s="41" t="str">
        <f t="shared" si="19"/>
        <v>Thursday</v>
      </c>
      <c r="T442" s="41" t="str">
        <f t="shared" si="20"/>
        <v>Weekday</v>
      </c>
      <c r="U442" s="6" t="str" cm="1">
        <f t="array" ref="U442">_xlfn.IFS(AND(F442&gt;=7, F442&lt;=9), "Morning Rush", AND(F442&gt;=17, F442&lt;=19), "Evening Rush", AND(F442&gt;=12, F442&lt;=16), "Afternoon", TRUE, "Off Peak")</f>
        <v>Morning Rush</v>
      </c>
    </row>
    <row r="443" spans="1:21" x14ac:dyDescent="0.35">
      <c r="A443" s="6">
        <v>442</v>
      </c>
      <c r="B443" s="5">
        <v>40563</v>
      </c>
      <c r="C443" s="6">
        <v>1</v>
      </c>
      <c r="D443" s="6">
        <v>0</v>
      </c>
      <c r="E443" s="6">
        <v>1</v>
      </c>
      <c r="F443" s="6">
        <v>10</v>
      </c>
      <c r="G443" s="6" t="b">
        <v>0</v>
      </c>
      <c r="H443" s="6">
        <v>4</v>
      </c>
      <c r="I443" s="6">
        <v>1</v>
      </c>
      <c r="J443" s="6">
        <v>0.26</v>
      </c>
      <c r="K443" s="6">
        <v>0.2273</v>
      </c>
      <c r="L443" s="6">
        <v>0.48</v>
      </c>
      <c r="M443" s="6">
        <v>0.29849999999999999</v>
      </c>
      <c r="N443" s="6">
        <v>1</v>
      </c>
      <c r="O443" s="6">
        <v>56</v>
      </c>
      <c r="P443" s="6">
        <v>57</v>
      </c>
      <c r="Q443" s="6" t="str">
        <f t="shared" si="18"/>
        <v>High</v>
      </c>
      <c r="R443" s="6" t="str" cm="1">
        <f t="array" ref="R443">_xlfn.IFS(I443=1, "Clear Sky", I443=2, "Drizzling", I443=3, "Raining", I443=4, "Thunderstorm", TRUE, "Other")</f>
        <v>Clear Sky</v>
      </c>
      <c r="S443" s="6" t="str">
        <f t="shared" si="19"/>
        <v>Thursday</v>
      </c>
      <c r="T443" s="6" t="str">
        <f t="shared" si="20"/>
        <v>Weekday</v>
      </c>
      <c r="U443" s="6" t="str" cm="1">
        <f t="array" ref="U443">_xlfn.IFS(AND(F443&gt;=7, F443&lt;=9), "Morning Rush", AND(F443&gt;=17, F443&lt;=19), "Evening Rush", AND(F443&gt;=12, F443&lt;=16), "Afternoon", TRUE, "Off Peak")</f>
        <v>Off Peak</v>
      </c>
    </row>
    <row r="444" spans="1:21" x14ac:dyDescent="0.35">
      <c r="A444" s="6">
        <v>443</v>
      </c>
      <c r="B444" s="5">
        <v>40563</v>
      </c>
      <c r="C444" s="6">
        <v>1</v>
      </c>
      <c r="D444" s="6">
        <v>0</v>
      </c>
      <c r="E444" s="6">
        <v>1</v>
      </c>
      <c r="F444" s="6">
        <v>11</v>
      </c>
      <c r="G444" s="6" t="b">
        <v>0</v>
      </c>
      <c r="H444" s="6">
        <v>4</v>
      </c>
      <c r="I444" s="6">
        <v>2</v>
      </c>
      <c r="J444" s="6">
        <v>0.28000000000000003</v>
      </c>
      <c r="K444" s="6">
        <v>0.2727</v>
      </c>
      <c r="L444" s="6">
        <v>0.45</v>
      </c>
      <c r="M444" s="6">
        <v>0.16420000000000001</v>
      </c>
      <c r="N444" s="6">
        <v>5</v>
      </c>
      <c r="O444" s="6">
        <v>63</v>
      </c>
      <c r="P444" s="6">
        <v>68</v>
      </c>
      <c r="Q444" s="6" t="str">
        <f t="shared" si="18"/>
        <v>High</v>
      </c>
      <c r="R444" s="6" t="str" cm="1">
        <f t="array" ref="R444">_xlfn.IFS(I444=1, "Clear Sky", I444=2, "Drizzling", I444=3, "Raining", I444=4, "Thunderstorm", TRUE, "Other")</f>
        <v>Drizzling</v>
      </c>
      <c r="S444" s="41" t="str">
        <f t="shared" si="19"/>
        <v>Thursday</v>
      </c>
      <c r="T444" s="41" t="str">
        <f t="shared" si="20"/>
        <v>Weekday</v>
      </c>
      <c r="U444" s="6" t="str" cm="1">
        <f t="array" ref="U444">_xlfn.IFS(AND(F444&gt;=7, F444&lt;=9), "Morning Rush", AND(F444&gt;=17, F444&lt;=19), "Evening Rush", AND(F444&gt;=12, F444&lt;=16), "Afternoon", TRUE, "Off Peak")</f>
        <v>Off Peak</v>
      </c>
    </row>
    <row r="445" spans="1:21" x14ac:dyDescent="0.35">
      <c r="A445" s="6">
        <v>444</v>
      </c>
      <c r="B445" s="5">
        <v>40563</v>
      </c>
      <c r="C445" s="6">
        <v>1</v>
      </c>
      <c r="D445" s="6">
        <v>0</v>
      </c>
      <c r="E445" s="6">
        <v>1</v>
      </c>
      <c r="F445" s="6">
        <v>12</v>
      </c>
      <c r="G445" s="6" t="b">
        <v>0</v>
      </c>
      <c r="H445" s="6">
        <v>4</v>
      </c>
      <c r="I445" s="6">
        <v>2</v>
      </c>
      <c r="J445" s="6">
        <v>0.3</v>
      </c>
      <c r="K445" s="6">
        <v>0.33329999999999999</v>
      </c>
      <c r="L445" s="6">
        <v>0.42</v>
      </c>
      <c r="M445" s="6">
        <v>0</v>
      </c>
      <c r="N445" s="6">
        <v>7</v>
      </c>
      <c r="O445" s="6">
        <v>77</v>
      </c>
      <c r="P445" s="6">
        <v>84</v>
      </c>
      <c r="Q445" s="6" t="str">
        <f t="shared" si="18"/>
        <v>High</v>
      </c>
      <c r="R445" s="6" t="str" cm="1">
        <f t="array" ref="R445">_xlfn.IFS(I445=1, "Clear Sky", I445=2, "Drizzling", I445=3, "Raining", I445=4, "Thunderstorm", TRUE, "Other")</f>
        <v>Drizzling</v>
      </c>
      <c r="S445" s="6" t="str">
        <f t="shared" si="19"/>
        <v>Thursday</v>
      </c>
      <c r="T445" s="6" t="str">
        <f t="shared" si="20"/>
        <v>Weekday</v>
      </c>
      <c r="U445" s="6" t="str" cm="1">
        <f t="array" ref="U445">_xlfn.IFS(AND(F445&gt;=7, F445&lt;=9), "Morning Rush", AND(F445&gt;=17, F445&lt;=19), "Evening Rush", AND(F445&gt;=12, F445&lt;=16), "Afternoon", TRUE, "Off Peak")</f>
        <v>Afternoon</v>
      </c>
    </row>
    <row r="446" spans="1:21" x14ac:dyDescent="0.35">
      <c r="A446" s="6">
        <v>445</v>
      </c>
      <c r="B446" s="5">
        <v>40563</v>
      </c>
      <c r="C446" s="6">
        <v>1</v>
      </c>
      <c r="D446" s="6">
        <v>0</v>
      </c>
      <c r="E446" s="6">
        <v>1</v>
      </c>
      <c r="F446" s="6">
        <v>13</v>
      </c>
      <c r="G446" s="6" t="b">
        <v>0</v>
      </c>
      <c r="H446" s="6">
        <v>4</v>
      </c>
      <c r="I446" s="6">
        <v>2</v>
      </c>
      <c r="J446" s="6">
        <v>0.28000000000000003</v>
      </c>
      <c r="K446" s="6">
        <v>0.28789999999999999</v>
      </c>
      <c r="L446" s="6">
        <v>0.45</v>
      </c>
      <c r="M446" s="6">
        <v>0.1045</v>
      </c>
      <c r="N446" s="6">
        <v>12</v>
      </c>
      <c r="O446" s="6">
        <v>86</v>
      </c>
      <c r="P446" s="6">
        <v>98</v>
      </c>
      <c r="Q446" s="6" t="str">
        <f t="shared" si="18"/>
        <v>High</v>
      </c>
      <c r="R446" s="6" t="str" cm="1">
        <f t="array" ref="R446">_xlfn.IFS(I446=1, "Clear Sky", I446=2, "Drizzling", I446=3, "Raining", I446=4, "Thunderstorm", TRUE, "Other")</f>
        <v>Drizzling</v>
      </c>
      <c r="S446" s="41" t="str">
        <f t="shared" si="19"/>
        <v>Thursday</v>
      </c>
      <c r="T446" s="41" t="str">
        <f t="shared" si="20"/>
        <v>Weekday</v>
      </c>
      <c r="U446" s="6" t="str" cm="1">
        <f t="array" ref="U446">_xlfn.IFS(AND(F446&gt;=7, F446&lt;=9), "Morning Rush", AND(F446&gt;=17, F446&lt;=19), "Evening Rush", AND(F446&gt;=12, F446&lt;=16), "Afternoon", TRUE, "Off Peak")</f>
        <v>Afternoon</v>
      </c>
    </row>
    <row r="447" spans="1:21" x14ac:dyDescent="0.35">
      <c r="A447" s="6">
        <v>446</v>
      </c>
      <c r="B447" s="5">
        <v>40563</v>
      </c>
      <c r="C447" s="6">
        <v>1</v>
      </c>
      <c r="D447" s="6">
        <v>0</v>
      </c>
      <c r="E447" s="6">
        <v>1</v>
      </c>
      <c r="F447" s="6">
        <v>14</v>
      </c>
      <c r="G447" s="6" t="b">
        <v>0</v>
      </c>
      <c r="H447" s="6">
        <v>4</v>
      </c>
      <c r="I447" s="6">
        <v>2</v>
      </c>
      <c r="J447" s="6">
        <v>0.3</v>
      </c>
      <c r="K447" s="6">
        <v>0.30299999999999999</v>
      </c>
      <c r="L447" s="6">
        <v>0.45</v>
      </c>
      <c r="M447" s="6">
        <v>0.1343</v>
      </c>
      <c r="N447" s="6">
        <v>6</v>
      </c>
      <c r="O447" s="6">
        <v>75</v>
      </c>
      <c r="P447" s="6">
        <v>81</v>
      </c>
      <c r="Q447" s="6" t="str">
        <f t="shared" si="18"/>
        <v>High</v>
      </c>
      <c r="R447" s="6" t="str" cm="1">
        <f t="array" ref="R447">_xlfn.IFS(I447=1, "Clear Sky", I447=2, "Drizzling", I447=3, "Raining", I447=4, "Thunderstorm", TRUE, "Other")</f>
        <v>Drizzling</v>
      </c>
      <c r="S447" s="6" t="str">
        <f t="shared" si="19"/>
        <v>Thursday</v>
      </c>
      <c r="T447" s="6" t="str">
        <f t="shared" si="20"/>
        <v>Weekday</v>
      </c>
      <c r="U447" s="6" t="str" cm="1">
        <f t="array" ref="U447">_xlfn.IFS(AND(F447&gt;=7, F447&lt;=9), "Morning Rush", AND(F447&gt;=17, F447&lt;=19), "Evening Rush", AND(F447&gt;=12, F447&lt;=16), "Afternoon", TRUE, "Off Peak")</f>
        <v>Afternoon</v>
      </c>
    </row>
    <row r="448" spans="1:21" x14ac:dyDescent="0.35">
      <c r="A448" s="6">
        <v>447</v>
      </c>
      <c r="B448" s="5">
        <v>40563</v>
      </c>
      <c r="C448" s="6">
        <v>1</v>
      </c>
      <c r="D448" s="6">
        <v>0</v>
      </c>
      <c r="E448" s="6">
        <v>1</v>
      </c>
      <c r="F448" s="6">
        <v>15</v>
      </c>
      <c r="G448" s="6" t="b">
        <v>0</v>
      </c>
      <c r="H448" s="6">
        <v>4</v>
      </c>
      <c r="I448" s="6">
        <v>2</v>
      </c>
      <c r="J448" s="6">
        <v>0.32</v>
      </c>
      <c r="K448" s="6">
        <v>0.31819999999999998</v>
      </c>
      <c r="L448" s="6">
        <v>0.45</v>
      </c>
      <c r="M448" s="6">
        <v>0.19400000000000001</v>
      </c>
      <c r="N448" s="6">
        <v>8</v>
      </c>
      <c r="O448" s="6">
        <v>62</v>
      </c>
      <c r="P448" s="6">
        <v>70</v>
      </c>
      <c r="Q448" s="6" t="str">
        <f t="shared" si="18"/>
        <v>High</v>
      </c>
      <c r="R448" s="6" t="str" cm="1">
        <f t="array" ref="R448">_xlfn.IFS(I448=1, "Clear Sky", I448=2, "Drizzling", I448=3, "Raining", I448=4, "Thunderstorm", TRUE, "Other")</f>
        <v>Drizzling</v>
      </c>
      <c r="S448" s="41" t="str">
        <f t="shared" si="19"/>
        <v>Thursday</v>
      </c>
      <c r="T448" s="41" t="str">
        <f t="shared" si="20"/>
        <v>Weekday</v>
      </c>
      <c r="U448" s="6" t="str" cm="1">
        <f t="array" ref="U448">_xlfn.IFS(AND(F448&gt;=7, F448&lt;=9), "Morning Rush", AND(F448&gt;=17, F448&lt;=19), "Evening Rush", AND(F448&gt;=12, F448&lt;=16), "Afternoon", TRUE, "Off Peak")</f>
        <v>Afternoon</v>
      </c>
    </row>
    <row r="449" spans="1:21" x14ac:dyDescent="0.35">
      <c r="A449" s="6">
        <v>448</v>
      </c>
      <c r="B449" s="5">
        <v>40563</v>
      </c>
      <c r="C449" s="6">
        <v>1</v>
      </c>
      <c r="D449" s="6">
        <v>0</v>
      </c>
      <c r="E449" s="6">
        <v>1</v>
      </c>
      <c r="F449" s="6">
        <v>16</v>
      </c>
      <c r="G449" s="6" t="b">
        <v>0</v>
      </c>
      <c r="H449" s="6">
        <v>4</v>
      </c>
      <c r="I449" s="6">
        <v>2</v>
      </c>
      <c r="J449" s="6">
        <v>0.3</v>
      </c>
      <c r="K449" s="6">
        <v>0.30299999999999999</v>
      </c>
      <c r="L449" s="6">
        <v>0.49</v>
      </c>
      <c r="M449" s="6">
        <v>0.1343</v>
      </c>
      <c r="N449" s="6">
        <v>8</v>
      </c>
      <c r="O449" s="6">
        <v>83</v>
      </c>
      <c r="P449" s="6">
        <v>91</v>
      </c>
      <c r="Q449" s="6" t="str">
        <f t="shared" si="18"/>
        <v>High</v>
      </c>
      <c r="R449" s="6" t="str" cm="1">
        <f t="array" ref="R449">_xlfn.IFS(I449=1, "Clear Sky", I449=2, "Drizzling", I449=3, "Raining", I449=4, "Thunderstorm", TRUE, "Other")</f>
        <v>Drizzling</v>
      </c>
      <c r="S449" s="6" t="str">
        <f t="shared" si="19"/>
        <v>Thursday</v>
      </c>
      <c r="T449" s="6" t="str">
        <f t="shared" si="20"/>
        <v>Weekday</v>
      </c>
      <c r="U449" s="6" t="str" cm="1">
        <f t="array" ref="U449">_xlfn.IFS(AND(F449&gt;=7, F449&lt;=9), "Morning Rush", AND(F449&gt;=17, F449&lt;=19), "Evening Rush", AND(F449&gt;=12, F449&lt;=16), "Afternoon", TRUE, "Off Peak")</f>
        <v>Afternoon</v>
      </c>
    </row>
    <row r="450" spans="1:21" x14ac:dyDescent="0.35">
      <c r="A450" s="6">
        <v>449</v>
      </c>
      <c r="B450" s="5">
        <v>40563</v>
      </c>
      <c r="C450" s="6">
        <v>1</v>
      </c>
      <c r="D450" s="6">
        <v>0</v>
      </c>
      <c r="E450" s="6">
        <v>1</v>
      </c>
      <c r="F450" s="6">
        <v>17</v>
      </c>
      <c r="G450" s="6" t="b">
        <v>0</v>
      </c>
      <c r="H450" s="6">
        <v>4</v>
      </c>
      <c r="I450" s="6">
        <v>2</v>
      </c>
      <c r="J450" s="6">
        <v>0.3</v>
      </c>
      <c r="K450" s="6">
        <v>0.31819999999999998</v>
      </c>
      <c r="L450" s="6">
        <v>0.49</v>
      </c>
      <c r="M450" s="6">
        <v>0.1045</v>
      </c>
      <c r="N450" s="6">
        <v>8</v>
      </c>
      <c r="O450" s="6">
        <v>207</v>
      </c>
      <c r="P450" s="6">
        <v>215</v>
      </c>
      <c r="Q450" s="6" t="str">
        <f t="shared" ref="Q450:Q513" si="21">IF(L450&gt;=0.5, "Very High", "High")</f>
        <v>High</v>
      </c>
      <c r="R450" s="6" t="str" cm="1">
        <f t="array" ref="R450">_xlfn.IFS(I450=1, "Clear Sky", I450=2, "Drizzling", I450=3, "Raining", I450=4, "Thunderstorm", TRUE, "Other")</f>
        <v>Drizzling</v>
      </c>
      <c r="S450" s="41" t="str">
        <f t="shared" ref="S450:S513" si="22">IF(H450=0, "Sunday", IF(H450=1, "Monday", IF(H450=2, "Tuesday", IF(H450=3, "Wednesday", IF(H450=4, "Thursday", IF(H450=5, "Friday", IF(H450=6, "Saturday", "INVALID CODE")))))))</f>
        <v>Thursday</v>
      </c>
      <c r="T450" s="41" t="str">
        <f t="shared" ref="T450:T513" si="23">IF(OR(H450=0, H450=6), "Weekend", "Weekday")</f>
        <v>Weekday</v>
      </c>
      <c r="U450" s="6" t="str" cm="1">
        <f t="array" ref="U450">_xlfn.IFS(AND(F450&gt;=7, F450&lt;=9), "Morning Rush", AND(F450&gt;=17, F450&lt;=19), "Evening Rush", AND(F450&gt;=12, F450&lt;=16), "Afternoon", TRUE, "Off Peak")</f>
        <v>Evening Rush</v>
      </c>
    </row>
    <row r="451" spans="1:21" x14ac:dyDescent="0.35">
      <c r="A451" s="6">
        <v>450</v>
      </c>
      <c r="B451" s="5">
        <v>40563</v>
      </c>
      <c r="C451" s="6">
        <v>1</v>
      </c>
      <c r="D451" s="6">
        <v>0</v>
      </c>
      <c r="E451" s="6">
        <v>1</v>
      </c>
      <c r="F451" s="6">
        <v>18</v>
      </c>
      <c r="G451" s="6" t="b">
        <v>0</v>
      </c>
      <c r="H451" s="6">
        <v>4</v>
      </c>
      <c r="I451" s="6">
        <v>2</v>
      </c>
      <c r="J451" s="6">
        <v>0.26</v>
      </c>
      <c r="K451" s="6">
        <v>0.2576</v>
      </c>
      <c r="L451" s="6">
        <v>0.56000000000000005</v>
      </c>
      <c r="M451" s="6">
        <v>0.19400000000000001</v>
      </c>
      <c r="N451" s="6">
        <v>1</v>
      </c>
      <c r="O451" s="6">
        <v>184</v>
      </c>
      <c r="P451" s="6">
        <v>185</v>
      </c>
      <c r="Q451" s="6" t="str">
        <f t="shared" si="21"/>
        <v>Very High</v>
      </c>
      <c r="R451" s="6" t="str" cm="1">
        <f t="array" ref="R451">_xlfn.IFS(I451=1, "Clear Sky", I451=2, "Drizzling", I451=3, "Raining", I451=4, "Thunderstorm", TRUE, "Other")</f>
        <v>Drizzling</v>
      </c>
      <c r="S451" s="6" t="str">
        <f t="shared" si="22"/>
        <v>Thursday</v>
      </c>
      <c r="T451" s="6" t="str">
        <f t="shared" si="23"/>
        <v>Weekday</v>
      </c>
      <c r="U451" s="6" t="str" cm="1">
        <f t="array" ref="U451">_xlfn.IFS(AND(F451&gt;=7, F451&lt;=9), "Morning Rush", AND(F451&gt;=17, F451&lt;=19), "Evening Rush", AND(F451&gt;=12, F451&lt;=16), "Afternoon", TRUE, "Off Peak")</f>
        <v>Evening Rush</v>
      </c>
    </row>
    <row r="452" spans="1:21" x14ac:dyDescent="0.35">
      <c r="A452" s="6">
        <v>451</v>
      </c>
      <c r="B452" s="5">
        <v>40563</v>
      </c>
      <c r="C452" s="6">
        <v>1</v>
      </c>
      <c r="D452" s="6">
        <v>0</v>
      </c>
      <c r="E452" s="6">
        <v>1</v>
      </c>
      <c r="F452" s="6">
        <v>19</v>
      </c>
      <c r="G452" s="6" t="b">
        <v>0</v>
      </c>
      <c r="H452" s="6">
        <v>4</v>
      </c>
      <c r="I452" s="6">
        <v>1</v>
      </c>
      <c r="J452" s="6">
        <v>0.26</v>
      </c>
      <c r="K452" s="6">
        <v>0.2273</v>
      </c>
      <c r="L452" s="6">
        <v>0.56000000000000005</v>
      </c>
      <c r="M452" s="6">
        <v>0.32840000000000003</v>
      </c>
      <c r="N452" s="6">
        <v>6</v>
      </c>
      <c r="O452" s="6">
        <v>146</v>
      </c>
      <c r="P452" s="6">
        <v>152</v>
      </c>
      <c r="Q452" s="6" t="str">
        <f t="shared" si="21"/>
        <v>Very High</v>
      </c>
      <c r="R452" s="6" t="str" cm="1">
        <f t="array" ref="R452">_xlfn.IFS(I452=1, "Clear Sky", I452=2, "Drizzling", I452=3, "Raining", I452=4, "Thunderstorm", TRUE, "Other")</f>
        <v>Clear Sky</v>
      </c>
      <c r="S452" s="41" t="str">
        <f t="shared" si="22"/>
        <v>Thursday</v>
      </c>
      <c r="T452" s="41" t="str">
        <f t="shared" si="23"/>
        <v>Weekday</v>
      </c>
      <c r="U452" s="6" t="str" cm="1">
        <f t="array" ref="U452">_xlfn.IFS(AND(F452&gt;=7, F452&lt;=9), "Morning Rush", AND(F452&gt;=17, F452&lt;=19), "Evening Rush", AND(F452&gt;=12, F452&lt;=16), "Afternoon", TRUE, "Off Peak")</f>
        <v>Evening Rush</v>
      </c>
    </row>
    <row r="453" spans="1:21" x14ac:dyDescent="0.35">
      <c r="A453" s="6">
        <v>452</v>
      </c>
      <c r="B453" s="5">
        <v>40563</v>
      </c>
      <c r="C453" s="6">
        <v>1</v>
      </c>
      <c r="D453" s="6">
        <v>0</v>
      </c>
      <c r="E453" s="6">
        <v>1</v>
      </c>
      <c r="F453" s="6">
        <v>20</v>
      </c>
      <c r="G453" s="6" t="b">
        <v>0</v>
      </c>
      <c r="H453" s="6">
        <v>4</v>
      </c>
      <c r="I453" s="6">
        <v>2</v>
      </c>
      <c r="J453" s="6">
        <v>0.26</v>
      </c>
      <c r="K453" s="6">
        <v>0.2424</v>
      </c>
      <c r="L453" s="6">
        <v>0.6</v>
      </c>
      <c r="M453" s="6">
        <v>0.28360000000000002</v>
      </c>
      <c r="N453" s="6">
        <v>2</v>
      </c>
      <c r="O453" s="6">
        <v>124</v>
      </c>
      <c r="P453" s="6">
        <v>126</v>
      </c>
      <c r="Q453" s="6" t="str">
        <f t="shared" si="21"/>
        <v>Very High</v>
      </c>
      <c r="R453" s="6" t="str" cm="1">
        <f t="array" ref="R453">_xlfn.IFS(I453=1, "Clear Sky", I453=2, "Drizzling", I453=3, "Raining", I453=4, "Thunderstorm", TRUE, "Other")</f>
        <v>Drizzling</v>
      </c>
      <c r="S453" s="6" t="str">
        <f t="shared" si="22"/>
        <v>Thursday</v>
      </c>
      <c r="T453" s="6" t="str">
        <f t="shared" si="23"/>
        <v>Weekday</v>
      </c>
      <c r="U453" s="6" t="str" cm="1">
        <f t="array" ref="U453">_xlfn.IFS(AND(F453&gt;=7, F453&lt;=9), "Morning Rush", AND(F453&gt;=17, F453&lt;=19), "Evening Rush", AND(F453&gt;=12, F453&lt;=16), "Afternoon", TRUE, "Off Peak")</f>
        <v>Off Peak</v>
      </c>
    </row>
    <row r="454" spans="1:21" x14ac:dyDescent="0.35">
      <c r="A454" s="6">
        <v>453</v>
      </c>
      <c r="B454" s="5">
        <v>40563</v>
      </c>
      <c r="C454" s="6">
        <v>1</v>
      </c>
      <c r="D454" s="6">
        <v>0</v>
      </c>
      <c r="E454" s="6">
        <v>1</v>
      </c>
      <c r="F454" s="6">
        <v>21</v>
      </c>
      <c r="G454" s="6" t="b">
        <v>0</v>
      </c>
      <c r="H454" s="6">
        <v>4</v>
      </c>
      <c r="I454" s="6">
        <v>2</v>
      </c>
      <c r="J454" s="6">
        <v>0.24</v>
      </c>
      <c r="K454" s="6">
        <v>0.2273</v>
      </c>
      <c r="L454" s="6">
        <v>0.6</v>
      </c>
      <c r="M454" s="6">
        <v>0.25369999999999998</v>
      </c>
      <c r="N454" s="6">
        <v>3</v>
      </c>
      <c r="O454" s="6">
        <v>54</v>
      </c>
      <c r="P454" s="6">
        <v>57</v>
      </c>
      <c r="Q454" s="6" t="str">
        <f t="shared" si="21"/>
        <v>Very High</v>
      </c>
      <c r="R454" s="6" t="str" cm="1">
        <f t="array" ref="R454">_xlfn.IFS(I454=1, "Clear Sky", I454=2, "Drizzling", I454=3, "Raining", I454=4, "Thunderstorm", TRUE, "Other")</f>
        <v>Drizzling</v>
      </c>
      <c r="S454" s="41" t="str">
        <f t="shared" si="22"/>
        <v>Thursday</v>
      </c>
      <c r="T454" s="41" t="str">
        <f t="shared" si="23"/>
        <v>Weekday</v>
      </c>
      <c r="U454" s="6" t="str" cm="1">
        <f t="array" ref="U454">_xlfn.IFS(AND(F454&gt;=7, F454&lt;=9), "Morning Rush", AND(F454&gt;=17, F454&lt;=19), "Evening Rush", AND(F454&gt;=12, F454&lt;=16), "Afternoon", TRUE, "Off Peak")</f>
        <v>Off Peak</v>
      </c>
    </row>
    <row r="455" spans="1:21" x14ac:dyDescent="0.35">
      <c r="A455" s="6">
        <v>454</v>
      </c>
      <c r="B455" s="5">
        <v>40563</v>
      </c>
      <c r="C455" s="6">
        <v>1</v>
      </c>
      <c r="D455" s="6">
        <v>0</v>
      </c>
      <c r="E455" s="6">
        <v>1</v>
      </c>
      <c r="F455" s="6">
        <v>22</v>
      </c>
      <c r="G455" s="6" t="b">
        <v>0</v>
      </c>
      <c r="H455" s="6">
        <v>4</v>
      </c>
      <c r="I455" s="6">
        <v>2</v>
      </c>
      <c r="J455" s="6">
        <v>0.24</v>
      </c>
      <c r="K455" s="6">
        <v>0.21210000000000001</v>
      </c>
      <c r="L455" s="6">
        <v>0.65</v>
      </c>
      <c r="M455" s="6">
        <v>0.28360000000000002</v>
      </c>
      <c r="N455" s="6">
        <v>0</v>
      </c>
      <c r="O455" s="6">
        <v>56</v>
      </c>
      <c r="P455" s="6">
        <v>56</v>
      </c>
      <c r="Q455" s="6" t="str">
        <f t="shared" si="21"/>
        <v>Very High</v>
      </c>
      <c r="R455" s="6" t="str" cm="1">
        <f t="array" ref="R455">_xlfn.IFS(I455=1, "Clear Sky", I455=2, "Drizzling", I455=3, "Raining", I455=4, "Thunderstorm", TRUE, "Other")</f>
        <v>Drizzling</v>
      </c>
      <c r="S455" s="6" t="str">
        <f t="shared" si="22"/>
        <v>Thursday</v>
      </c>
      <c r="T455" s="6" t="str">
        <f t="shared" si="23"/>
        <v>Weekday</v>
      </c>
      <c r="U455" s="6" t="str" cm="1">
        <f t="array" ref="U455">_xlfn.IFS(AND(F455&gt;=7, F455&lt;=9), "Morning Rush", AND(F455&gt;=17, F455&lt;=19), "Evening Rush", AND(F455&gt;=12, F455&lt;=16), "Afternoon", TRUE, "Off Peak")</f>
        <v>Off Peak</v>
      </c>
    </row>
    <row r="456" spans="1:21" x14ac:dyDescent="0.35">
      <c r="A456" s="6">
        <v>455</v>
      </c>
      <c r="B456" s="5">
        <v>40563</v>
      </c>
      <c r="C456" s="6">
        <v>1</v>
      </c>
      <c r="D456" s="6">
        <v>0</v>
      </c>
      <c r="E456" s="6">
        <v>1</v>
      </c>
      <c r="F456" s="6">
        <v>23</v>
      </c>
      <c r="G456" s="6" t="b">
        <v>0</v>
      </c>
      <c r="H456" s="6">
        <v>4</v>
      </c>
      <c r="I456" s="6">
        <v>2</v>
      </c>
      <c r="J456" s="6">
        <v>0.24</v>
      </c>
      <c r="K456" s="6">
        <v>0.21210000000000001</v>
      </c>
      <c r="L456" s="6">
        <v>0.65</v>
      </c>
      <c r="M456" s="6">
        <v>0.32840000000000003</v>
      </c>
      <c r="N456" s="6">
        <v>3</v>
      </c>
      <c r="O456" s="6">
        <v>28</v>
      </c>
      <c r="P456" s="6">
        <v>31</v>
      </c>
      <c r="Q456" s="6" t="str">
        <f t="shared" si="21"/>
        <v>Very High</v>
      </c>
      <c r="R456" s="6" t="str" cm="1">
        <f t="array" ref="R456">_xlfn.IFS(I456=1, "Clear Sky", I456=2, "Drizzling", I456=3, "Raining", I456=4, "Thunderstorm", TRUE, "Other")</f>
        <v>Drizzling</v>
      </c>
      <c r="S456" s="41" t="str">
        <f t="shared" si="22"/>
        <v>Thursday</v>
      </c>
      <c r="T456" s="41" t="str">
        <f t="shared" si="23"/>
        <v>Weekday</v>
      </c>
      <c r="U456" s="6" t="str" cm="1">
        <f t="array" ref="U456">_xlfn.IFS(AND(F456&gt;=7, F456&lt;=9), "Morning Rush", AND(F456&gt;=17, F456&lt;=19), "Evening Rush", AND(F456&gt;=12, F456&lt;=16), "Afternoon", TRUE, "Off Peak")</f>
        <v>Off Peak</v>
      </c>
    </row>
    <row r="457" spans="1:21" x14ac:dyDescent="0.35">
      <c r="A457" s="6">
        <v>456</v>
      </c>
      <c r="B457" s="5">
        <v>40564</v>
      </c>
      <c r="C457" s="6">
        <v>1</v>
      </c>
      <c r="D457" s="6">
        <v>0</v>
      </c>
      <c r="E457" s="6">
        <v>1</v>
      </c>
      <c r="F457" s="6">
        <v>0</v>
      </c>
      <c r="G457" s="6" t="b">
        <v>0</v>
      </c>
      <c r="H457" s="6">
        <v>5</v>
      </c>
      <c r="I457" s="6">
        <v>2</v>
      </c>
      <c r="J457" s="6">
        <v>0.24</v>
      </c>
      <c r="K457" s="6">
        <v>0.2273</v>
      </c>
      <c r="L457" s="6">
        <v>0.7</v>
      </c>
      <c r="M457" s="6">
        <v>0.25369999999999998</v>
      </c>
      <c r="N457" s="6">
        <v>1</v>
      </c>
      <c r="O457" s="6">
        <v>20</v>
      </c>
      <c r="P457" s="6">
        <v>21</v>
      </c>
      <c r="Q457" s="6" t="str">
        <f t="shared" si="21"/>
        <v>Very High</v>
      </c>
      <c r="R457" s="6" t="str" cm="1">
        <f t="array" ref="R457">_xlfn.IFS(I457=1, "Clear Sky", I457=2, "Drizzling", I457=3, "Raining", I457=4, "Thunderstorm", TRUE, "Other")</f>
        <v>Drizzling</v>
      </c>
      <c r="S457" s="6" t="str">
        <f t="shared" si="22"/>
        <v>Friday</v>
      </c>
      <c r="T457" s="6" t="str">
        <f t="shared" si="23"/>
        <v>Weekday</v>
      </c>
      <c r="U457" s="6" t="str" cm="1">
        <f t="array" ref="U457">_xlfn.IFS(AND(F457&gt;=7, F457&lt;=9), "Morning Rush", AND(F457&gt;=17, F457&lt;=19), "Evening Rush", AND(F457&gt;=12, F457&lt;=16), "Afternoon", TRUE, "Off Peak")</f>
        <v>Off Peak</v>
      </c>
    </row>
    <row r="458" spans="1:21" x14ac:dyDescent="0.35">
      <c r="A458" s="6">
        <v>457</v>
      </c>
      <c r="B458" s="5">
        <v>40564</v>
      </c>
      <c r="C458" s="6">
        <v>1</v>
      </c>
      <c r="D458" s="6">
        <v>0</v>
      </c>
      <c r="E458" s="6">
        <v>1</v>
      </c>
      <c r="F458" s="6">
        <v>1</v>
      </c>
      <c r="G458" s="6" t="b">
        <v>0</v>
      </c>
      <c r="H458" s="6">
        <v>5</v>
      </c>
      <c r="I458" s="6">
        <v>2</v>
      </c>
      <c r="J458" s="6">
        <v>0.24</v>
      </c>
      <c r="K458" s="6">
        <v>0.2273</v>
      </c>
      <c r="L458" s="6">
        <v>0.7</v>
      </c>
      <c r="M458" s="6">
        <v>0.25369999999999998</v>
      </c>
      <c r="N458" s="6">
        <v>0</v>
      </c>
      <c r="O458" s="6">
        <v>6</v>
      </c>
      <c r="P458" s="6">
        <v>6</v>
      </c>
      <c r="Q458" s="6" t="str">
        <f t="shared" si="21"/>
        <v>Very High</v>
      </c>
      <c r="R458" s="6" t="str" cm="1">
        <f t="array" ref="R458">_xlfn.IFS(I458=1, "Clear Sky", I458=2, "Drizzling", I458=3, "Raining", I458=4, "Thunderstorm", TRUE, "Other")</f>
        <v>Drizzling</v>
      </c>
      <c r="S458" s="41" t="str">
        <f t="shared" si="22"/>
        <v>Friday</v>
      </c>
      <c r="T458" s="41" t="str">
        <f t="shared" si="23"/>
        <v>Weekday</v>
      </c>
      <c r="U458" s="6" t="str" cm="1">
        <f t="array" ref="U458">_xlfn.IFS(AND(F458&gt;=7, F458&lt;=9), "Morning Rush", AND(F458&gt;=17, F458&lt;=19), "Evening Rush", AND(F458&gt;=12, F458&lt;=16), "Afternoon", TRUE, "Off Peak")</f>
        <v>Off Peak</v>
      </c>
    </row>
    <row r="459" spans="1:21" x14ac:dyDescent="0.35">
      <c r="A459" s="6">
        <v>458</v>
      </c>
      <c r="B459" s="5">
        <v>40564</v>
      </c>
      <c r="C459" s="6">
        <v>1</v>
      </c>
      <c r="D459" s="6">
        <v>0</v>
      </c>
      <c r="E459" s="6">
        <v>1</v>
      </c>
      <c r="F459" s="6">
        <v>2</v>
      </c>
      <c r="G459" s="6" t="b">
        <v>0</v>
      </c>
      <c r="H459" s="6">
        <v>5</v>
      </c>
      <c r="I459" s="6">
        <v>3</v>
      </c>
      <c r="J459" s="6">
        <v>0.24</v>
      </c>
      <c r="K459" s="6">
        <v>0.2424</v>
      </c>
      <c r="L459" s="6">
        <v>0.75</v>
      </c>
      <c r="M459" s="6">
        <v>0.16420000000000001</v>
      </c>
      <c r="N459" s="6">
        <v>0</v>
      </c>
      <c r="O459" s="6">
        <v>2</v>
      </c>
      <c r="P459" s="6">
        <v>2</v>
      </c>
      <c r="Q459" s="6" t="str">
        <f t="shared" si="21"/>
        <v>Very High</v>
      </c>
      <c r="R459" s="6" t="str" cm="1">
        <f t="array" ref="R459">_xlfn.IFS(I459=1, "Clear Sky", I459=2, "Drizzling", I459=3, "Raining", I459=4, "Thunderstorm", TRUE, "Other")</f>
        <v>Raining</v>
      </c>
      <c r="S459" s="6" t="str">
        <f t="shared" si="22"/>
        <v>Friday</v>
      </c>
      <c r="T459" s="6" t="str">
        <f t="shared" si="23"/>
        <v>Weekday</v>
      </c>
      <c r="U459" s="6" t="str" cm="1">
        <f t="array" ref="U459">_xlfn.IFS(AND(F459&gt;=7, F459&lt;=9), "Morning Rush", AND(F459&gt;=17, F459&lt;=19), "Evening Rush", AND(F459&gt;=12, F459&lt;=16), "Afternoon", TRUE, "Off Peak")</f>
        <v>Off Peak</v>
      </c>
    </row>
    <row r="460" spans="1:21" x14ac:dyDescent="0.35">
      <c r="A460" s="6">
        <v>459</v>
      </c>
      <c r="B460" s="5">
        <v>40564</v>
      </c>
      <c r="C460" s="6">
        <v>1</v>
      </c>
      <c r="D460" s="6">
        <v>0</v>
      </c>
      <c r="E460" s="6">
        <v>1</v>
      </c>
      <c r="F460" s="6">
        <v>3</v>
      </c>
      <c r="G460" s="6" t="b">
        <v>0</v>
      </c>
      <c r="H460" s="6">
        <v>5</v>
      </c>
      <c r="I460" s="6">
        <v>3</v>
      </c>
      <c r="J460" s="6">
        <v>0.22</v>
      </c>
      <c r="K460" s="6">
        <v>0.21210000000000001</v>
      </c>
      <c r="L460" s="6">
        <v>0.8</v>
      </c>
      <c r="M460" s="6">
        <v>0.29849999999999999</v>
      </c>
      <c r="N460" s="6">
        <v>0</v>
      </c>
      <c r="O460" s="6">
        <v>1</v>
      </c>
      <c r="P460" s="6">
        <v>1</v>
      </c>
      <c r="Q460" s="6" t="str">
        <f t="shared" si="21"/>
        <v>Very High</v>
      </c>
      <c r="R460" s="6" t="str" cm="1">
        <f t="array" ref="R460">_xlfn.IFS(I460=1, "Clear Sky", I460=2, "Drizzling", I460=3, "Raining", I460=4, "Thunderstorm", TRUE, "Other")</f>
        <v>Raining</v>
      </c>
      <c r="S460" s="41" t="str">
        <f t="shared" si="22"/>
        <v>Friday</v>
      </c>
      <c r="T460" s="41" t="str">
        <f t="shared" si="23"/>
        <v>Weekday</v>
      </c>
      <c r="U460" s="6" t="str" cm="1">
        <f t="array" ref="U460">_xlfn.IFS(AND(F460&gt;=7, F460&lt;=9), "Morning Rush", AND(F460&gt;=17, F460&lt;=19), "Evening Rush", AND(F460&gt;=12, F460&lt;=16), "Afternoon", TRUE, "Off Peak")</f>
        <v>Off Peak</v>
      </c>
    </row>
    <row r="461" spans="1:21" x14ac:dyDescent="0.35">
      <c r="A461" s="6">
        <v>460</v>
      </c>
      <c r="B461" s="5">
        <v>40564</v>
      </c>
      <c r="C461" s="6">
        <v>1</v>
      </c>
      <c r="D461" s="6">
        <v>0</v>
      </c>
      <c r="E461" s="6">
        <v>1</v>
      </c>
      <c r="F461" s="6">
        <v>4</v>
      </c>
      <c r="G461" s="6" t="b">
        <v>0</v>
      </c>
      <c r="H461" s="6">
        <v>5</v>
      </c>
      <c r="I461" s="6">
        <v>2</v>
      </c>
      <c r="J461" s="6">
        <v>0.22</v>
      </c>
      <c r="K461" s="6">
        <v>0.2576</v>
      </c>
      <c r="L461" s="6">
        <v>0.87</v>
      </c>
      <c r="M461" s="6">
        <v>8.9599999999999999E-2</v>
      </c>
      <c r="N461" s="6">
        <v>0</v>
      </c>
      <c r="O461" s="6">
        <v>1</v>
      </c>
      <c r="P461" s="6">
        <v>1</v>
      </c>
      <c r="Q461" s="6" t="str">
        <f t="shared" si="21"/>
        <v>Very High</v>
      </c>
      <c r="R461" s="6" t="str" cm="1">
        <f t="array" ref="R461">_xlfn.IFS(I461=1, "Clear Sky", I461=2, "Drizzling", I461=3, "Raining", I461=4, "Thunderstorm", TRUE, "Other")</f>
        <v>Drizzling</v>
      </c>
      <c r="S461" s="6" t="str">
        <f t="shared" si="22"/>
        <v>Friday</v>
      </c>
      <c r="T461" s="6" t="str">
        <f t="shared" si="23"/>
        <v>Weekday</v>
      </c>
      <c r="U461" s="6" t="str" cm="1">
        <f t="array" ref="U461">_xlfn.IFS(AND(F461&gt;=7, F461&lt;=9), "Morning Rush", AND(F461&gt;=17, F461&lt;=19), "Evening Rush", AND(F461&gt;=12, F461&lt;=16), "Afternoon", TRUE, "Off Peak")</f>
        <v>Off Peak</v>
      </c>
    </row>
    <row r="462" spans="1:21" x14ac:dyDescent="0.35">
      <c r="A462" s="6">
        <v>461</v>
      </c>
      <c r="B462" s="5">
        <v>40564</v>
      </c>
      <c r="C462" s="6">
        <v>1</v>
      </c>
      <c r="D462" s="6">
        <v>0</v>
      </c>
      <c r="E462" s="6">
        <v>1</v>
      </c>
      <c r="F462" s="6">
        <v>5</v>
      </c>
      <c r="G462" s="6" t="b">
        <v>0</v>
      </c>
      <c r="H462" s="6">
        <v>5</v>
      </c>
      <c r="I462" s="6">
        <v>1</v>
      </c>
      <c r="J462" s="6">
        <v>0.24</v>
      </c>
      <c r="K462" s="6">
        <v>0.19700000000000001</v>
      </c>
      <c r="L462" s="6">
        <v>0.6</v>
      </c>
      <c r="M462" s="6">
        <v>0.41789999999999999</v>
      </c>
      <c r="N462" s="6">
        <v>1</v>
      </c>
      <c r="O462" s="6">
        <v>4</v>
      </c>
      <c r="P462" s="6">
        <v>5</v>
      </c>
      <c r="Q462" s="6" t="str">
        <f t="shared" si="21"/>
        <v>Very High</v>
      </c>
      <c r="R462" s="6" t="str" cm="1">
        <f t="array" ref="R462">_xlfn.IFS(I462=1, "Clear Sky", I462=2, "Drizzling", I462=3, "Raining", I462=4, "Thunderstorm", TRUE, "Other")</f>
        <v>Clear Sky</v>
      </c>
      <c r="S462" s="41" t="str">
        <f t="shared" si="22"/>
        <v>Friday</v>
      </c>
      <c r="T462" s="41" t="str">
        <f t="shared" si="23"/>
        <v>Weekday</v>
      </c>
      <c r="U462" s="6" t="str" cm="1">
        <f t="array" ref="U462">_xlfn.IFS(AND(F462&gt;=7, F462&lt;=9), "Morning Rush", AND(F462&gt;=17, F462&lt;=19), "Evening Rush", AND(F462&gt;=12, F462&lt;=16), "Afternoon", TRUE, "Off Peak")</f>
        <v>Off Peak</v>
      </c>
    </row>
    <row r="463" spans="1:21" x14ac:dyDescent="0.35">
      <c r="A463" s="6">
        <v>462</v>
      </c>
      <c r="B463" s="5">
        <v>40564</v>
      </c>
      <c r="C463" s="6">
        <v>1</v>
      </c>
      <c r="D463" s="6">
        <v>0</v>
      </c>
      <c r="E463" s="6">
        <v>1</v>
      </c>
      <c r="F463" s="6">
        <v>6</v>
      </c>
      <c r="G463" s="6" t="b">
        <v>0</v>
      </c>
      <c r="H463" s="6">
        <v>5</v>
      </c>
      <c r="I463" s="6">
        <v>1</v>
      </c>
      <c r="J463" s="6">
        <v>0.22</v>
      </c>
      <c r="K463" s="6">
        <v>0.21210000000000001</v>
      </c>
      <c r="L463" s="6">
        <v>0.55000000000000004</v>
      </c>
      <c r="M463" s="6">
        <v>0.25369999999999998</v>
      </c>
      <c r="N463" s="6">
        <v>0</v>
      </c>
      <c r="O463" s="6">
        <v>27</v>
      </c>
      <c r="P463" s="6">
        <v>27</v>
      </c>
      <c r="Q463" s="6" t="str">
        <f t="shared" si="21"/>
        <v>Very High</v>
      </c>
      <c r="R463" s="6" t="str" cm="1">
        <f t="array" ref="R463">_xlfn.IFS(I463=1, "Clear Sky", I463=2, "Drizzling", I463=3, "Raining", I463=4, "Thunderstorm", TRUE, "Other")</f>
        <v>Clear Sky</v>
      </c>
      <c r="S463" s="6" t="str">
        <f t="shared" si="22"/>
        <v>Friday</v>
      </c>
      <c r="T463" s="6" t="str">
        <f t="shared" si="23"/>
        <v>Weekday</v>
      </c>
      <c r="U463" s="6" t="str" cm="1">
        <f t="array" ref="U463">_xlfn.IFS(AND(F463&gt;=7, F463&lt;=9), "Morning Rush", AND(F463&gt;=17, F463&lt;=19), "Evening Rush", AND(F463&gt;=12, F463&lt;=16), "Afternoon", TRUE, "Off Peak")</f>
        <v>Off Peak</v>
      </c>
    </row>
    <row r="464" spans="1:21" x14ac:dyDescent="0.35">
      <c r="A464" s="6">
        <v>463</v>
      </c>
      <c r="B464" s="5">
        <v>40564</v>
      </c>
      <c r="C464" s="6">
        <v>1</v>
      </c>
      <c r="D464" s="6">
        <v>0</v>
      </c>
      <c r="E464" s="6">
        <v>1</v>
      </c>
      <c r="F464" s="6">
        <v>7</v>
      </c>
      <c r="G464" s="6" t="b">
        <v>0</v>
      </c>
      <c r="H464" s="6">
        <v>5</v>
      </c>
      <c r="I464" s="6">
        <v>1</v>
      </c>
      <c r="J464" s="6">
        <v>0.2</v>
      </c>
      <c r="K464" s="6">
        <v>0.18179999999999999</v>
      </c>
      <c r="L464" s="6">
        <v>0.51</v>
      </c>
      <c r="M464" s="6">
        <v>0.28360000000000002</v>
      </c>
      <c r="N464" s="6">
        <v>2</v>
      </c>
      <c r="O464" s="6">
        <v>66</v>
      </c>
      <c r="P464" s="6">
        <v>68</v>
      </c>
      <c r="Q464" s="6" t="str">
        <f t="shared" si="21"/>
        <v>Very High</v>
      </c>
      <c r="R464" s="6" t="str" cm="1">
        <f t="array" ref="R464">_xlfn.IFS(I464=1, "Clear Sky", I464=2, "Drizzling", I464=3, "Raining", I464=4, "Thunderstorm", TRUE, "Other")</f>
        <v>Clear Sky</v>
      </c>
      <c r="S464" s="41" t="str">
        <f t="shared" si="22"/>
        <v>Friday</v>
      </c>
      <c r="T464" s="41" t="str">
        <f t="shared" si="23"/>
        <v>Weekday</v>
      </c>
      <c r="U464" s="6" t="str" cm="1">
        <f t="array" ref="U464">_xlfn.IFS(AND(F464&gt;=7, F464&lt;=9), "Morning Rush", AND(F464&gt;=17, F464&lt;=19), "Evening Rush", AND(F464&gt;=12, F464&lt;=16), "Afternoon", TRUE, "Off Peak")</f>
        <v>Morning Rush</v>
      </c>
    </row>
    <row r="465" spans="1:21" x14ac:dyDescent="0.35">
      <c r="A465" s="6">
        <v>464</v>
      </c>
      <c r="B465" s="5">
        <v>40564</v>
      </c>
      <c r="C465" s="6">
        <v>1</v>
      </c>
      <c r="D465" s="6">
        <v>0</v>
      </c>
      <c r="E465" s="6">
        <v>1</v>
      </c>
      <c r="F465" s="6">
        <v>8</v>
      </c>
      <c r="G465" s="6" t="b">
        <v>0</v>
      </c>
      <c r="H465" s="6">
        <v>5</v>
      </c>
      <c r="I465" s="6">
        <v>1</v>
      </c>
      <c r="J465" s="6">
        <v>0.2</v>
      </c>
      <c r="K465" s="6">
        <v>0.18179999999999999</v>
      </c>
      <c r="L465" s="6">
        <v>0.47</v>
      </c>
      <c r="M465" s="6">
        <v>0.32840000000000003</v>
      </c>
      <c r="N465" s="6">
        <v>7</v>
      </c>
      <c r="O465" s="6">
        <v>210</v>
      </c>
      <c r="P465" s="6">
        <v>217</v>
      </c>
      <c r="Q465" s="6" t="str">
        <f t="shared" si="21"/>
        <v>High</v>
      </c>
      <c r="R465" s="6" t="str" cm="1">
        <f t="array" ref="R465">_xlfn.IFS(I465=1, "Clear Sky", I465=2, "Drizzling", I465=3, "Raining", I465=4, "Thunderstorm", TRUE, "Other")</f>
        <v>Clear Sky</v>
      </c>
      <c r="S465" s="6" t="str">
        <f t="shared" si="22"/>
        <v>Friday</v>
      </c>
      <c r="T465" s="6" t="str">
        <f t="shared" si="23"/>
        <v>Weekday</v>
      </c>
      <c r="U465" s="6" t="str" cm="1">
        <f t="array" ref="U465">_xlfn.IFS(AND(F465&gt;=7, F465&lt;=9), "Morning Rush", AND(F465&gt;=17, F465&lt;=19), "Evening Rush", AND(F465&gt;=12, F465&lt;=16), "Afternoon", TRUE, "Off Peak")</f>
        <v>Morning Rush</v>
      </c>
    </row>
    <row r="466" spans="1:21" x14ac:dyDescent="0.35">
      <c r="A466" s="6">
        <v>465</v>
      </c>
      <c r="B466" s="5">
        <v>40564</v>
      </c>
      <c r="C466" s="6">
        <v>1</v>
      </c>
      <c r="D466" s="6">
        <v>0</v>
      </c>
      <c r="E466" s="6">
        <v>1</v>
      </c>
      <c r="F466" s="6">
        <v>9</v>
      </c>
      <c r="G466" s="6" t="b">
        <v>0</v>
      </c>
      <c r="H466" s="6">
        <v>5</v>
      </c>
      <c r="I466" s="6">
        <v>1</v>
      </c>
      <c r="J466" s="6">
        <v>0.2</v>
      </c>
      <c r="K466" s="6">
        <v>0.18179999999999999</v>
      </c>
      <c r="L466" s="6">
        <v>0.51</v>
      </c>
      <c r="M466" s="6">
        <v>0.35820000000000002</v>
      </c>
      <c r="N466" s="6">
        <v>7</v>
      </c>
      <c r="O466" s="6">
        <v>159</v>
      </c>
      <c r="P466" s="6">
        <v>166</v>
      </c>
      <c r="Q466" s="6" t="str">
        <f t="shared" si="21"/>
        <v>Very High</v>
      </c>
      <c r="R466" s="6" t="str" cm="1">
        <f t="array" ref="R466">_xlfn.IFS(I466=1, "Clear Sky", I466=2, "Drizzling", I466=3, "Raining", I466=4, "Thunderstorm", TRUE, "Other")</f>
        <v>Clear Sky</v>
      </c>
      <c r="S466" s="41" t="str">
        <f t="shared" si="22"/>
        <v>Friday</v>
      </c>
      <c r="T466" s="41" t="str">
        <f t="shared" si="23"/>
        <v>Weekday</v>
      </c>
      <c r="U466" s="6" t="str" cm="1">
        <f t="array" ref="U466">_xlfn.IFS(AND(F466&gt;=7, F466&lt;=9), "Morning Rush", AND(F466&gt;=17, F466&lt;=19), "Evening Rush", AND(F466&gt;=12, F466&lt;=16), "Afternoon", TRUE, "Off Peak")</f>
        <v>Morning Rush</v>
      </c>
    </row>
    <row r="467" spans="1:21" x14ac:dyDescent="0.35">
      <c r="A467" s="6">
        <v>466</v>
      </c>
      <c r="B467" s="5">
        <v>40564</v>
      </c>
      <c r="C467" s="6">
        <v>1</v>
      </c>
      <c r="D467" s="6">
        <v>0</v>
      </c>
      <c r="E467" s="6">
        <v>1</v>
      </c>
      <c r="F467" s="6">
        <v>10</v>
      </c>
      <c r="G467" s="6" t="b">
        <v>0</v>
      </c>
      <c r="H467" s="6">
        <v>5</v>
      </c>
      <c r="I467" s="6">
        <v>1</v>
      </c>
      <c r="J467" s="6">
        <v>0.2</v>
      </c>
      <c r="K467" s="6">
        <v>0.16669999999999999</v>
      </c>
      <c r="L467" s="6">
        <v>0.47</v>
      </c>
      <c r="M467" s="6">
        <v>0.4627</v>
      </c>
      <c r="N467" s="6">
        <v>6</v>
      </c>
      <c r="O467" s="6">
        <v>57</v>
      </c>
      <c r="P467" s="6">
        <v>63</v>
      </c>
      <c r="Q467" s="6" t="str">
        <f t="shared" si="21"/>
        <v>High</v>
      </c>
      <c r="R467" s="6" t="str" cm="1">
        <f t="array" ref="R467">_xlfn.IFS(I467=1, "Clear Sky", I467=2, "Drizzling", I467=3, "Raining", I467=4, "Thunderstorm", TRUE, "Other")</f>
        <v>Clear Sky</v>
      </c>
      <c r="S467" s="6" t="str">
        <f t="shared" si="22"/>
        <v>Friday</v>
      </c>
      <c r="T467" s="6" t="str">
        <f t="shared" si="23"/>
        <v>Weekday</v>
      </c>
      <c r="U467" s="6" t="str" cm="1">
        <f t="array" ref="U467">_xlfn.IFS(AND(F467&gt;=7, F467&lt;=9), "Morning Rush", AND(F467&gt;=17, F467&lt;=19), "Evening Rush", AND(F467&gt;=12, F467&lt;=16), "Afternoon", TRUE, "Off Peak")</f>
        <v>Off Peak</v>
      </c>
    </row>
    <row r="468" spans="1:21" x14ac:dyDescent="0.35">
      <c r="A468" s="6">
        <v>467</v>
      </c>
      <c r="B468" s="5">
        <v>40564</v>
      </c>
      <c r="C468" s="6">
        <v>1</v>
      </c>
      <c r="D468" s="6">
        <v>0</v>
      </c>
      <c r="E468" s="6">
        <v>1</v>
      </c>
      <c r="F468" s="6">
        <v>11</v>
      </c>
      <c r="G468" s="6" t="b">
        <v>0</v>
      </c>
      <c r="H468" s="6">
        <v>5</v>
      </c>
      <c r="I468" s="6">
        <v>1</v>
      </c>
      <c r="J468" s="6">
        <v>0.22</v>
      </c>
      <c r="K468" s="6">
        <v>0.18179999999999999</v>
      </c>
      <c r="L468" s="6">
        <v>0.41</v>
      </c>
      <c r="M468" s="6">
        <v>0.4627</v>
      </c>
      <c r="N468" s="6">
        <v>6</v>
      </c>
      <c r="O468" s="6">
        <v>53</v>
      </c>
      <c r="P468" s="6">
        <v>59</v>
      </c>
      <c r="Q468" s="6" t="str">
        <f t="shared" si="21"/>
        <v>High</v>
      </c>
      <c r="R468" s="6" t="str" cm="1">
        <f t="array" ref="R468">_xlfn.IFS(I468=1, "Clear Sky", I468=2, "Drizzling", I468=3, "Raining", I468=4, "Thunderstorm", TRUE, "Other")</f>
        <v>Clear Sky</v>
      </c>
      <c r="S468" s="41" t="str">
        <f t="shared" si="22"/>
        <v>Friday</v>
      </c>
      <c r="T468" s="41" t="str">
        <f t="shared" si="23"/>
        <v>Weekday</v>
      </c>
      <c r="U468" s="6" t="str" cm="1">
        <f t="array" ref="U468">_xlfn.IFS(AND(F468&gt;=7, F468&lt;=9), "Morning Rush", AND(F468&gt;=17, F468&lt;=19), "Evening Rush", AND(F468&gt;=12, F468&lt;=16), "Afternoon", TRUE, "Off Peak")</f>
        <v>Off Peak</v>
      </c>
    </row>
    <row r="469" spans="1:21" x14ac:dyDescent="0.35">
      <c r="A469" s="6">
        <v>468</v>
      </c>
      <c r="B469" s="5">
        <v>40564</v>
      </c>
      <c r="C469" s="6">
        <v>1</v>
      </c>
      <c r="D469" s="6">
        <v>0</v>
      </c>
      <c r="E469" s="6">
        <v>1</v>
      </c>
      <c r="F469" s="6">
        <v>12</v>
      </c>
      <c r="G469" s="6" t="b">
        <v>0</v>
      </c>
      <c r="H469" s="6">
        <v>5</v>
      </c>
      <c r="I469" s="6">
        <v>1</v>
      </c>
      <c r="J469" s="6">
        <v>0.22</v>
      </c>
      <c r="K469" s="6">
        <v>0.18179999999999999</v>
      </c>
      <c r="L469" s="6">
        <v>0.27</v>
      </c>
      <c r="M469" s="6">
        <v>0.58209999999999995</v>
      </c>
      <c r="N469" s="6">
        <v>11</v>
      </c>
      <c r="O469" s="6">
        <v>67</v>
      </c>
      <c r="P469" s="6">
        <v>78</v>
      </c>
      <c r="Q469" s="6" t="str">
        <f t="shared" si="21"/>
        <v>High</v>
      </c>
      <c r="R469" s="6" t="str" cm="1">
        <f t="array" ref="R469">_xlfn.IFS(I469=1, "Clear Sky", I469=2, "Drizzling", I469=3, "Raining", I469=4, "Thunderstorm", TRUE, "Other")</f>
        <v>Clear Sky</v>
      </c>
      <c r="S469" s="6" t="str">
        <f t="shared" si="22"/>
        <v>Friday</v>
      </c>
      <c r="T469" s="6" t="str">
        <f t="shared" si="23"/>
        <v>Weekday</v>
      </c>
      <c r="U469" s="6" t="str" cm="1">
        <f t="array" ref="U469">_xlfn.IFS(AND(F469&gt;=7, F469&lt;=9), "Morning Rush", AND(F469&gt;=17, F469&lt;=19), "Evening Rush", AND(F469&gt;=12, F469&lt;=16), "Afternoon", TRUE, "Off Peak")</f>
        <v>Afternoon</v>
      </c>
    </row>
    <row r="470" spans="1:21" x14ac:dyDescent="0.35">
      <c r="A470" s="6">
        <v>469</v>
      </c>
      <c r="B470" s="5">
        <v>40564</v>
      </c>
      <c r="C470" s="6">
        <v>1</v>
      </c>
      <c r="D470" s="6">
        <v>0</v>
      </c>
      <c r="E470" s="6">
        <v>1</v>
      </c>
      <c r="F470" s="6">
        <v>13</v>
      </c>
      <c r="G470" s="6" t="b">
        <v>0</v>
      </c>
      <c r="H470" s="6">
        <v>5</v>
      </c>
      <c r="I470" s="6">
        <v>1</v>
      </c>
      <c r="J470" s="6">
        <v>0.2</v>
      </c>
      <c r="K470" s="6">
        <v>0.1515</v>
      </c>
      <c r="L470" s="6">
        <v>0.21</v>
      </c>
      <c r="M470" s="6">
        <v>0.58209999999999995</v>
      </c>
      <c r="N470" s="6">
        <v>8</v>
      </c>
      <c r="O470" s="6">
        <v>65</v>
      </c>
      <c r="P470" s="6">
        <v>73</v>
      </c>
      <c r="Q470" s="6" t="str">
        <f t="shared" si="21"/>
        <v>High</v>
      </c>
      <c r="R470" s="6" t="str" cm="1">
        <f t="array" ref="R470">_xlfn.IFS(I470=1, "Clear Sky", I470=2, "Drizzling", I470=3, "Raining", I470=4, "Thunderstorm", TRUE, "Other")</f>
        <v>Clear Sky</v>
      </c>
      <c r="S470" s="41" t="str">
        <f t="shared" si="22"/>
        <v>Friday</v>
      </c>
      <c r="T470" s="41" t="str">
        <f t="shared" si="23"/>
        <v>Weekday</v>
      </c>
      <c r="U470" s="6" t="str" cm="1">
        <f t="array" ref="U470">_xlfn.IFS(AND(F470&gt;=7, F470&lt;=9), "Morning Rush", AND(F470&gt;=17, F470&lt;=19), "Evening Rush", AND(F470&gt;=12, F470&lt;=16), "Afternoon", TRUE, "Off Peak")</f>
        <v>Afternoon</v>
      </c>
    </row>
    <row r="471" spans="1:21" x14ac:dyDescent="0.35">
      <c r="A471" s="6">
        <v>470</v>
      </c>
      <c r="B471" s="5">
        <v>40564</v>
      </c>
      <c r="C471" s="6">
        <v>1</v>
      </c>
      <c r="D471" s="6">
        <v>0</v>
      </c>
      <c r="E471" s="6">
        <v>1</v>
      </c>
      <c r="F471" s="6">
        <v>14</v>
      </c>
      <c r="G471" s="6" t="b">
        <v>0</v>
      </c>
      <c r="H471" s="6">
        <v>5</v>
      </c>
      <c r="I471" s="6">
        <v>1</v>
      </c>
      <c r="J471" s="6">
        <v>0.2</v>
      </c>
      <c r="K471" s="6">
        <v>0.1515</v>
      </c>
      <c r="L471" s="6">
        <v>0.25</v>
      </c>
      <c r="M471" s="6">
        <v>0.52239999999999998</v>
      </c>
      <c r="N471" s="6">
        <v>6</v>
      </c>
      <c r="O471" s="6">
        <v>56</v>
      </c>
      <c r="P471" s="6">
        <v>62</v>
      </c>
      <c r="Q471" s="6" t="str">
        <f t="shared" si="21"/>
        <v>High</v>
      </c>
      <c r="R471" s="6" t="str" cm="1">
        <f t="array" ref="R471">_xlfn.IFS(I471=1, "Clear Sky", I471=2, "Drizzling", I471=3, "Raining", I471=4, "Thunderstorm", TRUE, "Other")</f>
        <v>Clear Sky</v>
      </c>
      <c r="S471" s="6" t="str">
        <f t="shared" si="22"/>
        <v>Friday</v>
      </c>
      <c r="T471" s="6" t="str">
        <f t="shared" si="23"/>
        <v>Weekday</v>
      </c>
      <c r="U471" s="6" t="str" cm="1">
        <f t="array" ref="U471">_xlfn.IFS(AND(F471&gt;=7, F471&lt;=9), "Morning Rush", AND(F471&gt;=17, F471&lt;=19), "Evening Rush", AND(F471&gt;=12, F471&lt;=16), "Afternoon", TRUE, "Off Peak")</f>
        <v>Afternoon</v>
      </c>
    </row>
    <row r="472" spans="1:21" x14ac:dyDescent="0.35">
      <c r="A472" s="6">
        <v>471</v>
      </c>
      <c r="B472" s="5">
        <v>40564</v>
      </c>
      <c r="C472" s="6">
        <v>1</v>
      </c>
      <c r="D472" s="6">
        <v>0</v>
      </c>
      <c r="E472" s="6">
        <v>1</v>
      </c>
      <c r="F472" s="6">
        <v>15</v>
      </c>
      <c r="G472" s="6" t="b">
        <v>0</v>
      </c>
      <c r="H472" s="6">
        <v>5</v>
      </c>
      <c r="I472" s="6">
        <v>1</v>
      </c>
      <c r="J472" s="6">
        <v>0.16</v>
      </c>
      <c r="K472" s="6">
        <v>0.1212</v>
      </c>
      <c r="L472" s="6">
        <v>0.26</v>
      </c>
      <c r="M472" s="6">
        <v>0.44779999999999998</v>
      </c>
      <c r="N472" s="6">
        <v>4</v>
      </c>
      <c r="O472" s="6">
        <v>61</v>
      </c>
      <c r="P472" s="6">
        <v>65</v>
      </c>
      <c r="Q472" s="6" t="str">
        <f t="shared" si="21"/>
        <v>High</v>
      </c>
      <c r="R472" s="6" t="str" cm="1">
        <f t="array" ref="R472">_xlfn.IFS(I472=1, "Clear Sky", I472=2, "Drizzling", I472=3, "Raining", I472=4, "Thunderstorm", TRUE, "Other")</f>
        <v>Clear Sky</v>
      </c>
      <c r="S472" s="41" t="str">
        <f t="shared" si="22"/>
        <v>Friday</v>
      </c>
      <c r="T472" s="41" t="str">
        <f t="shared" si="23"/>
        <v>Weekday</v>
      </c>
      <c r="U472" s="6" t="str" cm="1">
        <f t="array" ref="U472">_xlfn.IFS(AND(F472&gt;=7, F472&lt;=9), "Morning Rush", AND(F472&gt;=17, F472&lt;=19), "Evening Rush", AND(F472&gt;=12, F472&lt;=16), "Afternoon", TRUE, "Off Peak")</f>
        <v>Afternoon</v>
      </c>
    </row>
    <row r="473" spans="1:21" x14ac:dyDescent="0.35">
      <c r="A473" s="6">
        <v>472</v>
      </c>
      <c r="B473" s="5">
        <v>40564</v>
      </c>
      <c r="C473" s="6">
        <v>1</v>
      </c>
      <c r="D473" s="6">
        <v>0</v>
      </c>
      <c r="E473" s="6">
        <v>1</v>
      </c>
      <c r="F473" s="6">
        <v>16</v>
      </c>
      <c r="G473" s="6" t="b">
        <v>0</v>
      </c>
      <c r="H473" s="6">
        <v>5</v>
      </c>
      <c r="I473" s="6">
        <v>1</v>
      </c>
      <c r="J473" s="6">
        <v>0.16</v>
      </c>
      <c r="K473" s="6">
        <v>0.13639999999999999</v>
      </c>
      <c r="L473" s="6">
        <v>0.26</v>
      </c>
      <c r="M473" s="6">
        <v>0.35820000000000002</v>
      </c>
      <c r="N473" s="6">
        <v>0</v>
      </c>
      <c r="O473" s="6">
        <v>97</v>
      </c>
      <c r="P473" s="6">
        <v>97</v>
      </c>
      <c r="Q473" s="6" t="str">
        <f t="shared" si="21"/>
        <v>High</v>
      </c>
      <c r="R473" s="6" t="str" cm="1">
        <f t="array" ref="R473">_xlfn.IFS(I473=1, "Clear Sky", I473=2, "Drizzling", I473=3, "Raining", I473=4, "Thunderstorm", TRUE, "Other")</f>
        <v>Clear Sky</v>
      </c>
      <c r="S473" s="6" t="str">
        <f t="shared" si="22"/>
        <v>Friday</v>
      </c>
      <c r="T473" s="6" t="str">
        <f t="shared" si="23"/>
        <v>Weekday</v>
      </c>
      <c r="U473" s="6" t="str" cm="1">
        <f t="array" ref="U473">_xlfn.IFS(AND(F473&gt;=7, F473&lt;=9), "Morning Rush", AND(F473&gt;=17, F473&lt;=19), "Evening Rush", AND(F473&gt;=12, F473&lt;=16), "Afternoon", TRUE, "Off Peak")</f>
        <v>Afternoon</v>
      </c>
    </row>
    <row r="474" spans="1:21" x14ac:dyDescent="0.35">
      <c r="A474" s="6">
        <v>473</v>
      </c>
      <c r="B474" s="5">
        <v>40564</v>
      </c>
      <c r="C474" s="6">
        <v>1</v>
      </c>
      <c r="D474" s="6">
        <v>0</v>
      </c>
      <c r="E474" s="6">
        <v>1</v>
      </c>
      <c r="F474" s="6">
        <v>17</v>
      </c>
      <c r="G474" s="6" t="b">
        <v>0</v>
      </c>
      <c r="H474" s="6">
        <v>5</v>
      </c>
      <c r="I474" s="6">
        <v>1</v>
      </c>
      <c r="J474" s="6">
        <v>0.14000000000000001</v>
      </c>
      <c r="K474" s="6">
        <v>0.1212</v>
      </c>
      <c r="L474" s="6">
        <v>0.28000000000000003</v>
      </c>
      <c r="M474" s="6">
        <v>0.35820000000000002</v>
      </c>
      <c r="N474" s="6">
        <v>10</v>
      </c>
      <c r="O474" s="6">
        <v>151</v>
      </c>
      <c r="P474" s="6">
        <v>161</v>
      </c>
      <c r="Q474" s="6" t="str">
        <f t="shared" si="21"/>
        <v>High</v>
      </c>
      <c r="R474" s="6" t="str" cm="1">
        <f t="array" ref="R474">_xlfn.IFS(I474=1, "Clear Sky", I474=2, "Drizzling", I474=3, "Raining", I474=4, "Thunderstorm", TRUE, "Other")</f>
        <v>Clear Sky</v>
      </c>
      <c r="S474" s="41" t="str">
        <f t="shared" si="22"/>
        <v>Friday</v>
      </c>
      <c r="T474" s="41" t="str">
        <f t="shared" si="23"/>
        <v>Weekday</v>
      </c>
      <c r="U474" s="6" t="str" cm="1">
        <f t="array" ref="U474">_xlfn.IFS(AND(F474&gt;=7, F474&lt;=9), "Morning Rush", AND(F474&gt;=17, F474&lt;=19), "Evening Rush", AND(F474&gt;=12, F474&lt;=16), "Afternoon", TRUE, "Off Peak")</f>
        <v>Evening Rush</v>
      </c>
    </row>
    <row r="475" spans="1:21" x14ac:dyDescent="0.35">
      <c r="A475" s="6">
        <v>474</v>
      </c>
      <c r="B475" s="5">
        <v>40564</v>
      </c>
      <c r="C475" s="6">
        <v>1</v>
      </c>
      <c r="D475" s="6">
        <v>0</v>
      </c>
      <c r="E475" s="6">
        <v>1</v>
      </c>
      <c r="F475" s="6">
        <v>18</v>
      </c>
      <c r="G475" s="6" t="b">
        <v>0</v>
      </c>
      <c r="H475" s="6">
        <v>5</v>
      </c>
      <c r="I475" s="6">
        <v>1</v>
      </c>
      <c r="J475" s="6">
        <v>0.12</v>
      </c>
      <c r="K475" s="6">
        <v>0.1212</v>
      </c>
      <c r="L475" s="6">
        <v>0.3</v>
      </c>
      <c r="M475" s="6">
        <v>0.25369999999999998</v>
      </c>
      <c r="N475" s="6">
        <v>1</v>
      </c>
      <c r="O475" s="6">
        <v>119</v>
      </c>
      <c r="P475" s="6">
        <v>120</v>
      </c>
      <c r="Q475" s="6" t="str">
        <f t="shared" si="21"/>
        <v>High</v>
      </c>
      <c r="R475" s="6" t="str" cm="1">
        <f t="array" ref="R475">_xlfn.IFS(I475=1, "Clear Sky", I475=2, "Drizzling", I475=3, "Raining", I475=4, "Thunderstorm", TRUE, "Other")</f>
        <v>Clear Sky</v>
      </c>
      <c r="S475" s="6" t="str">
        <f t="shared" si="22"/>
        <v>Friday</v>
      </c>
      <c r="T475" s="6" t="str">
        <f t="shared" si="23"/>
        <v>Weekday</v>
      </c>
      <c r="U475" s="6" t="str" cm="1">
        <f t="array" ref="U475">_xlfn.IFS(AND(F475&gt;=7, F475&lt;=9), "Morning Rush", AND(F475&gt;=17, F475&lt;=19), "Evening Rush", AND(F475&gt;=12, F475&lt;=16), "Afternoon", TRUE, "Off Peak")</f>
        <v>Evening Rush</v>
      </c>
    </row>
    <row r="476" spans="1:21" x14ac:dyDescent="0.35">
      <c r="A476" s="6">
        <v>475</v>
      </c>
      <c r="B476" s="5">
        <v>40564</v>
      </c>
      <c r="C476" s="6">
        <v>1</v>
      </c>
      <c r="D476" s="6">
        <v>0</v>
      </c>
      <c r="E476" s="6">
        <v>1</v>
      </c>
      <c r="F476" s="6">
        <v>19</v>
      </c>
      <c r="G476" s="6" t="b">
        <v>0</v>
      </c>
      <c r="H476" s="6">
        <v>5</v>
      </c>
      <c r="I476" s="6">
        <v>1</v>
      </c>
      <c r="J476" s="6">
        <v>0.12</v>
      </c>
      <c r="K476" s="6">
        <v>0.1061</v>
      </c>
      <c r="L476" s="6">
        <v>0.3</v>
      </c>
      <c r="M476" s="6">
        <v>0.32840000000000003</v>
      </c>
      <c r="N476" s="6">
        <v>3</v>
      </c>
      <c r="O476" s="6">
        <v>93</v>
      </c>
      <c r="P476" s="6">
        <v>96</v>
      </c>
      <c r="Q476" s="6" t="str">
        <f t="shared" si="21"/>
        <v>High</v>
      </c>
      <c r="R476" s="6" t="str" cm="1">
        <f t="array" ref="R476">_xlfn.IFS(I476=1, "Clear Sky", I476=2, "Drizzling", I476=3, "Raining", I476=4, "Thunderstorm", TRUE, "Other")</f>
        <v>Clear Sky</v>
      </c>
      <c r="S476" s="41" t="str">
        <f t="shared" si="22"/>
        <v>Friday</v>
      </c>
      <c r="T476" s="41" t="str">
        <f t="shared" si="23"/>
        <v>Weekday</v>
      </c>
      <c r="U476" s="6" t="str" cm="1">
        <f t="array" ref="U476">_xlfn.IFS(AND(F476&gt;=7, F476&lt;=9), "Morning Rush", AND(F476&gt;=17, F476&lt;=19), "Evening Rush", AND(F476&gt;=12, F476&lt;=16), "Afternoon", TRUE, "Off Peak")</f>
        <v>Evening Rush</v>
      </c>
    </row>
    <row r="477" spans="1:21" x14ac:dyDescent="0.35">
      <c r="A477" s="6">
        <v>476</v>
      </c>
      <c r="B477" s="5">
        <v>40564</v>
      </c>
      <c r="C477" s="6">
        <v>1</v>
      </c>
      <c r="D477" s="6">
        <v>0</v>
      </c>
      <c r="E477" s="6">
        <v>1</v>
      </c>
      <c r="F477" s="6">
        <v>20</v>
      </c>
      <c r="G477" s="6" t="b">
        <v>0</v>
      </c>
      <c r="H477" s="6">
        <v>5</v>
      </c>
      <c r="I477" s="6">
        <v>1</v>
      </c>
      <c r="J477" s="6">
        <v>0.1</v>
      </c>
      <c r="K477" s="6">
        <v>7.5800000000000006E-2</v>
      </c>
      <c r="L477" s="6">
        <v>0.33</v>
      </c>
      <c r="M477" s="6">
        <v>0.41789999999999999</v>
      </c>
      <c r="N477" s="6">
        <v>1</v>
      </c>
      <c r="O477" s="6">
        <v>52</v>
      </c>
      <c r="P477" s="6">
        <v>53</v>
      </c>
      <c r="Q477" s="6" t="str">
        <f t="shared" si="21"/>
        <v>High</v>
      </c>
      <c r="R477" s="6" t="str" cm="1">
        <f t="array" ref="R477">_xlfn.IFS(I477=1, "Clear Sky", I477=2, "Drizzling", I477=3, "Raining", I477=4, "Thunderstorm", TRUE, "Other")</f>
        <v>Clear Sky</v>
      </c>
      <c r="S477" s="6" t="str">
        <f t="shared" si="22"/>
        <v>Friday</v>
      </c>
      <c r="T477" s="6" t="str">
        <f t="shared" si="23"/>
        <v>Weekday</v>
      </c>
      <c r="U477" s="6" t="str" cm="1">
        <f t="array" ref="U477">_xlfn.IFS(AND(F477&gt;=7, F477&lt;=9), "Morning Rush", AND(F477&gt;=17, F477&lt;=19), "Evening Rush", AND(F477&gt;=12, F477&lt;=16), "Afternoon", TRUE, "Off Peak")</f>
        <v>Off Peak</v>
      </c>
    </row>
    <row r="478" spans="1:21" x14ac:dyDescent="0.35">
      <c r="A478" s="6">
        <v>477</v>
      </c>
      <c r="B478" s="5">
        <v>40564</v>
      </c>
      <c r="C478" s="6">
        <v>1</v>
      </c>
      <c r="D478" s="6">
        <v>0</v>
      </c>
      <c r="E478" s="6">
        <v>1</v>
      </c>
      <c r="F478" s="6">
        <v>21</v>
      </c>
      <c r="G478" s="6" t="b">
        <v>0</v>
      </c>
      <c r="H478" s="6">
        <v>5</v>
      </c>
      <c r="I478" s="6">
        <v>1</v>
      </c>
      <c r="J478" s="6">
        <v>0.08</v>
      </c>
      <c r="K478" s="6">
        <v>7.5800000000000006E-2</v>
      </c>
      <c r="L478" s="6">
        <v>0.38</v>
      </c>
      <c r="M478" s="6">
        <v>0.28360000000000002</v>
      </c>
      <c r="N478" s="6">
        <v>0</v>
      </c>
      <c r="O478" s="6">
        <v>41</v>
      </c>
      <c r="P478" s="6">
        <v>41</v>
      </c>
      <c r="Q478" s="6" t="str">
        <f t="shared" si="21"/>
        <v>High</v>
      </c>
      <c r="R478" s="6" t="str" cm="1">
        <f t="array" ref="R478">_xlfn.IFS(I478=1, "Clear Sky", I478=2, "Drizzling", I478=3, "Raining", I478=4, "Thunderstorm", TRUE, "Other")</f>
        <v>Clear Sky</v>
      </c>
      <c r="S478" s="41" t="str">
        <f t="shared" si="22"/>
        <v>Friday</v>
      </c>
      <c r="T478" s="41" t="str">
        <f t="shared" si="23"/>
        <v>Weekday</v>
      </c>
      <c r="U478" s="6" t="str" cm="1">
        <f t="array" ref="U478">_xlfn.IFS(AND(F478&gt;=7, F478&lt;=9), "Morning Rush", AND(F478&gt;=17, F478&lt;=19), "Evening Rush", AND(F478&gt;=12, F478&lt;=16), "Afternoon", TRUE, "Off Peak")</f>
        <v>Off Peak</v>
      </c>
    </row>
    <row r="479" spans="1:21" x14ac:dyDescent="0.35">
      <c r="A479" s="6">
        <v>478</v>
      </c>
      <c r="B479" s="5">
        <v>40564</v>
      </c>
      <c r="C479" s="6">
        <v>1</v>
      </c>
      <c r="D479" s="6">
        <v>0</v>
      </c>
      <c r="E479" s="6">
        <v>1</v>
      </c>
      <c r="F479" s="6">
        <v>22</v>
      </c>
      <c r="G479" s="6" t="b">
        <v>0</v>
      </c>
      <c r="H479" s="6">
        <v>5</v>
      </c>
      <c r="I479" s="6">
        <v>1</v>
      </c>
      <c r="J479" s="6">
        <v>0.06</v>
      </c>
      <c r="K479" s="6">
        <v>3.0300000000000001E-2</v>
      </c>
      <c r="L479" s="6">
        <v>0.41</v>
      </c>
      <c r="M479" s="6">
        <v>0.3881</v>
      </c>
      <c r="N479" s="6">
        <v>1</v>
      </c>
      <c r="O479" s="6">
        <v>33</v>
      </c>
      <c r="P479" s="6">
        <v>34</v>
      </c>
      <c r="Q479" s="6" t="str">
        <f t="shared" si="21"/>
        <v>High</v>
      </c>
      <c r="R479" s="6" t="str" cm="1">
        <f t="array" ref="R479">_xlfn.IFS(I479=1, "Clear Sky", I479=2, "Drizzling", I479=3, "Raining", I479=4, "Thunderstorm", TRUE, "Other")</f>
        <v>Clear Sky</v>
      </c>
      <c r="S479" s="6" t="str">
        <f t="shared" si="22"/>
        <v>Friday</v>
      </c>
      <c r="T479" s="6" t="str">
        <f t="shared" si="23"/>
        <v>Weekday</v>
      </c>
      <c r="U479" s="6" t="str" cm="1">
        <f t="array" ref="U479">_xlfn.IFS(AND(F479&gt;=7, F479&lt;=9), "Morning Rush", AND(F479&gt;=17, F479&lt;=19), "Evening Rush", AND(F479&gt;=12, F479&lt;=16), "Afternoon", TRUE, "Off Peak")</f>
        <v>Off Peak</v>
      </c>
    </row>
    <row r="480" spans="1:21" x14ac:dyDescent="0.35">
      <c r="A480" s="6">
        <v>479</v>
      </c>
      <c r="B480" s="5">
        <v>40564</v>
      </c>
      <c r="C480" s="6">
        <v>1</v>
      </c>
      <c r="D480" s="6">
        <v>0</v>
      </c>
      <c r="E480" s="6">
        <v>1</v>
      </c>
      <c r="F480" s="6">
        <v>23</v>
      </c>
      <c r="G480" s="6" t="b">
        <v>0</v>
      </c>
      <c r="H480" s="6">
        <v>5</v>
      </c>
      <c r="I480" s="6">
        <v>1</v>
      </c>
      <c r="J480" s="6">
        <v>0.06</v>
      </c>
      <c r="K480" s="6">
        <v>4.5499999999999999E-2</v>
      </c>
      <c r="L480" s="6">
        <v>0.38</v>
      </c>
      <c r="M480" s="6">
        <v>0.32840000000000003</v>
      </c>
      <c r="N480" s="6">
        <v>0</v>
      </c>
      <c r="O480" s="6">
        <v>27</v>
      </c>
      <c r="P480" s="6">
        <v>27</v>
      </c>
      <c r="Q480" s="6" t="str">
        <f t="shared" si="21"/>
        <v>High</v>
      </c>
      <c r="R480" s="6" t="str" cm="1">
        <f t="array" ref="R480">_xlfn.IFS(I480=1, "Clear Sky", I480=2, "Drizzling", I480=3, "Raining", I480=4, "Thunderstorm", TRUE, "Other")</f>
        <v>Clear Sky</v>
      </c>
      <c r="S480" s="41" t="str">
        <f t="shared" si="22"/>
        <v>Friday</v>
      </c>
      <c r="T480" s="41" t="str">
        <f t="shared" si="23"/>
        <v>Weekday</v>
      </c>
      <c r="U480" s="6" t="str" cm="1">
        <f t="array" ref="U480">_xlfn.IFS(AND(F480&gt;=7, F480&lt;=9), "Morning Rush", AND(F480&gt;=17, F480&lt;=19), "Evening Rush", AND(F480&gt;=12, F480&lt;=16), "Afternoon", TRUE, "Off Peak")</f>
        <v>Off Peak</v>
      </c>
    </row>
    <row r="481" spans="1:21" x14ac:dyDescent="0.35">
      <c r="A481" s="6">
        <v>480</v>
      </c>
      <c r="B481" s="5">
        <v>40565</v>
      </c>
      <c r="C481" s="6">
        <v>1</v>
      </c>
      <c r="D481" s="6">
        <v>0</v>
      </c>
      <c r="E481" s="6">
        <v>1</v>
      </c>
      <c r="F481" s="6">
        <v>0</v>
      </c>
      <c r="G481" s="6" t="b">
        <v>0</v>
      </c>
      <c r="H481" s="6">
        <v>6</v>
      </c>
      <c r="I481" s="6">
        <v>1</v>
      </c>
      <c r="J481" s="6">
        <v>0.04</v>
      </c>
      <c r="K481" s="6">
        <v>3.0300000000000001E-2</v>
      </c>
      <c r="L481" s="6">
        <v>0.45</v>
      </c>
      <c r="M481" s="6">
        <v>0.25369999999999998</v>
      </c>
      <c r="N481" s="6">
        <v>0</v>
      </c>
      <c r="O481" s="6">
        <v>13</v>
      </c>
      <c r="P481" s="6">
        <v>13</v>
      </c>
      <c r="Q481" s="6" t="str">
        <f t="shared" si="21"/>
        <v>High</v>
      </c>
      <c r="R481" s="6" t="str" cm="1">
        <f t="array" ref="R481">_xlfn.IFS(I481=1, "Clear Sky", I481=2, "Drizzling", I481=3, "Raining", I481=4, "Thunderstorm", TRUE, "Other")</f>
        <v>Clear Sky</v>
      </c>
      <c r="S481" s="6" t="str">
        <f t="shared" si="22"/>
        <v>Saturday</v>
      </c>
      <c r="T481" s="6" t="str">
        <f t="shared" si="23"/>
        <v>Weekend</v>
      </c>
      <c r="U481" s="6" t="str" cm="1">
        <f t="array" ref="U481">_xlfn.IFS(AND(F481&gt;=7, F481&lt;=9), "Morning Rush", AND(F481&gt;=17, F481&lt;=19), "Evening Rush", AND(F481&gt;=12, F481&lt;=16), "Afternoon", TRUE, "Off Peak")</f>
        <v>Off Peak</v>
      </c>
    </row>
    <row r="482" spans="1:21" x14ac:dyDescent="0.35">
      <c r="A482" s="6">
        <v>481</v>
      </c>
      <c r="B482" s="5">
        <v>40565</v>
      </c>
      <c r="C482" s="6">
        <v>1</v>
      </c>
      <c r="D482" s="6">
        <v>0</v>
      </c>
      <c r="E482" s="6">
        <v>1</v>
      </c>
      <c r="F482" s="6">
        <v>1</v>
      </c>
      <c r="G482" s="6" t="b">
        <v>0</v>
      </c>
      <c r="H482" s="6">
        <v>6</v>
      </c>
      <c r="I482" s="6">
        <v>2</v>
      </c>
      <c r="J482" s="6">
        <v>0.04</v>
      </c>
      <c r="K482" s="6">
        <v>0</v>
      </c>
      <c r="L482" s="6">
        <v>0.41</v>
      </c>
      <c r="M482" s="6">
        <v>0.3881</v>
      </c>
      <c r="N482" s="6">
        <v>3</v>
      </c>
      <c r="O482" s="6">
        <v>9</v>
      </c>
      <c r="P482" s="6">
        <v>12</v>
      </c>
      <c r="Q482" s="6" t="str">
        <f t="shared" si="21"/>
        <v>High</v>
      </c>
      <c r="R482" s="6" t="str" cm="1">
        <f t="array" ref="R482">_xlfn.IFS(I482=1, "Clear Sky", I482=2, "Drizzling", I482=3, "Raining", I482=4, "Thunderstorm", TRUE, "Other")</f>
        <v>Drizzling</v>
      </c>
      <c r="S482" s="41" t="str">
        <f t="shared" si="22"/>
        <v>Saturday</v>
      </c>
      <c r="T482" s="41" t="str">
        <f t="shared" si="23"/>
        <v>Weekend</v>
      </c>
      <c r="U482" s="6" t="str" cm="1">
        <f t="array" ref="U482">_xlfn.IFS(AND(F482&gt;=7, F482&lt;=9), "Morning Rush", AND(F482&gt;=17, F482&lt;=19), "Evening Rush", AND(F482&gt;=12, F482&lt;=16), "Afternoon", TRUE, "Off Peak")</f>
        <v>Off Peak</v>
      </c>
    </row>
    <row r="483" spans="1:21" x14ac:dyDescent="0.35">
      <c r="A483" s="6">
        <v>482</v>
      </c>
      <c r="B483" s="5">
        <v>40565</v>
      </c>
      <c r="C483" s="6">
        <v>1</v>
      </c>
      <c r="D483" s="6">
        <v>0</v>
      </c>
      <c r="E483" s="6">
        <v>1</v>
      </c>
      <c r="F483" s="6">
        <v>2</v>
      </c>
      <c r="G483" s="6" t="b">
        <v>0</v>
      </c>
      <c r="H483" s="6">
        <v>6</v>
      </c>
      <c r="I483" s="6">
        <v>2</v>
      </c>
      <c r="J483" s="6">
        <v>0.04</v>
      </c>
      <c r="K483" s="6">
        <v>3.0300000000000001E-2</v>
      </c>
      <c r="L483" s="6">
        <v>0.41</v>
      </c>
      <c r="M483" s="6">
        <v>0.25369999999999998</v>
      </c>
      <c r="N483" s="6">
        <v>0</v>
      </c>
      <c r="O483" s="6">
        <v>11</v>
      </c>
      <c r="P483" s="6">
        <v>11</v>
      </c>
      <c r="Q483" s="6" t="str">
        <f t="shared" si="21"/>
        <v>High</v>
      </c>
      <c r="R483" s="6" t="str" cm="1">
        <f t="array" ref="R483">_xlfn.IFS(I483=1, "Clear Sky", I483=2, "Drizzling", I483=3, "Raining", I483=4, "Thunderstorm", TRUE, "Other")</f>
        <v>Drizzling</v>
      </c>
      <c r="S483" s="6" t="str">
        <f t="shared" si="22"/>
        <v>Saturday</v>
      </c>
      <c r="T483" s="6" t="str">
        <f t="shared" si="23"/>
        <v>Weekend</v>
      </c>
      <c r="U483" s="6" t="str" cm="1">
        <f t="array" ref="U483">_xlfn.IFS(AND(F483&gt;=7, F483&lt;=9), "Morning Rush", AND(F483&gt;=17, F483&lt;=19), "Evening Rush", AND(F483&gt;=12, F483&lt;=16), "Afternoon", TRUE, "Off Peak")</f>
        <v>Off Peak</v>
      </c>
    </row>
    <row r="484" spans="1:21" x14ac:dyDescent="0.35">
      <c r="A484" s="6">
        <v>483</v>
      </c>
      <c r="B484" s="5">
        <v>40565</v>
      </c>
      <c r="C484" s="6">
        <v>1</v>
      </c>
      <c r="D484" s="6">
        <v>0</v>
      </c>
      <c r="E484" s="6">
        <v>1</v>
      </c>
      <c r="F484" s="6">
        <v>3</v>
      </c>
      <c r="G484" s="6" t="b">
        <v>0</v>
      </c>
      <c r="H484" s="6">
        <v>6</v>
      </c>
      <c r="I484" s="6">
        <v>2</v>
      </c>
      <c r="J484" s="6">
        <v>0.04</v>
      </c>
      <c r="K484" s="6">
        <v>3.0300000000000001E-2</v>
      </c>
      <c r="L484" s="6">
        <v>0.41</v>
      </c>
      <c r="M484" s="6">
        <v>0.28360000000000002</v>
      </c>
      <c r="N484" s="6">
        <v>1</v>
      </c>
      <c r="O484" s="6">
        <v>6</v>
      </c>
      <c r="P484" s="6">
        <v>7</v>
      </c>
      <c r="Q484" s="6" t="str">
        <f t="shared" si="21"/>
        <v>High</v>
      </c>
      <c r="R484" s="6" t="str" cm="1">
        <f t="array" ref="R484">_xlfn.IFS(I484=1, "Clear Sky", I484=2, "Drizzling", I484=3, "Raining", I484=4, "Thunderstorm", TRUE, "Other")</f>
        <v>Drizzling</v>
      </c>
      <c r="S484" s="41" t="str">
        <f t="shared" si="22"/>
        <v>Saturday</v>
      </c>
      <c r="T484" s="41" t="str">
        <f t="shared" si="23"/>
        <v>Weekend</v>
      </c>
      <c r="U484" s="6" t="str" cm="1">
        <f t="array" ref="U484">_xlfn.IFS(AND(F484&gt;=7, F484&lt;=9), "Morning Rush", AND(F484&gt;=17, F484&lt;=19), "Evening Rush", AND(F484&gt;=12, F484&lt;=16), "Afternoon", TRUE, "Off Peak")</f>
        <v>Off Peak</v>
      </c>
    </row>
    <row r="485" spans="1:21" x14ac:dyDescent="0.35">
      <c r="A485" s="6">
        <v>484</v>
      </c>
      <c r="B485" s="5">
        <v>40565</v>
      </c>
      <c r="C485" s="6">
        <v>1</v>
      </c>
      <c r="D485" s="6">
        <v>0</v>
      </c>
      <c r="E485" s="6">
        <v>1</v>
      </c>
      <c r="F485" s="6">
        <v>4</v>
      </c>
      <c r="G485" s="6" t="b">
        <v>0</v>
      </c>
      <c r="H485" s="6">
        <v>6</v>
      </c>
      <c r="I485" s="6">
        <v>2</v>
      </c>
      <c r="J485" s="6">
        <v>0.02</v>
      </c>
      <c r="K485" s="6">
        <v>1.52E-2</v>
      </c>
      <c r="L485" s="6">
        <v>0.48</v>
      </c>
      <c r="M485" s="6">
        <v>0.29849999999999999</v>
      </c>
      <c r="N485" s="6">
        <v>0</v>
      </c>
      <c r="O485" s="6">
        <v>3</v>
      </c>
      <c r="P485" s="6">
        <v>3</v>
      </c>
      <c r="Q485" s="6" t="str">
        <f t="shared" si="21"/>
        <v>High</v>
      </c>
      <c r="R485" s="6" t="str" cm="1">
        <f t="array" ref="R485">_xlfn.IFS(I485=1, "Clear Sky", I485=2, "Drizzling", I485=3, "Raining", I485=4, "Thunderstorm", TRUE, "Other")</f>
        <v>Drizzling</v>
      </c>
      <c r="S485" s="6" t="str">
        <f t="shared" si="22"/>
        <v>Saturday</v>
      </c>
      <c r="T485" s="6" t="str">
        <f t="shared" si="23"/>
        <v>Weekend</v>
      </c>
      <c r="U485" s="6" t="str" cm="1">
        <f t="array" ref="U485">_xlfn.IFS(AND(F485&gt;=7, F485&lt;=9), "Morning Rush", AND(F485&gt;=17, F485&lt;=19), "Evening Rush", AND(F485&gt;=12, F485&lt;=16), "Afternoon", TRUE, "Off Peak")</f>
        <v>Off Peak</v>
      </c>
    </row>
    <row r="486" spans="1:21" x14ac:dyDescent="0.35">
      <c r="A486" s="6">
        <v>485</v>
      </c>
      <c r="B486" s="5">
        <v>40565</v>
      </c>
      <c r="C486" s="6">
        <v>1</v>
      </c>
      <c r="D486" s="6">
        <v>0</v>
      </c>
      <c r="E486" s="6">
        <v>1</v>
      </c>
      <c r="F486" s="6">
        <v>6</v>
      </c>
      <c r="G486" s="6" t="b">
        <v>0</v>
      </c>
      <c r="H486" s="6">
        <v>6</v>
      </c>
      <c r="I486" s="6">
        <v>2</v>
      </c>
      <c r="J486" s="6">
        <v>0.02</v>
      </c>
      <c r="K486" s="6">
        <v>3.0300000000000001E-2</v>
      </c>
      <c r="L486" s="6">
        <v>0.44</v>
      </c>
      <c r="M486" s="6">
        <v>0.22389999999999999</v>
      </c>
      <c r="N486" s="6">
        <v>0</v>
      </c>
      <c r="O486" s="6">
        <v>2</v>
      </c>
      <c r="P486" s="6">
        <v>2</v>
      </c>
      <c r="Q486" s="6" t="str">
        <f t="shared" si="21"/>
        <v>High</v>
      </c>
      <c r="R486" s="6" t="str" cm="1">
        <f t="array" ref="R486">_xlfn.IFS(I486=1, "Clear Sky", I486=2, "Drizzling", I486=3, "Raining", I486=4, "Thunderstorm", TRUE, "Other")</f>
        <v>Drizzling</v>
      </c>
      <c r="S486" s="41" t="str">
        <f t="shared" si="22"/>
        <v>Saturday</v>
      </c>
      <c r="T486" s="41" t="str">
        <f t="shared" si="23"/>
        <v>Weekend</v>
      </c>
      <c r="U486" s="6" t="str" cm="1">
        <f t="array" ref="U486">_xlfn.IFS(AND(F486&gt;=7, F486&lt;=9), "Morning Rush", AND(F486&gt;=17, F486&lt;=19), "Evening Rush", AND(F486&gt;=12, F486&lt;=16), "Afternoon", TRUE, "Off Peak")</f>
        <v>Off Peak</v>
      </c>
    </row>
    <row r="487" spans="1:21" x14ac:dyDescent="0.35">
      <c r="A487" s="6">
        <v>486</v>
      </c>
      <c r="B487" s="5">
        <v>40565</v>
      </c>
      <c r="C487" s="6">
        <v>1</v>
      </c>
      <c r="D487" s="6">
        <v>0</v>
      </c>
      <c r="E487" s="6">
        <v>1</v>
      </c>
      <c r="F487" s="6">
        <v>7</v>
      </c>
      <c r="G487" s="6" t="b">
        <v>0</v>
      </c>
      <c r="H487" s="6">
        <v>6</v>
      </c>
      <c r="I487" s="6">
        <v>1</v>
      </c>
      <c r="J487" s="6">
        <v>0.02</v>
      </c>
      <c r="K487" s="6">
        <v>1.52E-2</v>
      </c>
      <c r="L487" s="6">
        <v>0.44</v>
      </c>
      <c r="M487" s="6">
        <v>0.28360000000000002</v>
      </c>
      <c r="N487" s="6">
        <v>0</v>
      </c>
      <c r="O487" s="6">
        <v>8</v>
      </c>
      <c r="P487" s="6">
        <v>8</v>
      </c>
      <c r="Q487" s="6" t="str">
        <f t="shared" si="21"/>
        <v>High</v>
      </c>
      <c r="R487" s="6" t="str" cm="1">
        <f t="array" ref="R487">_xlfn.IFS(I487=1, "Clear Sky", I487=2, "Drizzling", I487=3, "Raining", I487=4, "Thunderstorm", TRUE, "Other")</f>
        <v>Clear Sky</v>
      </c>
      <c r="S487" s="6" t="str">
        <f t="shared" si="22"/>
        <v>Saturday</v>
      </c>
      <c r="T487" s="6" t="str">
        <f t="shared" si="23"/>
        <v>Weekend</v>
      </c>
      <c r="U487" s="6" t="str" cm="1">
        <f t="array" ref="U487">_xlfn.IFS(AND(F487&gt;=7, F487&lt;=9), "Morning Rush", AND(F487&gt;=17, F487&lt;=19), "Evening Rush", AND(F487&gt;=12, F487&lt;=16), "Afternoon", TRUE, "Off Peak")</f>
        <v>Morning Rush</v>
      </c>
    </row>
    <row r="488" spans="1:21" x14ac:dyDescent="0.35">
      <c r="A488" s="6">
        <v>487</v>
      </c>
      <c r="B488" s="5">
        <v>40565</v>
      </c>
      <c r="C488" s="6">
        <v>1</v>
      </c>
      <c r="D488" s="6">
        <v>0</v>
      </c>
      <c r="E488" s="6">
        <v>1</v>
      </c>
      <c r="F488" s="6">
        <v>8</v>
      </c>
      <c r="G488" s="6" t="b">
        <v>0</v>
      </c>
      <c r="H488" s="6">
        <v>6</v>
      </c>
      <c r="I488" s="6">
        <v>1</v>
      </c>
      <c r="J488" s="6">
        <v>0.02</v>
      </c>
      <c r="K488" s="6">
        <v>0</v>
      </c>
      <c r="L488" s="6">
        <v>0.44</v>
      </c>
      <c r="M488" s="6">
        <v>0.32840000000000003</v>
      </c>
      <c r="N488" s="6">
        <v>1</v>
      </c>
      <c r="O488" s="6">
        <v>26</v>
      </c>
      <c r="P488" s="6">
        <v>27</v>
      </c>
      <c r="Q488" s="6" t="str">
        <f t="shared" si="21"/>
        <v>High</v>
      </c>
      <c r="R488" s="6" t="str" cm="1">
        <f t="array" ref="R488">_xlfn.IFS(I488=1, "Clear Sky", I488=2, "Drizzling", I488=3, "Raining", I488=4, "Thunderstorm", TRUE, "Other")</f>
        <v>Clear Sky</v>
      </c>
      <c r="S488" s="41" t="str">
        <f t="shared" si="22"/>
        <v>Saturday</v>
      </c>
      <c r="T488" s="41" t="str">
        <f t="shared" si="23"/>
        <v>Weekend</v>
      </c>
      <c r="U488" s="6" t="str" cm="1">
        <f t="array" ref="U488">_xlfn.IFS(AND(F488&gt;=7, F488&lt;=9), "Morning Rush", AND(F488&gt;=17, F488&lt;=19), "Evening Rush", AND(F488&gt;=12, F488&lt;=16), "Afternoon", TRUE, "Off Peak")</f>
        <v>Morning Rush</v>
      </c>
    </row>
    <row r="489" spans="1:21" x14ac:dyDescent="0.35">
      <c r="A489" s="6">
        <v>488</v>
      </c>
      <c r="B489" s="5">
        <v>40565</v>
      </c>
      <c r="C489" s="6">
        <v>1</v>
      </c>
      <c r="D489" s="6">
        <v>0</v>
      </c>
      <c r="E489" s="6">
        <v>1</v>
      </c>
      <c r="F489" s="6">
        <v>9</v>
      </c>
      <c r="G489" s="6" t="b">
        <v>0</v>
      </c>
      <c r="H489" s="6">
        <v>6</v>
      </c>
      <c r="I489" s="6">
        <v>1</v>
      </c>
      <c r="J489" s="6">
        <v>0.04</v>
      </c>
      <c r="K489" s="6">
        <v>3.0300000000000001E-2</v>
      </c>
      <c r="L489" s="6">
        <v>0.41</v>
      </c>
      <c r="M489" s="6">
        <v>0.25369999999999998</v>
      </c>
      <c r="N489" s="6">
        <v>3</v>
      </c>
      <c r="O489" s="6">
        <v>37</v>
      </c>
      <c r="P489" s="6">
        <v>40</v>
      </c>
      <c r="Q489" s="6" t="str">
        <f t="shared" si="21"/>
        <v>High</v>
      </c>
      <c r="R489" s="6" t="str" cm="1">
        <f t="array" ref="R489">_xlfn.IFS(I489=1, "Clear Sky", I489=2, "Drizzling", I489=3, "Raining", I489=4, "Thunderstorm", TRUE, "Other")</f>
        <v>Clear Sky</v>
      </c>
      <c r="S489" s="6" t="str">
        <f t="shared" si="22"/>
        <v>Saturday</v>
      </c>
      <c r="T489" s="6" t="str">
        <f t="shared" si="23"/>
        <v>Weekend</v>
      </c>
      <c r="U489" s="6" t="str" cm="1">
        <f t="array" ref="U489">_xlfn.IFS(AND(F489&gt;=7, F489&lt;=9), "Morning Rush", AND(F489&gt;=17, F489&lt;=19), "Evening Rush", AND(F489&gt;=12, F489&lt;=16), "Afternoon", TRUE, "Off Peak")</f>
        <v>Morning Rush</v>
      </c>
    </row>
    <row r="490" spans="1:21" x14ac:dyDescent="0.35">
      <c r="A490" s="6">
        <v>489</v>
      </c>
      <c r="B490" s="5">
        <v>40565</v>
      </c>
      <c r="C490" s="6">
        <v>1</v>
      </c>
      <c r="D490" s="6">
        <v>0</v>
      </c>
      <c r="E490" s="6">
        <v>1</v>
      </c>
      <c r="F490" s="6">
        <v>10</v>
      </c>
      <c r="G490" s="6" t="b">
        <v>0</v>
      </c>
      <c r="H490" s="6">
        <v>6</v>
      </c>
      <c r="I490" s="6">
        <v>2</v>
      </c>
      <c r="J490" s="6">
        <v>0.04</v>
      </c>
      <c r="K490" s="6">
        <v>6.0600000000000001E-2</v>
      </c>
      <c r="L490" s="6">
        <v>0.41</v>
      </c>
      <c r="M490" s="6">
        <v>0.16420000000000001</v>
      </c>
      <c r="N490" s="6">
        <v>3</v>
      </c>
      <c r="O490" s="6">
        <v>50</v>
      </c>
      <c r="P490" s="6">
        <v>53</v>
      </c>
      <c r="Q490" s="6" t="str">
        <f t="shared" si="21"/>
        <v>High</v>
      </c>
      <c r="R490" s="6" t="str" cm="1">
        <f t="array" ref="R490">_xlfn.IFS(I490=1, "Clear Sky", I490=2, "Drizzling", I490=3, "Raining", I490=4, "Thunderstorm", TRUE, "Other")</f>
        <v>Drizzling</v>
      </c>
      <c r="S490" s="41" t="str">
        <f t="shared" si="22"/>
        <v>Saturday</v>
      </c>
      <c r="T490" s="41" t="str">
        <f t="shared" si="23"/>
        <v>Weekend</v>
      </c>
      <c r="U490" s="6" t="str" cm="1">
        <f t="array" ref="U490">_xlfn.IFS(AND(F490&gt;=7, F490&lt;=9), "Morning Rush", AND(F490&gt;=17, F490&lt;=19), "Evening Rush", AND(F490&gt;=12, F490&lt;=16), "Afternoon", TRUE, "Off Peak")</f>
        <v>Off Peak</v>
      </c>
    </row>
    <row r="491" spans="1:21" x14ac:dyDescent="0.35">
      <c r="A491" s="6">
        <v>490</v>
      </c>
      <c r="B491" s="5">
        <v>40565</v>
      </c>
      <c r="C491" s="6">
        <v>1</v>
      </c>
      <c r="D491" s="6">
        <v>0</v>
      </c>
      <c r="E491" s="6">
        <v>1</v>
      </c>
      <c r="F491" s="6">
        <v>11</v>
      </c>
      <c r="G491" s="6" t="b">
        <v>0</v>
      </c>
      <c r="H491" s="6">
        <v>6</v>
      </c>
      <c r="I491" s="6">
        <v>2</v>
      </c>
      <c r="J491" s="6">
        <v>0.06</v>
      </c>
      <c r="K491" s="6">
        <v>7.5800000000000006E-2</v>
      </c>
      <c r="L491" s="6">
        <v>0.38</v>
      </c>
      <c r="M491" s="6">
        <v>0.1343</v>
      </c>
      <c r="N491" s="6">
        <v>4</v>
      </c>
      <c r="O491" s="6">
        <v>59</v>
      </c>
      <c r="P491" s="6">
        <v>63</v>
      </c>
      <c r="Q491" s="6" t="str">
        <f t="shared" si="21"/>
        <v>High</v>
      </c>
      <c r="R491" s="6" t="str" cm="1">
        <f t="array" ref="R491">_xlfn.IFS(I491=1, "Clear Sky", I491=2, "Drizzling", I491=3, "Raining", I491=4, "Thunderstorm", TRUE, "Other")</f>
        <v>Drizzling</v>
      </c>
      <c r="S491" s="6" t="str">
        <f t="shared" si="22"/>
        <v>Saturday</v>
      </c>
      <c r="T491" s="6" t="str">
        <f t="shared" si="23"/>
        <v>Weekend</v>
      </c>
      <c r="U491" s="6" t="str" cm="1">
        <f t="array" ref="U491">_xlfn.IFS(AND(F491&gt;=7, F491&lt;=9), "Morning Rush", AND(F491&gt;=17, F491&lt;=19), "Evening Rush", AND(F491&gt;=12, F491&lt;=16), "Afternoon", TRUE, "Off Peak")</f>
        <v>Off Peak</v>
      </c>
    </row>
    <row r="492" spans="1:21" x14ac:dyDescent="0.35">
      <c r="A492" s="6">
        <v>491</v>
      </c>
      <c r="B492" s="5">
        <v>40565</v>
      </c>
      <c r="C492" s="6">
        <v>1</v>
      </c>
      <c r="D492" s="6">
        <v>0</v>
      </c>
      <c r="E492" s="6">
        <v>1</v>
      </c>
      <c r="F492" s="6">
        <v>12</v>
      </c>
      <c r="G492" s="6" t="b">
        <v>0</v>
      </c>
      <c r="H492" s="6">
        <v>6</v>
      </c>
      <c r="I492" s="6">
        <v>2</v>
      </c>
      <c r="J492" s="6">
        <v>0.06</v>
      </c>
      <c r="K492" s="6">
        <v>0.1061</v>
      </c>
      <c r="L492" s="6">
        <v>0.38</v>
      </c>
      <c r="M492" s="6">
        <v>0.1045</v>
      </c>
      <c r="N492" s="6">
        <v>10</v>
      </c>
      <c r="O492" s="6">
        <v>60</v>
      </c>
      <c r="P492" s="6">
        <v>70</v>
      </c>
      <c r="Q492" s="6" t="str">
        <f t="shared" si="21"/>
        <v>High</v>
      </c>
      <c r="R492" s="6" t="str" cm="1">
        <f t="array" ref="R492">_xlfn.IFS(I492=1, "Clear Sky", I492=2, "Drizzling", I492=3, "Raining", I492=4, "Thunderstorm", TRUE, "Other")</f>
        <v>Drizzling</v>
      </c>
      <c r="S492" s="41" t="str">
        <f t="shared" si="22"/>
        <v>Saturday</v>
      </c>
      <c r="T492" s="41" t="str">
        <f t="shared" si="23"/>
        <v>Weekend</v>
      </c>
      <c r="U492" s="6" t="str" cm="1">
        <f t="array" ref="U492">_xlfn.IFS(AND(F492&gt;=7, F492&lt;=9), "Morning Rush", AND(F492&gt;=17, F492&lt;=19), "Evening Rush", AND(F492&gt;=12, F492&lt;=16), "Afternoon", TRUE, "Off Peak")</f>
        <v>Afternoon</v>
      </c>
    </row>
    <row r="493" spans="1:21" x14ac:dyDescent="0.35">
      <c r="A493" s="6">
        <v>492</v>
      </c>
      <c r="B493" s="5">
        <v>40565</v>
      </c>
      <c r="C493" s="6">
        <v>1</v>
      </c>
      <c r="D493" s="6">
        <v>0</v>
      </c>
      <c r="E493" s="6">
        <v>1</v>
      </c>
      <c r="F493" s="6">
        <v>13</v>
      </c>
      <c r="G493" s="6" t="b">
        <v>0</v>
      </c>
      <c r="H493" s="6">
        <v>6</v>
      </c>
      <c r="I493" s="6">
        <v>1</v>
      </c>
      <c r="J493" s="6">
        <v>0.08</v>
      </c>
      <c r="K493" s="6">
        <v>0.16669999999999999</v>
      </c>
      <c r="L493" s="6">
        <v>0.35</v>
      </c>
      <c r="M493" s="6">
        <v>0</v>
      </c>
      <c r="N493" s="6">
        <v>12</v>
      </c>
      <c r="O493" s="6">
        <v>72</v>
      </c>
      <c r="P493" s="6">
        <v>84</v>
      </c>
      <c r="Q493" s="6" t="str">
        <f t="shared" si="21"/>
        <v>High</v>
      </c>
      <c r="R493" s="6" t="str" cm="1">
        <f t="array" ref="R493">_xlfn.IFS(I493=1, "Clear Sky", I493=2, "Drizzling", I493=3, "Raining", I493=4, "Thunderstorm", TRUE, "Other")</f>
        <v>Clear Sky</v>
      </c>
      <c r="S493" s="6" t="str">
        <f t="shared" si="22"/>
        <v>Saturday</v>
      </c>
      <c r="T493" s="6" t="str">
        <f t="shared" si="23"/>
        <v>Weekend</v>
      </c>
      <c r="U493" s="6" t="str" cm="1">
        <f t="array" ref="U493">_xlfn.IFS(AND(F493&gt;=7, F493&lt;=9), "Morning Rush", AND(F493&gt;=17, F493&lt;=19), "Evening Rush", AND(F493&gt;=12, F493&lt;=16), "Afternoon", TRUE, "Off Peak")</f>
        <v>Afternoon</v>
      </c>
    </row>
    <row r="494" spans="1:21" x14ac:dyDescent="0.35">
      <c r="A494" s="6">
        <v>493</v>
      </c>
      <c r="B494" s="5">
        <v>40565</v>
      </c>
      <c r="C494" s="6">
        <v>1</v>
      </c>
      <c r="D494" s="6">
        <v>0</v>
      </c>
      <c r="E494" s="6">
        <v>1</v>
      </c>
      <c r="F494" s="6">
        <v>14</v>
      </c>
      <c r="G494" s="6" t="b">
        <v>0</v>
      </c>
      <c r="H494" s="6">
        <v>6</v>
      </c>
      <c r="I494" s="6">
        <v>1</v>
      </c>
      <c r="J494" s="6">
        <v>0.1</v>
      </c>
      <c r="K494" s="6">
        <v>0.13639999999999999</v>
      </c>
      <c r="L494" s="6">
        <v>0.33</v>
      </c>
      <c r="M494" s="6">
        <v>0.1045</v>
      </c>
      <c r="N494" s="6">
        <v>11</v>
      </c>
      <c r="O494" s="6">
        <v>64</v>
      </c>
      <c r="P494" s="6">
        <v>75</v>
      </c>
      <c r="Q494" s="6" t="str">
        <f t="shared" si="21"/>
        <v>High</v>
      </c>
      <c r="R494" s="6" t="str" cm="1">
        <f t="array" ref="R494">_xlfn.IFS(I494=1, "Clear Sky", I494=2, "Drizzling", I494=3, "Raining", I494=4, "Thunderstorm", TRUE, "Other")</f>
        <v>Clear Sky</v>
      </c>
      <c r="S494" s="41" t="str">
        <f t="shared" si="22"/>
        <v>Saturday</v>
      </c>
      <c r="T494" s="41" t="str">
        <f t="shared" si="23"/>
        <v>Weekend</v>
      </c>
      <c r="U494" s="6" t="str" cm="1">
        <f t="array" ref="U494">_xlfn.IFS(AND(F494&gt;=7, F494&lt;=9), "Morning Rush", AND(F494&gt;=17, F494&lt;=19), "Evening Rush", AND(F494&gt;=12, F494&lt;=16), "Afternoon", TRUE, "Off Peak")</f>
        <v>Afternoon</v>
      </c>
    </row>
    <row r="495" spans="1:21" x14ac:dyDescent="0.35">
      <c r="A495" s="6">
        <v>494</v>
      </c>
      <c r="B495" s="5">
        <v>40565</v>
      </c>
      <c r="C495" s="6">
        <v>1</v>
      </c>
      <c r="D495" s="6">
        <v>0</v>
      </c>
      <c r="E495" s="6">
        <v>1</v>
      </c>
      <c r="F495" s="6">
        <v>15</v>
      </c>
      <c r="G495" s="6" t="b">
        <v>0</v>
      </c>
      <c r="H495" s="6">
        <v>6</v>
      </c>
      <c r="I495" s="6">
        <v>1</v>
      </c>
      <c r="J495" s="6">
        <v>0.12</v>
      </c>
      <c r="K495" s="6">
        <v>0.1515</v>
      </c>
      <c r="L495" s="6">
        <v>0.28000000000000003</v>
      </c>
      <c r="M495" s="6">
        <v>0</v>
      </c>
      <c r="N495" s="6">
        <v>10</v>
      </c>
      <c r="O495" s="6">
        <v>93</v>
      </c>
      <c r="P495" s="6">
        <v>103</v>
      </c>
      <c r="Q495" s="6" t="str">
        <f t="shared" si="21"/>
        <v>High</v>
      </c>
      <c r="R495" s="6" t="str" cm="1">
        <f t="array" ref="R495">_xlfn.IFS(I495=1, "Clear Sky", I495=2, "Drizzling", I495=3, "Raining", I495=4, "Thunderstorm", TRUE, "Other")</f>
        <v>Clear Sky</v>
      </c>
      <c r="S495" s="6" t="str">
        <f t="shared" si="22"/>
        <v>Saturday</v>
      </c>
      <c r="T495" s="6" t="str">
        <f t="shared" si="23"/>
        <v>Weekend</v>
      </c>
      <c r="U495" s="6" t="str" cm="1">
        <f t="array" ref="U495">_xlfn.IFS(AND(F495&gt;=7, F495&lt;=9), "Morning Rush", AND(F495&gt;=17, F495&lt;=19), "Evening Rush", AND(F495&gt;=12, F495&lt;=16), "Afternoon", TRUE, "Off Peak")</f>
        <v>Afternoon</v>
      </c>
    </row>
    <row r="496" spans="1:21" x14ac:dyDescent="0.35">
      <c r="A496" s="6">
        <v>495</v>
      </c>
      <c r="B496" s="5">
        <v>40565</v>
      </c>
      <c r="C496" s="6">
        <v>1</v>
      </c>
      <c r="D496" s="6">
        <v>0</v>
      </c>
      <c r="E496" s="6">
        <v>1</v>
      </c>
      <c r="F496" s="6">
        <v>16</v>
      </c>
      <c r="G496" s="6" t="b">
        <v>0</v>
      </c>
      <c r="H496" s="6">
        <v>6</v>
      </c>
      <c r="I496" s="6">
        <v>1</v>
      </c>
      <c r="J496" s="6">
        <v>0.12</v>
      </c>
      <c r="K496" s="6">
        <v>0.13639999999999999</v>
      </c>
      <c r="L496" s="6">
        <v>0.28000000000000003</v>
      </c>
      <c r="M496" s="6">
        <v>0.19400000000000001</v>
      </c>
      <c r="N496" s="6">
        <v>11</v>
      </c>
      <c r="O496" s="6">
        <v>72</v>
      </c>
      <c r="P496" s="6">
        <v>83</v>
      </c>
      <c r="Q496" s="6" t="str">
        <f t="shared" si="21"/>
        <v>High</v>
      </c>
      <c r="R496" s="6" t="str" cm="1">
        <f t="array" ref="R496">_xlfn.IFS(I496=1, "Clear Sky", I496=2, "Drizzling", I496=3, "Raining", I496=4, "Thunderstorm", TRUE, "Other")</f>
        <v>Clear Sky</v>
      </c>
      <c r="S496" s="41" t="str">
        <f t="shared" si="22"/>
        <v>Saturday</v>
      </c>
      <c r="T496" s="41" t="str">
        <f t="shared" si="23"/>
        <v>Weekend</v>
      </c>
      <c r="U496" s="6" t="str" cm="1">
        <f t="array" ref="U496">_xlfn.IFS(AND(F496&gt;=7, F496&lt;=9), "Morning Rush", AND(F496&gt;=17, F496&lt;=19), "Evening Rush", AND(F496&gt;=12, F496&lt;=16), "Afternoon", TRUE, "Off Peak")</f>
        <v>Afternoon</v>
      </c>
    </row>
    <row r="497" spans="1:21" x14ac:dyDescent="0.35">
      <c r="A497" s="6">
        <v>496</v>
      </c>
      <c r="B497" s="5">
        <v>40565</v>
      </c>
      <c r="C497" s="6">
        <v>1</v>
      </c>
      <c r="D497" s="6">
        <v>0</v>
      </c>
      <c r="E497" s="6">
        <v>1</v>
      </c>
      <c r="F497" s="6">
        <v>17</v>
      </c>
      <c r="G497" s="6" t="b">
        <v>0</v>
      </c>
      <c r="H497" s="6">
        <v>6</v>
      </c>
      <c r="I497" s="6">
        <v>1</v>
      </c>
      <c r="J497" s="6">
        <v>0.12</v>
      </c>
      <c r="K497" s="6">
        <v>0.19700000000000001</v>
      </c>
      <c r="L497" s="6">
        <v>0.28000000000000003</v>
      </c>
      <c r="M497" s="6">
        <v>0</v>
      </c>
      <c r="N497" s="6">
        <v>8</v>
      </c>
      <c r="O497" s="6">
        <v>59</v>
      </c>
      <c r="P497" s="6">
        <v>67</v>
      </c>
      <c r="Q497" s="6" t="str">
        <f t="shared" si="21"/>
        <v>High</v>
      </c>
      <c r="R497" s="6" t="str" cm="1">
        <f t="array" ref="R497">_xlfn.IFS(I497=1, "Clear Sky", I497=2, "Drizzling", I497=3, "Raining", I497=4, "Thunderstorm", TRUE, "Other")</f>
        <v>Clear Sky</v>
      </c>
      <c r="S497" s="6" t="str">
        <f t="shared" si="22"/>
        <v>Saturday</v>
      </c>
      <c r="T497" s="6" t="str">
        <f t="shared" si="23"/>
        <v>Weekend</v>
      </c>
      <c r="U497" s="6" t="str" cm="1">
        <f t="array" ref="U497">_xlfn.IFS(AND(F497&gt;=7, F497&lt;=9), "Morning Rush", AND(F497&gt;=17, F497&lt;=19), "Evening Rush", AND(F497&gt;=12, F497&lt;=16), "Afternoon", TRUE, "Off Peak")</f>
        <v>Evening Rush</v>
      </c>
    </row>
    <row r="498" spans="1:21" x14ac:dyDescent="0.35">
      <c r="A498" s="6">
        <v>497</v>
      </c>
      <c r="B498" s="5">
        <v>40565</v>
      </c>
      <c r="C498" s="6">
        <v>1</v>
      </c>
      <c r="D498" s="6">
        <v>0</v>
      </c>
      <c r="E498" s="6">
        <v>1</v>
      </c>
      <c r="F498" s="6">
        <v>18</v>
      </c>
      <c r="G498" s="6" t="b">
        <v>0</v>
      </c>
      <c r="H498" s="6">
        <v>6</v>
      </c>
      <c r="I498" s="6">
        <v>1</v>
      </c>
      <c r="J498" s="6">
        <v>0.08</v>
      </c>
      <c r="K498" s="6">
        <v>9.0899999999999995E-2</v>
      </c>
      <c r="L498" s="6">
        <v>0.35</v>
      </c>
      <c r="M498" s="6">
        <v>0.19400000000000001</v>
      </c>
      <c r="N498" s="6">
        <v>0</v>
      </c>
      <c r="O498" s="6">
        <v>54</v>
      </c>
      <c r="P498" s="6">
        <v>54</v>
      </c>
      <c r="Q498" s="6" t="str">
        <f t="shared" si="21"/>
        <v>High</v>
      </c>
      <c r="R498" s="6" t="str" cm="1">
        <f t="array" ref="R498">_xlfn.IFS(I498=1, "Clear Sky", I498=2, "Drizzling", I498=3, "Raining", I498=4, "Thunderstorm", TRUE, "Other")</f>
        <v>Clear Sky</v>
      </c>
      <c r="S498" s="41" t="str">
        <f t="shared" si="22"/>
        <v>Saturday</v>
      </c>
      <c r="T498" s="41" t="str">
        <f t="shared" si="23"/>
        <v>Weekend</v>
      </c>
      <c r="U498" s="6" t="str" cm="1">
        <f t="array" ref="U498">_xlfn.IFS(AND(F498&gt;=7, F498&lt;=9), "Morning Rush", AND(F498&gt;=17, F498&lt;=19), "Evening Rush", AND(F498&gt;=12, F498&lt;=16), "Afternoon", TRUE, "Off Peak")</f>
        <v>Evening Rush</v>
      </c>
    </row>
    <row r="499" spans="1:21" x14ac:dyDescent="0.35">
      <c r="A499" s="6">
        <v>498</v>
      </c>
      <c r="B499" s="5">
        <v>40565</v>
      </c>
      <c r="C499" s="6">
        <v>1</v>
      </c>
      <c r="D499" s="6">
        <v>0</v>
      </c>
      <c r="E499" s="6">
        <v>1</v>
      </c>
      <c r="F499" s="6">
        <v>19</v>
      </c>
      <c r="G499" s="6" t="b">
        <v>0</v>
      </c>
      <c r="H499" s="6">
        <v>6</v>
      </c>
      <c r="I499" s="6">
        <v>1</v>
      </c>
      <c r="J499" s="6">
        <v>0.08</v>
      </c>
      <c r="K499" s="6">
        <v>0.1061</v>
      </c>
      <c r="L499" s="6">
        <v>0.35</v>
      </c>
      <c r="M499" s="6">
        <v>0.1343</v>
      </c>
      <c r="N499" s="6">
        <v>6</v>
      </c>
      <c r="O499" s="6">
        <v>53</v>
      </c>
      <c r="P499" s="6">
        <v>59</v>
      </c>
      <c r="Q499" s="6" t="str">
        <f t="shared" si="21"/>
        <v>High</v>
      </c>
      <c r="R499" s="6" t="str" cm="1">
        <f t="array" ref="R499">_xlfn.IFS(I499=1, "Clear Sky", I499=2, "Drizzling", I499=3, "Raining", I499=4, "Thunderstorm", TRUE, "Other")</f>
        <v>Clear Sky</v>
      </c>
      <c r="S499" s="6" t="str">
        <f t="shared" si="22"/>
        <v>Saturday</v>
      </c>
      <c r="T499" s="6" t="str">
        <f t="shared" si="23"/>
        <v>Weekend</v>
      </c>
      <c r="U499" s="6" t="str" cm="1">
        <f t="array" ref="U499">_xlfn.IFS(AND(F499&gt;=7, F499&lt;=9), "Morning Rush", AND(F499&gt;=17, F499&lt;=19), "Evening Rush", AND(F499&gt;=12, F499&lt;=16), "Afternoon", TRUE, "Off Peak")</f>
        <v>Evening Rush</v>
      </c>
    </row>
    <row r="500" spans="1:21" x14ac:dyDescent="0.35">
      <c r="A500" s="6">
        <v>499</v>
      </c>
      <c r="B500" s="5">
        <v>40565</v>
      </c>
      <c r="C500" s="6">
        <v>1</v>
      </c>
      <c r="D500" s="6">
        <v>0</v>
      </c>
      <c r="E500" s="6">
        <v>1</v>
      </c>
      <c r="F500" s="6">
        <v>20</v>
      </c>
      <c r="G500" s="6" t="b">
        <v>0</v>
      </c>
      <c r="H500" s="6">
        <v>6</v>
      </c>
      <c r="I500" s="6">
        <v>1</v>
      </c>
      <c r="J500" s="6">
        <v>0.06</v>
      </c>
      <c r="K500" s="6">
        <v>7.5800000000000006E-2</v>
      </c>
      <c r="L500" s="6">
        <v>0.45</v>
      </c>
      <c r="M500" s="6">
        <v>0.16420000000000001</v>
      </c>
      <c r="N500" s="6">
        <v>1</v>
      </c>
      <c r="O500" s="6">
        <v>44</v>
      </c>
      <c r="P500" s="6">
        <v>45</v>
      </c>
      <c r="Q500" s="6" t="str">
        <f t="shared" si="21"/>
        <v>High</v>
      </c>
      <c r="R500" s="6" t="str" cm="1">
        <f t="array" ref="R500">_xlfn.IFS(I500=1, "Clear Sky", I500=2, "Drizzling", I500=3, "Raining", I500=4, "Thunderstorm", TRUE, "Other")</f>
        <v>Clear Sky</v>
      </c>
      <c r="S500" s="41" t="str">
        <f t="shared" si="22"/>
        <v>Saturday</v>
      </c>
      <c r="T500" s="41" t="str">
        <f t="shared" si="23"/>
        <v>Weekend</v>
      </c>
      <c r="U500" s="6" t="str" cm="1">
        <f t="array" ref="U500">_xlfn.IFS(AND(F500&gt;=7, F500&lt;=9), "Morning Rush", AND(F500&gt;=17, F500&lt;=19), "Evening Rush", AND(F500&gt;=12, F500&lt;=16), "Afternoon", TRUE, "Off Peak")</f>
        <v>Off Peak</v>
      </c>
    </row>
    <row r="501" spans="1:21" x14ac:dyDescent="0.35">
      <c r="A501" s="6">
        <v>500</v>
      </c>
      <c r="B501" s="5">
        <v>40565</v>
      </c>
      <c r="C501" s="6">
        <v>1</v>
      </c>
      <c r="D501" s="6">
        <v>0</v>
      </c>
      <c r="E501" s="6">
        <v>1</v>
      </c>
      <c r="F501" s="6">
        <v>21</v>
      </c>
      <c r="G501" s="6" t="b">
        <v>0</v>
      </c>
      <c r="H501" s="6">
        <v>6</v>
      </c>
      <c r="I501" s="6">
        <v>1</v>
      </c>
      <c r="J501" s="6">
        <v>0.06</v>
      </c>
      <c r="K501" s="6">
        <v>0.1061</v>
      </c>
      <c r="L501" s="6">
        <v>0.41</v>
      </c>
      <c r="M501" s="6">
        <v>8.9599999999999999E-2</v>
      </c>
      <c r="N501" s="6">
        <v>0</v>
      </c>
      <c r="O501" s="6">
        <v>39</v>
      </c>
      <c r="P501" s="6">
        <v>39</v>
      </c>
      <c r="Q501" s="6" t="str">
        <f t="shared" si="21"/>
        <v>High</v>
      </c>
      <c r="R501" s="6" t="str" cm="1">
        <f t="array" ref="R501">_xlfn.IFS(I501=1, "Clear Sky", I501=2, "Drizzling", I501=3, "Raining", I501=4, "Thunderstorm", TRUE, "Other")</f>
        <v>Clear Sky</v>
      </c>
      <c r="S501" s="6" t="str">
        <f t="shared" si="22"/>
        <v>Saturday</v>
      </c>
      <c r="T501" s="6" t="str">
        <f t="shared" si="23"/>
        <v>Weekend</v>
      </c>
      <c r="U501" s="6" t="str" cm="1">
        <f t="array" ref="U501">_xlfn.IFS(AND(F501&gt;=7, F501&lt;=9), "Morning Rush", AND(F501&gt;=17, F501&lt;=19), "Evening Rush", AND(F501&gt;=12, F501&lt;=16), "Afternoon", TRUE, "Off Peak")</f>
        <v>Off Peak</v>
      </c>
    </row>
    <row r="502" spans="1:21" x14ac:dyDescent="0.35">
      <c r="A502" s="6">
        <v>501</v>
      </c>
      <c r="B502" s="5">
        <v>40565</v>
      </c>
      <c r="C502" s="6">
        <v>1</v>
      </c>
      <c r="D502" s="6">
        <v>0</v>
      </c>
      <c r="E502" s="6">
        <v>1</v>
      </c>
      <c r="F502" s="6">
        <v>22</v>
      </c>
      <c r="G502" s="6" t="b">
        <v>0</v>
      </c>
      <c r="H502" s="6">
        <v>6</v>
      </c>
      <c r="I502" s="6">
        <v>1</v>
      </c>
      <c r="J502" s="6">
        <v>0.06</v>
      </c>
      <c r="K502" s="6">
        <v>0.1515</v>
      </c>
      <c r="L502" s="6">
        <v>0.49</v>
      </c>
      <c r="M502" s="6">
        <v>0</v>
      </c>
      <c r="N502" s="6">
        <v>7</v>
      </c>
      <c r="O502" s="6">
        <v>23</v>
      </c>
      <c r="P502" s="6">
        <v>30</v>
      </c>
      <c r="Q502" s="6" t="str">
        <f t="shared" si="21"/>
        <v>High</v>
      </c>
      <c r="R502" s="6" t="str" cm="1">
        <f t="array" ref="R502">_xlfn.IFS(I502=1, "Clear Sky", I502=2, "Drizzling", I502=3, "Raining", I502=4, "Thunderstorm", TRUE, "Other")</f>
        <v>Clear Sky</v>
      </c>
      <c r="S502" s="41" t="str">
        <f t="shared" si="22"/>
        <v>Saturday</v>
      </c>
      <c r="T502" s="41" t="str">
        <f t="shared" si="23"/>
        <v>Weekend</v>
      </c>
      <c r="U502" s="6" t="str" cm="1">
        <f t="array" ref="U502">_xlfn.IFS(AND(F502&gt;=7, F502&lt;=9), "Morning Rush", AND(F502&gt;=17, F502&lt;=19), "Evening Rush", AND(F502&gt;=12, F502&lt;=16), "Afternoon", TRUE, "Off Peak")</f>
        <v>Off Peak</v>
      </c>
    </row>
    <row r="503" spans="1:21" x14ac:dyDescent="0.35">
      <c r="A503" s="6">
        <v>502</v>
      </c>
      <c r="B503" s="5">
        <v>40565</v>
      </c>
      <c r="C503" s="6">
        <v>1</v>
      </c>
      <c r="D503" s="6">
        <v>0</v>
      </c>
      <c r="E503" s="6">
        <v>1</v>
      </c>
      <c r="F503" s="6">
        <v>23</v>
      </c>
      <c r="G503" s="6" t="b">
        <v>0</v>
      </c>
      <c r="H503" s="6">
        <v>6</v>
      </c>
      <c r="I503" s="6">
        <v>1</v>
      </c>
      <c r="J503" s="6">
        <v>0.04</v>
      </c>
      <c r="K503" s="6">
        <v>7.5800000000000006E-2</v>
      </c>
      <c r="L503" s="6">
        <v>0.56999999999999995</v>
      </c>
      <c r="M503" s="6">
        <v>0.1045</v>
      </c>
      <c r="N503" s="6">
        <v>2</v>
      </c>
      <c r="O503" s="6">
        <v>31</v>
      </c>
      <c r="P503" s="6">
        <v>33</v>
      </c>
      <c r="Q503" s="6" t="str">
        <f t="shared" si="21"/>
        <v>Very High</v>
      </c>
      <c r="R503" s="6" t="str" cm="1">
        <f t="array" ref="R503">_xlfn.IFS(I503=1, "Clear Sky", I503=2, "Drizzling", I503=3, "Raining", I503=4, "Thunderstorm", TRUE, "Other")</f>
        <v>Clear Sky</v>
      </c>
      <c r="S503" s="6" t="str">
        <f t="shared" si="22"/>
        <v>Saturday</v>
      </c>
      <c r="T503" s="6" t="str">
        <f t="shared" si="23"/>
        <v>Weekend</v>
      </c>
      <c r="U503" s="6" t="str" cm="1">
        <f t="array" ref="U503">_xlfn.IFS(AND(F503&gt;=7, F503&lt;=9), "Morning Rush", AND(F503&gt;=17, F503&lt;=19), "Evening Rush", AND(F503&gt;=12, F503&lt;=16), "Afternoon", TRUE, "Off Peak")</f>
        <v>Off Peak</v>
      </c>
    </row>
    <row r="504" spans="1:21" x14ac:dyDescent="0.35">
      <c r="A504" s="6">
        <v>503</v>
      </c>
      <c r="B504" s="5">
        <v>40566</v>
      </c>
      <c r="C504" s="6">
        <v>1</v>
      </c>
      <c r="D504" s="6">
        <v>0</v>
      </c>
      <c r="E504" s="6">
        <v>1</v>
      </c>
      <c r="F504" s="6">
        <v>0</v>
      </c>
      <c r="G504" s="6" t="b">
        <v>0</v>
      </c>
      <c r="H504" s="6">
        <v>0</v>
      </c>
      <c r="I504" s="6">
        <v>1</v>
      </c>
      <c r="J504" s="6">
        <v>0.04</v>
      </c>
      <c r="K504" s="6">
        <v>7.5800000000000006E-2</v>
      </c>
      <c r="L504" s="6">
        <v>0.56999999999999995</v>
      </c>
      <c r="M504" s="6">
        <v>0.1045</v>
      </c>
      <c r="N504" s="6">
        <v>2</v>
      </c>
      <c r="O504" s="6">
        <v>20</v>
      </c>
      <c r="P504" s="6">
        <v>22</v>
      </c>
      <c r="Q504" s="6" t="str">
        <f t="shared" si="21"/>
        <v>Very High</v>
      </c>
      <c r="R504" s="6" t="str" cm="1">
        <f t="array" ref="R504">_xlfn.IFS(I504=1, "Clear Sky", I504=2, "Drizzling", I504=3, "Raining", I504=4, "Thunderstorm", TRUE, "Other")</f>
        <v>Clear Sky</v>
      </c>
      <c r="S504" s="41" t="str">
        <f t="shared" si="22"/>
        <v>Sunday</v>
      </c>
      <c r="T504" s="41" t="str">
        <f t="shared" si="23"/>
        <v>Weekend</v>
      </c>
      <c r="U504" s="6" t="str" cm="1">
        <f t="array" ref="U504">_xlfn.IFS(AND(F504&gt;=7, F504&lt;=9), "Morning Rush", AND(F504&gt;=17, F504&lt;=19), "Evening Rush", AND(F504&gt;=12, F504&lt;=16), "Afternoon", TRUE, "Off Peak")</f>
        <v>Off Peak</v>
      </c>
    </row>
    <row r="505" spans="1:21" x14ac:dyDescent="0.35">
      <c r="A505" s="6">
        <v>504</v>
      </c>
      <c r="B505" s="5">
        <v>40566</v>
      </c>
      <c r="C505" s="6">
        <v>1</v>
      </c>
      <c r="D505" s="6">
        <v>0</v>
      </c>
      <c r="E505" s="6">
        <v>1</v>
      </c>
      <c r="F505" s="6">
        <v>1</v>
      </c>
      <c r="G505" s="6" t="b">
        <v>0</v>
      </c>
      <c r="H505" s="6">
        <v>0</v>
      </c>
      <c r="I505" s="6">
        <v>1</v>
      </c>
      <c r="J505" s="6">
        <v>0.04</v>
      </c>
      <c r="K505" s="6">
        <v>7.5800000000000006E-2</v>
      </c>
      <c r="L505" s="6">
        <v>0.56999999999999995</v>
      </c>
      <c r="M505" s="6">
        <v>0.1045</v>
      </c>
      <c r="N505" s="6">
        <v>1</v>
      </c>
      <c r="O505" s="6">
        <v>12</v>
      </c>
      <c r="P505" s="6">
        <v>13</v>
      </c>
      <c r="Q505" s="6" t="str">
        <f t="shared" si="21"/>
        <v>Very High</v>
      </c>
      <c r="R505" s="6" t="str" cm="1">
        <f t="array" ref="R505">_xlfn.IFS(I505=1, "Clear Sky", I505=2, "Drizzling", I505=3, "Raining", I505=4, "Thunderstorm", TRUE, "Other")</f>
        <v>Clear Sky</v>
      </c>
      <c r="S505" s="6" t="str">
        <f t="shared" si="22"/>
        <v>Sunday</v>
      </c>
      <c r="T505" s="6" t="str">
        <f t="shared" si="23"/>
        <v>Weekend</v>
      </c>
      <c r="U505" s="6" t="str" cm="1">
        <f t="array" ref="U505">_xlfn.IFS(AND(F505&gt;=7, F505&lt;=9), "Morning Rush", AND(F505&gt;=17, F505&lt;=19), "Evening Rush", AND(F505&gt;=12, F505&lt;=16), "Afternoon", TRUE, "Off Peak")</f>
        <v>Off Peak</v>
      </c>
    </row>
    <row r="506" spans="1:21" x14ac:dyDescent="0.35">
      <c r="A506" s="6">
        <v>505</v>
      </c>
      <c r="B506" s="5">
        <v>40566</v>
      </c>
      <c r="C506" s="6">
        <v>1</v>
      </c>
      <c r="D506" s="6">
        <v>0</v>
      </c>
      <c r="E506" s="6">
        <v>1</v>
      </c>
      <c r="F506" s="6">
        <v>2</v>
      </c>
      <c r="G506" s="6" t="b">
        <v>0</v>
      </c>
      <c r="H506" s="6">
        <v>0</v>
      </c>
      <c r="I506" s="6">
        <v>1</v>
      </c>
      <c r="J506" s="6">
        <v>0.02</v>
      </c>
      <c r="K506" s="6">
        <v>6.0600000000000001E-2</v>
      </c>
      <c r="L506" s="6">
        <v>0.62</v>
      </c>
      <c r="M506" s="6">
        <v>0.1343</v>
      </c>
      <c r="N506" s="6">
        <v>3</v>
      </c>
      <c r="O506" s="6">
        <v>15</v>
      </c>
      <c r="P506" s="6">
        <v>18</v>
      </c>
      <c r="Q506" s="6" t="str">
        <f t="shared" si="21"/>
        <v>Very High</v>
      </c>
      <c r="R506" s="6" t="str" cm="1">
        <f t="array" ref="R506">_xlfn.IFS(I506=1, "Clear Sky", I506=2, "Drizzling", I506=3, "Raining", I506=4, "Thunderstorm", TRUE, "Other")</f>
        <v>Clear Sky</v>
      </c>
      <c r="S506" s="41" t="str">
        <f t="shared" si="22"/>
        <v>Sunday</v>
      </c>
      <c r="T506" s="41" t="str">
        <f t="shared" si="23"/>
        <v>Weekend</v>
      </c>
      <c r="U506" s="6" t="str" cm="1">
        <f t="array" ref="U506">_xlfn.IFS(AND(F506&gt;=7, F506&lt;=9), "Morning Rush", AND(F506&gt;=17, F506&lt;=19), "Evening Rush", AND(F506&gt;=12, F506&lt;=16), "Afternoon", TRUE, "Off Peak")</f>
        <v>Off Peak</v>
      </c>
    </row>
    <row r="507" spans="1:21" x14ac:dyDescent="0.35">
      <c r="A507" s="6">
        <v>506</v>
      </c>
      <c r="B507" s="5">
        <v>40566</v>
      </c>
      <c r="C507" s="6">
        <v>1</v>
      </c>
      <c r="D507" s="6">
        <v>0</v>
      </c>
      <c r="E507" s="6">
        <v>1</v>
      </c>
      <c r="F507" s="6">
        <v>3</v>
      </c>
      <c r="G507" s="6" t="b">
        <v>0</v>
      </c>
      <c r="H507" s="6">
        <v>0</v>
      </c>
      <c r="I507" s="6">
        <v>1</v>
      </c>
      <c r="J507" s="6">
        <v>0.02</v>
      </c>
      <c r="K507" s="6">
        <v>6.0600000000000001E-2</v>
      </c>
      <c r="L507" s="6">
        <v>0.62</v>
      </c>
      <c r="M507" s="6">
        <v>0.1343</v>
      </c>
      <c r="N507" s="6">
        <v>1</v>
      </c>
      <c r="O507" s="6">
        <v>4</v>
      </c>
      <c r="P507" s="6">
        <v>5</v>
      </c>
      <c r="Q507" s="6" t="str">
        <f t="shared" si="21"/>
        <v>Very High</v>
      </c>
      <c r="R507" s="6" t="str" cm="1">
        <f t="array" ref="R507">_xlfn.IFS(I507=1, "Clear Sky", I507=2, "Drizzling", I507=3, "Raining", I507=4, "Thunderstorm", TRUE, "Other")</f>
        <v>Clear Sky</v>
      </c>
      <c r="S507" s="6" t="str">
        <f t="shared" si="22"/>
        <v>Sunday</v>
      </c>
      <c r="T507" s="6" t="str">
        <f t="shared" si="23"/>
        <v>Weekend</v>
      </c>
      <c r="U507" s="6" t="str" cm="1">
        <f t="array" ref="U507">_xlfn.IFS(AND(F507&gt;=7, F507&lt;=9), "Morning Rush", AND(F507&gt;=17, F507&lt;=19), "Evening Rush", AND(F507&gt;=12, F507&lt;=16), "Afternoon", TRUE, "Off Peak")</f>
        <v>Off Peak</v>
      </c>
    </row>
    <row r="508" spans="1:21" x14ac:dyDescent="0.35">
      <c r="A508" s="6">
        <v>507</v>
      </c>
      <c r="B508" s="5">
        <v>40566</v>
      </c>
      <c r="C508" s="6">
        <v>1</v>
      </c>
      <c r="D508" s="6">
        <v>0</v>
      </c>
      <c r="E508" s="6">
        <v>1</v>
      </c>
      <c r="F508" s="6">
        <v>5</v>
      </c>
      <c r="G508" s="6" t="b">
        <v>0</v>
      </c>
      <c r="H508" s="6">
        <v>0</v>
      </c>
      <c r="I508" s="6">
        <v>2</v>
      </c>
      <c r="J508" s="6">
        <v>0.04</v>
      </c>
      <c r="K508" s="6">
        <v>7.5800000000000006E-2</v>
      </c>
      <c r="L508" s="6">
        <v>0.56999999999999995</v>
      </c>
      <c r="M508" s="6">
        <v>0.1045</v>
      </c>
      <c r="N508" s="6">
        <v>0</v>
      </c>
      <c r="O508" s="6">
        <v>3</v>
      </c>
      <c r="P508" s="6">
        <v>3</v>
      </c>
      <c r="Q508" s="6" t="str">
        <f t="shared" si="21"/>
        <v>Very High</v>
      </c>
      <c r="R508" s="6" t="str" cm="1">
        <f t="array" ref="R508">_xlfn.IFS(I508=1, "Clear Sky", I508=2, "Drizzling", I508=3, "Raining", I508=4, "Thunderstorm", TRUE, "Other")</f>
        <v>Drizzling</v>
      </c>
      <c r="S508" s="41" t="str">
        <f t="shared" si="22"/>
        <v>Sunday</v>
      </c>
      <c r="T508" s="41" t="str">
        <f t="shared" si="23"/>
        <v>Weekend</v>
      </c>
      <c r="U508" s="6" t="str" cm="1">
        <f t="array" ref="U508">_xlfn.IFS(AND(F508&gt;=7, F508&lt;=9), "Morning Rush", AND(F508&gt;=17, F508&lt;=19), "Evening Rush", AND(F508&gt;=12, F508&lt;=16), "Afternoon", TRUE, "Off Peak")</f>
        <v>Off Peak</v>
      </c>
    </row>
    <row r="509" spans="1:21" x14ac:dyDescent="0.35">
      <c r="A509" s="6">
        <v>508</v>
      </c>
      <c r="B509" s="5">
        <v>40566</v>
      </c>
      <c r="C509" s="6">
        <v>1</v>
      </c>
      <c r="D509" s="6">
        <v>0</v>
      </c>
      <c r="E509" s="6">
        <v>1</v>
      </c>
      <c r="F509" s="6">
        <v>6</v>
      </c>
      <c r="G509" s="6" t="b">
        <v>0</v>
      </c>
      <c r="H509" s="6">
        <v>0</v>
      </c>
      <c r="I509" s="6">
        <v>2</v>
      </c>
      <c r="J509" s="6">
        <v>0.04</v>
      </c>
      <c r="K509" s="6">
        <v>7.5800000000000006E-2</v>
      </c>
      <c r="L509" s="6">
        <v>0.56999999999999995</v>
      </c>
      <c r="M509" s="6">
        <v>0.1045</v>
      </c>
      <c r="N509" s="6">
        <v>0</v>
      </c>
      <c r="O509" s="6">
        <v>1</v>
      </c>
      <c r="P509" s="6">
        <v>1</v>
      </c>
      <c r="Q509" s="6" t="str">
        <f t="shared" si="21"/>
        <v>Very High</v>
      </c>
      <c r="R509" s="6" t="str" cm="1">
        <f t="array" ref="R509">_xlfn.IFS(I509=1, "Clear Sky", I509=2, "Drizzling", I509=3, "Raining", I509=4, "Thunderstorm", TRUE, "Other")</f>
        <v>Drizzling</v>
      </c>
      <c r="S509" s="6" t="str">
        <f t="shared" si="22"/>
        <v>Sunday</v>
      </c>
      <c r="T509" s="6" t="str">
        <f t="shared" si="23"/>
        <v>Weekend</v>
      </c>
      <c r="U509" s="6" t="str" cm="1">
        <f t="array" ref="U509">_xlfn.IFS(AND(F509&gt;=7, F509&lt;=9), "Morning Rush", AND(F509&gt;=17, F509&lt;=19), "Evening Rush", AND(F509&gt;=12, F509&lt;=16), "Afternoon", TRUE, "Off Peak")</f>
        <v>Off Peak</v>
      </c>
    </row>
    <row r="510" spans="1:21" x14ac:dyDescent="0.35">
      <c r="A510" s="6">
        <v>509</v>
      </c>
      <c r="B510" s="5">
        <v>40566</v>
      </c>
      <c r="C510" s="6">
        <v>1</v>
      </c>
      <c r="D510" s="6">
        <v>0</v>
      </c>
      <c r="E510" s="6">
        <v>1</v>
      </c>
      <c r="F510" s="6">
        <v>7</v>
      </c>
      <c r="G510" s="6" t="b">
        <v>0</v>
      </c>
      <c r="H510" s="6">
        <v>0</v>
      </c>
      <c r="I510" s="6">
        <v>1</v>
      </c>
      <c r="J510" s="6">
        <v>0.08</v>
      </c>
      <c r="K510" s="6">
        <v>0.1061</v>
      </c>
      <c r="L510" s="6">
        <v>0.57999999999999996</v>
      </c>
      <c r="M510" s="6">
        <v>0.16420000000000001</v>
      </c>
      <c r="N510" s="6">
        <v>1</v>
      </c>
      <c r="O510" s="6">
        <v>1</v>
      </c>
      <c r="P510" s="6">
        <v>2</v>
      </c>
      <c r="Q510" s="6" t="str">
        <f t="shared" si="21"/>
        <v>Very High</v>
      </c>
      <c r="R510" s="6" t="str" cm="1">
        <f t="array" ref="R510">_xlfn.IFS(I510=1, "Clear Sky", I510=2, "Drizzling", I510=3, "Raining", I510=4, "Thunderstorm", TRUE, "Other")</f>
        <v>Clear Sky</v>
      </c>
      <c r="S510" s="41" t="str">
        <f t="shared" si="22"/>
        <v>Sunday</v>
      </c>
      <c r="T510" s="41" t="str">
        <f t="shared" si="23"/>
        <v>Weekend</v>
      </c>
      <c r="U510" s="6" t="str" cm="1">
        <f t="array" ref="U510">_xlfn.IFS(AND(F510&gt;=7, F510&lt;=9), "Morning Rush", AND(F510&gt;=17, F510&lt;=19), "Evening Rush", AND(F510&gt;=12, F510&lt;=16), "Afternoon", TRUE, "Off Peak")</f>
        <v>Morning Rush</v>
      </c>
    </row>
    <row r="511" spans="1:21" x14ac:dyDescent="0.35">
      <c r="A511" s="6">
        <v>510</v>
      </c>
      <c r="B511" s="5">
        <v>40566</v>
      </c>
      <c r="C511" s="6">
        <v>1</v>
      </c>
      <c r="D511" s="6">
        <v>0</v>
      </c>
      <c r="E511" s="6">
        <v>1</v>
      </c>
      <c r="F511" s="6">
        <v>8</v>
      </c>
      <c r="G511" s="6" t="b">
        <v>0</v>
      </c>
      <c r="H511" s="6">
        <v>0</v>
      </c>
      <c r="I511" s="6">
        <v>1</v>
      </c>
      <c r="J511" s="6">
        <v>0.06</v>
      </c>
      <c r="K511" s="6">
        <v>7.5800000000000006E-2</v>
      </c>
      <c r="L511" s="6">
        <v>0.62</v>
      </c>
      <c r="M511" s="6">
        <v>0.16420000000000001</v>
      </c>
      <c r="N511" s="6">
        <v>2</v>
      </c>
      <c r="O511" s="6">
        <v>17</v>
      </c>
      <c r="P511" s="6">
        <v>19</v>
      </c>
      <c r="Q511" s="6" t="str">
        <f t="shared" si="21"/>
        <v>Very High</v>
      </c>
      <c r="R511" s="6" t="str" cm="1">
        <f t="array" ref="R511">_xlfn.IFS(I511=1, "Clear Sky", I511=2, "Drizzling", I511=3, "Raining", I511=4, "Thunderstorm", TRUE, "Other")</f>
        <v>Clear Sky</v>
      </c>
      <c r="S511" s="6" t="str">
        <f t="shared" si="22"/>
        <v>Sunday</v>
      </c>
      <c r="T511" s="6" t="str">
        <f t="shared" si="23"/>
        <v>Weekend</v>
      </c>
      <c r="U511" s="6" t="str" cm="1">
        <f t="array" ref="U511">_xlfn.IFS(AND(F511&gt;=7, F511&lt;=9), "Morning Rush", AND(F511&gt;=17, F511&lt;=19), "Evening Rush", AND(F511&gt;=12, F511&lt;=16), "Afternoon", TRUE, "Off Peak")</f>
        <v>Morning Rush</v>
      </c>
    </row>
    <row r="512" spans="1:21" x14ac:dyDescent="0.35">
      <c r="A512" s="6">
        <v>511</v>
      </c>
      <c r="B512" s="5">
        <v>40566</v>
      </c>
      <c r="C512" s="6">
        <v>1</v>
      </c>
      <c r="D512" s="6">
        <v>0</v>
      </c>
      <c r="E512" s="6">
        <v>1</v>
      </c>
      <c r="F512" s="6">
        <v>9</v>
      </c>
      <c r="G512" s="6" t="b">
        <v>0</v>
      </c>
      <c r="H512" s="6">
        <v>0</v>
      </c>
      <c r="I512" s="6">
        <v>1</v>
      </c>
      <c r="J512" s="6">
        <v>0.1</v>
      </c>
      <c r="K512" s="6">
        <v>7.5800000000000006E-2</v>
      </c>
      <c r="L512" s="6">
        <v>0.54</v>
      </c>
      <c r="M512" s="6">
        <v>0.35820000000000002</v>
      </c>
      <c r="N512" s="6">
        <v>3</v>
      </c>
      <c r="O512" s="6">
        <v>25</v>
      </c>
      <c r="P512" s="6">
        <v>28</v>
      </c>
      <c r="Q512" s="6" t="str">
        <f t="shared" si="21"/>
        <v>Very High</v>
      </c>
      <c r="R512" s="6" t="str" cm="1">
        <f t="array" ref="R512">_xlfn.IFS(I512=1, "Clear Sky", I512=2, "Drizzling", I512=3, "Raining", I512=4, "Thunderstorm", TRUE, "Other")</f>
        <v>Clear Sky</v>
      </c>
      <c r="S512" s="41" t="str">
        <f t="shared" si="22"/>
        <v>Sunday</v>
      </c>
      <c r="T512" s="41" t="str">
        <f t="shared" si="23"/>
        <v>Weekend</v>
      </c>
      <c r="U512" s="6" t="str" cm="1">
        <f t="array" ref="U512">_xlfn.IFS(AND(F512&gt;=7, F512&lt;=9), "Morning Rush", AND(F512&gt;=17, F512&lt;=19), "Evening Rush", AND(F512&gt;=12, F512&lt;=16), "Afternoon", TRUE, "Off Peak")</f>
        <v>Morning Rush</v>
      </c>
    </row>
    <row r="513" spans="1:21" x14ac:dyDescent="0.35">
      <c r="A513" s="6">
        <v>512</v>
      </c>
      <c r="B513" s="5">
        <v>40566</v>
      </c>
      <c r="C513" s="6">
        <v>1</v>
      </c>
      <c r="D513" s="6">
        <v>0</v>
      </c>
      <c r="E513" s="6">
        <v>1</v>
      </c>
      <c r="F513" s="6">
        <v>10</v>
      </c>
      <c r="G513" s="6" t="b">
        <v>0</v>
      </c>
      <c r="H513" s="6">
        <v>0</v>
      </c>
      <c r="I513" s="6">
        <v>1</v>
      </c>
      <c r="J513" s="6">
        <v>0.14000000000000001</v>
      </c>
      <c r="K513" s="6">
        <v>0.1061</v>
      </c>
      <c r="L513" s="6">
        <v>0.46</v>
      </c>
      <c r="M513" s="6">
        <v>0.3881</v>
      </c>
      <c r="N513" s="6">
        <v>7</v>
      </c>
      <c r="O513" s="6">
        <v>51</v>
      </c>
      <c r="P513" s="6">
        <v>58</v>
      </c>
      <c r="Q513" s="6" t="str">
        <f t="shared" si="21"/>
        <v>High</v>
      </c>
      <c r="R513" s="6" t="str" cm="1">
        <f t="array" ref="R513">_xlfn.IFS(I513=1, "Clear Sky", I513=2, "Drizzling", I513=3, "Raining", I513=4, "Thunderstorm", TRUE, "Other")</f>
        <v>Clear Sky</v>
      </c>
      <c r="S513" s="6" t="str">
        <f t="shared" si="22"/>
        <v>Sunday</v>
      </c>
      <c r="T513" s="6" t="str">
        <f t="shared" si="23"/>
        <v>Weekend</v>
      </c>
      <c r="U513" s="6" t="str" cm="1">
        <f t="array" ref="U513">_xlfn.IFS(AND(F513&gt;=7, F513&lt;=9), "Morning Rush", AND(F513&gt;=17, F513&lt;=19), "Evening Rush", AND(F513&gt;=12, F513&lt;=16), "Afternoon", TRUE, "Off Peak")</f>
        <v>Off Peak</v>
      </c>
    </row>
    <row r="514" spans="1:21" x14ac:dyDescent="0.35">
      <c r="A514" s="6">
        <v>513</v>
      </c>
      <c r="B514" s="5">
        <v>40566</v>
      </c>
      <c r="C514" s="6">
        <v>1</v>
      </c>
      <c r="D514" s="6">
        <v>0</v>
      </c>
      <c r="E514" s="6">
        <v>1</v>
      </c>
      <c r="F514" s="6">
        <v>11</v>
      </c>
      <c r="G514" s="6" t="b">
        <v>0</v>
      </c>
      <c r="H514" s="6">
        <v>0</v>
      </c>
      <c r="I514" s="6">
        <v>1</v>
      </c>
      <c r="J514" s="6">
        <v>0.14000000000000001</v>
      </c>
      <c r="K514" s="6">
        <v>0.13639999999999999</v>
      </c>
      <c r="L514" s="6">
        <v>0.43</v>
      </c>
      <c r="M514" s="6">
        <v>0.22389999999999999</v>
      </c>
      <c r="N514" s="6">
        <v>22</v>
      </c>
      <c r="O514" s="6">
        <v>77</v>
      </c>
      <c r="P514" s="6">
        <v>99</v>
      </c>
      <c r="Q514" s="6" t="str">
        <f t="shared" ref="Q514:Q577" si="24">IF(L514&gt;=0.5, "Very High", "High")</f>
        <v>High</v>
      </c>
      <c r="R514" s="6" t="str" cm="1">
        <f t="array" ref="R514">_xlfn.IFS(I514=1, "Clear Sky", I514=2, "Drizzling", I514=3, "Raining", I514=4, "Thunderstorm", TRUE, "Other")</f>
        <v>Clear Sky</v>
      </c>
      <c r="S514" s="41" t="str">
        <f t="shared" ref="S514:S577" si="25">IF(H514=0, "Sunday", IF(H514=1, "Monday", IF(H514=2, "Tuesday", IF(H514=3, "Wednesday", IF(H514=4, "Thursday", IF(H514=5, "Friday", IF(H514=6, "Saturday", "INVALID CODE")))))))</f>
        <v>Sunday</v>
      </c>
      <c r="T514" s="41" t="str">
        <f t="shared" ref="T514:T577" si="26">IF(OR(H514=0, H514=6), "Weekend", "Weekday")</f>
        <v>Weekend</v>
      </c>
      <c r="U514" s="6" t="str" cm="1">
        <f t="array" ref="U514">_xlfn.IFS(AND(F514&gt;=7, F514&lt;=9), "Morning Rush", AND(F514&gt;=17, F514&lt;=19), "Evening Rush", AND(F514&gt;=12, F514&lt;=16), "Afternoon", TRUE, "Off Peak")</f>
        <v>Off Peak</v>
      </c>
    </row>
    <row r="515" spans="1:21" x14ac:dyDescent="0.35">
      <c r="A515" s="6">
        <v>514</v>
      </c>
      <c r="B515" s="5">
        <v>40566</v>
      </c>
      <c r="C515" s="6">
        <v>1</v>
      </c>
      <c r="D515" s="6">
        <v>0</v>
      </c>
      <c r="E515" s="6">
        <v>1</v>
      </c>
      <c r="F515" s="6">
        <v>12</v>
      </c>
      <c r="G515" s="6" t="b">
        <v>0</v>
      </c>
      <c r="H515" s="6">
        <v>0</v>
      </c>
      <c r="I515" s="6">
        <v>1</v>
      </c>
      <c r="J515" s="6">
        <v>0.16</v>
      </c>
      <c r="K515" s="6">
        <v>0.1212</v>
      </c>
      <c r="L515" s="6">
        <v>0.37</v>
      </c>
      <c r="M515" s="6">
        <v>0.4627</v>
      </c>
      <c r="N515" s="6">
        <v>24</v>
      </c>
      <c r="O515" s="6">
        <v>92</v>
      </c>
      <c r="P515" s="6">
        <v>116</v>
      </c>
      <c r="Q515" s="6" t="str">
        <f t="shared" si="24"/>
        <v>High</v>
      </c>
      <c r="R515" s="6" t="str" cm="1">
        <f t="array" ref="R515">_xlfn.IFS(I515=1, "Clear Sky", I515=2, "Drizzling", I515=3, "Raining", I515=4, "Thunderstorm", TRUE, "Other")</f>
        <v>Clear Sky</v>
      </c>
      <c r="S515" s="6" t="str">
        <f t="shared" si="25"/>
        <v>Sunday</v>
      </c>
      <c r="T515" s="6" t="str">
        <f t="shared" si="26"/>
        <v>Weekend</v>
      </c>
      <c r="U515" s="6" t="str" cm="1">
        <f t="array" ref="U515">_xlfn.IFS(AND(F515&gt;=7, F515&lt;=9), "Morning Rush", AND(F515&gt;=17, F515&lt;=19), "Evening Rush", AND(F515&gt;=12, F515&lt;=16), "Afternoon", TRUE, "Off Peak")</f>
        <v>Afternoon</v>
      </c>
    </row>
    <row r="516" spans="1:21" x14ac:dyDescent="0.35">
      <c r="A516" s="6">
        <v>515</v>
      </c>
      <c r="B516" s="5">
        <v>40566</v>
      </c>
      <c r="C516" s="6">
        <v>1</v>
      </c>
      <c r="D516" s="6">
        <v>0</v>
      </c>
      <c r="E516" s="6">
        <v>1</v>
      </c>
      <c r="F516" s="6">
        <v>13</v>
      </c>
      <c r="G516" s="6" t="b">
        <v>0</v>
      </c>
      <c r="H516" s="6">
        <v>0</v>
      </c>
      <c r="I516" s="6">
        <v>1</v>
      </c>
      <c r="J516" s="6">
        <v>0.14000000000000001</v>
      </c>
      <c r="K516" s="6">
        <v>0.1061</v>
      </c>
      <c r="L516" s="6">
        <v>0.33</v>
      </c>
      <c r="M516" s="6">
        <v>0.3881</v>
      </c>
      <c r="N516" s="6">
        <v>12</v>
      </c>
      <c r="O516" s="6">
        <v>75</v>
      </c>
      <c r="P516" s="6">
        <v>87</v>
      </c>
      <c r="Q516" s="6" t="str">
        <f t="shared" si="24"/>
        <v>High</v>
      </c>
      <c r="R516" s="6" t="str" cm="1">
        <f t="array" ref="R516">_xlfn.IFS(I516=1, "Clear Sky", I516=2, "Drizzling", I516=3, "Raining", I516=4, "Thunderstorm", TRUE, "Other")</f>
        <v>Clear Sky</v>
      </c>
      <c r="S516" s="41" t="str">
        <f t="shared" si="25"/>
        <v>Sunday</v>
      </c>
      <c r="T516" s="41" t="str">
        <f t="shared" si="26"/>
        <v>Weekend</v>
      </c>
      <c r="U516" s="6" t="str" cm="1">
        <f t="array" ref="U516">_xlfn.IFS(AND(F516&gt;=7, F516&lt;=9), "Morning Rush", AND(F516&gt;=17, F516&lt;=19), "Evening Rush", AND(F516&gt;=12, F516&lt;=16), "Afternoon", TRUE, "Off Peak")</f>
        <v>Afternoon</v>
      </c>
    </row>
    <row r="517" spans="1:21" x14ac:dyDescent="0.35">
      <c r="A517" s="6">
        <v>516</v>
      </c>
      <c r="B517" s="5">
        <v>40566</v>
      </c>
      <c r="C517" s="6">
        <v>1</v>
      </c>
      <c r="D517" s="6">
        <v>0</v>
      </c>
      <c r="E517" s="6">
        <v>1</v>
      </c>
      <c r="F517" s="6">
        <v>14</v>
      </c>
      <c r="G517" s="6" t="b">
        <v>0</v>
      </c>
      <c r="H517" s="6">
        <v>0</v>
      </c>
      <c r="I517" s="6">
        <v>1</v>
      </c>
      <c r="J517" s="6">
        <v>0.16</v>
      </c>
      <c r="K517" s="6">
        <v>0.13639999999999999</v>
      </c>
      <c r="L517" s="6">
        <v>0.28000000000000003</v>
      </c>
      <c r="M517" s="6">
        <v>0.35820000000000002</v>
      </c>
      <c r="N517" s="6">
        <v>17</v>
      </c>
      <c r="O517" s="6">
        <v>93</v>
      </c>
      <c r="P517" s="6">
        <v>110</v>
      </c>
      <c r="Q517" s="6" t="str">
        <f t="shared" si="24"/>
        <v>High</v>
      </c>
      <c r="R517" s="6" t="str" cm="1">
        <f t="array" ref="R517">_xlfn.IFS(I517=1, "Clear Sky", I517=2, "Drizzling", I517=3, "Raining", I517=4, "Thunderstorm", TRUE, "Other")</f>
        <v>Clear Sky</v>
      </c>
      <c r="S517" s="6" t="str">
        <f t="shared" si="25"/>
        <v>Sunday</v>
      </c>
      <c r="T517" s="6" t="str">
        <f t="shared" si="26"/>
        <v>Weekend</v>
      </c>
      <c r="U517" s="6" t="str" cm="1">
        <f t="array" ref="U517">_xlfn.IFS(AND(F517&gt;=7, F517&lt;=9), "Morning Rush", AND(F517&gt;=17, F517&lt;=19), "Evening Rush", AND(F517&gt;=12, F517&lt;=16), "Afternoon", TRUE, "Off Peak")</f>
        <v>Afternoon</v>
      </c>
    </row>
    <row r="518" spans="1:21" x14ac:dyDescent="0.35">
      <c r="A518" s="6">
        <v>517</v>
      </c>
      <c r="B518" s="5">
        <v>40566</v>
      </c>
      <c r="C518" s="6">
        <v>1</v>
      </c>
      <c r="D518" s="6">
        <v>0</v>
      </c>
      <c r="E518" s="6">
        <v>1</v>
      </c>
      <c r="F518" s="6">
        <v>15</v>
      </c>
      <c r="G518" s="6" t="b">
        <v>0</v>
      </c>
      <c r="H518" s="6">
        <v>0</v>
      </c>
      <c r="I518" s="6">
        <v>1</v>
      </c>
      <c r="J518" s="6">
        <v>0.16</v>
      </c>
      <c r="K518" s="6">
        <v>0.13639999999999999</v>
      </c>
      <c r="L518" s="6">
        <v>0.28000000000000003</v>
      </c>
      <c r="M518" s="6">
        <v>0.35820000000000002</v>
      </c>
      <c r="N518" s="6">
        <v>13</v>
      </c>
      <c r="O518" s="6">
        <v>64</v>
      </c>
      <c r="P518" s="6">
        <v>77</v>
      </c>
      <c r="Q518" s="6" t="str">
        <f t="shared" si="24"/>
        <v>High</v>
      </c>
      <c r="R518" s="6" t="str" cm="1">
        <f t="array" ref="R518">_xlfn.IFS(I518=1, "Clear Sky", I518=2, "Drizzling", I518=3, "Raining", I518=4, "Thunderstorm", TRUE, "Other")</f>
        <v>Clear Sky</v>
      </c>
      <c r="S518" s="41" t="str">
        <f t="shared" si="25"/>
        <v>Sunday</v>
      </c>
      <c r="T518" s="41" t="str">
        <f t="shared" si="26"/>
        <v>Weekend</v>
      </c>
      <c r="U518" s="6" t="str" cm="1">
        <f t="array" ref="U518">_xlfn.IFS(AND(F518&gt;=7, F518&lt;=9), "Morning Rush", AND(F518&gt;=17, F518&lt;=19), "Evening Rush", AND(F518&gt;=12, F518&lt;=16), "Afternoon", TRUE, "Off Peak")</f>
        <v>Afternoon</v>
      </c>
    </row>
    <row r="519" spans="1:21" x14ac:dyDescent="0.35">
      <c r="A519" s="6">
        <v>518</v>
      </c>
      <c r="B519" s="5">
        <v>40566</v>
      </c>
      <c r="C519" s="6">
        <v>1</v>
      </c>
      <c r="D519" s="6">
        <v>0</v>
      </c>
      <c r="E519" s="6">
        <v>1</v>
      </c>
      <c r="F519" s="6">
        <v>16</v>
      </c>
      <c r="G519" s="6" t="b">
        <v>0</v>
      </c>
      <c r="H519" s="6">
        <v>0</v>
      </c>
      <c r="I519" s="6">
        <v>1</v>
      </c>
      <c r="J519" s="6">
        <v>0.16</v>
      </c>
      <c r="K519" s="6">
        <v>0.13639999999999999</v>
      </c>
      <c r="L519" s="6">
        <v>0.26</v>
      </c>
      <c r="M519" s="6">
        <v>0.32840000000000003</v>
      </c>
      <c r="N519" s="6">
        <v>9</v>
      </c>
      <c r="O519" s="6">
        <v>56</v>
      </c>
      <c r="P519" s="6">
        <v>65</v>
      </c>
      <c r="Q519" s="6" t="str">
        <f t="shared" si="24"/>
        <v>High</v>
      </c>
      <c r="R519" s="6" t="str" cm="1">
        <f t="array" ref="R519">_xlfn.IFS(I519=1, "Clear Sky", I519=2, "Drizzling", I519=3, "Raining", I519=4, "Thunderstorm", TRUE, "Other")</f>
        <v>Clear Sky</v>
      </c>
      <c r="S519" s="6" t="str">
        <f t="shared" si="25"/>
        <v>Sunday</v>
      </c>
      <c r="T519" s="6" t="str">
        <f t="shared" si="26"/>
        <v>Weekend</v>
      </c>
      <c r="U519" s="6" t="str" cm="1">
        <f t="array" ref="U519">_xlfn.IFS(AND(F519&gt;=7, F519&lt;=9), "Morning Rush", AND(F519&gt;=17, F519&lt;=19), "Evening Rush", AND(F519&gt;=12, F519&lt;=16), "Afternoon", TRUE, "Off Peak")</f>
        <v>Afternoon</v>
      </c>
    </row>
    <row r="520" spans="1:21" x14ac:dyDescent="0.35">
      <c r="A520" s="6">
        <v>519</v>
      </c>
      <c r="B520" s="5">
        <v>40566</v>
      </c>
      <c r="C520" s="6">
        <v>1</v>
      </c>
      <c r="D520" s="6">
        <v>0</v>
      </c>
      <c r="E520" s="6">
        <v>1</v>
      </c>
      <c r="F520" s="6">
        <v>17</v>
      </c>
      <c r="G520" s="6" t="b">
        <v>0</v>
      </c>
      <c r="H520" s="6">
        <v>0</v>
      </c>
      <c r="I520" s="6">
        <v>1</v>
      </c>
      <c r="J520" s="6">
        <v>0.14000000000000001</v>
      </c>
      <c r="K520" s="6">
        <v>0.1061</v>
      </c>
      <c r="L520" s="6">
        <v>0.26</v>
      </c>
      <c r="M520" s="6">
        <v>0.3881</v>
      </c>
      <c r="N520" s="6">
        <v>5</v>
      </c>
      <c r="O520" s="6">
        <v>50</v>
      </c>
      <c r="P520" s="6">
        <v>55</v>
      </c>
      <c r="Q520" s="6" t="str">
        <f t="shared" si="24"/>
        <v>High</v>
      </c>
      <c r="R520" s="6" t="str" cm="1">
        <f t="array" ref="R520">_xlfn.IFS(I520=1, "Clear Sky", I520=2, "Drizzling", I520=3, "Raining", I520=4, "Thunderstorm", TRUE, "Other")</f>
        <v>Clear Sky</v>
      </c>
      <c r="S520" s="41" t="str">
        <f t="shared" si="25"/>
        <v>Sunday</v>
      </c>
      <c r="T520" s="41" t="str">
        <f t="shared" si="26"/>
        <v>Weekend</v>
      </c>
      <c r="U520" s="6" t="str" cm="1">
        <f t="array" ref="U520">_xlfn.IFS(AND(F520&gt;=7, F520&lt;=9), "Morning Rush", AND(F520&gt;=17, F520&lt;=19), "Evening Rush", AND(F520&gt;=12, F520&lt;=16), "Afternoon", TRUE, "Off Peak")</f>
        <v>Evening Rush</v>
      </c>
    </row>
    <row r="521" spans="1:21" x14ac:dyDescent="0.35">
      <c r="A521" s="6">
        <v>520</v>
      </c>
      <c r="B521" s="5">
        <v>40566</v>
      </c>
      <c r="C521" s="6">
        <v>1</v>
      </c>
      <c r="D521" s="6">
        <v>0</v>
      </c>
      <c r="E521" s="6">
        <v>1</v>
      </c>
      <c r="F521" s="6">
        <v>18</v>
      </c>
      <c r="G521" s="6" t="b">
        <v>0</v>
      </c>
      <c r="H521" s="6">
        <v>0</v>
      </c>
      <c r="I521" s="6">
        <v>1</v>
      </c>
      <c r="J521" s="6">
        <v>0.12</v>
      </c>
      <c r="K521" s="6">
        <v>0.1212</v>
      </c>
      <c r="L521" s="6">
        <v>0.3</v>
      </c>
      <c r="M521" s="6">
        <v>0.25369999999999998</v>
      </c>
      <c r="N521" s="6">
        <v>5</v>
      </c>
      <c r="O521" s="6">
        <v>44</v>
      </c>
      <c r="P521" s="6">
        <v>49</v>
      </c>
      <c r="Q521" s="6" t="str">
        <f t="shared" si="24"/>
        <v>High</v>
      </c>
      <c r="R521" s="6" t="str" cm="1">
        <f t="array" ref="R521">_xlfn.IFS(I521=1, "Clear Sky", I521=2, "Drizzling", I521=3, "Raining", I521=4, "Thunderstorm", TRUE, "Other")</f>
        <v>Clear Sky</v>
      </c>
      <c r="S521" s="6" t="str">
        <f t="shared" si="25"/>
        <v>Sunday</v>
      </c>
      <c r="T521" s="6" t="str">
        <f t="shared" si="26"/>
        <v>Weekend</v>
      </c>
      <c r="U521" s="6" t="str" cm="1">
        <f t="array" ref="U521">_xlfn.IFS(AND(F521&gt;=7, F521&lt;=9), "Morning Rush", AND(F521&gt;=17, F521&lt;=19), "Evening Rush", AND(F521&gt;=12, F521&lt;=16), "Afternoon", TRUE, "Off Peak")</f>
        <v>Evening Rush</v>
      </c>
    </row>
    <row r="522" spans="1:21" x14ac:dyDescent="0.35">
      <c r="A522" s="6">
        <v>521</v>
      </c>
      <c r="B522" s="5">
        <v>40566</v>
      </c>
      <c r="C522" s="6">
        <v>1</v>
      </c>
      <c r="D522" s="6">
        <v>0</v>
      </c>
      <c r="E522" s="6">
        <v>1</v>
      </c>
      <c r="F522" s="6">
        <v>19</v>
      </c>
      <c r="G522" s="6" t="b">
        <v>0</v>
      </c>
      <c r="H522" s="6">
        <v>0</v>
      </c>
      <c r="I522" s="6">
        <v>1</v>
      </c>
      <c r="J522" s="6">
        <v>0.12</v>
      </c>
      <c r="K522" s="6">
        <v>0.1212</v>
      </c>
      <c r="L522" s="6">
        <v>0.3</v>
      </c>
      <c r="M522" s="6">
        <v>0.28360000000000002</v>
      </c>
      <c r="N522" s="6">
        <v>5</v>
      </c>
      <c r="O522" s="6">
        <v>45</v>
      </c>
      <c r="P522" s="6">
        <v>50</v>
      </c>
      <c r="Q522" s="6" t="str">
        <f t="shared" si="24"/>
        <v>High</v>
      </c>
      <c r="R522" s="6" t="str" cm="1">
        <f t="array" ref="R522">_xlfn.IFS(I522=1, "Clear Sky", I522=2, "Drizzling", I522=3, "Raining", I522=4, "Thunderstorm", TRUE, "Other")</f>
        <v>Clear Sky</v>
      </c>
      <c r="S522" s="41" t="str">
        <f t="shared" si="25"/>
        <v>Sunday</v>
      </c>
      <c r="T522" s="41" t="str">
        <f t="shared" si="26"/>
        <v>Weekend</v>
      </c>
      <c r="U522" s="6" t="str" cm="1">
        <f t="array" ref="U522">_xlfn.IFS(AND(F522&gt;=7, F522&lt;=9), "Morning Rush", AND(F522&gt;=17, F522&lt;=19), "Evening Rush", AND(F522&gt;=12, F522&lt;=16), "Afternoon", TRUE, "Off Peak")</f>
        <v>Evening Rush</v>
      </c>
    </row>
    <row r="523" spans="1:21" x14ac:dyDescent="0.35">
      <c r="A523" s="6">
        <v>522</v>
      </c>
      <c r="B523" s="5">
        <v>40566</v>
      </c>
      <c r="C523" s="6">
        <v>1</v>
      </c>
      <c r="D523" s="6">
        <v>0</v>
      </c>
      <c r="E523" s="6">
        <v>1</v>
      </c>
      <c r="F523" s="6">
        <v>20</v>
      </c>
      <c r="G523" s="6" t="b">
        <v>0</v>
      </c>
      <c r="H523" s="6">
        <v>0</v>
      </c>
      <c r="I523" s="6">
        <v>1</v>
      </c>
      <c r="J523" s="6">
        <v>0.1</v>
      </c>
      <c r="K523" s="6">
        <v>0.1061</v>
      </c>
      <c r="L523" s="6">
        <v>0.36</v>
      </c>
      <c r="M523" s="6">
        <v>0.25369999999999998</v>
      </c>
      <c r="N523" s="6">
        <v>4</v>
      </c>
      <c r="O523" s="6">
        <v>31</v>
      </c>
      <c r="P523" s="6">
        <v>35</v>
      </c>
      <c r="Q523" s="6" t="str">
        <f t="shared" si="24"/>
        <v>High</v>
      </c>
      <c r="R523" s="6" t="str" cm="1">
        <f t="array" ref="R523">_xlfn.IFS(I523=1, "Clear Sky", I523=2, "Drizzling", I523=3, "Raining", I523=4, "Thunderstorm", TRUE, "Other")</f>
        <v>Clear Sky</v>
      </c>
      <c r="S523" s="6" t="str">
        <f t="shared" si="25"/>
        <v>Sunday</v>
      </c>
      <c r="T523" s="6" t="str">
        <f t="shared" si="26"/>
        <v>Weekend</v>
      </c>
      <c r="U523" s="6" t="str" cm="1">
        <f t="array" ref="U523">_xlfn.IFS(AND(F523&gt;=7, F523&lt;=9), "Morning Rush", AND(F523&gt;=17, F523&lt;=19), "Evening Rush", AND(F523&gt;=12, F523&lt;=16), "Afternoon", TRUE, "Off Peak")</f>
        <v>Off Peak</v>
      </c>
    </row>
    <row r="524" spans="1:21" x14ac:dyDescent="0.35">
      <c r="A524" s="6">
        <v>523</v>
      </c>
      <c r="B524" s="5">
        <v>40566</v>
      </c>
      <c r="C524" s="6">
        <v>1</v>
      </c>
      <c r="D524" s="6">
        <v>0</v>
      </c>
      <c r="E524" s="6">
        <v>1</v>
      </c>
      <c r="F524" s="6">
        <v>21</v>
      </c>
      <c r="G524" s="6" t="b">
        <v>0</v>
      </c>
      <c r="H524" s="6">
        <v>0</v>
      </c>
      <c r="I524" s="6">
        <v>1</v>
      </c>
      <c r="J524" s="6">
        <v>0.1</v>
      </c>
      <c r="K524" s="6">
        <v>0.1061</v>
      </c>
      <c r="L524" s="6">
        <v>0.36</v>
      </c>
      <c r="M524" s="6">
        <v>0.19400000000000001</v>
      </c>
      <c r="N524" s="6">
        <v>5</v>
      </c>
      <c r="O524" s="6">
        <v>20</v>
      </c>
      <c r="P524" s="6">
        <v>25</v>
      </c>
      <c r="Q524" s="6" t="str">
        <f t="shared" si="24"/>
        <v>High</v>
      </c>
      <c r="R524" s="6" t="str" cm="1">
        <f t="array" ref="R524">_xlfn.IFS(I524=1, "Clear Sky", I524=2, "Drizzling", I524=3, "Raining", I524=4, "Thunderstorm", TRUE, "Other")</f>
        <v>Clear Sky</v>
      </c>
      <c r="S524" s="41" t="str">
        <f t="shared" si="25"/>
        <v>Sunday</v>
      </c>
      <c r="T524" s="41" t="str">
        <f t="shared" si="26"/>
        <v>Weekend</v>
      </c>
      <c r="U524" s="6" t="str" cm="1">
        <f t="array" ref="U524">_xlfn.IFS(AND(F524&gt;=7, F524&lt;=9), "Morning Rush", AND(F524&gt;=17, F524&lt;=19), "Evening Rush", AND(F524&gt;=12, F524&lt;=16), "Afternoon", TRUE, "Off Peak")</f>
        <v>Off Peak</v>
      </c>
    </row>
    <row r="525" spans="1:21" x14ac:dyDescent="0.35">
      <c r="A525" s="6">
        <v>524</v>
      </c>
      <c r="B525" s="5">
        <v>40566</v>
      </c>
      <c r="C525" s="6">
        <v>1</v>
      </c>
      <c r="D525" s="6">
        <v>0</v>
      </c>
      <c r="E525" s="6">
        <v>1</v>
      </c>
      <c r="F525" s="6">
        <v>22</v>
      </c>
      <c r="G525" s="6" t="b">
        <v>0</v>
      </c>
      <c r="H525" s="6">
        <v>0</v>
      </c>
      <c r="I525" s="6">
        <v>1</v>
      </c>
      <c r="J525" s="6">
        <v>0.08</v>
      </c>
      <c r="K525" s="6">
        <v>9.0899999999999995E-2</v>
      </c>
      <c r="L525" s="6">
        <v>0.38</v>
      </c>
      <c r="M525" s="6">
        <v>0.19400000000000001</v>
      </c>
      <c r="N525" s="6">
        <v>5</v>
      </c>
      <c r="O525" s="6">
        <v>23</v>
      </c>
      <c r="P525" s="6">
        <v>28</v>
      </c>
      <c r="Q525" s="6" t="str">
        <f t="shared" si="24"/>
        <v>High</v>
      </c>
      <c r="R525" s="6" t="str" cm="1">
        <f t="array" ref="R525">_xlfn.IFS(I525=1, "Clear Sky", I525=2, "Drizzling", I525=3, "Raining", I525=4, "Thunderstorm", TRUE, "Other")</f>
        <v>Clear Sky</v>
      </c>
      <c r="S525" s="6" t="str">
        <f t="shared" si="25"/>
        <v>Sunday</v>
      </c>
      <c r="T525" s="6" t="str">
        <f t="shared" si="26"/>
        <v>Weekend</v>
      </c>
      <c r="U525" s="6" t="str" cm="1">
        <f t="array" ref="U525">_xlfn.IFS(AND(F525&gt;=7, F525&lt;=9), "Morning Rush", AND(F525&gt;=17, F525&lt;=19), "Evening Rush", AND(F525&gt;=12, F525&lt;=16), "Afternoon", TRUE, "Off Peak")</f>
        <v>Off Peak</v>
      </c>
    </row>
    <row r="526" spans="1:21" x14ac:dyDescent="0.35">
      <c r="A526" s="6">
        <v>525</v>
      </c>
      <c r="B526" s="5">
        <v>40566</v>
      </c>
      <c r="C526" s="6">
        <v>1</v>
      </c>
      <c r="D526" s="6">
        <v>0</v>
      </c>
      <c r="E526" s="6">
        <v>1</v>
      </c>
      <c r="F526" s="6">
        <v>23</v>
      </c>
      <c r="G526" s="6" t="b">
        <v>0</v>
      </c>
      <c r="H526" s="6">
        <v>0</v>
      </c>
      <c r="I526" s="6">
        <v>1</v>
      </c>
      <c r="J526" s="6">
        <v>0.06</v>
      </c>
      <c r="K526" s="6">
        <v>6.0600000000000001E-2</v>
      </c>
      <c r="L526" s="6">
        <v>0.41</v>
      </c>
      <c r="M526" s="6">
        <v>0.22389999999999999</v>
      </c>
      <c r="N526" s="6">
        <v>4</v>
      </c>
      <c r="O526" s="6">
        <v>17</v>
      </c>
      <c r="P526" s="6">
        <v>21</v>
      </c>
      <c r="Q526" s="6" t="str">
        <f t="shared" si="24"/>
        <v>High</v>
      </c>
      <c r="R526" s="6" t="str" cm="1">
        <f t="array" ref="R526">_xlfn.IFS(I526=1, "Clear Sky", I526=2, "Drizzling", I526=3, "Raining", I526=4, "Thunderstorm", TRUE, "Other")</f>
        <v>Clear Sky</v>
      </c>
      <c r="S526" s="41" t="str">
        <f t="shared" si="25"/>
        <v>Sunday</v>
      </c>
      <c r="T526" s="41" t="str">
        <f t="shared" si="26"/>
        <v>Weekend</v>
      </c>
      <c r="U526" s="6" t="str" cm="1">
        <f t="array" ref="U526">_xlfn.IFS(AND(F526&gt;=7, F526&lt;=9), "Morning Rush", AND(F526&gt;=17, F526&lt;=19), "Evening Rush", AND(F526&gt;=12, F526&lt;=16), "Afternoon", TRUE, "Off Peak")</f>
        <v>Off Peak</v>
      </c>
    </row>
    <row r="527" spans="1:21" x14ac:dyDescent="0.35">
      <c r="A527" s="6">
        <v>526</v>
      </c>
      <c r="B527" s="5">
        <v>40567</v>
      </c>
      <c r="C527" s="6">
        <v>1</v>
      </c>
      <c r="D527" s="6">
        <v>0</v>
      </c>
      <c r="E527" s="6">
        <v>1</v>
      </c>
      <c r="F527" s="6">
        <v>0</v>
      </c>
      <c r="G527" s="6" t="b">
        <v>0</v>
      </c>
      <c r="H527" s="6">
        <v>1</v>
      </c>
      <c r="I527" s="6">
        <v>1</v>
      </c>
      <c r="J527" s="6">
        <v>0.06</v>
      </c>
      <c r="K527" s="6">
        <v>6.0600000000000001E-2</v>
      </c>
      <c r="L527" s="6">
        <v>0.41</v>
      </c>
      <c r="M527" s="6">
        <v>0.19400000000000001</v>
      </c>
      <c r="N527" s="6">
        <v>0</v>
      </c>
      <c r="O527" s="6">
        <v>7</v>
      </c>
      <c r="P527" s="6">
        <v>7</v>
      </c>
      <c r="Q527" s="6" t="str">
        <f t="shared" si="24"/>
        <v>High</v>
      </c>
      <c r="R527" s="6" t="str" cm="1">
        <f t="array" ref="R527">_xlfn.IFS(I527=1, "Clear Sky", I527=2, "Drizzling", I527=3, "Raining", I527=4, "Thunderstorm", TRUE, "Other")</f>
        <v>Clear Sky</v>
      </c>
      <c r="S527" s="6" t="str">
        <f t="shared" si="25"/>
        <v>Monday</v>
      </c>
      <c r="T527" s="6" t="str">
        <f t="shared" si="26"/>
        <v>Weekday</v>
      </c>
      <c r="U527" s="6" t="str" cm="1">
        <f t="array" ref="U527">_xlfn.IFS(AND(F527&gt;=7, F527&lt;=9), "Morning Rush", AND(F527&gt;=17, F527&lt;=19), "Evening Rush", AND(F527&gt;=12, F527&lt;=16), "Afternoon", TRUE, "Off Peak")</f>
        <v>Off Peak</v>
      </c>
    </row>
    <row r="528" spans="1:21" x14ac:dyDescent="0.35">
      <c r="A528" s="6">
        <v>527</v>
      </c>
      <c r="B528" s="5">
        <v>40567</v>
      </c>
      <c r="C528" s="6">
        <v>1</v>
      </c>
      <c r="D528" s="6">
        <v>0</v>
      </c>
      <c r="E528" s="6">
        <v>1</v>
      </c>
      <c r="F528" s="6">
        <v>1</v>
      </c>
      <c r="G528" s="6" t="b">
        <v>0</v>
      </c>
      <c r="H528" s="6">
        <v>1</v>
      </c>
      <c r="I528" s="6">
        <v>1</v>
      </c>
      <c r="J528" s="6">
        <v>0.04</v>
      </c>
      <c r="K528" s="6">
        <v>4.5499999999999999E-2</v>
      </c>
      <c r="L528" s="6">
        <v>0.45</v>
      </c>
      <c r="M528" s="6">
        <v>0.19400000000000001</v>
      </c>
      <c r="N528" s="6">
        <v>0</v>
      </c>
      <c r="O528" s="6">
        <v>1</v>
      </c>
      <c r="P528" s="6">
        <v>1</v>
      </c>
      <c r="Q528" s="6" t="str">
        <f t="shared" si="24"/>
        <v>High</v>
      </c>
      <c r="R528" s="6" t="str" cm="1">
        <f t="array" ref="R528">_xlfn.IFS(I528=1, "Clear Sky", I528=2, "Drizzling", I528=3, "Raining", I528=4, "Thunderstorm", TRUE, "Other")</f>
        <v>Clear Sky</v>
      </c>
      <c r="S528" s="41" t="str">
        <f t="shared" si="25"/>
        <v>Monday</v>
      </c>
      <c r="T528" s="41" t="str">
        <f t="shared" si="26"/>
        <v>Weekday</v>
      </c>
      <c r="U528" s="6" t="str" cm="1">
        <f t="array" ref="U528">_xlfn.IFS(AND(F528&gt;=7, F528&lt;=9), "Morning Rush", AND(F528&gt;=17, F528&lt;=19), "Evening Rush", AND(F528&gt;=12, F528&lt;=16), "Afternoon", TRUE, "Off Peak")</f>
        <v>Off Peak</v>
      </c>
    </row>
    <row r="529" spans="1:21" x14ac:dyDescent="0.35">
      <c r="A529" s="6">
        <v>528</v>
      </c>
      <c r="B529" s="5">
        <v>40567</v>
      </c>
      <c r="C529" s="6">
        <v>1</v>
      </c>
      <c r="D529" s="6">
        <v>0</v>
      </c>
      <c r="E529" s="6">
        <v>1</v>
      </c>
      <c r="F529" s="6">
        <v>3</v>
      </c>
      <c r="G529" s="6" t="b">
        <v>0</v>
      </c>
      <c r="H529" s="6">
        <v>1</v>
      </c>
      <c r="I529" s="6">
        <v>1</v>
      </c>
      <c r="J529" s="6">
        <v>0.04</v>
      </c>
      <c r="K529" s="6">
        <v>3.0300000000000001E-2</v>
      </c>
      <c r="L529" s="6">
        <v>0.45</v>
      </c>
      <c r="M529" s="6">
        <v>0.25369999999999998</v>
      </c>
      <c r="N529" s="6">
        <v>0</v>
      </c>
      <c r="O529" s="6">
        <v>1</v>
      </c>
      <c r="P529" s="6">
        <v>1</v>
      </c>
      <c r="Q529" s="6" t="str">
        <f t="shared" si="24"/>
        <v>High</v>
      </c>
      <c r="R529" s="6" t="str" cm="1">
        <f t="array" ref="R529">_xlfn.IFS(I529=1, "Clear Sky", I529=2, "Drizzling", I529=3, "Raining", I529=4, "Thunderstorm", TRUE, "Other")</f>
        <v>Clear Sky</v>
      </c>
      <c r="S529" s="6" t="str">
        <f t="shared" si="25"/>
        <v>Monday</v>
      </c>
      <c r="T529" s="6" t="str">
        <f t="shared" si="26"/>
        <v>Weekday</v>
      </c>
      <c r="U529" s="6" t="str" cm="1">
        <f t="array" ref="U529">_xlfn.IFS(AND(F529&gt;=7, F529&lt;=9), "Morning Rush", AND(F529&gt;=17, F529&lt;=19), "Evening Rush", AND(F529&gt;=12, F529&lt;=16), "Afternoon", TRUE, "Off Peak")</f>
        <v>Off Peak</v>
      </c>
    </row>
    <row r="530" spans="1:21" x14ac:dyDescent="0.35">
      <c r="A530" s="6">
        <v>529</v>
      </c>
      <c r="B530" s="5">
        <v>40567</v>
      </c>
      <c r="C530" s="6">
        <v>1</v>
      </c>
      <c r="D530" s="6">
        <v>0</v>
      </c>
      <c r="E530" s="6">
        <v>1</v>
      </c>
      <c r="F530" s="6">
        <v>4</v>
      </c>
      <c r="G530" s="6" t="b">
        <v>0</v>
      </c>
      <c r="H530" s="6">
        <v>1</v>
      </c>
      <c r="I530" s="6">
        <v>1</v>
      </c>
      <c r="J530" s="6">
        <v>0.02</v>
      </c>
      <c r="K530" s="6">
        <v>6.0600000000000001E-2</v>
      </c>
      <c r="L530" s="6">
        <v>0.48</v>
      </c>
      <c r="M530" s="6">
        <v>0.1343</v>
      </c>
      <c r="N530" s="6">
        <v>0</v>
      </c>
      <c r="O530" s="6">
        <v>1</v>
      </c>
      <c r="P530" s="6">
        <v>1</v>
      </c>
      <c r="Q530" s="6" t="str">
        <f t="shared" si="24"/>
        <v>High</v>
      </c>
      <c r="R530" s="6" t="str" cm="1">
        <f t="array" ref="R530">_xlfn.IFS(I530=1, "Clear Sky", I530=2, "Drizzling", I530=3, "Raining", I530=4, "Thunderstorm", TRUE, "Other")</f>
        <v>Clear Sky</v>
      </c>
      <c r="S530" s="41" t="str">
        <f t="shared" si="25"/>
        <v>Monday</v>
      </c>
      <c r="T530" s="41" t="str">
        <f t="shared" si="26"/>
        <v>Weekday</v>
      </c>
      <c r="U530" s="6" t="str" cm="1">
        <f t="array" ref="U530">_xlfn.IFS(AND(F530&gt;=7, F530&lt;=9), "Morning Rush", AND(F530&gt;=17, F530&lt;=19), "Evening Rush", AND(F530&gt;=12, F530&lt;=16), "Afternoon", TRUE, "Off Peak")</f>
        <v>Off Peak</v>
      </c>
    </row>
    <row r="531" spans="1:21" x14ac:dyDescent="0.35">
      <c r="A531" s="6">
        <v>530</v>
      </c>
      <c r="B531" s="5">
        <v>40567</v>
      </c>
      <c r="C531" s="6">
        <v>1</v>
      </c>
      <c r="D531" s="6">
        <v>0</v>
      </c>
      <c r="E531" s="6">
        <v>1</v>
      </c>
      <c r="F531" s="6">
        <v>5</v>
      </c>
      <c r="G531" s="6" t="b">
        <v>0</v>
      </c>
      <c r="H531" s="6">
        <v>1</v>
      </c>
      <c r="I531" s="6">
        <v>1</v>
      </c>
      <c r="J531" s="6">
        <v>0.02</v>
      </c>
      <c r="K531" s="6">
        <v>6.0600000000000001E-2</v>
      </c>
      <c r="L531" s="6">
        <v>0.48</v>
      </c>
      <c r="M531" s="6">
        <v>0.1343</v>
      </c>
      <c r="N531" s="6">
        <v>0</v>
      </c>
      <c r="O531" s="6">
        <v>5</v>
      </c>
      <c r="P531" s="6">
        <v>5</v>
      </c>
      <c r="Q531" s="6" t="str">
        <f t="shared" si="24"/>
        <v>High</v>
      </c>
      <c r="R531" s="6" t="str" cm="1">
        <f t="array" ref="R531">_xlfn.IFS(I531=1, "Clear Sky", I531=2, "Drizzling", I531=3, "Raining", I531=4, "Thunderstorm", TRUE, "Other")</f>
        <v>Clear Sky</v>
      </c>
      <c r="S531" s="6" t="str">
        <f t="shared" si="25"/>
        <v>Monday</v>
      </c>
      <c r="T531" s="6" t="str">
        <f t="shared" si="26"/>
        <v>Weekday</v>
      </c>
      <c r="U531" s="6" t="str" cm="1">
        <f t="array" ref="U531">_xlfn.IFS(AND(F531&gt;=7, F531&lt;=9), "Morning Rush", AND(F531&gt;=17, F531&lt;=19), "Evening Rush", AND(F531&gt;=12, F531&lt;=16), "Afternoon", TRUE, "Off Peak")</f>
        <v>Off Peak</v>
      </c>
    </row>
    <row r="532" spans="1:21" x14ac:dyDescent="0.35">
      <c r="A532" s="6">
        <v>531</v>
      </c>
      <c r="B532" s="5">
        <v>40567</v>
      </c>
      <c r="C532" s="6">
        <v>1</v>
      </c>
      <c r="D532" s="6">
        <v>0</v>
      </c>
      <c r="E532" s="6">
        <v>1</v>
      </c>
      <c r="F532" s="6">
        <v>6</v>
      </c>
      <c r="G532" s="6" t="b">
        <v>0</v>
      </c>
      <c r="H532" s="6">
        <v>1</v>
      </c>
      <c r="I532" s="6">
        <v>1</v>
      </c>
      <c r="J532" s="6">
        <v>0.02</v>
      </c>
      <c r="K532" s="6">
        <v>7.5800000000000006E-2</v>
      </c>
      <c r="L532" s="6">
        <v>0.48</v>
      </c>
      <c r="M532" s="6">
        <v>8.9599999999999999E-2</v>
      </c>
      <c r="N532" s="6">
        <v>0</v>
      </c>
      <c r="O532" s="6">
        <v>15</v>
      </c>
      <c r="P532" s="6">
        <v>15</v>
      </c>
      <c r="Q532" s="6" t="str">
        <f t="shared" si="24"/>
        <v>High</v>
      </c>
      <c r="R532" s="6" t="str" cm="1">
        <f t="array" ref="R532">_xlfn.IFS(I532=1, "Clear Sky", I532=2, "Drizzling", I532=3, "Raining", I532=4, "Thunderstorm", TRUE, "Other")</f>
        <v>Clear Sky</v>
      </c>
      <c r="S532" s="41" t="str">
        <f t="shared" si="25"/>
        <v>Monday</v>
      </c>
      <c r="T532" s="41" t="str">
        <f t="shared" si="26"/>
        <v>Weekday</v>
      </c>
      <c r="U532" s="6" t="str" cm="1">
        <f t="array" ref="U532">_xlfn.IFS(AND(F532&gt;=7, F532&lt;=9), "Morning Rush", AND(F532&gt;=17, F532&lt;=19), "Evening Rush", AND(F532&gt;=12, F532&lt;=16), "Afternoon", TRUE, "Off Peak")</f>
        <v>Off Peak</v>
      </c>
    </row>
    <row r="533" spans="1:21" x14ac:dyDescent="0.35">
      <c r="A533" s="6">
        <v>532</v>
      </c>
      <c r="B533" s="5">
        <v>40567</v>
      </c>
      <c r="C533" s="6">
        <v>1</v>
      </c>
      <c r="D533" s="6">
        <v>0</v>
      </c>
      <c r="E533" s="6">
        <v>1</v>
      </c>
      <c r="F533" s="6">
        <v>7</v>
      </c>
      <c r="G533" s="6" t="b">
        <v>0</v>
      </c>
      <c r="H533" s="6">
        <v>1</v>
      </c>
      <c r="I533" s="6">
        <v>1</v>
      </c>
      <c r="J533" s="6">
        <v>0.02</v>
      </c>
      <c r="K533" s="6">
        <v>0.1212</v>
      </c>
      <c r="L533" s="6">
        <v>0.48</v>
      </c>
      <c r="M533" s="6">
        <v>0</v>
      </c>
      <c r="N533" s="6">
        <v>5</v>
      </c>
      <c r="O533" s="6">
        <v>79</v>
      </c>
      <c r="P533" s="6">
        <v>84</v>
      </c>
      <c r="Q533" s="6" t="str">
        <f t="shared" si="24"/>
        <v>High</v>
      </c>
      <c r="R533" s="6" t="str" cm="1">
        <f t="array" ref="R533">_xlfn.IFS(I533=1, "Clear Sky", I533=2, "Drizzling", I533=3, "Raining", I533=4, "Thunderstorm", TRUE, "Other")</f>
        <v>Clear Sky</v>
      </c>
      <c r="S533" s="6" t="str">
        <f t="shared" si="25"/>
        <v>Monday</v>
      </c>
      <c r="T533" s="6" t="str">
        <f t="shared" si="26"/>
        <v>Weekday</v>
      </c>
      <c r="U533" s="6" t="str" cm="1">
        <f t="array" ref="U533">_xlfn.IFS(AND(F533&gt;=7, F533&lt;=9), "Morning Rush", AND(F533&gt;=17, F533&lt;=19), "Evening Rush", AND(F533&gt;=12, F533&lt;=16), "Afternoon", TRUE, "Off Peak")</f>
        <v>Morning Rush</v>
      </c>
    </row>
    <row r="534" spans="1:21" x14ac:dyDescent="0.35">
      <c r="A534" s="6">
        <v>533</v>
      </c>
      <c r="B534" s="5">
        <v>40567</v>
      </c>
      <c r="C534" s="6">
        <v>1</v>
      </c>
      <c r="D534" s="6">
        <v>0</v>
      </c>
      <c r="E534" s="6">
        <v>1</v>
      </c>
      <c r="F534" s="6">
        <v>8</v>
      </c>
      <c r="G534" s="6" t="b">
        <v>0</v>
      </c>
      <c r="H534" s="6">
        <v>1</v>
      </c>
      <c r="I534" s="6">
        <v>1</v>
      </c>
      <c r="J534" s="6">
        <v>0.04</v>
      </c>
      <c r="K534" s="6">
        <v>0.13639999999999999</v>
      </c>
      <c r="L534" s="6">
        <v>0.49</v>
      </c>
      <c r="M534" s="6">
        <v>0</v>
      </c>
      <c r="N534" s="6">
        <v>6</v>
      </c>
      <c r="O534" s="6">
        <v>171</v>
      </c>
      <c r="P534" s="6">
        <v>177</v>
      </c>
      <c r="Q534" s="6" t="str">
        <f t="shared" si="24"/>
        <v>High</v>
      </c>
      <c r="R534" s="6" t="str" cm="1">
        <f t="array" ref="R534">_xlfn.IFS(I534=1, "Clear Sky", I534=2, "Drizzling", I534=3, "Raining", I534=4, "Thunderstorm", TRUE, "Other")</f>
        <v>Clear Sky</v>
      </c>
      <c r="S534" s="41" t="str">
        <f t="shared" si="25"/>
        <v>Monday</v>
      </c>
      <c r="T534" s="41" t="str">
        <f t="shared" si="26"/>
        <v>Weekday</v>
      </c>
      <c r="U534" s="6" t="str" cm="1">
        <f t="array" ref="U534">_xlfn.IFS(AND(F534&gt;=7, F534&lt;=9), "Morning Rush", AND(F534&gt;=17, F534&lt;=19), "Evening Rush", AND(F534&gt;=12, F534&lt;=16), "Afternoon", TRUE, "Off Peak")</f>
        <v>Morning Rush</v>
      </c>
    </row>
    <row r="535" spans="1:21" x14ac:dyDescent="0.35">
      <c r="A535" s="6">
        <v>534</v>
      </c>
      <c r="B535" s="5">
        <v>40567</v>
      </c>
      <c r="C535" s="6">
        <v>1</v>
      </c>
      <c r="D535" s="6">
        <v>0</v>
      </c>
      <c r="E535" s="6">
        <v>1</v>
      </c>
      <c r="F535" s="6">
        <v>9</v>
      </c>
      <c r="G535" s="6" t="b">
        <v>0</v>
      </c>
      <c r="H535" s="6">
        <v>1</v>
      </c>
      <c r="I535" s="6">
        <v>1</v>
      </c>
      <c r="J535" s="6">
        <v>0.06</v>
      </c>
      <c r="K535" s="6">
        <v>0.1515</v>
      </c>
      <c r="L535" s="6">
        <v>0.41</v>
      </c>
      <c r="M535" s="6">
        <v>0</v>
      </c>
      <c r="N535" s="6">
        <v>4</v>
      </c>
      <c r="O535" s="6">
        <v>98</v>
      </c>
      <c r="P535" s="6">
        <v>102</v>
      </c>
      <c r="Q535" s="6" t="str">
        <f t="shared" si="24"/>
        <v>High</v>
      </c>
      <c r="R535" s="6" t="str" cm="1">
        <f t="array" ref="R535">_xlfn.IFS(I535=1, "Clear Sky", I535=2, "Drizzling", I535=3, "Raining", I535=4, "Thunderstorm", TRUE, "Other")</f>
        <v>Clear Sky</v>
      </c>
      <c r="S535" s="6" t="str">
        <f t="shared" si="25"/>
        <v>Monday</v>
      </c>
      <c r="T535" s="6" t="str">
        <f t="shared" si="26"/>
        <v>Weekday</v>
      </c>
      <c r="U535" s="6" t="str" cm="1">
        <f t="array" ref="U535">_xlfn.IFS(AND(F535&gt;=7, F535&lt;=9), "Morning Rush", AND(F535&gt;=17, F535&lt;=19), "Evening Rush", AND(F535&gt;=12, F535&lt;=16), "Afternoon", TRUE, "Off Peak")</f>
        <v>Morning Rush</v>
      </c>
    </row>
    <row r="536" spans="1:21" x14ac:dyDescent="0.35">
      <c r="A536" s="6">
        <v>535</v>
      </c>
      <c r="B536" s="5">
        <v>40567</v>
      </c>
      <c r="C536" s="6">
        <v>1</v>
      </c>
      <c r="D536" s="6">
        <v>0</v>
      </c>
      <c r="E536" s="6">
        <v>1</v>
      </c>
      <c r="F536" s="6">
        <v>10</v>
      </c>
      <c r="G536" s="6" t="b">
        <v>0</v>
      </c>
      <c r="H536" s="6">
        <v>1</v>
      </c>
      <c r="I536" s="6">
        <v>1</v>
      </c>
      <c r="J536" s="6">
        <v>0.1</v>
      </c>
      <c r="K536" s="6">
        <v>0.13639999999999999</v>
      </c>
      <c r="L536" s="6">
        <v>0.42</v>
      </c>
      <c r="M536" s="6">
        <v>0</v>
      </c>
      <c r="N536" s="6">
        <v>6</v>
      </c>
      <c r="O536" s="6">
        <v>34</v>
      </c>
      <c r="P536" s="6">
        <v>40</v>
      </c>
      <c r="Q536" s="6" t="str">
        <f t="shared" si="24"/>
        <v>High</v>
      </c>
      <c r="R536" s="6" t="str" cm="1">
        <f t="array" ref="R536">_xlfn.IFS(I536=1, "Clear Sky", I536=2, "Drizzling", I536=3, "Raining", I536=4, "Thunderstorm", TRUE, "Other")</f>
        <v>Clear Sky</v>
      </c>
      <c r="S536" s="41" t="str">
        <f t="shared" si="25"/>
        <v>Monday</v>
      </c>
      <c r="T536" s="41" t="str">
        <f t="shared" si="26"/>
        <v>Weekday</v>
      </c>
      <c r="U536" s="6" t="str" cm="1">
        <f t="array" ref="U536">_xlfn.IFS(AND(F536&gt;=7, F536&lt;=9), "Morning Rush", AND(F536&gt;=17, F536&lt;=19), "Evening Rush", AND(F536&gt;=12, F536&lt;=16), "Afternoon", TRUE, "Off Peak")</f>
        <v>Off Peak</v>
      </c>
    </row>
    <row r="537" spans="1:21" x14ac:dyDescent="0.35">
      <c r="A537" s="6">
        <v>536</v>
      </c>
      <c r="B537" s="5">
        <v>40567</v>
      </c>
      <c r="C537" s="6">
        <v>1</v>
      </c>
      <c r="D537" s="6">
        <v>0</v>
      </c>
      <c r="E537" s="6">
        <v>1</v>
      </c>
      <c r="F537" s="6">
        <v>11</v>
      </c>
      <c r="G537" s="6" t="b">
        <v>0</v>
      </c>
      <c r="H537" s="6">
        <v>1</v>
      </c>
      <c r="I537" s="6">
        <v>1</v>
      </c>
      <c r="J537" s="6">
        <v>0.1</v>
      </c>
      <c r="K537" s="6">
        <v>0.1212</v>
      </c>
      <c r="L537" s="6">
        <v>0.46</v>
      </c>
      <c r="M537" s="6">
        <v>0.1343</v>
      </c>
      <c r="N537" s="6">
        <v>3</v>
      </c>
      <c r="O537" s="6">
        <v>43</v>
      </c>
      <c r="P537" s="6">
        <v>46</v>
      </c>
      <c r="Q537" s="6" t="str">
        <f t="shared" si="24"/>
        <v>High</v>
      </c>
      <c r="R537" s="6" t="str" cm="1">
        <f t="array" ref="R537">_xlfn.IFS(I537=1, "Clear Sky", I537=2, "Drizzling", I537=3, "Raining", I537=4, "Thunderstorm", TRUE, "Other")</f>
        <v>Clear Sky</v>
      </c>
      <c r="S537" s="6" t="str">
        <f t="shared" si="25"/>
        <v>Monday</v>
      </c>
      <c r="T537" s="6" t="str">
        <f t="shared" si="26"/>
        <v>Weekday</v>
      </c>
      <c r="U537" s="6" t="str" cm="1">
        <f t="array" ref="U537">_xlfn.IFS(AND(F537&gt;=7, F537&lt;=9), "Morning Rush", AND(F537&gt;=17, F537&lt;=19), "Evening Rush", AND(F537&gt;=12, F537&lt;=16), "Afternoon", TRUE, "Off Peak")</f>
        <v>Off Peak</v>
      </c>
    </row>
    <row r="538" spans="1:21" x14ac:dyDescent="0.35">
      <c r="A538" s="6">
        <v>537</v>
      </c>
      <c r="B538" s="5">
        <v>40567</v>
      </c>
      <c r="C538" s="6">
        <v>1</v>
      </c>
      <c r="D538" s="6">
        <v>0</v>
      </c>
      <c r="E538" s="6">
        <v>1</v>
      </c>
      <c r="F538" s="6">
        <v>12</v>
      </c>
      <c r="G538" s="6" t="b">
        <v>0</v>
      </c>
      <c r="H538" s="6">
        <v>1</v>
      </c>
      <c r="I538" s="6">
        <v>2</v>
      </c>
      <c r="J538" s="6">
        <v>0.12</v>
      </c>
      <c r="K538" s="6">
        <v>0.13639999999999999</v>
      </c>
      <c r="L538" s="6">
        <v>0.42</v>
      </c>
      <c r="M538" s="6">
        <v>0.19400000000000001</v>
      </c>
      <c r="N538" s="6">
        <v>11</v>
      </c>
      <c r="O538" s="6">
        <v>52</v>
      </c>
      <c r="P538" s="6">
        <v>63</v>
      </c>
      <c r="Q538" s="6" t="str">
        <f t="shared" si="24"/>
        <v>High</v>
      </c>
      <c r="R538" s="6" t="str" cm="1">
        <f t="array" ref="R538">_xlfn.IFS(I538=1, "Clear Sky", I538=2, "Drizzling", I538=3, "Raining", I538=4, "Thunderstorm", TRUE, "Other")</f>
        <v>Drizzling</v>
      </c>
      <c r="S538" s="41" t="str">
        <f t="shared" si="25"/>
        <v>Monday</v>
      </c>
      <c r="T538" s="41" t="str">
        <f t="shared" si="26"/>
        <v>Weekday</v>
      </c>
      <c r="U538" s="6" t="str" cm="1">
        <f t="array" ref="U538">_xlfn.IFS(AND(F538&gt;=7, F538&lt;=9), "Morning Rush", AND(F538&gt;=17, F538&lt;=19), "Evening Rush", AND(F538&gt;=12, F538&lt;=16), "Afternoon", TRUE, "Off Peak")</f>
        <v>Afternoon</v>
      </c>
    </row>
    <row r="539" spans="1:21" x14ac:dyDescent="0.35">
      <c r="A539" s="6">
        <v>538</v>
      </c>
      <c r="B539" s="5">
        <v>40567</v>
      </c>
      <c r="C539" s="6">
        <v>1</v>
      </c>
      <c r="D539" s="6">
        <v>0</v>
      </c>
      <c r="E539" s="6">
        <v>1</v>
      </c>
      <c r="F539" s="6">
        <v>13</v>
      </c>
      <c r="G539" s="6" t="b">
        <v>0</v>
      </c>
      <c r="H539" s="6">
        <v>1</v>
      </c>
      <c r="I539" s="6">
        <v>2</v>
      </c>
      <c r="J539" s="6">
        <v>0.14000000000000001</v>
      </c>
      <c r="K539" s="6">
        <v>0.13639999999999999</v>
      </c>
      <c r="L539" s="6">
        <v>0.43</v>
      </c>
      <c r="M539" s="6">
        <v>0.22389999999999999</v>
      </c>
      <c r="N539" s="6">
        <v>6</v>
      </c>
      <c r="O539" s="6">
        <v>54</v>
      </c>
      <c r="P539" s="6">
        <v>60</v>
      </c>
      <c r="Q539" s="6" t="str">
        <f t="shared" si="24"/>
        <v>High</v>
      </c>
      <c r="R539" s="6" t="str" cm="1">
        <f t="array" ref="R539">_xlfn.IFS(I539=1, "Clear Sky", I539=2, "Drizzling", I539=3, "Raining", I539=4, "Thunderstorm", TRUE, "Other")</f>
        <v>Drizzling</v>
      </c>
      <c r="S539" s="6" t="str">
        <f t="shared" si="25"/>
        <v>Monday</v>
      </c>
      <c r="T539" s="6" t="str">
        <f t="shared" si="26"/>
        <v>Weekday</v>
      </c>
      <c r="U539" s="6" t="str" cm="1">
        <f t="array" ref="U539">_xlfn.IFS(AND(F539&gt;=7, F539&lt;=9), "Morning Rush", AND(F539&gt;=17, F539&lt;=19), "Evening Rush", AND(F539&gt;=12, F539&lt;=16), "Afternoon", TRUE, "Off Peak")</f>
        <v>Afternoon</v>
      </c>
    </row>
    <row r="540" spans="1:21" x14ac:dyDescent="0.35">
      <c r="A540" s="6">
        <v>539</v>
      </c>
      <c r="B540" s="5">
        <v>40567</v>
      </c>
      <c r="C540" s="6">
        <v>1</v>
      </c>
      <c r="D540" s="6">
        <v>0</v>
      </c>
      <c r="E540" s="6">
        <v>1</v>
      </c>
      <c r="F540" s="6">
        <v>14</v>
      </c>
      <c r="G540" s="6" t="b">
        <v>0</v>
      </c>
      <c r="H540" s="6">
        <v>1</v>
      </c>
      <c r="I540" s="6">
        <v>2</v>
      </c>
      <c r="J540" s="6">
        <v>0.14000000000000001</v>
      </c>
      <c r="K540" s="6">
        <v>0.13639999999999999</v>
      </c>
      <c r="L540" s="6">
        <v>0.46</v>
      </c>
      <c r="M540" s="6">
        <v>0.22389999999999999</v>
      </c>
      <c r="N540" s="6">
        <v>2</v>
      </c>
      <c r="O540" s="6">
        <v>43</v>
      </c>
      <c r="P540" s="6">
        <v>45</v>
      </c>
      <c r="Q540" s="6" t="str">
        <f t="shared" si="24"/>
        <v>High</v>
      </c>
      <c r="R540" s="6" t="str" cm="1">
        <f t="array" ref="R540">_xlfn.IFS(I540=1, "Clear Sky", I540=2, "Drizzling", I540=3, "Raining", I540=4, "Thunderstorm", TRUE, "Other")</f>
        <v>Drizzling</v>
      </c>
      <c r="S540" s="41" t="str">
        <f t="shared" si="25"/>
        <v>Monday</v>
      </c>
      <c r="T540" s="41" t="str">
        <f t="shared" si="26"/>
        <v>Weekday</v>
      </c>
      <c r="U540" s="6" t="str" cm="1">
        <f t="array" ref="U540">_xlfn.IFS(AND(F540&gt;=7, F540&lt;=9), "Morning Rush", AND(F540&gt;=17, F540&lt;=19), "Evening Rush", AND(F540&gt;=12, F540&lt;=16), "Afternoon", TRUE, "Off Peak")</f>
        <v>Afternoon</v>
      </c>
    </row>
    <row r="541" spans="1:21" x14ac:dyDescent="0.35">
      <c r="A541" s="6">
        <v>540</v>
      </c>
      <c r="B541" s="5">
        <v>40567</v>
      </c>
      <c r="C541" s="6">
        <v>1</v>
      </c>
      <c r="D541" s="6">
        <v>0</v>
      </c>
      <c r="E541" s="6">
        <v>1</v>
      </c>
      <c r="F541" s="6">
        <v>15</v>
      </c>
      <c r="G541" s="6" t="b">
        <v>0</v>
      </c>
      <c r="H541" s="6">
        <v>1</v>
      </c>
      <c r="I541" s="6">
        <v>1</v>
      </c>
      <c r="J541" s="6">
        <v>0.16</v>
      </c>
      <c r="K541" s="6">
        <v>0.16669999999999999</v>
      </c>
      <c r="L541" s="6">
        <v>0.4</v>
      </c>
      <c r="M541" s="6">
        <v>0.16420000000000001</v>
      </c>
      <c r="N541" s="6">
        <v>7</v>
      </c>
      <c r="O541" s="6">
        <v>50</v>
      </c>
      <c r="P541" s="6">
        <v>57</v>
      </c>
      <c r="Q541" s="6" t="str">
        <f t="shared" si="24"/>
        <v>High</v>
      </c>
      <c r="R541" s="6" t="str" cm="1">
        <f t="array" ref="R541">_xlfn.IFS(I541=1, "Clear Sky", I541=2, "Drizzling", I541=3, "Raining", I541=4, "Thunderstorm", TRUE, "Other")</f>
        <v>Clear Sky</v>
      </c>
      <c r="S541" s="6" t="str">
        <f t="shared" si="25"/>
        <v>Monday</v>
      </c>
      <c r="T541" s="6" t="str">
        <f t="shared" si="26"/>
        <v>Weekday</v>
      </c>
      <c r="U541" s="6" t="str" cm="1">
        <f t="array" ref="U541">_xlfn.IFS(AND(F541&gt;=7, F541&lt;=9), "Morning Rush", AND(F541&gt;=17, F541&lt;=19), "Evening Rush", AND(F541&gt;=12, F541&lt;=16), "Afternoon", TRUE, "Off Peak")</f>
        <v>Afternoon</v>
      </c>
    </row>
    <row r="542" spans="1:21" x14ac:dyDescent="0.35">
      <c r="A542" s="6">
        <v>541</v>
      </c>
      <c r="B542" s="5">
        <v>40567</v>
      </c>
      <c r="C542" s="6">
        <v>1</v>
      </c>
      <c r="D542" s="6">
        <v>0</v>
      </c>
      <c r="E542" s="6">
        <v>1</v>
      </c>
      <c r="F542" s="6">
        <v>16</v>
      </c>
      <c r="G542" s="6" t="b">
        <v>0</v>
      </c>
      <c r="H542" s="6">
        <v>1</v>
      </c>
      <c r="I542" s="6">
        <v>1</v>
      </c>
      <c r="J542" s="6">
        <v>0.16</v>
      </c>
      <c r="K542" s="6">
        <v>0.1515</v>
      </c>
      <c r="L542" s="6">
        <v>0.47</v>
      </c>
      <c r="M542" s="6">
        <v>0.25369999999999998</v>
      </c>
      <c r="N542" s="6">
        <v>4</v>
      </c>
      <c r="O542" s="6">
        <v>66</v>
      </c>
      <c r="P542" s="6">
        <v>70</v>
      </c>
      <c r="Q542" s="6" t="str">
        <f t="shared" si="24"/>
        <v>High</v>
      </c>
      <c r="R542" s="6" t="str" cm="1">
        <f t="array" ref="R542">_xlfn.IFS(I542=1, "Clear Sky", I542=2, "Drizzling", I542=3, "Raining", I542=4, "Thunderstorm", TRUE, "Other")</f>
        <v>Clear Sky</v>
      </c>
      <c r="S542" s="41" t="str">
        <f t="shared" si="25"/>
        <v>Monday</v>
      </c>
      <c r="T542" s="41" t="str">
        <f t="shared" si="26"/>
        <v>Weekday</v>
      </c>
      <c r="U542" s="6" t="str" cm="1">
        <f t="array" ref="U542">_xlfn.IFS(AND(F542&gt;=7, F542&lt;=9), "Morning Rush", AND(F542&gt;=17, F542&lt;=19), "Evening Rush", AND(F542&gt;=12, F542&lt;=16), "Afternoon", TRUE, "Off Peak")</f>
        <v>Afternoon</v>
      </c>
    </row>
    <row r="543" spans="1:21" x14ac:dyDescent="0.35">
      <c r="A543" s="6">
        <v>542</v>
      </c>
      <c r="B543" s="5">
        <v>40567</v>
      </c>
      <c r="C543" s="6">
        <v>1</v>
      </c>
      <c r="D543" s="6">
        <v>0</v>
      </c>
      <c r="E543" s="6">
        <v>1</v>
      </c>
      <c r="F543" s="6">
        <v>17</v>
      </c>
      <c r="G543" s="6" t="b">
        <v>0</v>
      </c>
      <c r="H543" s="6">
        <v>1</v>
      </c>
      <c r="I543" s="6">
        <v>1</v>
      </c>
      <c r="J543" s="6">
        <v>0.14000000000000001</v>
      </c>
      <c r="K543" s="6">
        <v>0.1212</v>
      </c>
      <c r="L543" s="6">
        <v>0.5</v>
      </c>
      <c r="M543" s="6">
        <v>0.25369999999999998</v>
      </c>
      <c r="N543" s="6">
        <v>6</v>
      </c>
      <c r="O543" s="6">
        <v>178</v>
      </c>
      <c r="P543" s="6">
        <v>184</v>
      </c>
      <c r="Q543" s="6" t="str">
        <f t="shared" si="24"/>
        <v>Very High</v>
      </c>
      <c r="R543" s="6" t="str" cm="1">
        <f t="array" ref="R543">_xlfn.IFS(I543=1, "Clear Sky", I543=2, "Drizzling", I543=3, "Raining", I543=4, "Thunderstorm", TRUE, "Other")</f>
        <v>Clear Sky</v>
      </c>
      <c r="S543" s="6" t="str">
        <f t="shared" si="25"/>
        <v>Monday</v>
      </c>
      <c r="T543" s="6" t="str">
        <f t="shared" si="26"/>
        <v>Weekday</v>
      </c>
      <c r="U543" s="6" t="str" cm="1">
        <f t="array" ref="U543">_xlfn.IFS(AND(F543&gt;=7, F543&lt;=9), "Morning Rush", AND(F543&gt;=17, F543&lt;=19), "Evening Rush", AND(F543&gt;=12, F543&lt;=16), "Afternoon", TRUE, "Off Peak")</f>
        <v>Evening Rush</v>
      </c>
    </row>
    <row r="544" spans="1:21" x14ac:dyDescent="0.35">
      <c r="A544" s="6">
        <v>543</v>
      </c>
      <c r="B544" s="5">
        <v>40567</v>
      </c>
      <c r="C544" s="6">
        <v>1</v>
      </c>
      <c r="D544" s="6">
        <v>0</v>
      </c>
      <c r="E544" s="6">
        <v>1</v>
      </c>
      <c r="F544" s="6">
        <v>18</v>
      </c>
      <c r="G544" s="6" t="b">
        <v>0</v>
      </c>
      <c r="H544" s="6">
        <v>1</v>
      </c>
      <c r="I544" s="6">
        <v>1</v>
      </c>
      <c r="J544" s="6">
        <v>0.14000000000000001</v>
      </c>
      <c r="K544" s="6">
        <v>0.13639999999999999</v>
      </c>
      <c r="L544" s="6">
        <v>0.59</v>
      </c>
      <c r="M544" s="6">
        <v>0.19400000000000001</v>
      </c>
      <c r="N544" s="6">
        <v>8</v>
      </c>
      <c r="O544" s="6">
        <v>145</v>
      </c>
      <c r="P544" s="6">
        <v>153</v>
      </c>
      <c r="Q544" s="6" t="str">
        <f t="shared" si="24"/>
        <v>Very High</v>
      </c>
      <c r="R544" s="6" t="str" cm="1">
        <f t="array" ref="R544">_xlfn.IFS(I544=1, "Clear Sky", I544=2, "Drizzling", I544=3, "Raining", I544=4, "Thunderstorm", TRUE, "Other")</f>
        <v>Clear Sky</v>
      </c>
      <c r="S544" s="41" t="str">
        <f t="shared" si="25"/>
        <v>Monday</v>
      </c>
      <c r="T544" s="41" t="str">
        <f t="shared" si="26"/>
        <v>Weekday</v>
      </c>
      <c r="U544" s="6" t="str" cm="1">
        <f t="array" ref="U544">_xlfn.IFS(AND(F544&gt;=7, F544&lt;=9), "Morning Rush", AND(F544&gt;=17, F544&lt;=19), "Evening Rush", AND(F544&gt;=12, F544&lt;=16), "Afternoon", TRUE, "Off Peak")</f>
        <v>Evening Rush</v>
      </c>
    </row>
    <row r="545" spans="1:21" x14ac:dyDescent="0.35">
      <c r="A545" s="6">
        <v>544</v>
      </c>
      <c r="B545" s="5">
        <v>40567</v>
      </c>
      <c r="C545" s="6">
        <v>1</v>
      </c>
      <c r="D545" s="6">
        <v>0</v>
      </c>
      <c r="E545" s="6">
        <v>1</v>
      </c>
      <c r="F545" s="6">
        <v>19</v>
      </c>
      <c r="G545" s="6" t="b">
        <v>0</v>
      </c>
      <c r="H545" s="6">
        <v>1</v>
      </c>
      <c r="I545" s="6">
        <v>1</v>
      </c>
      <c r="J545" s="6">
        <v>0.14000000000000001</v>
      </c>
      <c r="K545" s="6">
        <v>0.1515</v>
      </c>
      <c r="L545" s="6">
        <v>0.54</v>
      </c>
      <c r="M545" s="6">
        <v>0.16420000000000001</v>
      </c>
      <c r="N545" s="6">
        <v>5</v>
      </c>
      <c r="O545" s="6">
        <v>101</v>
      </c>
      <c r="P545" s="6">
        <v>106</v>
      </c>
      <c r="Q545" s="6" t="str">
        <f t="shared" si="24"/>
        <v>Very High</v>
      </c>
      <c r="R545" s="6" t="str" cm="1">
        <f t="array" ref="R545">_xlfn.IFS(I545=1, "Clear Sky", I545=2, "Drizzling", I545=3, "Raining", I545=4, "Thunderstorm", TRUE, "Other")</f>
        <v>Clear Sky</v>
      </c>
      <c r="S545" s="6" t="str">
        <f t="shared" si="25"/>
        <v>Monday</v>
      </c>
      <c r="T545" s="6" t="str">
        <f t="shared" si="26"/>
        <v>Weekday</v>
      </c>
      <c r="U545" s="6" t="str" cm="1">
        <f t="array" ref="U545">_xlfn.IFS(AND(F545&gt;=7, F545&lt;=9), "Morning Rush", AND(F545&gt;=17, F545&lt;=19), "Evening Rush", AND(F545&gt;=12, F545&lt;=16), "Afternoon", TRUE, "Off Peak")</f>
        <v>Evening Rush</v>
      </c>
    </row>
    <row r="546" spans="1:21" x14ac:dyDescent="0.35">
      <c r="A546" s="6">
        <v>545</v>
      </c>
      <c r="B546" s="5">
        <v>40567</v>
      </c>
      <c r="C546" s="6">
        <v>1</v>
      </c>
      <c r="D546" s="6">
        <v>0</v>
      </c>
      <c r="E546" s="6">
        <v>1</v>
      </c>
      <c r="F546" s="6">
        <v>20</v>
      </c>
      <c r="G546" s="6" t="b">
        <v>0</v>
      </c>
      <c r="H546" s="6">
        <v>1</v>
      </c>
      <c r="I546" s="6">
        <v>1</v>
      </c>
      <c r="J546" s="6">
        <v>0.14000000000000001</v>
      </c>
      <c r="K546" s="6">
        <v>0.13639999999999999</v>
      </c>
      <c r="L546" s="6">
        <v>0.59</v>
      </c>
      <c r="M546" s="6">
        <v>0.19400000000000001</v>
      </c>
      <c r="N546" s="6">
        <v>1</v>
      </c>
      <c r="O546" s="6">
        <v>80</v>
      </c>
      <c r="P546" s="6">
        <v>81</v>
      </c>
      <c r="Q546" s="6" t="str">
        <f t="shared" si="24"/>
        <v>Very High</v>
      </c>
      <c r="R546" s="6" t="str" cm="1">
        <f t="array" ref="R546">_xlfn.IFS(I546=1, "Clear Sky", I546=2, "Drizzling", I546=3, "Raining", I546=4, "Thunderstorm", TRUE, "Other")</f>
        <v>Clear Sky</v>
      </c>
      <c r="S546" s="41" t="str">
        <f t="shared" si="25"/>
        <v>Monday</v>
      </c>
      <c r="T546" s="41" t="str">
        <f t="shared" si="26"/>
        <v>Weekday</v>
      </c>
      <c r="U546" s="6" t="str" cm="1">
        <f t="array" ref="U546">_xlfn.IFS(AND(F546&gt;=7, F546&lt;=9), "Morning Rush", AND(F546&gt;=17, F546&lt;=19), "Evening Rush", AND(F546&gt;=12, F546&lt;=16), "Afternoon", TRUE, "Off Peak")</f>
        <v>Off Peak</v>
      </c>
    </row>
    <row r="547" spans="1:21" x14ac:dyDescent="0.35">
      <c r="A547" s="6">
        <v>546</v>
      </c>
      <c r="B547" s="5">
        <v>40567</v>
      </c>
      <c r="C547" s="6">
        <v>1</v>
      </c>
      <c r="D547" s="6">
        <v>0</v>
      </c>
      <c r="E547" s="6">
        <v>1</v>
      </c>
      <c r="F547" s="6">
        <v>21</v>
      </c>
      <c r="G547" s="6" t="b">
        <v>0</v>
      </c>
      <c r="H547" s="6">
        <v>1</v>
      </c>
      <c r="I547" s="6">
        <v>1</v>
      </c>
      <c r="J547" s="6">
        <v>0.14000000000000001</v>
      </c>
      <c r="K547" s="6">
        <v>0.1515</v>
      </c>
      <c r="L547" s="6">
        <v>0.63</v>
      </c>
      <c r="M547" s="6">
        <v>0.16420000000000001</v>
      </c>
      <c r="N547" s="6">
        <v>6</v>
      </c>
      <c r="O547" s="6">
        <v>53</v>
      </c>
      <c r="P547" s="6">
        <v>59</v>
      </c>
      <c r="Q547" s="6" t="str">
        <f t="shared" si="24"/>
        <v>Very High</v>
      </c>
      <c r="R547" s="6" t="str" cm="1">
        <f t="array" ref="R547">_xlfn.IFS(I547=1, "Clear Sky", I547=2, "Drizzling", I547=3, "Raining", I547=4, "Thunderstorm", TRUE, "Other")</f>
        <v>Clear Sky</v>
      </c>
      <c r="S547" s="6" t="str">
        <f t="shared" si="25"/>
        <v>Monday</v>
      </c>
      <c r="T547" s="6" t="str">
        <f t="shared" si="26"/>
        <v>Weekday</v>
      </c>
      <c r="U547" s="6" t="str" cm="1">
        <f t="array" ref="U547">_xlfn.IFS(AND(F547&gt;=7, F547&lt;=9), "Morning Rush", AND(F547&gt;=17, F547&lt;=19), "Evening Rush", AND(F547&gt;=12, F547&lt;=16), "Afternoon", TRUE, "Off Peak")</f>
        <v>Off Peak</v>
      </c>
    </row>
    <row r="548" spans="1:21" x14ac:dyDescent="0.35">
      <c r="A548" s="6">
        <v>547</v>
      </c>
      <c r="B548" s="5">
        <v>40567</v>
      </c>
      <c r="C548" s="6">
        <v>1</v>
      </c>
      <c r="D548" s="6">
        <v>0</v>
      </c>
      <c r="E548" s="6">
        <v>1</v>
      </c>
      <c r="F548" s="6">
        <v>22</v>
      </c>
      <c r="G548" s="6" t="b">
        <v>0</v>
      </c>
      <c r="H548" s="6">
        <v>1</v>
      </c>
      <c r="I548" s="6">
        <v>2</v>
      </c>
      <c r="J548" s="6">
        <v>0.14000000000000001</v>
      </c>
      <c r="K548" s="6">
        <v>0.13639999999999999</v>
      </c>
      <c r="L548" s="6">
        <v>0.63</v>
      </c>
      <c r="M548" s="6">
        <v>0.22389999999999999</v>
      </c>
      <c r="N548" s="6">
        <v>3</v>
      </c>
      <c r="O548" s="6">
        <v>32</v>
      </c>
      <c r="P548" s="6">
        <v>35</v>
      </c>
      <c r="Q548" s="6" t="str">
        <f t="shared" si="24"/>
        <v>Very High</v>
      </c>
      <c r="R548" s="6" t="str" cm="1">
        <f t="array" ref="R548">_xlfn.IFS(I548=1, "Clear Sky", I548=2, "Drizzling", I548=3, "Raining", I548=4, "Thunderstorm", TRUE, "Other")</f>
        <v>Drizzling</v>
      </c>
      <c r="S548" s="41" t="str">
        <f t="shared" si="25"/>
        <v>Monday</v>
      </c>
      <c r="T548" s="41" t="str">
        <f t="shared" si="26"/>
        <v>Weekday</v>
      </c>
      <c r="U548" s="6" t="str" cm="1">
        <f t="array" ref="U548">_xlfn.IFS(AND(F548&gt;=7, F548&lt;=9), "Morning Rush", AND(F548&gt;=17, F548&lt;=19), "Evening Rush", AND(F548&gt;=12, F548&lt;=16), "Afternoon", TRUE, "Off Peak")</f>
        <v>Off Peak</v>
      </c>
    </row>
    <row r="549" spans="1:21" x14ac:dyDescent="0.35">
      <c r="A549" s="6">
        <v>548</v>
      </c>
      <c r="B549" s="5">
        <v>40567</v>
      </c>
      <c r="C549" s="6">
        <v>1</v>
      </c>
      <c r="D549" s="6">
        <v>0</v>
      </c>
      <c r="E549" s="6">
        <v>1</v>
      </c>
      <c r="F549" s="6">
        <v>23</v>
      </c>
      <c r="G549" s="6" t="b">
        <v>0</v>
      </c>
      <c r="H549" s="6">
        <v>1</v>
      </c>
      <c r="I549" s="6">
        <v>2</v>
      </c>
      <c r="J549" s="6">
        <v>0.16</v>
      </c>
      <c r="K549" s="6">
        <v>0.1515</v>
      </c>
      <c r="L549" s="6">
        <v>0.64</v>
      </c>
      <c r="M549" s="6">
        <v>0.25369999999999998</v>
      </c>
      <c r="N549" s="6">
        <v>3</v>
      </c>
      <c r="O549" s="6">
        <v>21</v>
      </c>
      <c r="P549" s="6">
        <v>24</v>
      </c>
      <c r="Q549" s="6" t="str">
        <f t="shared" si="24"/>
        <v>Very High</v>
      </c>
      <c r="R549" s="6" t="str" cm="1">
        <f t="array" ref="R549">_xlfn.IFS(I549=1, "Clear Sky", I549=2, "Drizzling", I549=3, "Raining", I549=4, "Thunderstorm", TRUE, "Other")</f>
        <v>Drizzling</v>
      </c>
      <c r="S549" s="6" t="str">
        <f t="shared" si="25"/>
        <v>Monday</v>
      </c>
      <c r="T549" s="6" t="str">
        <f t="shared" si="26"/>
        <v>Weekday</v>
      </c>
      <c r="U549" s="6" t="str" cm="1">
        <f t="array" ref="U549">_xlfn.IFS(AND(F549&gt;=7, F549&lt;=9), "Morning Rush", AND(F549&gt;=17, F549&lt;=19), "Evening Rush", AND(F549&gt;=12, F549&lt;=16), "Afternoon", TRUE, "Off Peak")</f>
        <v>Off Peak</v>
      </c>
    </row>
    <row r="550" spans="1:21" x14ac:dyDescent="0.35">
      <c r="A550" s="6">
        <v>549</v>
      </c>
      <c r="B550" s="5">
        <v>40568</v>
      </c>
      <c r="C550" s="6">
        <v>1</v>
      </c>
      <c r="D550" s="6">
        <v>0</v>
      </c>
      <c r="E550" s="6">
        <v>1</v>
      </c>
      <c r="F550" s="6">
        <v>0</v>
      </c>
      <c r="G550" s="6" t="b">
        <v>0</v>
      </c>
      <c r="H550" s="6">
        <v>2</v>
      </c>
      <c r="I550" s="6">
        <v>2</v>
      </c>
      <c r="J550" s="6">
        <v>0.16</v>
      </c>
      <c r="K550" s="6">
        <v>0.13639999999999999</v>
      </c>
      <c r="L550" s="6">
        <v>0.69</v>
      </c>
      <c r="M550" s="6">
        <v>0.28360000000000002</v>
      </c>
      <c r="N550" s="6">
        <v>3</v>
      </c>
      <c r="O550" s="6">
        <v>6</v>
      </c>
      <c r="P550" s="6">
        <v>9</v>
      </c>
      <c r="Q550" s="6" t="str">
        <f t="shared" si="24"/>
        <v>Very High</v>
      </c>
      <c r="R550" s="6" t="str" cm="1">
        <f t="array" ref="R550">_xlfn.IFS(I550=1, "Clear Sky", I550=2, "Drizzling", I550=3, "Raining", I550=4, "Thunderstorm", TRUE, "Other")</f>
        <v>Drizzling</v>
      </c>
      <c r="S550" s="41" t="str">
        <f t="shared" si="25"/>
        <v>Tuesday</v>
      </c>
      <c r="T550" s="41" t="str">
        <f t="shared" si="26"/>
        <v>Weekday</v>
      </c>
      <c r="U550" s="6" t="str" cm="1">
        <f t="array" ref="U550">_xlfn.IFS(AND(F550&gt;=7, F550&lt;=9), "Morning Rush", AND(F550&gt;=17, F550&lt;=19), "Evening Rush", AND(F550&gt;=12, F550&lt;=16), "Afternoon", TRUE, "Off Peak")</f>
        <v>Off Peak</v>
      </c>
    </row>
    <row r="551" spans="1:21" x14ac:dyDescent="0.35">
      <c r="A551" s="6">
        <v>550</v>
      </c>
      <c r="B551" s="5">
        <v>40568</v>
      </c>
      <c r="C551" s="6">
        <v>1</v>
      </c>
      <c r="D551" s="6">
        <v>0</v>
      </c>
      <c r="E551" s="6">
        <v>1</v>
      </c>
      <c r="F551" s="6">
        <v>1</v>
      </c>
      <c r="G551" s="6" t="b">
        <v>0</v>
      </c>
      <c r="H551" s="6">
        <v>2</v>
      </c>
      <c r="I551" s="6">
        <v>2</v>
      </c>
      <c r="J551" s="6">
        <v>0.16</v>
      </c>
      <c r="K551" s="6">
        <v>0.16669999999999999</v>
      </c>
      <c r="L551" s="6">
        <v>0.69</v>
      </c>
      <c r="M551" s="6">
        <v>0.16420000000000001</v>
      </c>
      <c r="N551" s="6">
        <v>0</v>
      </c>
      <c r="O551" s="6">
        <v>5</v>
      </c>
      <c r="P551" s="6">
        <v>5</v>
      </c>
      <c r="Q551" s="6" t="str">
        <f t="shared" si="24"/>
        <v>Very High</v>
      </c>
      <c r="R551" s="6" t="str" cm="1">
        <f t="array" ref="R551">_xlfn.IFS(I551=1, "Clear Sky", I551=2, "Drizzling", I551=3, "Raining", I551=4, "Thunderstorm", TRUE, "Other")</f>
        <v>Drizzling</v>
      </c>
      <c r="S551" s="6" t="str">
        <f t="shared" si="25"/>
        <v>Tuesday</v>
      </c>
      <c r="T551" s="6" t="str">
        <f t="shared" si="26"/>
        <v>Weekday</v>
      </c>
      <c r="U551" s="6" t="str" cm="1">
        <f t="array" ref="U551">_xlfn.IFS(AND(F551&gt;=7, F551&lt;=9), "Morning Rush", AND(F551&gt;=17, F551&lt;=19), "Evening Rush", AND(F551&gt;=12, F551&lt;=16), "Afternoon", TRUE, "Off Peak")</f>
        <v>Off Peak</v>
      </c>
    </row>
    <row r="552" spans="1:21" x14ac:dyDescent="0.35">
      <c r="A552" s="6">
        <v>551</v>
      </c>
      <c r="B552" s="5">
        <v>40568</v>
      </c>
      <c r="C552" s="6">
        <v>1</v>
      </c>
      <c r="D552" s="6">
        <v>0</v>
      </c>
      <c r="E552" s="6">
        <v>1</v>
      </c>
      <c r="F552" s="6">
        <v>2</v>
      </c>
      <c r="G552" s="6" t="b">
        <v>0</v>
      </c>
      <c r="H552" s="6">
        <v>2</v>
      </c>
      <c r="I552" s="6">
        <v>1</v>
      </c>
      <c r="J552" s="6">
        <v>0.16</v>
      </c>
      <c r="K552" s="6">
        <v>0.1515</v>
      </c>
      <c r="L552" s="6">
        <v>0.69</v>
      </c>
      <c r="M552" s="6">
        <v>0.22389999999999999</v>
      </c>
      <c r="N552" s="6">
        <v>0</v>
      </c>
      <c r="O552" s="6">
        <v>2</v>
      </c>
      <c r="P552" s="6">
        <v>2</v>
      </c>
      <c r="Q552" s="6" t="str">
        <f t="shared" si="24"/>
        <v>Very High</v>
      </c>
      <c r="R552" s="6" t="str" cm="1">
        <f t="array" ref="R552">_xlfn.IFS(I552=1, "Clear Sky", I552=2, "Drizzling", I552=3, "Raining", I552=4, "Thunderstorm", TRUE, "Other")</f>
        <v>Clear Sky</v>
      </c>
      <c r="S552" s="41" t="str">
        <f t="shared" si="25"/>
        <v>Tuesday</v>
      </c>
      <c r="T552" s="41" t="str">
        <f t="shared" si="26"/>
        <v>Weekday</v>
      </c>
      <c r="U552" s="6" t="str" cm="1">
        <f t="array" ref="U552">_xlfn.IFS(AND(F552&gt;=7, F552&lt;=9), "Morning Rush", AND(F552&gt;=17, F552&lt;=19), "Evening Rush", AND(F552&gt;=12, F552&lt;=16), "Afternoon", TRUE, "Off Peak")</f>
        <v>Off Peak</v>
      </c>
    </row>
    <row r="553" spans="1:21" x14ac:dyDescent="0.35">
      <c r="A553" s="6">
        <v>552</v>
      </c>
      <c r="B553" s="5">
        <v>40568</v>
      </c>
      <c r="C553" s="6">
        <v>1</v>
      </c>
      <c r="D553" s="6">
        <v>0</v>
      </c>
      <c r="E553" s="6">
        <v>1</v>
      </c>
      <c r="F553" s="6">
        <v>4</v>
      </c>
      <c r="G553" s="6" t="b">
        <v>0</v>
      </c>
      <c r="H553" s="6">
        <v>2</v>
      </c>
      <c r="I553" s="6">
        <v>1</v>
      </c>
      <c r="J553" s="6">
        <v>0.14000000000000001</v>
      </c>
      <c r="K553" s="6">
        <v>0.16669999999999999</v>
      </c>
      <c r="L553" s="6">
        <v>0.74</v>
      </c>
      <c r="M553" s="6">
        <v>0.1045</v>
      </c>
      <c r="N553" s="6">
        <v>0</v>
      </c>
      <c r="O553" s="6">
        <v>1</v>
      </c>
      <c r="P553" s="6">
        <v>1</v>
      </c>
      <c r="Q553" s="6" t="str">
        <f t="shared" si="24"/>
        <v>Very High</v>
      </c>
      <c r="R553" s="6" t="str" cm="1">
        <f t="array" ref="R553">_xlfn.IFS(I553=1, "Clear Sky", I553=2, "Drizzling", I553=3, "Raining", I553=4, "Thunderstorm", TRUE, "Other")</f>
        <v>Clear Sky</v>
      </c>
      <c r="S553" s="6" t="str">
        <f t="shared" si="25"/>
        <v>Tuesday</v>
      </c>
      <c r="T553" s="6" t="str">
        <f t="shared" si="26"/>
        <v>Weekday</v>
      </c>
      <c r="U553" s="6" t="str" cm="1">
        <f t="array" ref="U553">_xlfn.IFS(AND(F553&gt;=7, F553&lt;=9), "Morning Rush", AND(F553&gt;=17, F553&lt;=19), "Evening Rush", AND(F553&gt;=12, F553&lt;=16), "Afternoon", TRUE, "Off Peak")</f>
        <v>Off Peak</v>
      </c>
    </row>
    <row r="554" spans="1:21" x14ac:dyDescent="0.35">
      <c r="A554" s="6">
        <v>553</v>
      </c>
      <c r="B554" s="5">
        <v>40568</v>
      </c>
      <c r="C554" s="6">
        <v>1</v>
      </c>
      <c r="D554" s="6">
        <v>0</v>
      </c>
      <c r="E554" s="6">
        <v>1</v>
      </c>
      <c r="F554" s="6">
        <v>5</v>
      </c>
      <c r="G554" s="6" t="b">
        <v>0</v>
      </c>
      <c r="H554" s="6">
        <v>2</v>
      </c>
      <c r="I554" s="6">
        <v>1</v>
      </c>
      <c r="J554" s="6">
        <v>0.14000000000000001</v>
      </c>
      <c r="K554" s="6">
        <v>0.13639999999999999</v>
      </c>
      <c r="L554" s="6">
        <v>0.74</v>
      </c>
      <c r="M554" s="6">
        <v>0.22389999999999999</v>
      </c>
      <c r="N554" s="6">
        <v>0</v>
      </c>
      <c r="O554" s="6">
        <v>9</v>
      </c>
      <c r="P554" s="6">
        <v>9</v>
      </c>
      <c r="Q554" s="6" t="str">
        <f t="shared" si="24"/>
        <v>Very High</v>
      </c>
      <c r="R554" s="6" t="str" cm="1">
        <f t="array" ref="R554">_xlfn.IFS(I554=1, "Clear Sky", I554=2, "Drizzling", I554=3, "Raining", I554=4, "Thunderstorm", TRUE, "Other")</f>
        <v>Clear Sky</v>
      </c>
      <c r="S554" s="41" t="str">
        <f t="shared" si="25"/>
        <v>Tuesday</v>
      </c>
      <c r="T554" s="41" t="str">
        <f t="shared" si="26"/>
        <v>Weekday</v>
      </c>
      <c r="U554" s="6" t="str" cm="1">
        <f t="array" ref="U554">_xlfn.IFS(AND(F554&gt;=7, F554&lt;=9), "Morning Rush", AND(F554&gt;=17, F554&lt;=19), "Evening Rush", AND(F554&gt;=12, F554&lt;=16), "Afternoon", TRUE, "Off Peak")</f>
        <v>Off Peak</v>
      </c>
    </row>
    <row r="555" spans="1:21" x14ac:dyDescent="0.35">
      <c r="A555" s="6">
        <v>554</v>
      </c>
      <c r="B555" s="5">
        <v>40568</v>
      </c>
      <c r="C555" s="6">
        <v>1</v>
      </c>
      <c r="D555" s="6">
        <v>0</v>
      </c>
      <c r="E555" s="6">
        <v>1</v>
      </c>
      <c r="F555" s="6">
        <v>6</v>
      </c>
      <c r="G555" s="6" t="b">
        <v>0</v>
      </c>
      <c r="H555" s="6">
        <v>2</v>
      </c>
      <c r="I555" s="6">
        <v>1</v>
      </c>
      <c r="J555" s="6">
        <v>0.16</v>
      </c>
      <c r="K555" s="6">
        <v>0.18179999999999999</v>
      </c>
      <c r="L555" s="6">
        <v>0.74</v>
      </c>
      <c r="M555" s="6">
        <v>0.1045</v>
      </c>
      <c r="N555" s="6">
        <v>1</v>
      </c>
      <c r="O555" s="6">
        <v>35</v>
      </c>
      <c r="P555" s="6">
        <v>36</v>
      </c>
      <c r="Q555" s="6" t="str">
        <f t="shared" si="24"/>
        <v>Very High</v>
      </c>
      <c r="R555" s="6" t="str" cm="1">
        <f t="array" ref="R555">_xlfn.IFS(I555=1, "Clear Sky", I555=2, "Drizzling", I555=3, "Raining", I555=4, "Thunderstorm", TRUE, "Other")</f>
        <v>Clear Sky</v>
      </c>
      <c r="S555" s="6" t="str">
        <f t="shared" si="25"/>
        <v>Tuesday</v>
      </c>
      <c r="T555" s="6" t="str">
        <f t="shared" si="26"/>
        <v>Weekday</v>
      </c>
      <c r="U555" s="6" t="str" cm="1">
        <f t="array" ref="U555">_xlfn.IFS(AND(F555&gt;=7, F555&lt;=9), "Morning Rush", AND(F555&gt;=17, F555&lt;=19), "Evening Rush", AND(F555&gt;=12, F555&lt;=16), "Afternoon", TRUE, "Off Peak")</f>
        <v>Off Peak</v>
      </c>
    </row>
    <row r="556" spans="1:21" x14ac:dyDescent="0.35">
      <c r="A556" s="6">
        <v>555</v>
      </c>
      <c r="B556" s="5">
        <v>40568</v>
      </c>
      <c r="C556" s="6">
        <v>1</v>
      </c>
      <c r="D556" s="6">
        <v>0</v>
      </c>
      <c r="E556" s="6">
        <v>1</v>
      </c>
      <c r="F556" s="6">
        <v>7</v>
      </c>
      <c r="G556" s="6" t="b">
        <v>0</v>
      </c>
      <c r="H556" s="6">
        <v>2</v>
      </c>
      <c r="I556" s="6">
        <v>1</v>
      </c>
      <c r="J556" s="6">
        <v>0.16</v>
      </c>
      <c r="K556" s="6">
        <v>0.1515</v>
      </c>
      <c r="L556" s="6">
        <v>0.74</v>
      </c>
      <c r="M556" s="6">
        <v>0.22389999999999999</v>
      </c>
      <c r="N556" s="6">
        <v>5</v>
      </c>
      <c r="O556" s="6">
        <v>103</v>
      </c>
      <c r="P556" s="6">
        <v>108</v>
      </c>
      <c r="Q556" s="6" t="str">
        <f t="shared" si="24"/>
        <v>Very High</v>
      </c>
      <c r="R556" s="6" t="str" cm="1">
        <f t="array" ref="R556">_xlfn.IFS(I556=1, "Clear Sky", I556=2, "Drizzling", I556=3, "Raining", I556=4, "Thunderstorm", TRUE, "Other")</f>
        <v>Clear Sky</v>
      </c>
      <c r="S556" s="41" t="str">
        <f t="shared" si="25"/>
        <v>Tuesday</v>
      </c>
      <c r="T556" s="41" t="str">
        <f t="shared" si="26"/>
        <v>Weekday</v>
      </c>
      <c r="U556" s="6" t="str" cm="1">
        <f t="array" ref="U556">_xlfn.IFS(AND(F556&gt;=7, F556&lt;=9), "Morning Rush", AND(F556&gt;=17, F556&lt;=19), "Evening Rush", AND(F556&gt;=12, F556&lt;=16), "Afternoon", TRUE, "Off Peak")</f>
        <v>Morning Rush</v>
      </c>
    </row>
    <row r="557" spans="1:21" x14ac:dyDescent="0.35">
      <c r="A557" s="6">
        <v>556</v>
      </c>
      <c r="B557" s="5">
        <v>40568</v>
      </c>
      <c r="C557" s="6">
        <v>1</v>
      </c>
      <c r="D557" s="6">
        <v>0</v>
      </c>
      <c r="E557" s="6">
        <v>1</v>
      </c>
      <c r="F557" s="6">
        <v>8</v>
      </c>
      <c r="G557" s="6" t="b">
        <v>0</v>
      </c>
      <c r="H557" s="6">
        <v>2</v>
      </c>
      <c r="I557" s="6">
        <v>2</v>
      </c>
      <c r="J557" s="6">
        <v>0.16</v>
      </c>
      <c r="K557" s="6">
        <v>0.18179999999999999</v>
      </c>
      <c r="L557" s="6">
        <v>0.74</v>
      </c>
      <c r="M557" s="6">
        <v>0.1343</v>
      </c>
      <c r="N557" s="6">
        <v>5</v>
      </c>
      <c r="O557" s="6">
        <v>233</v>
      </c>
      <c r="P557" s="6">
        <v>238</v>
      </c>
      <c r="Q557" s="6" t="str">
        <f t="shared" si="24"/>
        <v>Very High</v>
      </c>
      <c r="R557" s="6" t="str" cm="1">
        <f t="array" ref="R557">_xlfn.IFS(I557=1, "Clear Sky", I557=2, "Drizzling", I557=3, "Raining", I557=4, "Thunderstorm", TRUE, "Other")</f>
        <v>Drizzling</v>
      </c>
      <c r="S557" s="6" t="str">
        <f t="shared" si="25"/>
        <v>Tuesday</v>
      </c>
      <c r="T557" s="6" t="str">
        <f t="shared" si="26"/>
        <v>Weekday</v>
      </c>
      <c r="U557" s="6" t="str" cm="1">
        <f t="array" ref="U557">_xlfn.IFS(AND(F557&gt;=7, F557&lt;=9), "Morning Rush", AND(F557&gt;=17, F557&lt;=19), "Evening Rush", AND(F557&gt;=12, F557&lt;=16), "Afternoon", TRUE, "Off Peak")</f>
        <v>Morning Rush</v>
      </c>
    </row>
    <row r="558" spans="1:21" x14ac:dyDescent="0.35">
      <c r="A558" s="6">
        <v>557</v>
      </c>
      <c r="B558" s="5">
        <v>40568</v>
      </c>
      <c r="C558" s="6">
        <v>1</v>
      </c>
      <c r="D558" s="6">
        <v>0</v>
      </c>
      <c r="E558" s="6">
        <v>1</v>
      </c>
      <c r="F558" s="6">
        <v>9</v>
      </c>
      <c r="G558" s="6" t="b">
        <v>0</v>
      </c>
      <c r="H558" s="6">
        <v>2</v>
      </c>
      <c r="I558" s="6">
        <v>2</v>
      </c>
      <c r="J558" s="6">
        <v>0.2</v>
      </c>
      <c r="K558" s="6">
        <v>0.2273</v>
      </c>
      <c r="L558" s="6">
        <v>0.64</v>
      </c>
      <c r="M558" s="6">
        <v>8.9599999999999999E-2</v>
      </c>
      <c r="N558" s="6">
        <v>10</v>
      </c>
      <c r="O558" s="6">
        <v>134</v>
      </c>
      <c r="P558" s="6">
        <v>144</v>
      </c>
      <c r="Q558" s="6" t="str">
        <f t="shared" si="24"/>
        <v>Very High</v>
      </c>
      <c r="R558" s="6" t="str" cm="1">
        <f t="array" ref="R558">_xlfn.IFS(I558=1, "Clear Sky", I558=2, "Drizzling", I558=3, "Raining", I558=4, "Thunderstorm", TRUE, "Other")</f>
        <v>Drizzling</v>
      </c>
      <c r="S558" s="41" t="str">
        <f t="shared" si="25"/>
        <v>Tuesday</v>
      </c>
      <c r="T558" s="41" t="str">
        <f t="shared" si="26"/>
        <v>Weekday</v>
      </c>
      <c r="U558" s="6" t="str" cm="1">
        <f t="array" ref="U558">_xlfn.IFS(AND(F558&gt;=7, F558&lt;=9), "Morning Rush", AND(F558&gt;=17, F558&lt;=19), "Evening Rush", AND(F558&gt;=12, F558&lt;=16), "Afternoon", TRUE, "Off Peak")</f>
        <v>Morning Rush</v>
      </c>
    </row>
    <row r="559" spans="1:21" x14ac:dyDescent="0.35">
      <c r="A559" s="6">
        <v>558</v>
      </c>
      <c r="B559" s="5">
        <v>40568</v>
      </c>
      <c r="C559" s="6">
        <v>1</v>
      </c>
      <c r="D559" s="6">
        <v>0</v>
      </c>
      <c r="E559" s="6">
        <v>1</v>
      </c>
      <c r="F559" s="6">
        <v>10</v>
      </c>
      <c r="G559" s="6" t="b">
        <v>0</v>
      </c>
      <c r="H559" s="6">
        <v>2</v>
      </c>
      <c r="I559" s="6">
        <v>2</v>
      </c>
      <c r="J559" s="6">
        <v>0.22</v>
      </c>
      <c r="K559" s="6">
        <v>0.2424</v>
      </c>
      <c r="L559" s="6">
        <v>0.6</v>
      </c>
      <c r="M559" s="6">
        <v>0.1045</v>
      </c>
      <c r="N559" s="6">
        <v>6</v>
      </c>
      <c r="O559" s="6">
        <v>49</v>
      </c>
      <c r="P559" s="6">
        <v>55</v>
      </c>
      <c r="Q559" s="6" t="str">
        <f t="shared" si="24"/>
        <v>Very High</v>
      </c>
      <c r="R559" s="6" t="str" cm="1">
        <f t="array" ref="R559">_xlfn.IFS(I559=1, "Clear Sky", I559=2, "Drizzling", I559=3, "Raining", I559=4, "Thunderstorm", TRUE, "Other")</f>
        <v>Drizzling</v>
      </c>
      <c r="S559" s="6" t="str">
        <f t="shared" si="25"/>
        <v>Tuesday</v>
      </c>
      <c r="T559" s="6" t="str">
        <f t="shared" si="26"/>
        <v>Weekday</v>
      </c>
      <c r="U559" s="6" t="str" cm="1">
        <f t="array" ref="U559">_xlfn.IFS(AND(F559&gt;=7, F559&lt;=9), "Morning Rush", AND(F559&gt;=17, F559&lt;=19), "Evening Rush", AND(F559&gt;=12, F559&lt;=16), "Afternoon", TRUE, "Off Peak")</f>
        <v>Off Peak</v>
      </c>
    </row>
    <row r="560" spans="1:21" x14ac:dyDescent="0.35">
      <c r="A560" s="6">
        <v>559</v>
      </c>
      <c r="B560" s="5">
        <v>40568</v>
      </c>
      <c r="C560" s="6">
        <v>1</v>
      </c>
      <c r="D560" s="6">
        <v>0</v>
      </c>
      <c r="E560" s="6">
        <v>1</v>
      </c>
      <c r="F560" s="6">
        <v>11</v>
      </c>
      <c r="G560" s="6" t="b">
        <v>0</v>
      </c>
      <c r="H560" s="6">
        <v>2</v>
      </c>
      <c r="I560" s="6">
        <v>2</v>
      </c>
      <c r="J560" s="6">
        <v>0.24</v>
      </c>
      <c r="K560" s="6">
        <v>0.2424</v>
      </c>
      <c r="L560" s="6">
        <v>0.6</v>
      </c>
      <c r="M560" s="6">
        <v>0.1343</v>
      </c>
      <c r="N560" s="6">
        <v>6</v>
      </c>
      <c r="O560" s="6">
        <v>55</v>
      </c>
      <c r="P560" s="6">
        <v>61</v>
      </c>
      <c r="Q560" s="6" t="str">
        <f t="shared" si="24"/>
        <v>Very High</v>
      </c>
      <c r="R560" s="6" t="str" cm="1">
        <f t="array" ref="R560">_xlfn.IFS(I560=1, "Clear Sky", I560=2, "Drizzling", I560=3, "Raining", I560=4, "Thunderstorm", TRUE, "Other")</f>
        <v>Drizzling</v>
      </c>
      <c r="S560" s="41" t="str">
        <f t="shared" si="25"/>
        <v>Tuesday</v>
      </c>
      <c r="T560" s="41" t="str">
        <f t="shared" si="26"/>
        <v>Weekday</v>
      </c>
      <c r="U560" s="6" t="str" cm="1">
        <f t="array" ref="U560">_xlfn.IFS(AND(F560&gt;=7, F560&lt;=9), "Morning Rush", AND(F560&gt;=17, F560&lt;=19), "Evening Rush", AND(F560&gt;=12, F560&lt;=16), "Afternoon", TRUE, "Off Peak")</f>
        <v>Off Peak</v>
      </c>
    </row>
    <row r="561" spans="1:21" x14ac:dyDescent="0.35">
      <c r="A561" s="6">
        <v>560</v>
      </c>
      <c r="B561" s="5">
        <v>40568</v>
      </c>
      <c r="C561" s="6">
        <v>1</v>
      </c>
      <c r="D561" s="6">
        <v>0</v>
      </c>
      <c r="E561" s="6">
        <v>1</v>
      </c>
      <c r="F561" s="6">
        <v>12</v>
      </c>
      <c r="G561" s="6" t="b">
        <v>0</v>
      </c>
      <c r="H561" s="6">
        <v>2</v>
      </c>
      <c r="I561" s="6">
        <v>2</v>
      </c>
      <c r="J561" s="6">
        <v>0.26</v>
      </c>
      <c r="K561" s="6">
        <v>0.28789999999999999</v>
      </c>
      <c r="L561" s="6">
        <v>0.56000000000000005</v>
      </c>
      <c r="M561" s="6">
        <v>8.9599999999999999E-2</v>
      </c>
      <c r="N561" s="6">
        <v>21</v>
      </c>
      <c r="O561" s="6">
        <v>85</v>
      </c>
      <c r="P561" s="6">
        <v>106</v>
      </c>
      <c r="Q561" s="6" t="str">
        <f t="shared" si="24"/>
        <v>Very High</v>
      </c>
      <c r="R561" s="6" t="str" cm="1">
        <f t="array" ref="R561">_xlfn.IFS(I561=1, "Clear Sky", I561=2, "Drizzling", I561=3, "Raining", I561=4, "Thunderstorm", TRUE, "Other")</f>
        <v>Drizzling</v>
      </c>
      <c r="S561" s="6" t="str">
        <f t="shared" si="25"/>
        <v>Tuesday</v>
      </c>
      <c r="T561" s="6" t="str">
        <f t="shared" si="26"/>
        <v>Weekday</v>
      </c>
      <c r="U561" s="6" t="str" cm="1">
        <f t="array" ref="U561">_xlfn.IFS(AND(F561&gt;=7, F561&lt;=9), "Morning Rush", AND(F561&gt;=17, F561&lt;=19), "Evening Rush", AND(F561&gt;=12, F561&lt;=16), "Afternoon", TRUE, "Off Peak")</f>
        <v>Afternoon</v>
      </c>
    </row>
    <row r="562" spans="1:21" x14ac:dyDescent="0.35">
      <c r="A562" s="6">
        <v>561</v>
      </c>
      <c r="B562" s="5">
        <v>40568</v>
      </c>
      <c r="C562" s="6">
        <v>1</v>
      </c>
      <c r="D562" s="6">
        <v>0</v>
      </c>
      <c r="E562" s="6">
        <v>1</v>
      </c>
      <c r="F562" s="6">
        <v>13</v>
      </c>
      <c r="G562" s="6" t="b">
        <v>0</v>
      </c>
      <c r="H562" s="6">
        <v>2</v>
      </c>
      <c r="I562" s="6">
        <v>2</v>
      </c>
      <c r="J562" s="6">
        <v>0.26</v>
      </c>
      <c r="K562" s="6">
        <v>0.2727</v>
      </c>
      <c r="L562" s="6">
        <v>0.56000000000000005</v>
      </c>
      <c r="M562" s="6">
        <v>0.1343</v>
      </c>
      <c r="N562" s="6">
        <v>21</v>
      </c>
      <c r="O562" s="6">
        <v>72</v>
      </c>
      <c r="P562" s="6">
        <v>93</v>
      </c>
      <c r="Q562" s="6" t="str">
        <f t="shared" si="24"/>
        <v>Very High</v>
      </c>
      <c r="R562" s="6" t="str" cm="1">
        <f t="array" ref="R562">_xlfn.IFS(I562=1, "Clear Sky", I562=2, "Drizzling", I562=3, "Raining", I562=4, "Thunderstorm", TRUE, "Other")</f>
        <v>Drizzling</v>
      </c>
      <c r="S562" s="41" t="str">
        <f t="shared" si="25"/>
        <v>Tuesday</v>
      </c>
      <c r="T562" s="41" t="str">
        <f t="shared" si="26"/>
        <v>Weekday</v>
      </c>
      <c r="U562" s="6" t="str" cm="1">
        <f t="array" ref="U562">_xlfn.IFS(AND(F562&gt;=7, F562&lt;=9), "Morning Rush", AND(F562&gt;=17, F562&lt;=19), "Evening Rush", AND(F562&gt;=12, F562&lt;=16), "Afternoon", TRUE, "Off Peak")</f>
        <v>Afternoon</v>
      </c>
    </row>
    <row r="563" spans="1:21" x14ac:dyDescent="0.35">
      <c r="A563" s="6">
        <v>562</v>
      </c>
      <c r="B563" s="5">
        <v>40568</v>
      </c>
      <c r="C563" s="6">
        <v>1</v>
      </c>
      <c r="D563" s="6">
        <v>0</v>
      </c>
      <c r="E563" s="6">
        <v>1</v>
      </c>
      <c r="F563" s="6">
        <v>14</v>
      </c>
      <c r="G563" s="6" t="b">
        <v>0</v>
      </c>
      <c r="H563" s="6">
        <v>2</v>
      </c>
      <c r="I563" s="6">
        <v>2</v>
      </c>
      <c r="J563" s="6">
        <v>0.3</v>
      </c>
      <c r="K563" s="6">
        <v>0.33329999999999999</v>
      </c>
      <c r="L563" s="6">
        <v>0.45</v>
      </c>
      <c r="M563" s="6">
        <v>0</v>
      </c>
      <c r="N563" s="6">
        <v>11</v>
      </c>
      <c r="O563" s="6">
        <v>57</v>
      </c>
      <c r="P563" s="6">
        <v>68</v>
      </c>
      <c r="Q563" s="6" t="str">
        <f t="shared" si="24"/>
        <v>High</v>
      </c>
      <c r="R563" s="6" t="str" cm="1">
        <f t="array" ref="R563">_xlfn.IFS(I563=1, "Clear Sky", I563=2, "Drizzling", I563=3, "Raining", I563=4, "Thunderstorm", TRUE, "Other")</f>
        <v>Drizzling</v>
      </c>
      <c r="S563" s="6" t="str">
        <f t="shared" si="25"/>
        <v>Tuesday</v>
      </c>
      <c r="T563" s="6" t="str">
        <f t="shared" si="26"/>
        <v>Weekday</v>
      </c>
      <c r="U563" s="6" t="str" cm="1">
        <f t="array" ref="U563">_xlfn.IFS(AND(F563&gt;=7, F563&lt;=9), "Morning Rush", AND(F563&gt;=17, F563&lt;=19), "Evening Rush", AND(F563&gt;=12, F563&lt;=16), "Afternoon", TRUE, "Off Peak")</f>
        <v>Afternoon</v>
      </c>
    </row>
    <row r="564" spans="1:21" x14ac:dyDescent="0.35">
      <c r="A564" s="6">
        <v>563</v>
      </c>
      <c r="B564" s="5">
        <v>40568</v>
      </c>
      <c r="C564" s="6">
        <v>1</v>
      </c>
      <c r="D564" s="6">
        <v>0</v>
      </c>
      <c r="E564" s="6">
        <v>1</v>
      </c>
      <c r="F564" s="6">
        <v>15</v>
      </c>
      <c r="G564" s="6" t="b">
        <v>0</v>
      </c>
      <c r="H564" s="6">
        <v>2</v>
      </c>
      <c r="I564" s="6">
        <v>2</v>
      </c>
      <c r="J564" s="6">
        <v>0.32</v>
      </c>
      <c r="K564" s="6">
        <v>0.34849999999999998</v>
      </c>
      <c r="L564" s="6">
        <v>0.42</v>
      </c>
      <c r="M564" s="6">
        <v>0</v>
      </c>
      <c r="N564" s="6">
        <v>21</v>
      </c>
      <c r="O564" s="6">
        <v>63</v>
      </c>
      <c r="P564" s="6">
        <v>84</v>
      </c>
      <c r="Q564" s="6" t="str">
        <f t="shared" si="24"/>
        <v>High</v>
      </c>
      <c r="R564" s="6" t="str" cm="1">
        <f t="array" ref="R564">_xlfn.IFS(I564=1, "Clear Sky", I564=2, "Drizzling", I564=3, "Raining", I564=4, "Thunderstorm", TRUE, "Other")</f>
        <v>Drizzling</v>
      </c>
      <c r="S564" s="41" t="str">
        <f t="shared" si="25"/>
        <v>Tuesday</v>
      </c>
      <c r="T564" s="41" t="str">
        <f t="shared" si="26"/>
        <v>Weekday</v>
      </c>
      <c r="U564" s="6" t="str" cm="1">
        <f t="array" ref="U564">_xlfn.IFS(AND(F564&gt;=7, F564&lt;=9), "Morning Rush", AND(F564&gt;=17, F564&lt;=19), "Evening Rush", AND(F564&gt;=12, F564&lt;=16), "Afternoon", TRUE, "Off Peak")</f>
        <v>Afternoon</v>
      </c>
    </row>
    <row r="565" spans="1:21" x14ac:dyDescent="0.35">
      <c r="A565" s="6">
        <v>564</v>
      </c>
      <c r="B565" s="5">
        <v>40568</v>
      </c>
      <c r="C565" s="6">
        <v>1</v>
      </c>
      <c r="D565" s="6">
        <v>0</v>
      </c>
      <c r="E565" s="6">
        <v>1</v>
      </c>
      <c r="F565" s="6">
        <v>16</v>
      </c>
      <c r="G565" s="6" t="b">
        <v>0</v>
      </c>
      <c r="H565" s="6">
        <v>2</v>
      </c>
      <c r="I565" s="6">
        <v>2</v>
      </c>
      <c r="J565" s="6">
        <v>0.32</v>
      </c>
      <c r="K565" s="6">
        <v>0.34849999999999998</v>
      </c>
      <c r="L565" s="6">
        <v>0.42</v>
      </c>
      <c r="M565" s="6">
        <v>0</v>
      </c>
      <c r="N565" s="6">
        <v>14</v>
      </c>
      <c r="O565" s="6">
        <v>102</v>
      </c>
      <c r="P565" s="6">
        <v>116</v>
      </c>
      <c r="Q565" s="6" t="str">
        <f t="shared" si="24"/>
        <v>High</v>
      </c>
      <c r="R565" s="6" t="str" cm="1">
        <f t="array" ref="R565">_xlfn.IFS(I565=1, "Clear Sky", I565=2, "Drizzling", I565=3, "Raining", I565=4, "Thunderstorm", TRUE, "Other")</f>
        <v>Drizzling</v>
      </c>
      <c r="S565" s="6" t="str">
        <f t="shared" si="25"/>
        <v>Tuesday</v>
      </c>
      <c r="T565" s="6" t="str">
        <f t="shared" si="26"/>
        <v>Weekday</v>
      </c>
      <c r="U565" s="6" t="str" cm="1">
        <f t="array" ref="U565">_xlfn.IFS(AND(F565&gt;=7, F565&lt;=9), "Morning Rush", AND(F565&gt;=17, F565&lt;=19), "Evening Rush", AND(F565&gt;=12, F565&lt;=16), "Afternoon", TRUE, "Off Peak")</f>
        <v>Afternoon</v>
      </c>
    </row>
    <row r="566" spans="1:21" x14ac:dyDescent="0.35">
      <c r="A566" s="6">
        <v>565</v>
      </c>
      <c r="B566" s="5">
        <v>40568</v>
      </c>
      <c r="C566" s="6">
        <v>1</v>
      </c>
      <c r="D566" s="6">
        <v>0</v>
      </c>
      <c r="E566" s="6">
        <v>1</v>
      </c>
      <c r="F566" s="6">
        <v>17</v>
      </c>
      <c r="G566" s="6" t="b">
        <v>0</v>
      </c>
      <c r="H566" s="6">
        <v>2</v>
      </c>
      <c r="I566" s="6">
        <v>1</v>
      </c>
      <c r="J566" s="6">
        <v>0.3</v>
      </c>
      <c r="K566" s="6">
        <v>0.33329999999999999</v>
      </c>
      <c r="L566" s="6">
        <v>0.45</v>
      </c>
      <c r="M566" s="6">
        <v>0</v>
      </c>
      <c r="N566" s="6">
        <v>14</v>
      </c>
      <c r="O566" s="6">
        <v>208</v>
      </c>
      <c r="P566" s="6">
        <v>222</v>
      </c>
      <c r="Q566" s="6" t="str">
        <f t="shared" si="24"/>
        <v>High</v>
      </c>
      <c r="R566" s="6" t="str" cm="1">
        <f t="array" ref="R566">_xlfn.IFS(I566=1, "Clear Sky", I566=2, "Drizzling", I566=3, "Raining", I566=4, "Thunderstorm", TRUE, "Other")</f>
        <v>Clear Sky</v>
      </c>
      <c r="S566" s="41" t="str">
        <f t="shared" si="25"/>
        <v>Tuesday</v>
      </c>
      <c r="T566" s="41" t="str">
        <f t="shared" si="26"/>
        <v>Weekday</v>
      </c>
      <c r="U566" s="6" t="str" cm="1">
        <f t="array" ref="U566">_xlfn.IFS(AND(F566&gt;=7, F566&lt;=9), "Morning Rush", AND(F566&gt;=17, F566&lt;=19), "Evening Rush", AND(F566&gt;=12, F566&lt;=16), "Afternoon", TRUE, "Off Peak")</f>
        <v>Evening Rush</v>
      </c>
    </row>
    <row r="567" spans="1:21" x14ac:dyDescent="0.35">
      <c r="A567" s="6">
        <v>566</v>
      </c>
      <c r="B567" s="5">
        <v>40568</v>
      </c>
      <c r="C567" s="6">
        <v>1</v>
      </c>
      <c r="D567" s="6">
        <v>0</v>
      </c>
      <c r="E567" s="6">
        <v>1</v>
      </c>
      <c r="F567" s="6">
        <v>18</v>
      </c>
      <c r="G567" s="6" t="b">
        <v>0</v>
      </c>
      <c r="H567" s="6">
        <v>2</v>
      </c>
      <c r="I567" s="6">
        <v>2</v>
      </c>
      <c r="J567" s="6">
        <v>0.3</v>
      </c>
      <c r="K567" s="6">
        <v>0.31819999999999998</v>
      </c>
      <c r="L567" s="6">
        <v>0.49</v>
      </c>
      <c r="M567" s="6">
        <v>8.9599999999999999E-2</v>
      </c>
      <c r="N567" s="6">
        <v>7</v>
      </c>
      <c r="O567" s="6">
        <v>218</v>
      </c>
      <c r="P567" s="6">
        <v>225</v>
      </c>
      <c r="Q567" s="6" t="str">
        <f t="shared" si="24"/>
        <v>High</v>
      </c>
      <c r="R567" s="6" t="str" cm="1">
        <f t="array" ref="R567">_xlfn.IFS(I567=1, "Clear Sky", I567=2, "Drizzling", I567=3, "Raining", I567=4, "Thunderstorm", TRUE, "Other")</f>
        <v>Drizzling</v>
      </c>
      <c r="S567" s="6" t="str">
        <f t="shared" si="25"/>
        <v>Tuesday</v>
      </c>
      <c r="T567" s="6" t="str">
        <f t="shared" si="26"/>
        <v>Weekday</v>
      </c>
      <c r="U567" s="6" t="str" cm="1">
        <f t="array" ref="U567">_xlfn.IFS(AND(F567&gt;=7, F567&lt;=9), "Morning Rush", AND(F567&gt;=17, F567&lt;=19), "Evening Rush", AND(F567&gt;=12, F567&lt;=16), "Afternoon", TRUE, "Off Peak")</f>
        <v>Evening Rush</v>
      </c>
    </row>
    <row r="568" spans="1:21" x14ac:dyDescent="0.35">
      <c r="A568" s="6">
        <v>567</v>
      </c>
      <c r="B568" s="5">
        <v>40568</v>
      </c>
      <c r="C568" s="6">
        <v>1</v>
      </c>
      <c r="D568" s="6">
        <v>0</v>
      </c>
      <c r="E568" s="6">
        <v>1</v>
      </c>
      <c r="F568" s="6">
        <v>19</v>
      </c>
      <c r="G568" s="6" t="b">
        <v>0</v>
      </c>
      <c r="H568" s="6">
        <v>2</v>
      </c>
      <c r="I568" s="6">
        <v>2</v>
      </c>
      <c r="J568" s="6">
        <v>0.26</v>
      </c>
      <c r="K568" s="6">
        <v>0.2576</v>
      </c>
      <c r="L568" s="6">
        <v>0.65</v>
      </c>
      <c r="M568" s="6">
        <v>0.16420000000000001</v>
      </c>
      <c r="N568" s="6">
        <v>13</v>
      </c>
      <c r="O568" s="6">
        <v>133</v>
      </c>
      <c r="P568" s="6">
        <v>146</v>
      </c>
      <c r="Q568" s="6" t="str">
        <f t="shared" si="24"/>
        <v>Very High</v>
      </c>
      <c r="R568" s="6" t="str" cm="1">
        <f t="array" ref="R568">_xlfn.IFS(I568=1, "Clear Sky", I568=2, "Drizzling", I568=3, "Raining", I568=4, "Thunderstorm", TRUE, "Other")</f>
        <v>Drizzling</v>
      </c>
      <c r="S568" s="41" t="str">
        <f t="shared" si="25"/>
        <v>Tuesday</v>
      </c>
      <c r="T568" s="41" t="str">
        <f t="shared" si="26"/>
        <v>Weekday</v>
      </c>
      <c r="U568" s="6" t="str" cm="1">
        <f t="array" ref="U568">_xlfn.IFS(AND(F568&gt;=7, F568&lt;=9), "Morning Rush", AND(F568&gt;=17, F568&lt;=19), "Evening Rush", AND(F568&gt;=12, F568&lt;=16), "Afternoon", TRUE, "Off Peak")</f>
        <v>Evening Rush</v>
      </c>
    </row>
    <row r="569" spans="1:21" x14ac:dyDescent="0.35">
      <c r="A569" s="6">
        <v>568</v>
      </c>
      <c r="B569" s="5">
        <v>40568</v>
      </c>
      <c r="C569" s="6">
        <v>1</v>
      </c>
      <c r="D569" s="6">
        <v>0</v>
      </c>
      <c r="E569" s="6">
        <v>1</v>
      </c>
      <c r="F569" s="6">
        <v>20</v>
      </c>
      <c r="G569" s="6" t="b">
        <v>0</v>
      </c>
      <c r="H569" s="6">
        <v>2</v>
      </c>
      <c r="I569" s="6">
        <v>1</v>
      </c>
      <c r="J569" s="6">
        <v>0.24</v>
      </c>
      <c r="K569" s="6">
        <v>0.2273</v>
      </c>
      <c r="L569" s="6">
        <v>0.65</v>
      </c>
      <c r="M569" s="6">
        <v>0.19400000000000001</v>
      </c>
      <c r="N569" s="6">
        <v>16</v>
      </c>
      <c r="O569" s="6">
        <v>103</v>
      </c>
      <c r="P569" s="6">
        <v>119</v>
      </c>
      <c r="Q569" s="6" t="str">
        <f t="shared" si="24"/>
        <v>Very High</v>
      </c>
      <c r="R569" s="6" t="str" cm="1">
        <f t="array" ref="R569">_xlfn.IFS(I569=1, "Clear Sky", I569=2, "Drizzling", I569=3, "Raining", I569=4, "Thunderstorm", TRUE, "Other")</f>
        <v>Clear Sky</v>
      </c>
      <c r="S569" s="6" t="str">
        <f t="shared" si="25"/>
        <v>Tuesday</v>
      </c>
      <c r="T569" s="6" t="str">
        <f t="shared" si="26"/>
        <v>Weekday</v>
      </c>
      <c r="U569" s="6" t="str" cm="1">
        <f t="array" ref="U569">_xlfn.IFS(AND(F569&gt;=7, F569&lt;=9), "Morning Rush", AND(F569&gt;=17, F569&lt;=19), "Evening Rush", AND(F569&gt;=12, F569&lt;=16), "Afternoon", TRUE, "Off Peak")</f>
        <v>Off Peak</v>
      </c>
    </row>
    <row r="570" spans="1:21" x14ac:dyDescent="0.35">
      <c r="A570" s="6">
        <v>569</v>
      </c>
      <c r="B570" s="5">
        <v>40568</v>
      </c>
      <c r="C570" s="6">
        <v>1</v>
      </c>
      <c r="D570" s="6">
        <v>0</v>
      </c>
      <c r="E570" s="6">
        <v>1</v>
      </c>
      <c r="F570" s="6">
        <v>21</v>
      </c>
      <c r="G570" s="6" t="b">
        <v>0</v>
      </c>
      <c r="H570" s="6">
        <v>2</v>
      </c>
      <c r="I570" s="6">
        <v>1</v>
      </c>
      <c r="J570" s="6">
        <v>0.24</v>
      </c>
      <c r="K570" s="6">
        <v>0.2273</v>
      </c>
      <c r="L570" s="6">
        <v>0.65</v>
      </c>
      <c r="M570" s="6">
        <v>0.19400000000000001</v>
      </c>
      <c r="N570" s="6">
        <v>5</v>
      </c>
      <c r="O570" s="6">
        <v>40</v>
      </c>
      <c r="P570" s="6">
        <v>45</v>
      </c>
      <c r="Q570" s="6" t="str">
        <f t="shared" si="24"/>
        <v>Very High</v>
      </c>
      <c r="R570" s="6" t="str" cm="1">
        <f t="array" ref="R570">_xlfn.IFS(I570=1, "Clear Sky", I570=2, "Drizzling", I570=3, "Raining", I570=4, "Thunderstorm", TRUE, "Other")</f>
        <v>Clear Sky</v>
      </c>
      <c r="S570" s="41" t="str">
        <f t="shared" si="25"/>
        <v>Tuesday</v>
      </c>
      <c r="T570" s="41" t="str">
        <f t="shared" si="26"/>
        <v>Weekday</v>
      </c>
      <c r="U570" s="6" t="str" cm="1">
        <f t="array" ref="U570">_xlfn.IFS(AND(F570&gt;=7, F570&lt;=9), "Morning Rush", AND(F570&gt;=17, F570&lt;=19), "Evening Rush", AND(F570&gt;=12, F570&lt;=16), "Afternoon", TRUE, "Off Peak")</f>
        <v>Off Peak</v>
      </c>
    </row>
    <row r="571" spans="1:21" x14ac:dyDescent="0.35">
      <c r="A571" s="6">
        <v>570</v>
      </c>
      <c r="B571" s="5">
        <v>40568</v>
      </c>
      <c r="C571" s="6">
        <v>1</v>
      </c>
      <c r="D571" s="6">
        <v>0</v>
      </c>
      <c r="E571" s="6">
        <v>1</v>
      </c>
      <c r="F571" s="6">
        <v>22</v>
      </c>
      <c r="G571" s="6" t="b">
        <v>0</v>
      </c>
      <c r="H571" s="6">
        <v>2</v>
      </c>
      <c r="I571" s="6">
        <v>1</v>
      </c>
      <c r="J571" s="6">
        <v>0.22</v>
      </c>
      <c r="K571" s="6">
        <v>0.2273</v>
      </c>
      <c r="L571" s="6">
        <v>0.64</v>
      </c>
      <c r="M571" s="6">
        <v>0.16420000000000001</v>
      </c>
      <c r="N571" s="6">
        <v>4</v>
      </c>
      <c r="O571" s="6">
        <v>49</v>
      </c>
      <c r="P571" s="6">
        <v>53</v>
      </c>
      <c r="Q571" s="6" t="str">
        <f t="shared" si="24"/>
        <v>Very High</v>
      </c>
      <c r="R571" s="6" t="str" cm="1">
        <f t="array" ref="R571">_xlfn.IFS(I571=1, "Clear Sky", I571=2, "Drizzling", I571=3, "Raining", I571=4, "Thunderstorm", TRUE, "Other")</f>
        <v>Clear Sky</v>
      </c>
      <c r="S571" s="6" t="str">
        <f t="shared" si="25"/>
        <v>Tuesday</v>
      </c>
      <c r="T571" s="6" t="str">
        <f t="shared" si="26"/>
        <v>Weekday</v>
      </c>
      <c r="U571" s="6" t="str" cm="1">
        <f t="array" ref="U571">_xlfn.IFS(AND(F571&gt;=7, F571&lt;=9), "Morning Rush", AND(F571&gt;=17, F571&lt;=19), "Evening Rush", AND(F571&gt;=12, F571&lt;=16), "Afternoon", TRUE, "Off Peak")</f>
        <v>Off Peak</v>
      </c>
    </row>
    <row r="572" spans="1:21" x14ac:dyDescent="0.35">
      <c r="A572" s="6">
        <v>571</v>
      </c>
      <c r="B572" s="5">
        <v>40568</v>
      </c>
      <c r="C572" s="6">
        <v>1</v>
      </c>
      <c r="D572" s="6">
        <v>0</v>
      </c>
      <c r="E572" s="6">
        <v>1</v>
      </c>
      <c r="F572" s="6">
        <v>23</v>
      </c>
      <c r="G572" s="6" t="b">
        <v>0</v>
      </c>
      <c r="H572" s="6">
        <v>2</v>
      </c>
      <c r="I572" s="6">
        <v>2</v>
      </c>
      <c r="J572" s="6">
        <v>0.22</v>
      </c>
      <c r="K572" s="6">
        <v>0.2273</v>
      </c>
      <c r="L572" s="6">
        <v>0.64</v>
      </c>
      <c r="M572" s="6">
        <v>0.16420000000000001</v>
      </c>
      <c r="N572" s="6">
        <v>3</v>
      </c>
      <c r="O572" s="6">
        <v>37</v>
      </c>
      <c r="P572" s="6">
        <v>40</v>
      </c>
      <c r="Q572" s="6" t="str">
        <f t="shared" si="24"/>
        <v>Very High</v>
      </c>
      <c r="R572" s="6" t="str" cm="1">
        <f t="array" ref="R572">_xlfn.IFS(I572=1, "Clear Sky", I572=2, "Drizzling", I572=3, "Raining", I572=4, "Thunderstorm", TRUE, "Other")</f>
        <v>Drizzling</v>
      </c>
      <c r="S572" s="41" t="str">
        <f t="shared" si="25"/>
        <v>Tuesday</v>
      </c>
      <c r="T572" s="41" t="str">
        <f t="shared" si="26"/>
        <v>Weekday</v>
      </c>
      <c r="U572" s="6" t="str" cm="1">
        <f t="array" ref="U572">_xlfn.IFS(AND(F572&gt;=7, F572&lt;=9), "Morning Rush", AND(F572&gt;=17, F572&lt;=19), "Evening Rush", AND(F572&gt;=12, F572&lt;=16), "Afternoon", TRUE, "Off Peak")</f>
        <v>Off Peak</v>
      </c>
    </row>
    <row r="573" spans="1:21" x14ac:dyDescent="0.35">
      <c r="A573" s="6">
        <v>572</v>
      </c>
      <c r="B573" s="5">
        <v>40569</v>
      </c>
      <c r="C573" s="6">
        <v>1</v>
      </c>
      <c r="D573" s="6">
        <v>0</v>
      </c>
      <c r="E573" s="6">
        <v>1</v>
      </c>
      <c r="F573" s="6">
        <v>0</v>
      </c>
      <c r="G573" s="6" t="b">
        <v>0</v>
      </c>
      <c r="H573" s="6">
        <v>3</v>
      </c>
      <c r="I573" s="6">
        <v>2</v>
      </c>
      <c r="J573" s="6">
        <v>0.22</v>
      </c>
      <c r="K573" s="6">
        <v>0.2273</v>
      </c>
      <c r="L573" s="6">
        <v>0.69</v>
      </c>
      <c r="M573" s="6">
        <v>0.1343</v>
      </c>
      <c r="N573" s="6">
        <v>3</v>
      </c>
      <c r="O573" s="6">
        <v>14</v>
      </c>
      <c r="P573" s="6">
        <v>17</v>
      </c>
      <c r="Q573" s="6" t="str">
        <f t="shared" si="24"/>
        <v>Very High</v>
      </c>
      <c r="R573" s="6" t="str" cm="1">
        <f t="array" ref="R573">_xlfn.IFS(I573=1, "Clear Sky", I573=2, "Drizzling", I573=3, "Raining", I573=4, "Thunderstorm", TRUE, "Other")</f>
        <v>Drizzling</v>
      </c>
      <c r="S573" s="6" t="str">
        <f t="shared" si="25"/>
        <v>Wednesday</v>
      </c>
      <c r="T573" s="6" t="str">
        <f t="shared" si="26"/>
        <v>Weekday</v>
      </c>
      <c r="U573" s="6" t="str" cm="1">
        <f t="array" ref="U573">_xlfn.IFS(AND(F573&gt;=7, F573&lt;=9), "Morning Rush", AND(F573&gt;=17, F573&lt;=19), "Evening Rush", AND(F573&gt;=12, F573&lt;=16), "Afternoon", TRUE, "Off Peak")</f>
        <v>Off Peak</v>
      </c>
    </row>
    <row r="574" spans="1:21" x14ac:dyDescent="0.35">
      <c r="A574" s="6">
        <v>573</v>
      </c>
      <c r="B574" s="5">
        <v>40569</v>
      </c>
      <c r="C574" s="6">
        <v>1</v>
      </c>
      <c r="D574" s="6">
        <v>0</v>
      </c>
      <c r="E574" s="6">
        <v>1</v>
      </c>
      <c r="F574" s="6">
        <v>1</v>
      </c>
      <c r="G574" s="6" t="b">
        <v>0</v>
      </c>
      <c r="H574" s="6">
        <v>3</v>
      </c>
      <c r="I574" s="6">
        <v>2</v>
      </c>
      <c r="J574" s="6">
        <v>0.24</v>
      </c>
      <c r="K574" s="6">
        <v>0.2424</v>
      </c>
      <c r="L574" s="6">
        <v>0.65</v>
      </c>
      <c r="M574" s="6">
        <v>0.1343</v>
      </c>
      <c r="N574" s="6">
        <v>0</v>
      </c>
      <c r="O574" s="6">
        <v>5</v>
      </c>
      <c r="P574" s="6">
        <v>5</v>
      </c>
      <c r="Q574" s="6" t="str">
        <f t="shared" si="24"/>
        <v>Very High</v>
      </c>
      <c r="R574" s="6" t="str" cm="1">
        <f t="array" ref="R574">_xlfn.IFS(I574=1, "Clear Sky", I574=2, "Drizzling", I574=3, "Raining", I574=4, "Thunderstorm", TRUE, "Other")</f>
        <v>Drizzling</v>
      </c>
      <c r="S574" s="41" t="str">
        <f t="shared" si="25"/>
        <v>Wednesday</v>
      </c>
      <c r="T574" s="41" t="str">
        <f t="shared" si="26"/>
        <v>Weekday</v>
      </c>
      <c r="U574" s="6" t="str" cm="1">
        <f t="array" ref="U574">_xlfn.IFS(AND(F574&gt;=7, F574&lt;=9), "Morning Rush", AND(F574&gt;=17, F574&lt;=19), "Evening Rush", AND(F574&gt;=12, F574&lt;=16), "Afternoon", TRUE, "Off Peak")</f>
        <v>Off Peak</v>
      </c>
    </row>
    <row r="575" spans="1:21" x14ac:dyDescent="0.35">
      <c r="A575" s="6">
        <v>574</v>
      </c>
      <c r="B575" s="5">
        <v>40569</v>
      </c>
      <c r="C575" s="6">
        <v>1</v>
      </c>
      <c r="D575" s="6">
        <v>0</v>
      </c>
      <c r="E575" s="6">
        <v>1</v>
      </c>
      <c r="F575" s="6">
        <v>2</v>
      </c>
      <c r="G575" s="6" t="b">
        <v>0</v>
      </c>
      <c r="H575" s="6">
        <v>3</v>
      </c>
      <c r="I575" s="6">
        <v>3</v>
      </c>
      <c r="J575" s="6">
        <v>0.22</v>
      </c>
      <c r="K575" s="6">
        <v>0.2273</v>
      </c>
      <c r="L575" s="6">
        <v>0.69</v>
      </c>
      <c r="M575" s="6">
        <v>0.19400000000000001</v>
      </c>
      <c r="N575" s="6">
        <v>3</v>
      </c>
      <c r="O575" s="6">
        <v>7</v>
      </c>
      <c r="P575" s="6">
        <v>10</v>
      </c>
      <c r="Q575" s="6" t="str">
        <f t="shared" si="24"/>
        <v>Very High</v>
      </c>
      <c r="R575" s="6" t="str" cm="1">
        <f t="array" ref="R575">_xlfn.IFS(I575=1, "Clear Sky", I575=2, "Drizzling", I575=3, "Raining", I575=4, "Thunderstorm", TRUE, "Other")</f>
        <v>Raining</v>
      </c>
      <c r="S575" s="6" t="str">
        <f t="shared" si="25"/>
        <v>Wednesday</v>
      </c>
      <c r="T575" s="6" t="str">
        <f t="shared" si="26"/>
        <v>Weekday</v>
      </c>
      <c r="U575" s="6" t="str" cm="1">
        <f t="array" ref="U575">_xlfn.IFS(AND(F575&gt;=7, F575&lt;=9), "Morning Rush", AND(F575&gt;=17, F575&lt;=19), "Evening Rush", AND(F575&gt;=12, F575&lt;=16), "Afternoon", TRUE, "Off Peak")</f>
        <v>Off Peak</v>
      </c>
    </row>
    <row r="576" spans="1:21" x14ac:dyDescent="0.35">
      <c r="A576" s="6">
        <v>575</v>
      </c>
      <c r="B576" s="5">
        <v>40569</v>
      </c>
      <c r="C576" s="6">
        <v>1</v>
      </c>
      <c r="D576" s="6">
        <v>0</v>
      </c>
      <c r="E576" s="6">
        <v>1</v>
      </c>
      <c r="F576" s="6">
        <v>5</v>
      </c>
      <c r="G576" s="6" t="b">
        <v>0</v>
      </c>
      <c r="H576" s="6">
        <v>3</v>
      </c>
      <c r="I576" s="6">
        <v>3</v>
      </c>
      <c r="J576" s="6">
        <v>0.2</v>
      </c>
      <c r="K576" s="6">
        <v>0.18179999999999999</v>
      </c>
      <c r="L576" s="6">
        <v>0.86</v>
      </c>
      <c r="M576" s="6">
        <v>0.28360000000000002</v>
      </c>
      <c r="N576" s="6">
        <v>0</v>
      </c>
      <c r="O576" s="6">
        <v>1</v>
      </c>
      <c r="P576" s="6">
        <v>1</v>
      </c>
      <c r="Q576" s="6" t="str">
        <f t="shared" si="24"/>
        <v>Very High</v>
      </c>
      <c r="R576" s="6" t="str" cm="1">
        <f t="array" ref="R576">_xlfn.IFS(I576=1, "Clear Sky", I576=2, "Drizzling", I576=3, "Raining", I576=4, "Thunderstorm", TRUE, "Other")</f>
        <v>Raining</v>
      </c>
      <c r="S576" s="41" t="str">
        <f t="shared" si="25"/>
        <v>Wednesday</v>
      </c>
      <c r="T576" s="41" t="str">
        <f t="shared" si="26"/>
        <v>Weekday</v>
      </c>
      <c r="U576" s="6" t="str" cm="1">
        <f t="array" ref="U576">_xlfn.IFS(AND(F576&gt;=7, F576&lt;=9), "Morning Rush", AND(F576&gt;=17, F576&lt;=19), "Evening Rush", AND(F576&gt;=12, F576&lt;=16), "Afternoon", TRUE, "Off Peak")</f>
        <v>Off Peak</v>
      </c>
    </row>
    <row r="577" spans="1:21" x14ac:dyDescent="0.35">
      <c r="A577" s="6">
        <v>576</v>
      </c>
      <c r="B577" s="5">
        <v>40569</v>
      </c>
      <c r="C577" s="6">
        <v>1</v>
      </c>
      <c r="D577" s="6">
        <v>0</v>
      </c>
      <c r="E577" s="6">
        <v>1</v>
      </c>
      <c r="F577" s="6">
        <v>6</v>
      </c>
      <c r="G577" s="6" t="b">
        <v>0</v>
      </c>
      <c r="H577" s="6">
        <v>3</v>
      </c>
      <c r="I577" s="6">
        <v>3</v>
      </c>
      <c r="J577" s="6">
        <v>0.2</v>
      </c>
      <c r="K577" s="6">
        <v>0.18179999999999999</v>
      </c>
      <c r="L577" s="6">
        <v>0.86</v>
      </c>
      <c r="M577" s="6">
        <v>0.28360000000000002</v>
      </c>
      <c r="N577" s="6">
        <v>0</v>
      </c>
      <c r="O577" s="6">
        <v>8</v>
      </c>
      <c r="P577" s="6">
        <v>8</v>
      </c>
      <c r="Q577" s="6" t="str">
        <f t="shared" si="24"/>
        <v>Very High</v>
      </c>
      <c r="R577" s="6" t="str" cm="1">
        <f t="array" ref="R577">_xlfn.IFS(I577=1, "Clear Sky", I577=2, "Drizzling", I577=3, "Raining", I577=4, "Thunderstorm", TRUE, "Other")</f>
        <v>Raining</v>
      </c>
      <c r="S577" s="6" t="str">
        <f t="shared" si="25"/>
        <v>Wednesday</v>
      </c>
      <c r="T577" s="6" t="str">
        <f t="shared" si="26"/>
        <v>Weekday</v>
      </c>
      <c r="U577" s="6" t="str" cm="1">
        <f t="array" ref="U577">_xlfn.IFS(AND(F577&gt;=7, F577&lt;=9), "Morning Rush", AND(F577&gt;=17, F577&lt;=19), "Evening Rush", AND(F577&gt;=12, F577&lt;=16), "Afternoon", TRUE, "Off Peak")</f>
        <v>Off Peak</v>
      </c>
    </row>
    <row r="578" spans="1:21" x14ac:dyDescent="0.35">
      <c r="A578" s="6">
        <v>577</v>
      </c>
      <c r="B578" s="5">
        <v>40569</v>
      </c>
      <c r="C578" s="6">
        <v>1</v>
      </c>
      <c r="D578" s="6">
        <v>0</v>
      </c>
      <c r="E578" s="6">
        <v>1</v>
      </c>
      <c r="F578" s="6">
        <v>7</v>
      </c>
      <c r="G578" s="6" t="b">
        <v>0</v>
      </c>
      <c r="H578" s="6">
        <v>3</v>
      </c>
      <c r="I578" s="6">
        <v>3</v>
      </c>
      <c r="J578" s="6">
        <v>0.22</v>
      </c>
      <c r="K578" s="6">
        <v>0.21210000000000001</v>
      </c>
      <c r="L578" s="6">
        <v>0.87</v>
      </c>
      <c r="M578" s="6">
        <v>0.29849999999999999</v>
      </c>
      <c r="N578" s="6">
        <v>1</v>
      </c>
      <c r="O578" s="6">
        <v>29</v>
      </c>
      <c r="P578" s="6">
        <v>30</v>
      </c>
      <c r="Q578" s="6" t="str">
        <f t="shared" ref="Q578:Q641" si="27">IF(L578&gt;=0.5, "Very High", "High")</f>
        <v>Very High</v>
      </c>
      <c r="R578" s="6" t="str" cm="1">
        <f t="array" ref="R578">_xlfn.IFS(I578=1, "Clear Sky", I578=2, "Drizzling", I578=3, "Raining", I578=4, "Thunderstorm", TRUE, "Other")</f>
        <v>Raining</v>
      </c>
      <c r="S578" s="41" t="str">
        <f t="shared" ref="S578:S641" si="28">IF(H578=0, "Sunday", IF(H578=1, "Monday", IF(H578=2, "Tuesday", IF(H578=3, "Wednesday", IF(H578=4, "Thursday", IF(H578=5, "Friday", IF(H578=6, "Saturday", "INVALID CODE")))))))</f>
        <v>Wednesday</v>
      </c>
      <c r="T578" s="41" t="str">
        <f t="shared" ref="T578:T641" si="29">IF(OR(H578=0, H578=6), "Weekend", "Weekday")</f>
        <v>Weekday</v>
      </c>
      <c r="U578" s="6" t="str" cm="1">
        <f t="array" ref="U578">_xlfn.IFS(AND(F578&gt;=7, F578&lt;=9), "Morning Rush", AND(F578&gt;=17, F578&lt;=19), "Evening Rush", AND(F578&gt;=12, F578&lt;=16), "Afternoon", TRUE, "Off Peak")</f>
        <v>Morning Rush</v>
      </c>
    </row>
    <row r="579" spans="1:21" x14ac:dyDescent="0.35">
      <c r="A579" s="6">
        <v>578</v>
      </c>
      <c r="B579" s="5">
        <v>40569</v>
      </c>
      <c r="C579" s="6">
        <v>1</v>
      </c>
      <c r="D579" s="6">
        <v>0</v>
      </c>
      <c r="E579" s="6">
        <v>1</v>
      </c>
      <c r="F579" s="6">
        <v>8</v>
      </c>
      <c r="G579" s="6" t="b">
        <v>0</v>
      </c>
      <c r="H579" s="6">
        <v>3</v>
      </c>
      <c r="I579" s="6">
        <v>3</v>
      </c>
      <c r="J579" s="6">
        <v>0.22</v>
      </c>
      <c r="K579" s="6">
        <v>0.21210000000000001</v>
      </c>
      <c r="L579" s="6">
        <v>0.87</v>
      </c>
      <c r="M579" s="6">
        <v>0.29849999999999999</v>
      </c>
      <c r="N579" s="6">
        <v>3</v>
      </c>
      <c r="O579" s="6">
        <v>69</v>
      </c>
      <c r="P579" s="6">
        <v>72</v>
      </c>
      <c r="Q579" s="6" t="str">
        <f t="shared" si="27"/>
        <v>Very High</v>
      </c>
      <c r="R579" s="6" t="str" cm="1">
        <f t="array" ref="R579">_xlfn.IFS(I579=1, "Clear Sky", I579=2, "Drizzling", I579=3, "Raining", I579=4, "Thunderstorm", TRUE, "Other")</f>
        <v>Raining</v>
      </c>
      <c r="S579" s="6" t="str">
        <f t="shared" si="28"/>
        <v>Wednesday</v>
      </c>
      <c r="T579" s="6" t="str">
        <f t="shared" si="29"/>
        <v>Weekday</v>
      </c>
      <c r="U579" s="6" t="str" cm="1">
        <f t="array" ref="U579">_xlfn.IFS(AND(F579&gt;=7, F579&lt;=9), "Morning Rush", AND(F579&gt;=17, F579&lt;=19), "Evening Rush", AND(F579&gt;=12, F579&lt;=16), "Afternoon", TRUE, "Off Peak")</f>
        <v>Morning Rush</v>
      </c>
    </row>
    <row r="580" spans="1:21" x14ac:dyDescent="0.35">
      <c r="A580" s="6">
        <v>579</v>
      </c>
      <c r="B580" s="5">
        <v>40569</v>
      </c>
      <c r="C580" s="6">
        <v>1</v>
      </c>
      <c r="D580" s="6">
        <v>0</v>
      </c>
      <c r="E580" s="6">
        <v>1</v>
      </c>
      <c r="F580" s="6">
        <v>9</v>
      </c>
      <c r="G580" s="6" t="b">
        <v>0</v>
      </c>
      <c r="H580" s="6">
        <v>3</v>
      </c>
      <c r="I580" s="6">
        <v>3</v>
      </c>
      <c r="J580" s="6">
        <v>0.22</v>
      </c>
      <c r="K580" s="6">
        <v>0.21210000000000001</v>
      </c>
      <c r="L580" s="6">
        <v>0.87</v>
      </c>
      <c r="M580" s="6">
        <v>0.29849999999999999</v>
      </c>
      <c r="N580" s="6">
        <v>3</v>
      </c>
      <c r="O580" s="6">
        <v>55</v>
      </c>
      <c r="P580" s="6">
        <v>58</v>
      </c>
      <c r="Q580" s="6" t="str">
        <f t="shared" si="27"/>
        <v>Very High</v>
      </c>
      <c r="R580" s="6" t="str" cm="1">
        <f t="array" ref="R580">_xlfn.IFS(I580=1, "Clear Sky", I580=2, "Drizzling", I580=3, "Raining", I580=4, "Thunderstorm", TRUE, "Other")</f>
        <v>Raining</v>
      </c>
      <c r="S580" s="41" t="str">
        <f t="shared" si="28"/>
        <v>Wednesday</v>
      </c>
      <c r="T580" s="41" t="str">
        <f t="shared" si="29"/>
        <v>Weekday</v>
      </c>
      <c r="U580" s="6" t="str" cm="1">
        <f t="array" ref="U580">_xlfn.IFS(AND(F580&gt;=7, F580&lt;=9), "Morning Rush", AND(F580&gt;=17, F580&lt;=19), "Evening Rush", AND(F580&gt;=12, F580&lt;=16), "Afternoon", TRUE, "Off Peak")</f>
        <v>Morning Rush</v>
      </c>
    </row>
    <row r="581" spans="1:21" x14ac:dyDescent="0.35">
      <c r="A581" s="6">
        <v>580</v>
      </c>
      <c r="B581" s="5">
        <v>40569</v>
      </c>
      <c r="C581" s="6">
        <v>1</v>
      </c>
      <c r="D581" s="6">
        <v>0</v>
      </c>
      <c r="E581" s="6">
        <v>1</v>
      </c>
      <c r="F581" s="6">
        <v>10</v>
      </c>
      <c r="G581" s="6" t="b">
        <v>0</v>
      </c>
      <c r="H581" s="6">
        <v>3</v>
      </c>
      <c r="I581" s="6">
        <v>3</v>
      </c>
      <c r="J581" s="6">
        <v>0.22</v>
      </c>
      <c r="K581" s="6">
        <v>0.21210000000000001</v>
      </c>
      <c r="L581" s="6">
        <v>0.93</v>
      </c>
      <c r="M581" s="6">
        <v>0.28360000000000002</v>
      </c>
      <c r="N581" s="6">
        <v>2</v>
      </c>
      <c r="O581" s="6">
        <v>26</v>
      </c>
      <c r="P581" s="6">
        <v>28</v>
      </c>
      <c r="Q581" s="6" t="str">
        <f t="shared" si="27"/>
        <v>Very High</v>
      </c>
      <c r="R581" s="6" t="str" cm="1">
        <f t="array" ref="R581">_xlfn.IFS(I581=1, "Clear Sky", I581=2, "Drizzling", I581=3, "Raining", I581=4, "Thunderstorm", TRUE, "Other")</f>
        <v>Raining</v>
      </c>
      <c r="S581" s="6" t="str">
        <f t="shared" si="28"/>
        <v>Wednesday</v>
      </c>
      <c r="T581" s="6" t="str">
        <f t="shared" si="29"/>
        <v>Weekday</v>
      </c>
      <c r="U581" s="6" t="str" cm="1">
        <f t="array" ref="U581">_xlfn.IFS(AND(F581&gt;=7, F581&lt;=9), "Morning Rush", AND(F581&gt;=17, F581&lt;=19), "Evening Rush", AND(F581&gt;=12, F581&lt;=16), "Afternoon", TRUE, "Off Peak")</f>
        <v>Off Peak</v>
      </c>
    </row>
    <row r="582" spans="1:21" x14ac:dyDescent="0.35">
      <c r="A582" s="6">
        <v>581</v>
      </c>
      <c r="B582" s="5">
        <v>40569</v>
      </c>
      <c r="C582" s="6">
        <v>1</v>
      </c>
      <c r="D582" s="6">
        <v>0</v>
      </c>
      <c r="E582" s="6">
        <v>1</v>
      </c>
      <c r="F582" s="6">
        <v>11</v>
      </c>
      <c r="G582" s="6" t="b">
        <v>0</v>
      </c>
      <c r="H582" s="6">
        <v>3</v>
      </c>
      <c r="I582" s="6">
        <v>3</v>
      </c>
      <c r="J582" s="6">
        <v>0.22</v>
      </c>
      <c r="K582" s="6">
        <v>0.19700000000000001</v>
      </c>
      <c r="L582" s="6">
        <v>0.93</v>
      </c>
      <c r="M582" s="6">
        <v>0.32840000000000003</v>
      </c>
      <c r="N582" s="6">
        <v>6</v>
      </c>
      <c r="O582" s="6">
        <v>35</v>
      </c>
      <c r="P582" s="6">
        <v>41</v>
      </c>
      <c r="Q582" s="6" t="str">
        <f t="shared" si="27"/>
        <v>Very High</v>
      </c>
      <c r="R582" s="6" t="str" cm="1">
        <f t="array" ref="R582">_xlfn.IFS(I582=1, "Clear Sky", I582=2, "Drizzling", I582=3, "Raining", I582=4, "Thunderstorm", TRUE, "Other")</f>
        <v>Raining</v>
      </c>
      <c r="S582" s="41" t="str">
        <f t="shared" si="28"/>
        <v>Wednesday</v>
      </c>
      <c r="T582" s="41" t="str">
        <f t="shared" si="29"/>
        <v>Weekday</v>
      </c>
      <c r="U582" s="6" t="str" cm="1">
        <f t="array" ref="U582">_xlfn.IFS(AND(F582&gt;=7, F582&lt;=9), "Morning Rush", AND(F582&gt;=17, F582&lt;=19), "Evening Rush", AND(F582&gt;=12, F582&lt;=16), "Afternoon", TRUE, "Off Peak")</f>
        <v>Off Peak</v>
      </c>
    </row>
    <row r="583" spans="1:21" x14ac:dyDescent="0.35">
      <c r="A583" s="6">
        <v>582</v>
      </c>
      <c r="B583" s="5">
        <v>40569</v>
      </c>
      <c r="C583" s="6">
        <v>1</v>
      </c>
      <c r="D583" s="6">
        <v>0</v>
      </c>
      <c r="E583" s="6">
        <v>1</v>
      </c>
      <c r="F583" s="6">
        <v>12</v>
      </c>
      <c r="G583" s="6" t="b">
        <v>0</v>
      </c>
      <c r="H583" s="6">
        <v>3</v>
      </c>
      <c r="I583" s="6">
        <v>3</v>
      </c>
      <c r="J583" s="6">
        <v>0.22</v>
      </c>
      <c r="K583" s="6">
        <v>0.19700000000000001</v>
      </c>
      <c r="L583" s="6">
        <v>0.93</v>
      </c>
      <c r="M583" s="6">
        <v>0.32840000000000003</v>
      </c>
      <c r="N583" s="6">
        <v>7</v>
      </c>
      <c r="O583" s="6">
        <v>41</v>
      </c>
      <c r="P583" s="6">
        <v>48</v>
      </c>
      <c r="Q583" s="6" t="str">
        <f t="shared" si="27"/>
        <v>Very High</v>
      </c>
      <c r="R583" s="6" t="str" cm="1">
        <f t="array" ref="R583">_xlfn.IFS(I583=1, "Clear Sky", I583=2, "Drizzling", I583=3, "Raining", I583=4, "Thunderstorm", TRUE, "Other")</f>
        <v>Raining</v>
      </c>
      <c r="S583" s="6" t="str">
        <f t="shared" si="28"/>
        <v>Wednesday</v>
      </c>
      <c r="T583" s="6" t="str">
        <f t="shared" si="29"/>
        <v>Weekday</v>
      </c>
      <c r="U583" s="6" t="str" cm="1">
        <f t="array" ref="U583">_xlfn.IFS(AND(F583&gt;=7, F583&lt;=9), "Morning Rush", AND(F583&gt;=17, F583&lt;=19), "Evening Rush", AND(F583&gt;=12, F583&lt;=16), "Afternoon", TRUE, "Off Peak")</f>
        <v>Afternoon</v>
      </c>
    </row>
    <row r="584" spans="1:21" x14ac:dyDescent="0.35">
      <c r="A584" s="6">
        <v>583</v>
      </c>
      <c r="B584" s="5">
        <v>40569</v>
      </c>
      <c r="C584" s="6">
        <v>1</v>
      </c>
      <c r="D584" s="6">
        <v>0</v>
      </c>
      <c r="E584" s="6">
        <v>1</v>
      </c>
      <c r="F584" s="6">
        <v>13</v>
      </c>
      <c r="G584" s="6" t="b">
        <v>0</v>
      </c>
      <c r="H584" s="6">
        <v>3</v>
      </c>
      <c r="I584" s="6">
        <v>3</v>
      </c>
      <c r="J584" s="6">
        <v>0.22</v>
      </c>
      <c r="K584" s="6">
        <v>0.19700000000000001</v>
      </c>
      <c r="L584" s="6">
        <v>0.93</v>
      </c>
      <c r="M584" s="6">
        <v>0.32840000000000003</v>
      </c>
      <c r="N584" s="6">
        <v>4</v>
      </c>
      <c r="O584" s="6">
        <v>43</v>
      </c>
      <c r="P584" s="6">
        <v>47</v>
      </c>
      <c r="Q584" s="6" t="str">
        <f t="shared" si="27"/>
        <v>Very High</v>
      </c>
      <c r="R584" s="6" t="str" cm="1">
        <f t="array" ref="R584">_xlfn.IFS(I584=1, "Clear Sky", I584=2, "Drizzling", I584=3, "Raining", I584=4, "Thunderstorm", TRUE, "Other")</f>
        <v>Raining</v>
      </c>
      <c r="S584" s="41" t="str">
        <f t="shared" si="28"/>
        <v>Wednesday</v>
      </c>
      <c r="T584" s="41" t="str">
        <f t="shared" si="29"/>
        <v>Weekday</v>
      </c>
      <c r="U584" s="6" t="str" cm="1">
        <f t="array" ref="U584">_xlfn.IFS(AND(F584&gt;=7, F584&lt;=9), "Morning Rush", AND(F584&gt;=17, F584&lt;=19), "Evening Rush", AND(F584&gt;=12, F584&lt;=16), "Afternoon", TRUE, "Off Peak")</f>
        <v>Afternoon</v>
      </c>
    </row>
    <row r="585" spans="1:21" x14ac:dyDescent="0.35">
      <c r="A585" s="6">
        <v>584</v>
      </c>
      <c r="B585" s="5">
        <v>40569</v>
      </c>
      <c r="C585" s="6">
        <v>1</v>
      </c>
      <c r="D585" s="6">
        <v>0</v>
      </c>
      <c r="E585" s="6">
        <v>1</v>
      </c>
      <c r="F585" s="6">
        <v>14</v>
      </c>
      <c r="G585" s="6" t="b">
        <v>0</v>
      </c>
      <c r="H585" s="6">
        <v>3</v>
      </c>
      <c r="I585" s="6">
        <v>3</v>
      </c>
      <c r="J585" s="6">
        <v>0.22</v>
      </c>
      <c r="K585" s="6">
        <v>0.19700000000000001</v>
      </c>
      <c r="L585" s="6">
        <v>0.93</v>
      </c>
      <c r="M585" s="6">
        <v>0.35820000000000002</v>
      </c>
      <c r="N585" s="6">
        <v>0</v>
      </c>
      <c r="O585" s="6">
        <v>36</v>
      </c>
      <c r="P585" s="6">
        <v>36</v>
      </c>
      <c r="Q585" s="6" t="str">
        <f t="shared" si="27"/>
        <v>Very High</v>
      </c>
      <c r="R585" s="6" t="str" cm="1">
        <f t="array" ref="R585">_xlfn.IFS(I585=1, "Clear Sky", I585=2, "Drizzling", I585=3, "Raining", I585=4, "Thunderstorm", TRUE, "Other")</f>
        <v>Raining</v>
      </c>
      <c r="S585" s="6" t="str">
        <f t="shared" si="28"/>
        <v>Wednesday</v>
      </c>
      <c r="T585" s="6" t="str">
        <f t="shared" si="29"/>
        <v>Weekday</v>
      </c>
      <c r="U585" s="6" t="str" cm="1">
        <f t="array" ref="U585">_xlfn.IFS(AND(F585&gt;=7, F585&lt;=9), "Morning Rush", AND(F585&gt;=17, F585&lt;=19), "Evening Rush", AND(F585&gt;=12, F585&lt;=16), "Afternoon", TRUE, "Off Peak")</f>
        <v>Afternoon</v>
      </c>
    </row>
    <row r="586" spans="1:21" x14ac:dyDescent="0.35">
      <c r="A586" s="6">
        <v>585</v>
      </c>
      <c r="B586" s="5">
        <v>40569</v>
      </c>
      <c r="C586" s="6">
        <v>1</v>
      </c>
      <c r="D586" s="6">
        <v>0</v>
      </c>
      <c r="E586" s="6">
        <v>1</v>
      </c>
      <c r="F586" s="6">
        <v>15</v>
      </c>
      <c r="G586" s="6" t="b">
        <v>0</v>
      </c>
      <c r="H586" s="6">
        <v>3</v>
      </c>
      <c r="I586" s="6">
        <v>3</v>
      </c>
      <c r="J586" s="6">
        <v>0.22</v>
      </c>
      <c r="K586" s="6">
        <v>0.18179999999999999</v>
      </c>
      <c r="L586" s="6">
        <v>0.93</v>
      </c>
      <c r="M586" s="6">
        <v>0.4627</v>
      </c>
      <c r="N586" s="6">
        <v>1</v>
      </c>
      <c r="O586" s="6">
        <v>42</v>
      </c>
      <c r="P586" s="6">
        <v>43</v>
      </c>
      <c r="Q586" s="6" t="str">
        <f t="shared" si="27"/>
        <v>Very High</v>
      </c>
      <c r="R586" s="6" t="str" cm="1">
        <f t="array" ref="R586">_xlfn.IFS(I586=1, "Clear Sky", I586=2, "Drizzling", I586=3, "Raining", I586=4, "Thunderstorm", TRUE, "Other")</f>
        <v>Raining</v>
      </c>
      <c r="S586" s="41" t="str">
        <f t="shared" si="28"/>
        <v>Wednesday</v>
      </c>
      <c r="T586" s="41" t="str">
        <f t="shared" si="29"/>
        <v>Weekday</v>
      </c>
      <c r="U586" s="6" t="str" cm="1">
        <f t="array" ref="U586">_xlfn.IFS(AND(F586&gt;=7, F586&lt;=9), "Morning Rush", AND(F586&gt;=17, F586&lt;=19), "Evening Rush", AND(F586&gt;=12, F586&lt;=16), "Afternoon", TRUE, "Off Peak")</f>
        <v>Afternoon</v>
      </c>
    </row>
    <row r="587" spans="1:21" x14ac:dyDescent="0.35">
      <c r="A587" s="6">
        <v>586</v>
      </c>
      <c r="B587" s="5">
        <v>40569</v>
      </c>
      <c r="C587" s="6">
        <v>1</v>
      </c>
      <c r="D587" s="6">
        <v>0</v>
      </c>
      <c r="E587" s="6">
        <v>1</v>
      </c>
      <c r="F587" s="6">
        <v>16</v>
      </c>
      <c r="G587" s="6" t="b">
        <v>0</v>
      </c>
      <c r="H587" s="6">
        <v>3</v>
      </c>
      <c r="I587" s="6">
        <v>4</v>
      </c>
      <c r="J587" s="6">
        <v>0.22</v>
      </c>
      <c r="K587" s="6">
        <v>0.19700000000000001</v>
      </c>
      <c r="L587" s="6">
        <v>0.93</v>
      </c>
      <c r="M587" s="6">
        <v>0.32840000000000003</v>
      </c>
      <c r="N587" s="6">
        <v>1</v>
      </c>
      <c r="O587" s="6">
        <v>35</v>
      </c>
      <c r="P587" s="6">
        <v>36</v>
      </c>
      <c r="Q587" s="6" t="str">
        <f t="shared" si="27"/>
        <v>Very High</v>
      </c>
      <c r="R587" s="6" t="str" cm="1">
        <f t="array" ref="R587">_xlfn.IFS(I587=1, "Clear Sky", I587=2, "Drizzling", I587=3, "Raining", I587=4, "Thunderstorm", TRUE, "Other")</f>
        <v>Thunderstorm</v>
      </c>
      <c r="S587" s="6" t="str">
        <f t="shared" si="28"/>
        <v>Wednesday</v>
      </c>
      <c r="T587" s="6" t="str">
        <f t="shared" si="29"/>
        <v>Weekday</v>
      </c>
      <c r="U587" s="6" t="str" cm="1">
        <f t="array" ref="U587">_xlfn.IFS(AND(F587&gt;=7, F587&lt;=9), "Morning Rush", AND(F587&gt;=17, F587&lt;=19), "Evening Rush", AND(F587&gt;=12, F587&lt;=16), "Afternoon", TRUE, "Off Peak")</f>
        <v>Afternoon</v>
      </c>
    </row>
    <row r="588" spans="1:21" x14ac:dyDescent="0.35">
      <c r="A588" s="6">
        <v>587</v>
      </c>
      <c r="B588" s="5">
        <v>40569</v>
      </c>
      <c r="C588" s="6">
        <v>1</v>
      </c>
      <c r="D588" s="6">
        <v>0</v>
      </c>
      <c r="E588" s="6">
        <v>1</v>
      </c>
      <c r="F588" s="6">
        <v>17</v>
      </c>
      <c r="G588" s="6" t="b">
        <v>0</v>
      </c>
      <c r="H588" s="6">
        <v>3</v>
      </c>
      <c r="I588" s="6">
        <v>3</v>
      </c>
      <c r="J588" s="6">
        <v>0.2</v>
      </c>
      <c r="K588" s="6">
        <v>0.18179999999999999</v>
      </c>
      <c r="L588" s="6">
        <v>0.93</v>
      </c>
      <c r="M588" s="6">
        <v>0.35820000000000002</v>
      </c>
      <c r="N588" s="6">
        <v>0</v>
      </c>
      <c r="O588" s="6">
        <v>26</v>
      </c>
      <c r="P588" s="6">
        <v>26</v>
      </c>
      <c r="Q588" s="6" t="str">
        <f t="shared" si="27"/>
        <v>Very High</v>
      </c>
      <c r="R588" s="6" t="str" cm="1">
        <f t="array" ref="R588">_xlfn.IFS(I588=1, "Clear Sky", I588=2, "Drizzling", I588=3, "Raining", I588=4, "Thunderstorm", TRUE, "Other")</f>
        <v>Raining</v>
      </c>
      <c r="S588" s="41" t="str">
        <f t="shared" si="28"/>
        <v>Wednesday</v>
      </c>
      <c r="T588" s="41" t="str">
        <f t="shared" si="29"/>
        <v>Weekday</v>
      </c>
      <c r="U588" s="6" t="str" cm="1">
        <f t="array" ref="U588">_xlfn.IFS(AND(F588&gt;=7, F588&lt;=9), "Morning Rush", AND(F588&gt;=17, F588&lt;=19), "Evening Rush", AND(F588&gt;=12, F588&lt;=16), "Afternoon", TRUE, "Off Peak")</f>
        <v>Evening Rush</v>
      </c>
    </row>
    <row r="589" spans="1:21" x14ac:dyDescent="0.35">
      <c r="A589" s="6">
        <v>588</v>
      </c>
      <c r="B589" s="5">
        <v>40570</v>
      </c>
      <c r="C589" s="6">
        <v>1</v>
      </c>
      <c r="D589" s="6">
        <v>0</v>
      </c>
      <c r="E589" s="6">
        <v>1</v>
      </c>
      <c r="F589" s="6">
        <v>16</v>
      </c>
      <c r="G589" s="6" t="b">
        <v>0</v>
      </c>
      <c r="H589" s="6">
        <v>4</v>
      </c>
      <c r="I589" s="6">
        <v>1</v>
      </c>
      <c r="J589" s="6">
        <v>0.22</v>
      </c>
      <c r="K589" s="6">
        <v>0.2273</v>
      </c>
      <c r="L589" s="6">
        <v>0.55000000000000004</v>
      </c>
      <c r="M589" s="6">
        <v>0.19400000000000001</v>
      </c>
      <c r="N589" s="6">
        <v>1</v>
      </c>
      <c r="O589" s="6">
        <v>23</v>
      </c>
      <c r="P589" s="6">
        <v>24</v>
      </c>
      <c r="Q589" s="6" t="str">
        <f t="shared" si="27"/>
        <v>Very High</v>
      </c>
      <c r="R589" s="6" t="str" cm="1">
        <f t="array" ref="R589">_xlfn.IFS(I589=1, "Clear Sky", I589=2, "Drizzling", I589=3, "Raining", I589=4, "Thunderstorm", TRUE, "Other")</f>
        <v>Clear Sky</v>
      </c>
      <c r="S589" s="6" t="str">
        <f t="shared" si="28"/>
        <v>Thursday</v>
      </c>
      <c r="T589" s="6" t="str">
        <f t="shared" si="29"/>
        <v>Weekday</v>
      </c>
      <c r="U589" s="6" t="str" cm="1">
        <f t="array" ref="U589">_xlfn.IFS(AND(F589&gt;=7, F589&lt;=9), "Morning Rush", AND(F589&gt;=17, F589&lt;=19), "Evening Rush", AND(F589&gt;=12, F589&lt;=16), "Afternoon", TRUE, "Off Peak")</f>
        <v>Afternoon</v>
      </c>
    </row>
    <row r="590" spans="1:21" x14ac:dyDescent="0.35">
      <c r="A590" s="6">
        <v>589</v>
      </c>
      <c r="B590" s="5">
        <v>40570</v>
      </c>
      <c r="C590" s="6">
        <v>1</v>
      </c>
      <c r="D590" s="6">
        <v>0</v>
      </c>
      <c r="E590" s="6">
        <v>1</v>
      </c>
      <c r="F590" s="6">
        <v>17</v>
      </c>
      <c r="G590" s="6" t="b">
        <v>0</v>
      </c>
      <c r="H590" s="6">
        <v>4</v>
      </c>
      <c r="I590" s="6">
        <v>1</v>
      </c>
      <c r="J590" s="6">
        <v>0.22</v>
      </c>
      <c r="K590" s="6">
        <v>0.2424</v>
      </c>
      <c r="L590" s="6">
        <v>0.55000000000000004</v>
      </c>
      <c r="M590" s="6">
        <v>0.1045</v>
      </c>
      <c r="N590" s="6">
        <v>2</v>
      </c>
      <c r="O590" s="6">
        <v>82</v>
      </c>
      <c r="P590" s="6">
        <v>84</v>
      </c>
      <c r="Q590" s="6" t="str">
        <f t="shared" si="27"/>
        <v>Very High</v>
      </c>
      <c r="R590" s="6" t="str" cm="1">
        <f t="array" ref="R590">_xlfn.IFS(I590=1, "Clear Sky", I590=2, "Drizzling", I590=3, "Raining", I590=4, "Thunderstorm", TRUE, "Other")</f>
        <v>Clear Sky</v>
      </c>
      <c r="S590" s="41" t="str">
        <f t="shared" si="28"/>
        <v>Thursday</v>
      </c>
      <c r="T590" s="41" t="str">
        <f t="shared" si="29"/>
        <v>Weekday</v>
      </c>
      <c r="U590" s="6" t="str" cm="1">
        <f t="array" ref="U590">_xlfn.IFS(AND(F590&gt;=7, F590&lt;=9), "Morning Rush", AND(F590&gt;=17, F590&lt;=19), "Evening Rush", AND(F590&gt;=12, F590&lt;=16), "Afternoon", TRUE, "Off Peak")</f>
        <v>Evening Rush</v>
      </c>
    </row>
    <row r="591" spans="1:21" x14ac:dyDescent="0.35">
      <c r="A591" s="6">
        <v>590</v>
      </c>
      <c r="B591" s="5">
        <v>40570</v>
      </c>
      <c r="C591" s="6">
        <v>1</v>
      </c>
      <c r="D591" s="6">
        <v>0</v>
      </c>
      <c r="E591" s="6">
        <v>1</v>
      </c>
      <c r="F591" s="6">
        <v>18</v>
      </c>
      <c r="G591" s="6" t="b">
        <v>0</v>
      </c>
      <c r="H591" s="6">
        <v>4</v>
      </c>
      <c r="I591" s="6">
        <v>1</v>
      </c>
      <c r="J591" s="6">
        <v>0.2</v>
      </c>
      <c r="K591" s="6">
        <v>0.2273</v>
      </c>
      <c r="L591" s="6">
        <v>0.69</v>
      </c>
      <c r="M591" s="6">
        <v>8.9599999999999999E-2</v>
      </c>
      <c r="N591" s="6">
        <v>3</v>
      </c>
      <c r="O591" s="6">
        <v>101</v>
      </c>
      <c r="P591" s="6">
        <v>104</v>
      </c>
      <c r="Q591" s="6" t="str">
        <f t="shared" si="27"/>
        <v>Very High</v>
      </c>
      <c r="R591" s="6" t="str" cm="1">
        <f t="array" ref="R591">_xlfn.IFS(I591=1, "Clear Sky", I591=2, "Drizzling", I591=3, "Raining", I591=4, "Thunderstorm", TRUE, "Other")</f>
        <v>Clear Sky</v>
      </c>
      <c r="S591" s="6" t="str">
        <f t="shared" si="28"/>
        <v>Thursday</v>
      </c>
      <c r="T591" s="6" t="str">
        <f t="shared" si="29"/>
        <v>Weekday</v>
      </c>
      <c r="U591" s="6" t="str" cm="1">
        <f t="array" ref="U591">_xlfn.IFS(AND(F591&gt;=7, F591&lt;=9), "Morning Rush", AND(F591&gt;=17, F591&lt;=19), "Evening Rush", AND(F591&gt;=12, F591&lt;=16), "Afternoon", TRUE, "Off Peak")</f>
        <v>Evening Rush</v>
      </c>
    </row>
    <row r="592" spans="1:21" x14ac:dyDescent="0.35">
      <c r="A592" s="6">
        <v>591</v>
      </c>
      <c r="B592" s="5">
        <v>40570</v>
      </c>
      <c r="C592" s="6">
        <v>1</v>
      </c>
      <c r="D592" s="6">
        <v>0</v>
      </c>
      <c r="E592" s="6">
        <v>1</v>
      </c>
      <c r="F592" s="6">
        <v>19</v>
      </c>
      <c r="G592" s="6" t="b">
        <v>0</v>
      </c>
      <c r="H592" s="6">
        <v>4</v>
      </c>
      <c r="I592" s="6">
        <v>1</v>
      </c>
      <c r="J592" s="6">
        <v>0.2</v>
      </c>
      <c r="K592" s="6">
        <v>0.2273</v>
      </c>
      <c r="L592" s="6">
        <v>0.69</v>
      </c>
      <c r="M592" s="6">
        <v>8.9599999999999999E-2</v>
      </c>
      <c r="N592" s="6">
        <v>3</v>
      </c>
      <c r="O592" s="6">
        <v>76</v>
      </c>
      <c r="P592" s="6">
        <v>79</v>
      </c>
      <c r="Q592" s="6" t="str">
        <f t="shared" si="27"/>
        <v>Very High</v>
      </c>
      <c r="R592" s="6" t="str" cm="1">
        <f t="array" ref="R592">_xlfn.IFS(I592=1, "Clear Sky", I592=2, "Drizzling", I592=3, "Raining", I592=4, "Thunderstorm", TRUE, "Other")</f>
        <v>Clear Sky</v>
      </c>
      <c r="S592" s="41" t="str">
        <f t="shared" si="28"/>
        <v>Thursday</v>
      </c>
      <c r="T592" s="41" t="str">
        <f t="shared" si="29"/>
        <v>Weekday</v>
      </c>
      <c r="U592" s="6" t="str" cm="1">
        <f t="array" ref="U592">_xlfn.IFS(AND(F592&gt;=7, F592&lt;=9), "Morning Rush", AND(F592&gt;=17, F592&lt;=19), "Evening Rush", AND(F592&gt;=12, F592&lt;=16), "Afternoon", TRUE, "Off Peak")</f>
        <v>Evening Rush</v>
      </c>
    </row>
    <row r="593" spans="1:21" x14ac:dyDescent="0.35">
      <c r="A593" s="6">
        <v>592</v>
      </c>
      <c r="B593" s="5">
        <v>40570</v>
      </c>
      <c r="C593" s="6">
        <v>1</v>
      </c>
      <c r="D593" s="6">
        <v>0</v>
      </c>
      <c r="E593" s="6">
        <v>1</v>
      </c>
      <c r="F593" s="6">
        <v>20</v>
      </c>
      <c r="G593" s="6" t="b">
        <v>0</v>
      </c>
      <c r="H593" s="6">
        <v>4</v>
      </c>
      <c r="I593" s="6">
        <v>1</v>
      </c>
      <c r="J593" s="6">
        <v>0.18</v>
      </c>
      <c r="K593" s="6">
        <v>0.21210000000000001</v>
      </c>
      <c r="L593" s="6">
        <v>0.74</v>
      </c>
      <c r="M593" s="6">
        <v>8.9599999999999999E-2</v>
      </c>
      <c r="N593" s="6">
        <v>4</v>
      </c>
      <c r="O593" s="6">
        <v>55</v>
      </c>
      <c r="P593" s="6">
        <v>59</v>
      </c>
      <c r="Q593" s="6" t="str">
        <f t="shared" si="27"/>
        <v>Very High</v>
      </c>
      <c r="R593" s="6" t="str" cm="1">
        <f t="array" ref="R593">_xlfn.IFS(I593=1, "Clear Sky", I593=2, "Drizzling", I593=3, "Raining", I593=4, "Thunderstorm", TRUE, "Other")</f>
        <v>Clear Sky</v>
      </c>
      <c r="S593" s="6" t="str">
        <f t="shared" si="28"/>
        <v>Thursday</v>
      </c>
      <c r="T593" s="6" t="str">
        <f t="shared" si="29"/>
        <v>Weekday</v>
      </c>
      <c r="U593" s="6" t="str" cm="1">
        <f t="array" ref="U593">_xlfn.IFS(AND(F593&gt;=7, F593&lt;=9), "Morning Rush", AND(F593&gt;=17, F593&lt;=19), "Evening Rush", AND(F593&gt;=12, F593&lt;=16), "Afternoon", TRUE, "Off Peak")</f>
        <v>Off Peak</v>
      </c>
    </row>
    <row r="594" spans="1:21" x14ac:dyDescent="0.35">
      <c r="A594" s="6">
        <v>593</v>
      </c>
      <c r="B594" s="5">
        <v>40570</v>
      </c>
      <c r="C594" s="6">
        <v>1</v>
      </c>
      <c r="D594" s="6">
        <v>0</v>
      </c>
      <c r="E594" s="6">
        <v>1</v>
      </c>
      <c r="F594" s="6">
        <v>21</v>
      </c>
      <c r="G594" s="6" t="b">
        <v>0</v>
      </c>
      <c r="H594" s="6">
        <v>4</v>
      </c>
      <c r="I594" s="6">
        <v>1</v>
      </c>
      <c r="J594" s="6">
        <v>0.18</v>
      </c>
      <c r="K594" s="6">
        <v>0.21210000000000001</v>
      </c>
      <c r="L594" s="6">
        <v>0.74</v>
      </c>
      <c r="M594" s="6">
        <v>8.9599999999999999E-2</v>
      </c>
      <c r="N594" s="6">
        <v>2</v>
      </c>
      <c r="O594" s="6">
        <v>36</v>
      </c>
      <c r="P594" s="6">
        <v>38</v>
      </c>
      <c r="Q594" s="6" t="str">
        <f t="shared" si="27"/>
        <v>Very High</v>
      </c>
      <c r="R594" s="6" t="str" cm="1">
        <f t="array" ref="R594">_xlfn.IFS(I594=1, "Clear Sky", I594=2, "Drizzling", I594=3, "Raining", I594=4, "Thunderstorm", TRUE, "Other")</f>
        <v>Clear Sky</v>
      </c>
      <c r="S594" s="41" t="str">
        <f t="shared" si="28"/>
        <v>Thursday</v>
      </c>
      <c r="T594" s="41" t="str">
        <f t="shared" si="29"/>
        <v>Weekday</v>
      </c>
      <c r="U594" s="6" t="str" cm="1">
        <f t="array" ref="U594">_xlfn.IFS(AND(F594&gt;=7, F594&lt;=9), "Morning Rush", AND(F594&gt;=17, F594&lt;=19), "Evening Rush", AND(F594&gt;=12, F594&lt;=16), "Afternoon", TRUE, "Off Peak")</f>
        <v>Off Peak</v>
      </c>
    </row>
    <row r="595" spans="1:21" x14ac:dyDescent="0.35">
      <c r="A595" s="6">
        <v>594</v>
      </c>
      <c r="B595" s="5">
        <v>40570</v>
      </c>
      <c r="C595" s="6">
        <v>1</v>
      </c>
      <c r="D595" s="6">
        <v>0</v>
      </c>
      <c r="E595" s="6">
        <v>1</v>
      </c>
      <c r="F595" s="6">
        <v>22</v>
      </c>
      <c r="G595" s="6" t="b">
        <v>0</v>
      </c>
      <c r="H595" s="6">
        <v>4</v>
      </c>
      <c r="I595" s="6">
        <v>1</v>
      </c>
      <c r="J595" s="6">
        <v>0.18</v>
      </c>
      <c r="K595" s="6">
        <v>0.21210000000000001</v>
      </c>
      <c r="L595" s="6">
        <v>0.74</v>
      </c>
      <c r="M595" s="6">
        <v>8.9599999999999999E-2</v>
      </c>
      <c r="N595" s="6">
        <v>0</v>
      </c>
      <c r="O595" s="6">
        <v>27</v>
      </c>
      <c r="P595" s="6">
        <v>27</v>
      </c>
      <c r="Q595" s="6" t="str">
        <f t="shared" si="27"/>
        <v>Very High</v>
      </c>
      <c r="R595" s="6" t="str" cm="1">
        <f t="array" ref="R595">_xlfn.IFS(I595=1, "Clear Sky", I595=2, "Drizzling", I595=3, "Raining", I595=4, "Thunderstorm", TRUE, "Other")</f>
        <v>Clear Sky</v>
      </c>
      <c r="S595" s="6" t="str">
        <f t="shared" si="28"/>
        <v>Thursday</v>
      </c>
      <c r="T595" s="6" t="str">
        <f t="shared" si="29"/>
        <v>Weekday</v>
      </c>
      <c r="U595" s="6" t="str" cm="1">
        <f t="array" ref="U595">_xlfn.IFS(AND(F595&gt;=7, F595&lt;=9), "Morning Rush", AND(F595&gt;=17, F595&lt;=19), "Evening Rush", AND(F595&gt;=12, F595&lt;=16), "Afternoon", TRUE, "Off Peak")</f>
        <v>Off Peak</v>
      </c>
    </row>
    <row r="596" spans="1:21" x14ac:dyDescent="0.35">
      <c r="A596" s="6">
        <v>595</v>
      </c>
      <c r="B596" s="5">
        <v>40570</v>
      </c>
      <c r="C596" s="6">
        <v>1</v>
      </c>
      <c r="D596" s="6">
        <v>0</v>
      </c>
      <c r="E596" s="6">
        <v>1</v>
      </c>
      <c r="F596" s="6">
        <v>23</v>
      </c>
      <c r="G596" s="6" t="b">
        <v>0</v>
      </c>
      <c r="H596" s="6">
        <v>4</v>
      </c>
      <c r="I596" s="6">
        <v>1</v>
      </c>
      <c r="J596" s="6">
        <v>0.18</v>
      </c>
      <c r="K596" s="6">
        <v>0.19700000000000001</v>
      </c>
      <c r="L596" s="6">
        <v>0.8</v>
      </c>
      <c r="M596" s="6">
        <v>0.16420000000000001</v>
      </c>
      <c r="N596" s="6">
        <v>0</v>
      </c>
      <c r="O596" s="6">
        <v>16</v>
      </c>
      <c r="P596" s="6">
        <v>16</v>
      </c>
      <c r="Q596" s="6" t="str">
        <f t="shared" si="27"/>
        <v>Very High</v>
      </c>
      <c r="R596" s="6" t="str" cm="1">
        <f t="array" ref="R596">_xlfn.IFS(I596=1, "Clear Sky", I596=2, "Drizzling", I596=3, "Raining", I596=4, "Thunderstorm", TRUE, "Other")</f>
        <v>Clear Sky</v>
      </c>
      <c r="S596" s="41" t="str">
        <f t="shared" si="28"/>
        <v>Thursday</v>
      </c>
      <c r="T596" s="41" t="str">
        <f t="shared" si="29"/>
        <v>Weekday</v>
      </c>
      <c r="U596" s="6" t="str" cm="1">
        <f t="array" ref="U596">_xlfn.IFS(AND(F596&gt;=7, F596&lt;=9), "Morning Rush", AND(F596&gt;=17, F596&lt;=19), "Evening Rush", AND(F596&gt;=12, F596&lt;=16), "Afternoon", TRUE, "Off Peak")</f>
        <v>Off Peak</v>
      </c>
    </row>
    <row r="597" spans="1:21" x14ac:dyDescent="0.35">
      <c r="A597" s="6">
        <v>596</v>
      </c>
      <c r="B597" s="5">
        <v>40571</v>
      </c>
      <c r="C597" s="6">
        <v>1</v>
      </c>
      <c r="D597" s="6">
        <v>0</v>
      </c>
      <c r="E597" s="6">
        <v>1</v>
      </c>
      <c r="F597" s="6">
        <v>0</v>
      </c>
      <c r="G597" s="6" t="b">
        <v>0</v>
      </c>
      <c r="H597" s="6">
        <v>5</v>
      </c>
      <c r="I597" s="6">
        <v>2</v>
      </c>
      <c r="J597" s="6">
        <v>0.2</v>
      </c>
      <c r="K597" s="6">
        <v>0.21210000000000001</v>
      </c>
      <c r="L597" s="6">
        <v>0.75</v>
      </c>
      <c r="M597" s="6">
        <v>0.1343</v>
      </c>
      <c r="N597" s="6">
        <v>0</v>
      </c>
      <c r="O597" s="6">
        <v>9</v>
      </c>
      <c r="P597" s="6">
        <v>9</v>
      </c>
      <c r="Q597" s="6" t="str">
        <f t="shared" si="27"/>
        <v>Very High</v>
      </c>
      <c r="R597" s="6" t="str" cm="1">
        <f t="array" ref="R597">_xlfn.IFS(I597=1, "Clear Sky", I597=2, "Drizzling", I597=3, "Raining", I597=4, "Thunderstorm", TRUE, "Other")</f>
        <v>Drizzling</v>
      </c>
      <c r="S597" s="6" t="str">
        <f t="shared" si="28"/>
        <v>Friday</v>
      </c>
      <c r="T597" s="6" t="str">
        <f t="shared" si="29"/>
        <v>Weekday</v>
      </c>
      <c r="U597" s="6" t="str" cm="1">
        <f t="array" ref="U597">_xlfn.IFS(AND(F597&gt;=7, F597&lt;=9), "Morning Rush", AND(F597&gt;=17, F597&lt;=19), "Evening Rush", AND(F597&gt;=12, F597&lt;=16), "Afternoon", TRUE, "Off Peak")</f>
        <v>Off Peak</v>
      </c>
    </row>
    <row r="598" spans="1:21" x14ac:dyDescent="0.35">
      <c r="A598" s="6">
        <v>597</v>
      </c>
      <c r="B598" s="5">
        <v>40571</v>
      </c>
      <c r="C598" s="6">
        <v>1</v>
      </c>
      <c r="D598" s="6">
        <v>0</v>
      </c>
      <c r="E598" s="6">
        <v>1</v>
      </c>
      <c r="F598" s="6">
        <v>1</v>
      </c>
      <c r="G598" s="6" t="b">
        <v>0</v>
      </c>
      <c r="H598" s="6">
        <v>5</v>
      </c>
      <c r="I598" s="6">
        <v>2</v>
      </c>
      <c r="J598" s="6">
        <v>0.2</v>
      </c>
      <c r="K598" s="6">
        <v>0.21210000000000001</v>
      </c>
      <c r="L598" s="6">
        <v>0.75</v>
      </c>
      <c r="M598" s="6">
        <v>0.1343</v>
      </c>
      <c r="N598" s="6">
        <v>1</v>
      </c>
      <c r="O598" s="6">
        <v>2</v>
      </c>
      <c r="P598" s="6">
        <v>3</v>
      </c>
      <c r="Q598" s="6" t="str">
        <f t="shared" si="27"/>
        <v>Very High</v>
      </c>
      <c r="R598" s="6" t="str" cm="1">
        <f t="array" ref="R598">_xlfn.IFS(I598=1, "Clear Sky", I598=2, "Drizzling", I598=3, "Raining", I598=4, "Thunderstorm", TRUE, "Other")</f>
        <v>Drizzling</v>
      </c>
      <c r="S598" s="41" t="str">
        <f t="shared" si="28"/>
        <v>Friday</v>
      </c>
      <c r="T598" s="41" t="str">
        <f t="shared" si="29"/>
        <v>Weekday</v>
      </c>
      <c r="U598" s="6" t="str" cm="1">
        <f t="array" ref="U598">_xlfn.IFS(AND(F598&gt;=7, F598&lt;=9), "Morning Rush", AND(F598&gt;=17, F598&lt;=19), "Evening Rush", AND(F598&gt;=12, F598&lt;=16), "Afternoon", TRUE, "Off Peak")</f>
        <v>Off Peak</v>
      </c>
    </row>
    <row r="599" spans="1:21" x14ac:dyDescent="0.35">
      <c r="A599" s="6">
        <v>598</v>
      </c>
      <c r="B599" s="5">
        <v>40571</v>
      </c>
      <c r="C599" s="6">
        <v>1</v>
      </c>
      <c r="D599" s="6">
        <v>0</v>
      </c>
      <c r="E599" s="6">
        <v>1</v>
      </c>
      <c r="F599" s="6">
        <v>2</v>
      </c>
      <c r="G599" s="6" t="b">
        <v>0</v>
      </c>
      <c r="H599" s="6">
        <v>5</v>
      </c>
      <c r="I599" s="6">
        <v>2</v>
      </c>
      <c r="J599" s="6">
        <v>0.2</v>
      </c>
      <c r="K599" s="6">
        <v>0.21210000000000001</v>
      </c>
      <c r="L599" s="6">
        <v>0.75</v>
      </c>
      <c r="M599" s="6">
        <v>0.16420000000000001</v>
      </c>
      <c r="N599" s="6">
        <v>0</v>
      </c>
      <c r="O599" s="6">
        <v>2</v>
      </c>
      <c r="P599" s="6">
        <v>2</v>
      </c>
      <c r="Q599" s="6" t="str">
        <f t="shared" si="27"/>
        <v>Very High</v>
      </c>
      <c r="R599" s="6" t="str" cm="1">
        <f t="array" ref="R599">_xlfn.IFS(I599=1, "Clear Sky", I599=2, "Drizzling", I599=3, "Raining", I599=4, "Thunderstorm", TRUE, "Other")</f>
        <v>Drizzling</v>
      </c>
      <c r="S599" s="6" t="str">
        <f t="shared" si="28"/>
        <v>Friday</v>
      </c>
      <c r="T599" s="6" t="str">
        <f t="shared" si="29"/>
        <v>Weekday</v>
      </c>
      <c r="U599" s="6" t="str" cm="1">
        <f t="array" ref="U599">_xlfn.IFS(AND(F599&gt;=7, F599&lt;=9), "Morning Rush", AND(F599&gt;=17, F599&lt;=19), "Evening Rush", AND(F599&gt;=12, F599&lt;=16), "Afternoon", TRUE, "Off Peak")</f>
        <v>Off Peak</v>
      </c>
    </row>
    <row r="600" spans="1:21" x14ac:dyDescent="0.35">
      <c r="A600" s="6">
        <v>599</v>
      </c>
      <c r="B600" s="5">
        <v>40571</v>
      </c>
      <c r="C600" s="6">
        <v>1</v>
      </c>
      <c r="D600" s="6">
        <v>0</v>
      </c>
      <c r="E600" s="6">
        <v>1</v>
      </c>
      <c r="F600" s="6">
        <v>3</v>
      </c>
      <c r="G600" s="6" t="b">
        <v>0</v>
      </c>
      <c r="H600" s="6">
        <v>5</v>
      </c>
      <c r="I600" s="6">
        <v>2</v>
      </c>
      <c r="J600" s="6">
        <v>0.2</v>
      </c>
      <c r="K600" s="6">
        <v>0.2273</v>
      </c>
      <c r="L600" s="6">
        <v>0.75</v>
      </c>
      <c r="M600" s="6">
        <v>0.1045</v>
      </c>
      <c r="N600" s="6">
        <v>1</v>
      </c>
      <c r="O600" s="6">
        <v>0</v>
      </c>
      <c r="P600" s="6">
        <v>1</v>
      </c>
      <c r="Q600" s="6" t="str">
        <f t="shared" si="27"/>
        <v>Very High</v>
      </c>
      <c r="R600" s="6" t="str" cm="1">
        <f t="array" ref="R600">_xlfn.IFS(I600=1, "Clear Sky", I600=2, "Drizzling", I600=3, "Raining", I600=4, "Thunderstorm", TRUE, "Other")</f>
        <v>Drizzling</v>
      </c>
      <c r="S600" s="41" t="str">
        <f t="shared" si="28"/>
        <v>Friday</v>
      </c>
      <c r="T600" s="41" t="str">
        <f t="shared" si="29"/>
        <v>Weekday</v>
      </c>
      <c r="U600" s="6" t="str" cm="1">
        <f t="array" ref="U600">_xlfn.IFS(AND(F600&gt;=7, F600&lt;=9), "Morning Rush", AND(F600&gt;=17, F600&lt;=19), "Evening Rush", AND(F600&gt;=12, F600&lt;=16), "Afternoon", TRUE, "Off Peak")</f>
        <v>Off Peak</v>
      </c>
    </row>
    <row r="601" spans="1:21" x14ac:dyDescent="0.35">
      <c r="A601" s="6">
        <v>600</v>
      </c>
      <c r="B601" s="5">
        <v>40571</v>
      </c>
      <c r="C601" s="6">
        <v>1</v>
      </c>
      <c r="D601" s="6">
        <v>0</v>
      </c>
      <c r="E601" s="6">
        <v>1</v>
      </c>
      <c r="F601" s="6">
        <v>5</v>
      </c>
      <c r="G601" s="6" t="b">
        <v>0</v>
      </c>
      <c r="H601" s="6">
        <v>5</v>
      </c>
      <c r="I601" s="6">
        <v>2</v>
      </c>
      <c r="J601" s="6">
        <v>0.18</v>
      </c>
      <c r="K601" s="6">
        <v>0.21210000000000001</v>
      </c>
      <c r="L601" s="6">
        <v>0.8</v>
      </c>
      <c r="M601" s="6">
        <v>0.1045</v>
      </c>
      <c r="N601" s="6">
        <v>0</v>
      </c>
      <c r="O601" s="6">
        <v>4</v>
      </c>
      <c r="P601" s="6">
        <v>4</v>
      </c>
      <c r="Q601" s="6" t="str">
        <f t="shared" si="27"/>
        <v>Very High</v>
      </c>
      <c r="R601" s="6" t="str" cm="1">
        <f t="array" ref="R601">_xlfn.IFS(I601=1, "Clear Sky", I601=2, "Drizzling", I601=3, "Raining", I601=4, "Thunderstorm", TRUE, "Other")</f>
        <v>Drizzling</v>
      </c>
      <c r="S601" s="6" t="str">
        <f t="shared" si="28"/>
        <v>Friday</v>
      </c>
      <c r="T601" s="6" t="str">
        <f t="shared" si="29"/>
        <v>Weekday</v>
      </c>
      <c r="U601" s="6" t="str" cm="1">
        <f t="array" ref="U601">_xlfn.IFS(AND(F601&gt;=7, F601&lt;=9), "Morning Rush", AND(F601&gt;=17, F601&lt;=19), "Evening Rush", AND(F601&gt;=12, F601&lt;=16), "Afternoon", TRUE, "Off Peak")</f>
        <v>Off Peak</v>
      </c>
    </row>
    <row r="602" spans="1:21" x14ac:dyDescent="0.35">
      <c r="A602" s="6">
        <v>601</v>
      </c>
      <c r="B602" s="5">
        <v>40571</v>
      </c>
      <c r="C602" s="6">
        <v>1</v>
      </c>
      <c r="D602" s="6">
        <v>0</v>
      </c>
      <c r="E602" s="6">
        <v>1</v>
      </c>
      <c r="F602" s="6">
        <v>6</v>
      </c>
      <c r="G602" s="6" t="b">
        <v>0</v>
      </c>
      <c r="H602" s="6">
        <v>5</v>
      </c>
      <c r="I602" s="6">
        <v>2</v>
      </c>
      <c r="J602" s="6">
        <v>0.18</v>
      </c>
      <c r="K602" s="6">
        <v>0.19700000000000001</v>
      </c>
      <c r="L602" s="6">
        <v>0.8</v>
      </c>
      <c r="M602" s="6">
        <v>0.1343</v>
      </c>
      <c r="N602" s="6">
        <v>0</v>
      </c>
      <c r="O602" s="6">
        <v>16</v>
      </c>
      <c r="P602" s="6">
        <v>16</v>
      </c>
      <c r="Q602" s="6" t="str">
        <f t="shared" si="27"/>
        <v>Very High</v>
      </c>
      <c r="R602" s="6" t="str" cm="1">
        <f t="array" ref="R602">_xlfn.IFS(I602=1, "Clear Sky", I602=2, "Drizzling", I602=3, "Raining", I602=4, "Thunderstorm", TRUE, "Other")</f>
        <v>Drizzling</v>
      </c>
      <c r="S602" s="41" t="str">
        <f t="shared" si="28"/>
        <v>Friday</v>
      </c>
      <c r="T602" s="41" t="str">
        <f t="shared" si="29"/>
        <v>Weekday</v>
      </c>
      <c r="U602" s="6" t="str" cm="1">
        <f t="array" ref="U602">_xlfn.IFS(AND(F602&gt;=7, F602&lt;=9), "Morning Rush", AND(F602&gt;=17, F602&lt;=19), "Evening Rush", AND(F602&gt;=12, F602&lt;=16), "Afternoon", TRUE, "Off Peak")</f>
        <v>Off Peak</v>
      </c>
    </row>
    <row r="603" spans="1:21" x14ac:dyDescent="0.35">
      <c r="A603" s="6">
        <v>602</v>
      </c>
      <c r="B603" s="5">
        <v>40571</v>
      </c>
      <c r="C603" s="6">
        <v>1</v>
      </c>
      <c r="D603" s="6">
        <v>0</v>
      </c>
      <c r="E603" s="6">
        <v>1</v>
      </c>
      <c r="F603" s="6">
        <v>7</v>
      </c>
      <c r="G603" s="6" t="b">
        <v>0</v>
      </c>
      <c r="H603" s="6">
        <v>5</v>
      </c>
      <c r="I603" s="6">
        <v>2</v>
      </c>
      <c r="J603" s="6">
        <v>0.16</v>
      </c>
      <c r="K603" s="6">
        <v>0.19700000000000001</v>
      </c>
      <c r="L603" s="6">
        <v>0.86</v>
      </c>
      <c r="M603" s="6">
        <v>8.9599999999999999E-2</v>
      </c>
      <c r="N603" s="6">
        <v>2</v>
      </c>
      <c r="O603" s="6">
        <v>58</v>
      </c>
      <c r="P603" s="6">
        <v>60</v>
      </c>
      <c r="Q603" s="6" t="str">
        <f t="shared" si="27"/>
        <v>Very High</v>
      </c>
      <c r="R603" s="6" t="str" cm="1">
        <f t="array" ref="R603">_xlfn.IFS(I603=1, "Clear Sky", I603=2, "Drizzling", I603=3, "Raining", I603=4, "Thunderstorm", TRUE, "Other")</f>
        <v>Drizzling</v>
      </c>
      <c r="S603" s="6" t="str">
        <f t="shared" si="28"/>
        <v>Friday</v>
      </c>
      <c r="T603" s="6" t="str">
        <f t="shared" si="29"/>
        <v>Weekday</v>
      </c>
      <c r="U603" s="6" t="str" cm="1">
        <f t="array" ref="U603">_xlfn.IFS(AND(F603&gt;=7, F603&lt;=9), "Morning Rush", AND(F603&gt;=17, F603&lt;=19), "Evening Rush", AND(F603&gt;=12, F603&lt;=16), "Afternoon", TRUE, "Off Peak")</f>
        <v>Morning Rush</v>
      </c>
    </row>
    <row r="604" spans="1:21" x14ac:dyDescent="0.35">
      <c r="A604" s="6">
        <v>603</v>
      </c>
      <c r="B604" s="5">
        <v>40571</v>
      </c>
      <c r="C604" s="6">
        <v>1</v>
      </c>
      <c r="D604" s="6">
        <v>0</v>
      </c>
      <c r="E604" s="6">
        <v>1</v>
      </c>
      <c r="F604" s="6">
        <v>8</v>
      </c>
      <c r="G604" s="6" t="b">
        <v>0</v>
      </c>
      <c r="H604" s="6">
        <v>5</v>
      </c>
      <c r="I604" s="6">
        <v>2</v>
      </c>
      <c r="J604" s="6">
        <v>0.16</v>
      </c>
      <c r="K604" s="6">
        <v>0.19700000000000001</v>
      </c>
      <c r="L604" s="6">
        <v>0.86</v>
      </c>
      <c r="M604" s="6">
        <v>8.9599999999999999E-2</v>
      </c>
      <c r="N604" s="6">
        <v>2</v>
      </c>
      <c r="O604" s="6">
        <v>155</v>
      </c>
      <c r="P604" s="6">
        <v>157</v>
      </c>
      <c r="Q604" s="6" t="str">
        <f t="shared" si="27"/>
        <v>Very High</v>
      </c>
      <c r="R604" s="6" t="str" cm="1">
        <f t="array" ref="R604">_xlfn.IFS(I604=1, "Clear Sky", I604=2, "Drizzling", I604=3, "Raining", I604=4, "Thunderstorm", TRUE, "Other")</f>
        <v>Drizzling</v>
      </c>
      <c r="S604" s="41" t="str">
        <f t="shared" si="28"/>
        <v>Friday</v>
      </c>
      <c r="T604" s="41" t="str">
        <f t="shared" si="29"/>
        <v>Weekday</v>
      </c>
      <c r="U604" s="6" t="str" cm="1">
        <f t="array" ref="U604">_xlfn.IFS(AND(F604&gt;=7, F604&lt;=9), "Morning Rush", AND(F604&gt;=17, F604&lt;=19), "Evening Rush", AND(F604&gt;=12, F604&lt;=16), "Afternoon", TRUE, "Off Peak")</f>
        <v>Morning Rush</v>
      </c>
    </row>
    <row r="605" spans="1:21" x14ac:dyDescent="0.35">
      <c r="A605" s="6">
        <v>604</v>
      </c>
      <c r="B605" s="5">
        <v>40571</v>
      </c>
      <c r="C605" s="6">
        <v>1</v>
      </c>
      <c r="D605" s="6">
        <v>0</v>
      </c>
      <c r="E605" s="6">
        <v>1</v>
      </c>
      <c r="F605" s="6">
        <v>9</v>
      </c>
      <c r="G605" s="6" t="b">
        <v>0</v>
      </c>
      <c r="H605" s="6">
        <v>5</v>
      </c>
      <c r="I605" s="6">
        <v>3</v>
      </c>
      <c r="J605" s="6">
        <v>0.18</v>
      </c>
      <c r="K605" s="6">
        <v>0.21210000000000001</v>
      </c>
      <c r="L605" s="6">
        <v>0.86</v>
      </c>
      <c r="M605" s="6">
        <v>8.9599999999999999E-2</v>
      </c>
      <c r="N605" s="6">
        <v>6</v>
      </c>
      <c r="O605" s="6">
        <v>95</v>
      </c>
      <c r="P605" s="6">
        <v>101</v>
      </c>
      <c r="Q605" s="6" t="str">
        <f t="shared" si="27"/>
        <v>Very High</v>
      </c>
      <c r="R605" s="6" t="str" cm="1">
        <f t="array" ref="R605">_xlfn.IFS(I605=1, "Clear Sky", I605=2, "Drizzling", I605=3, "Raining", I605=4, "Thunderstorm", TRUE, "Other")</f>
        <v>Raining</v>
      </c>
      <c r="S605" s="6" t="str">
        <f t="shared" si="28"/>
        <v>Friday</v>
      </c>
      <c r="T605" s="6" t="str">
        <f t="shared" si="29"/>
        <v>Weekday</v>
      </c>
      <c r="U605" s="6" t="str" cm="1">
        <f t="array" ref="U605">_xlfn.IFS(AND(F605&gt;=7, F605&lt;=9), "Morning Rush", AND(F605&gt;=17, F605&lt;=19), "Evening Rush", AND(F605&gt;=12, F605&lt;=16), "Afternoon", TRUE, "Off Peak")</f>
        <v>Morning Rush</v>
      </c>
    </row>
    <row r="606" spans="1:21" x14ac:dyDescent="0.35">
      <c r="A606" s="6">
        <v>605</v>
      </c>
      <c r="B606" s="5">
        <v>40571</v>
      </c>
      <c r="C606" s="6">
        <v>1</v>
      </c>
      <c r="D606" s="6">
        <v>0</v>
      </c>
      <c r="E606" s="6">
        <v>1</v>
      </c>
      <c r="F606" s="6">
        <v>10</v>
      </c>
      <c r="G606" s="6" t="b">
        <v>0</v>
      </c>
      <c r="H606" s="6">
        <v>5</v>
      </c>
      <c r="I606" s="6">
        <v>3</v>
      </c>
      <c r="J606" s="6">
        <v>0.18</v>
      </c>
      <c r="K606" s="6">
        <v>0.21210000000000001</v>
      </c>
      <c r="L606" s="6">
        <v>0.86</v>
      </c>
      <c r="M606" s="6">
        <v>0.1045</v>
      </c>
      <c r="N606" s="6">
        <v>0</v>
      </c>
      <c r="O606" s="6">
        <v>49</v>
      </c>
      <c r="P606" s="6">
        <v>49</v>
      </c>
      <c r="Q606" s="6" t="str">
        <f t="shared" si="27"/>
        <v>Very High</v>
      </c>
      <c r="R606" s="6" t="str" cm="1">
        <f t="array" ref="R606">_xlfn.IFS(I606=1, "Clear Sky", I606=2, "Drizzling", I606=3, "Raining", I606=4, "Thunderstorm", TRUE, "Other")</f>
        <v>Raining</v>
      </c>
      <c r="S606" s="41" t="str">
        <f t="shared" si="28"/>
        <v>Friday</v>
      </c>
      <c r="T606" s="41" t="str">
        <f t="shared" si="29"/>
        <v>Weekday</v>
      </c>
      <c r="U606" s="6" t="str" cm="1">
        <f t="array" ref="U606">_xlfn.IFS(AND(F606&gt;=7, F606&lt;=9), "Morning Rush", AND(F606&gt;=17, F606&lt;=19), "Evening Rush", AND(F606&gt;=12, F606&lt;=16), "Afternoon", TRUE, "Off Peak")</f>
        <v>Off Peak</v>
      </c>
    </row>
    <row r="607" spans="1:21" x14ac:dyDescent="0.35">
      <c r="A607" s="6">
        <v>606</v>
      </c>
      <c r="B607" s="5">
        <v>40571</v>
      </c>
      <c r="C607" s="6">
        <v>1</v>
      </c>
      <c r="D607" s="6">
        <v>0</v>
      </c>
      <c r="E607" s="6">
        <v>1</v>
      </c>
      <c r="F607" s="6">
        <v>11</v>
      </c>
      <c r="G607" s="6" t="b">
        <v>0</v>
      </c>
      <c r="H607" s="6">
        <v>5</v>
      </c>
      <c r="I607" s="6">
        <v>3</v>
      </c>
      <c r="J607" s="6">
        <v>0.18</v>
      </c>
      <c r="K607" s="6">
        <v>0.21210000000000001</v>
      </c>
      <c r="L607" s="6">
        <v>0.93</v>
      </c>
      <c r="M607" s="6">
        <v>0.1045</v>
      </c>
      <c r="N607" s="6">
        <v>0</v>
      </c>
      <c r="O607" s="6">
        <v>30</v>
      </c>
      <c r="P607" s="6">
        <v>30</v>
      </c>
      <c r="Q607" s="6" t="str">
        <f t="shared" si="27"/>
        <v>Very High</v>
      </c>
      <c r="R607" s="6" t="str" cm="1">
        <f t="array" ref="R607">_xlfn.IFS(I607=1, "Clear Sky", I607=2, "Drizzling", I607=3, "Raining", I607=4, "Thunderstorm", TRUE, "Other")</f>
        <v>Raining</v>
      </c>
      <c r="S607" s="6" t="str">
        <f t="shared" si="28"/>
        <v>Friday</v>
      </c>
      <c r="T607" s="6" t="str">
        <f t="shared" si="29"/>
        <v>Weekday</v>
      </c>
      <c r="U607" s="6" t="str" cm="1">
        <f t="array" ref="U607">_xlfn.IFS(AND(F607&gt;=7, F607&lt;=9), "Morning Rush", AND(F607&gt;=17, F607&lt;=19), "Evening Rush", AND(F607&gt;=12, F607&lt;=16), "Afternoon", TRUE, "Off Peak")</f>
        <v>Off Peak</v>
      </c>
    </row>
    <row r="608" spans="1:21" x14ac:dyDescent="0.35">
      <c r="A608" s="6">
        <v>607</v>
      </c>
      <c r="B608" s="5">
        <v>40571</v>
      </c>
      <c r="C608" s="6">
        <v>1</v>
      </c>
      <c r="D608" s="6">
        <v>0</v>
      </c>
      <c r="E608" s="6">
        <v>1</v>
      </c>
      <c r="F608" s="6">
        <v>12</v>
      </c>
      <c r="G608" s="6" t="b">
        <v>0</v>
      </c>
      <c r="H608" s="6">
        <v>5</v>
      </c>
      <c r="I608" s="6">
        <v>3</v>
      </c>
      <c r="J608" s="6">
        <v>0.18</v>
      </c>
      <c r="K608" s="6">
        <v>0.21210000000000001</v>
      </c>
      <c r="L608" s="6">
        <v>0.93</v>
      </c>
      <c r="M608" s="6">
        <v>0.1045</v>
      </c>
      <c r="N608" s="6">
        <v>1</v>
      </c>
      <c r="O608" s="6">
        <v>28</v>
      </c>
      <c r="P608" s="6">
        <v>29</v>
      </c>
      <c r="Q608" s="6" t="str">
        <f t="shared" si="27"/>
        <v>Very High</v>
      </c>
      <c r="R608" s="6" t="str" cm="1">
        <f t="array" ref="R608">_xlfn.IFS(I608=1, "Clear Sky", I608=2, "Drizzling", I608=3, "Raining", I608=4, "Thunderstorm", TRUE, "Other")</f>
        <v>Raining</v>
      </c>
      <c r="S608" s="41" t="str">
        <f t="shared" si="28"/>
        <v>Friday</v>
      </c>
      <c r="T608" s="41" t="str">
        <f t="shared" si="29"/>
        <v>Weekday</v>
      </c>
      <c r="U608" s="6" t="str" cm="1">
        <f t="array" ref="U608">_xlfn.IFS(AND(F608&gt;=7, F608&lt;=9), "Morning Rush", AND(F608&gt;=17, F608&lt;=19), "Evening Rush", AND(F608&gt;=12, F608&lt;=16), "Afternoon", TRUE, "Off Peak")</f>
        <v>Afternoon</v>
      </c>
    </row>
    <row r="609" spans="1:21" x14ac:dyDescent="0.35">
      <c r="A609" s="6">
        <v>608</v>
      </c>
      <c r="B609" s="5">
        <v>40571</v>
      </c>
      <c r="C609" s="6">
        <v>1</v>
      </c>
      <c r="D609" s="6">
        <v>0</v>
      </c>
      <c r="E609" s="6">
        <v>1</v>
      </c>
      <c r="F609" s="6">
        <v>13</v>
      </c>
      <c r="G609" s="6" t="b">
        <v>0</v>
      </c>
      <c r="H609" s="6">
        <v>5</v>
      </c>
      <c r="I609" s="6">
        <v>3</v>
      </c>
      <c r="J609" s="6">
        <v>0.18</v>
      </c>
      <c r="K609" s="6">
        <v>0.21210000000000001</v>
      </c>
      <c r="L609" s="6">
        <v>0.93</v>
      </c>
      <c r="M609" s="6">
        <v>0.1045</v>
      </c>
      <c r="N609" s="6">
        <v>0</v>
      </c>
      <c r="O609" s="6">
        <v>31</v>
      </c>
      <c r="P609" s="6">
        <v>31</v>
      </c>
      <c r="Q609" s="6" t="str">
        <f t="shared" si="27"/>
        <v>Very High</v>
      </c>
      <c r="R609" s="6" t="str" cm="1">
        <f t="array" ref="R609">_xlfn.IFS(I609=1, "Clear Sky", I609=2, "Drizzling", I609=3, "Raining", I609=4, "Thunderstorm", TRUE, "Other")</f>
        <v>Raining</v>
      </c>
      <c r="S609" s="6" t="str">
        <f t="shared" si="28"/>
        <v>Friday</v>
      </c>
      <c r="T609" s="6" t="str">
        <f t="shared" si="29"/>
        <v>Weekday</v>
      </c>
      <c r="U609" s="6" t="str" cm="1">
        <f t="array" ref="U609">_xlfn.IFS(AND(F609&gt;=7, F609&lt;=9), "Morning Rush", AND(F609&gt;=17, F609&lt;=19), "Evening Rush", AND(F609&gt;=12, F609&lt;=16), "Afternoon", TRUE, "Off Peak")</f>
        <v>Afternoon</v>
      </c>
    </row>
    <row r="610" spans="1:21" x14ac:dyDescent="0.35">
      <c r="A610" s="6">
        <v>609</v>
      </c>
      <c r="B610" s="5">
        <v>40571</v>
      </c>
      <c r="C610" s="6">
        <v>1</v>
      </c>
      <c r="D610" s="6">
        <v>0</v>
      </c>
      <c r="E610" s="6">
        <v>1</v>
      </c>
      <c r="F610" s="6">
        <v>14</v>
      </c>
      <c r="G610" s="6" t="b">
        <v>0</v>
      </c>
      <c r="H610" s="6">
        <v>5</v>
      </c>
      <c r="I610" s="6">
        <v>3</v>
      </c>
      <c r="J610" s="6">
        <v>0.22</v>
      </c>
      <c r="K610" s="6">
        <v>0.2727</v>
      </c>
      <c r="L610" s="6">
        <v>0.8</v>
      </c>
      <c r="M610" s="6">
        <v>0</v>
      </c>
      <c r="N610" s="6">
        <v>2</v>
      </c>
      <c r="O610" s="6">
        <v>36</v>
      </c>
      <c r="P610" s="6">
        <v>38</v>
      </c>
      <c r="Q610" s="6" t="str">
        <f t="shared" si="27"/>
        <v>Very High</v>
      </c>
      <c r="R610" s="6" t="str" cm="1">
        <f t="array" ref="R610">_xlfn.IFS(I610=1, "Clear Sky", I610=2, "Drizzling", I610=3, "Raining", I610=4, "Thunderstorm", TRUE, "Other")</f>
        <v>Raining</v>
      </c>
      <c r="S610" s="41" t="str">
        <f t="shared" si="28"/>
        <v>Friday</v>
      </c>
      <c r="T610" s="41" t="str">
        <f t="shared" si="29"/>
        <v>Weekday</v>
      </c>
      <c r="U610" s="6" t="str" cm="1">
        <f t="array" ref="U610">_xlfn.IFS(AND(F610&gt;=7, F610&lt;=9), "Morning Rush", AND(F610&gt;=17, F610&lt;=19), "Evening Rush", AND(F610&gt;=12, F610&lt;=16), "Afternoon", TRUE, "Off Peak")</f>
        <v>Afternoon</v>
      </c>
    </row>
    <row r="611" spans="1:21" x14ac:dyDescent="0.35">
      <c r="A611" s="6">
        <v>610</v>
      </c>
      <c r="B611" s="5">
        <v>40571</v>
      </c>
      <c r="C611" s="6">
        <v>1</v>
      </c>
      <c r="D611" s="6">
        <v>0</v>
      </c>
      <c r="E611" s="6">
        <v>1</v>
      </c>
      <c r="F611" s="6">
        <v>15</v>
      </c>
      <c r="G611" s="6" t="b">
        <v>0</v>
      </c>
      <c r="H611" s="6">
        <v>5</v>
      </c>
      <c r="I611" s="6">
        <v>2</v>
      </c>
      <c r="J611" s="6">
        <v>0.2</v>
      </c>
      <c r="K611" s="6">
        <v>0.2576</v>
      </c>
      <c r="L611" s="6">
        <v>0.86</v>
      </c>
      <c r="M611" s="6">
        <v>0</v>
      </c>
      <c r="N611" s="6">
        <v>1</v>
      </c>
      <c r="O611" s="6">
        <v>40</v>
      </c>
      <c r="P611" s="6">
        <v>41</v>
      </c>
      <c r="Q611" s="6" t="str">
        <f t="shared" si="27"/>
        <v>Very High</v>
      </c>
      <c r="R611" s="6" t="str" cm="1">
        <f t="array" ref="R611">_xlfn.IFS(I611=1, "Clear Sky", I611=2, "Drizzling", I611=3, "Raining", I611=4, "Thunderstorm", TRUE, "Other")</f>
        <v>Drizzling</v>
      </c>
      <c r="S611" s="6" t="str">
        <f t="shared" si="28"/>
        <v>Friday</v>
      </c>
      <c r="T611" s="6" t="str">
        <f t="shared" si="29"/>
        <v>Weekday</v>
      </c>
      <c r="U611" s="6" t="str" cm="1">
        <f t="array" ref="U611">_xlfn.IFS(AND(F611&gt;=7, F611&lt;=9), "Morning Rush", AND(F611&gt;=17, F611&lt;=19), "Evening Rush", AND(F611&gt;=12, F611&lt;=16), "Afternoon", TRUE, "Off Peak")</f>
        <v>Afternoon</v>
      </c>
    </row>
    <row r="612" spans="1:21" x14ac:dyDescent="0.35">
      <c r="A612" s="39">
        <v>620</v>
      </c>
      <c r="B612" s="38">
        <v>40572</v>
      </c>
      <c r="C612" s="39">
        <v>1</v>
      </c>
      <c r="D612" s="39">
        <v>0</v>
      </c>
      <c r="E612" s="39">
        <v>1</v>
      </c>
      <c r="F612" s="39">
        <v>1</v>
      </c>
      <c r="G612" s="39" t="b">
        <v>0</v>
      </c>
      <c r="H612" s="39">
        <v>6</v>
      </c>
      <c r="I612" s="39">
        <v>1</v>
      </c>
      <c r="J612" s="39">
        <v>0.22</v>
      </c>
      <c r="K612" s="39">
        <v>0.2273</v>
      </c>
      <c r="L612" s="39">
        <v>0.64</v>
      </c>
      <c r="M612" s="39">
        <v>0.19400000000000001</v>
      </c>
      <c r="N612" s="39">
        <v>0</v>
      </c>
      <c r="O612" s="39">
        <v>20</v>
      </c>
      <c r="P612" s="39">
        <v>20</v>
      </c>
      <c r="Q612" s="6" t="str">
        <f t="shared" si="27"/>
        <v>Very High</v>
      </c>
      <c r="R612" s="6" t="str" cm="1">
        <f t="array" ref="R612">_xlfn.IFS(I612=1, "Clear Sky", I612=2, "Drizzling", I612=3, "Raining", I612=4, "Thunderstorm", TRUE, "Other")</f>
        <v>Clear Sky</v>
      </c>
      <c r="S612" s="41" t="str">
        <f t="shared" si="28"/>
        <v>Saturday</v>
      </c>
      <c r="T612" s="41" t="str">
        <f t="shared" si="29"/>
        <v>Weekend</v>
      </c>
      <c r="U612" s="6" t="str" cm="1">
        <f t="array" ref="U612">_xlfn.IFS(AND(F612&gt;=7, F612&lt;=9), "Morning Rush", AND(F612&gt;=17, F612&lt;=19), "Evening Rush", AND(F612&gt;=12, F612&lt;=16), "Afternoon", TRUE, "Off Peak")</f>
        <v>Off Peak</v>
      </c>
    </row>
    <row r="613" spans="1:21" x14ac:dyDescent="0.35">
      <c r="A613" s="39">
        <v>621</v>
      </c>
      <c r="B613" s="38">
        <v>40572</v>
      </c>
      <c r="C613" s="39">
        <v>1</v>
      </c>
      <c r="D613" s="39">
        <v>0</v>
      </c>
      <c r="E613" s="39">
        <v>1</v>
      </c>
      <c r="F613" s="39">
        <v>2</v>
      </c>
      <c r="G613" s="39" t="b">
        <v>0</v>
      </c>
      <c r="H613" s="39">
        <v>6</v>
      </c>
      <c r="I613" s="39">
        <v>1</v>
      </c>
      <c r="J613" s="39">
        <v>0.22</v>
      </c>
      <c r="K613" s="39">
        <v>0.2273</v>
      </c>
      <c r="L613" s="39">
        <v>0.64</v>
      </c>
      <c r="M613" s="39">
        <v>0.16420000000000001</v>
      </c>
      <c r="N613" s="39">
        <v>0</v>
      </c>
      <c r="O613" s="39">
        <v>15</v>
      </c>
      <c r="P613" s="39">
        <v>15</v>
      </c>
      <c r="Q613" s="6" t="str">
        <f t="shared" si="27"/>
        <v>Very High</v>
      </c>
      <c r="R613" s="6" t="str" cm="1">
        <f t="array" ref="R613">_xlfn.IFS(I613=1, "Clear Sky", I613=2, "Drizzling", I613=3, "Raining", I613=4, "Thunderstorm", TRUE, "Other")</f>
        <v>Clear Sky</v>
      </c>
      <c r="S613" s="6" t="str">
        <f t="shared" si="28"/>
        <v>Saturday</v>
      </c>
      <c r="T613" s="6" t="str">
        <f t="shared" si="29"/>
        <v>Weekend</v>
      </c>
      <c r="U613" s="6" t="str" cm="1">
        <f t="array" ref="U613">_xlfn.IFS(AND(F613&gt;=7, F613&lt;=9), "Morning Rush", AND(F613&gt;=17, F613&lt;=19), "Evening Rush", AND(F613&gt;=12, F613&lt;=16), "Afternoon", TRUE, "Off Peak")</f>
        <v>Off Peak</v>
      </c>
    </row>
    <row r="614" spans="1:21" x14ac:dyDescent="0.35">
      <c r="A614" s="39">
        <v>622</v>
      </c>
      <c r="B614" s="38">
        <v>40572</v>
      </c>
      <c r="C614" s="39">
        <v>1</v>
      </c>
      <c r="D614" s="39">
        <v>0</v>
      </c>
      <c r="E614" s="39">
        <v>1</v>
      </c>
      <c r="F614" s="39">
        <v>3</v>
      </c>
      <c r="G614" s="39" t="b">
        <v>0</v>
      </c>
      <c r="H614" s="39">
        <v>6</v>
      </c>
      <c r="I614" s="39">
        <v>1</v>
      </c>
      <c r="J614" s="39">
        <v>0.2</v>
      </c>
      <c r="K614" s="39">
        <v>0.21210000000000001</v>
      </c>
      <c r="L614" s="39">
        <v>0.64</v>
      </c>
      <c r="M614" s="39">
        <v>0.1343</v>
      </c>
      <c r="N614" s="39">
        <v>3</v>
      </c>
      <c r="O614" s="39">
        <v>5</v>
      </c>
      <c r="P614" s="39">
        <v>8</v>
      </c>
      <c r="Q614" s="6" t="str">
        <f t="shared" si="27"/>
        <v>Very High</v>
      </c>
      <c r="R614" s="6" t="str" cm="1">
        <f t="array" ref="R614">_xlfn.IFS(I614=1, "Clear Sky", I614=2, "Drizzling", I614=3, "Raining", I614=4, "Thunderstorm", TRUE, "Other")</f>
        <v>Clear Sky</v>
      </c>
      <c r="S614" s="41" t="str">
        <f t="shared" si="28"/>
        <v>Saturday</v>
      </c>
      <c r="T614" s="41" t="str">
        <f t="shared" si="29"/>
        <v>Weekend</v>
      </c>
      <c r="U614" s="6" t="str" cm="1">
        <f t="array" ref="U614">_xlfn.IFS(AND(F614&gt;=7, F614&lt;=9), "Morning Rush", AND(F614&gt;=17, F614&lt;=19), "Evening Rush", AND(F614&gt;=12, F614&lt;=16), "Afternoon", TRUE, "Off Peak")</f>
        <v>Off Peak</v>
      </c>
    </row>
    <row r="615" spans="1:21" x14ac:dyDescent="0.35">
      <c r="A615" s="39">
        <v>623</v>
      </c>
      <c r="B615" s="38">
        <v>40572</v>
      </c>
      <c r="C615" s="39">
        <v>1</v>
      </c>
      <c r="D615" s="39">
        <v>0</v>
      </c>
      <c r="E615" s="39">
        <v>1</v>
      </c>
      <c r="F615" s="39">
        <v>4</v>
      </c>
      <c r="G615" s="39" t="b">
        <v>0</v>
      </c>
      <c r="H615" s="39">
        <v>6</v>
      </c>
      <c r="I615" s="39">
        <v>1</v>
      </c>
      <c r="J615" s="39">
        <v>0.16</v>
      </c>
      <c r="K615" s="39">
        <v>0.18179999999999999</v>
      </c>
      <c r="L615" s="39">
        <v>0.69</v>
      </c>
      <c r="M615" s="39">
        <v>0.1045</v>
      </c>
      <c r="N615" s="39">
        <v>1</v>
      </c>
      <c r="O615" s="39">
        <v>2</v>
      </c>
      <c r="P615" s="39">
        <v>3</v>
      </c>
      <c r="Q615" s="6" t="str">
        <f t="shared" si="27"/>
        <v>Very High</v>
      </c>
      <c r="R615" s="6" t="str" cm="1">
        <f t="array" ref="R615">_xlfn.IFS(I615=1, "Clear Sky", I615=2, "Drizzling", I615=3, "Raining", I615=4, "Thunderstorm", TRUE, "Other")</f>
        <v>Clear Sky</v>
      </c>
      <c r="S615" s="6" t="str">
        <f t="shared" si="28"/>
        <v>Saturday</v>
      </c>
      <c r="T615" s="6" t="str">
        <f t="shared" si="29"/>
        <v>Weekend</v>
      </c>
      <c r="U615" s="6" t="str" cm="1">
        <f t="array" ref="U615">_xlfn.IFS(AND(F615&gt;=7, F615&lt;=9), "Morning Rush", AND(F615&gt;=17, F615&lt;=19), "Evening Rush", AND(F615&gt;=12, F615&lt;=16), "Afternoon", TRUE, "Off Peak")</f>
        <v>Off Peak</v>
      </c>
    </row>
    <row r="616" spans="1:21" x14ac:dyDescent="0.35">
      <c r="A616" s="39">
        <v>624</v>
      </c>
      <c r="B616" s="38">
        <v>40572</v>
      </c>
      <c r="C616" s="39">
        <v>1</v>
      </c>
      <c r="D616" s="39">
        <v>0</v>
      </c>
      <c r="E616" s="39">
        <v>1</v>
      </c>
      <c r="F616" s="39">
        <v>6</v>
      </c>
      <c r="G616" s="39" t="b">
        <v>0</v>
      </c>
      <c r="H616" s="39">
        <v>6</v>
      </c>
      <c r="I616" s="39">
        <v>1</v>
      </c>
      <c r="J616" s="39">
        <v>0.16</v>
      </c>
      <c r="K616" s="39">
        <v>0.18179999999999999</v>
      </c>
      <c r="L616" s="39">
        <v>0.64</v>
      </c>
      <c r="M616" s="39">
        <v>0.1343</v>
      </c>
      <c r="N616" s="39">
        <v>0</v>
      </c>
      <c r="O616" s="39">
        <v>2</v>
      </c>
      <c r="P616" s="39">
        <v>2</v>
      </c>
      <c r="Q616" s="6" t="str">
        <f t="shared" si="27"/>
        <v>Very High</v>
      </c>
      <c r="R616" s="6" t="str" cm="1">
        <f t="array" ref="R616">_xlfn.IFS(I616=1, "Clear Sky", I616=2, "Drizzling", I616=3, "Raining", I616=4, "Thunderstorm", TRUE, "Other")</f>
        <v>Clear Sky</v>
      </c>
      <c r="S616" s="41" t="str">
        <f t="shared" si="28"/>
        <v>Saturday</v>
      </c>
      <c r="T616" s="41" t="str">
        <f t="shared" si="29"/>
        <v>Weekend</v>
      </c>
      <c r="U616" s="6" t="str" cm="1">
        <f t="array" ref="U616">_xlfn.IFS(AND(F616&gt;=7, F616&lt;=9), "Morning Rush", AND(F616&gt;=17, F616&lt;=19), "Evening Rush", AND(F616&gt;=12, F616&lt;=16), "Afternoon", TRUE, "Off Peak")</f>
        <v>Off Peak</v>
      </c>
    </row>
    <row r="617" spans="1:21" x14ac:dyDescent="0.35">
      <c r="A617" s="39">
        <v>625</v>
      </c>
      <c r="B617" s="38">
        <v>40572</v>
      </c>
      <c r="C617" s="39">
        <v>1</v>
      </c>
      <c r="D617" s="39">
        <v>0</v>
      </c>
      <c r="E617" s="39">
        <v>1</v>
      </c>
      <c r="F617" s="39">
        <v>7</v>
      </c>
      <c r="G617" s="39" t="b">
        <v>0</v>
      </c>
      <c r="H617" s="39">
        <v>6</v>
      </c>
      <c r="I617" s="39">
        <v>1</v>
      </c>
      <c r="J617" s="39">
        <v>0.16</v>
      </c>
      <c r="K617" s="39">
        <v>0.18179999999999999</v>
      </c>
      <c r="L617" s="39">
        <v>0.59</v>
      </c>
      <c r="M617" s="39">
        <v>0.1045</v>
      </c>
      <c r="N617" s="39">
        <v>1</v>
      </c>
      <c r="O617" s="39">
        <v>4</v>
      </c>
      <c r="P617" s="39">
        <v>5</v>
      </c>
      <c r="Q617" s="6" t="str">
        <f t="shared" si="27"/>
        <v>Very High</v>
      </c>
      <c r="R617" s="6" t="str" cm="1">
        <f t="array" ref="R617">_xlfn.IFS(I617=1, "Clear Sky", I617=2, "Drizzling", I617=3, "Raining", I617=4, "Thunderstorm", TRUE, "Other")</f>
        <v>Clear Sky</v>
      </c>
      <c r="S617" s="6" t="str">
        <f t="shared" si="28"/>
        <v>Saturday</v>
      </c>
      <c r="T617" s="6" t="str">
        <f t="shared" si="29"/>
        <v>Weekend</v>
      </c>
      <c r="U617" s="6" t="str" cm="1">
        <f t="array" ref="U617">_xlfn.IFS(AND(F617&gt;=7, F617&lt;=9), "Morning Rush", AND(F617&gt;=17, F617&lt;=19), "Evening Rush", AND(F617&gt;=12, F617&lt;=16), "Afternoon", TRUE, "Off Peak")</f>
        <v>Morning Rush</v>
      </c>
    </row>
    <row r="618" spans="1:21" x14ac:dyDescent="0.35">
      <c r="A618" s="39">
        <v>626</v>
      </c>
      <c r="B618" s="38">
        <v>40572</v>
      </c>
      <c r="C618" s="39">
        <v>1</v>
      </c>
      <c r="D618" s="39">
        <v>0</v>
      </c>
      <c r="E618" s="39">
        <v>1</v>
      </c>
      <c r="F618" s="39">
        <v>8</v>
      </c>
      <c r="G618" s="39" t="b">
        <v>0</v>
      </c>
      <c r="H618" s="39">
        <v>6</v>
      </c>
      <c r="I618" s="39">
        <v>1</v>
      </c>
      <c r="J618" s="39">
        <v>0.18</v>
      </c>
      <c r="K618" s="39">
        <v>0.19700000000000001</v>
      </c>
      <c r="L618" s="39">
        <v>0.55000000000000004</v>
      </c>
      <c r="M618" s="39">
        <v>0.16420000000000001</v>
      </c>
      <c r="N618" s="39">
        <v>3</v>
      </c>
      <c r="O618" s="39">
        <v>31</v>
      </c>
      <c r="P618" s="39">
        <v>34</v>
      </c>
      <c r="Q618" s="6" t="str">
        <f t="shared" si="27"/>
        <v>Very High</v>
      </c>
      <c r="R618" s="6" t="str" cm="1">
        <f t="array" ref="R618">_xlfn.IFS(I618=1, "Clear Sky", I618=2, "Drizzling", I618=3, "Raining", I618=4, "Thunderstorm", TRUE, "Other")</f>
        <v>Clear Sky</v>
      </c>
      <c r="S618" s="41" t="str">
        <f t="shared" si="28"/>
        <v>Saturday</v>
      </c>
      <c r="T618" s="41" t="str">
        <f t="shared" si="29"/>
        <v>Weekend</v>
      </c>
      <c r="U618" s="6" t="str" cm="1">
        <f t="array" ref="U618">_xlfn.IFS(AND(F618&gt;=7, F618&lt;=9), "Morning Rush", AND(F618&gt;=17, F618&lt;=19), "Evening Rush", AND(F618&gt;=12, F618&lt;=16), "Afternoon", TRUE, "Off Peak")</f>
        <v>Morning Rush</v>
      </c>
    </row>
    <row r="619" spans="1:21" x14ac:dyDescent="0.35">
      <c r="A619" s="39">
        <v>627</v>
      </c>
      <c r="B619" s="38">
        <v>40572</v>
      </c>
      <c r="C619" s="39">
        <v>1</v>
      </c>
      <c r="D619" s="39">
        <v>0</v>
      </c>
      <c r="E619" s="39">
        <v>1</v>
      </c>
      <c r="F619" s="39">
        <v>9</v>
      </c>
      <c r="G619" s="39" t="b">
        <v>0</v>
      </c>
      <c r="H619" s="39">
        <v>6</v>
      </c>
      <c r="I619" s="39">
        <v>1</v>
      </c>
      <c r="J619" s="39">
        <v>0.18</v>
      </c>
      <c r="K619" s="39">
        <v>0.21210000000000001</v>
      </c>
      <c r="L619" s="39">
        <v>0.59</v>
      </c>
      <c r="M619" s="39">
        <v>8.9599999999999999E-2</v>
      </c>
      <c r="N619" s="39">
        <v>0</v>
      </c>
      <c r="O619" s="39">
        <v>34</v>
      </c>
      <c r="P619" s="39">
        <v>34</v>
      </c>
      <c r="Q619" s="6" t="str">
        <f t="shared" si="27"/>
        <v>Very High</v>
      </c>
      <c r="R619" s="6" t="str" cm="1">
        <f t="array" ref="R619">_xlfn.IFS(I619=1, "Clear Sky", I619=2, "Drizzling", I619=3, "Raining", I619=4, "Thunderstorm", TRUE, "Other")</f>
        <v>Clear Sky</v>
      </c>
      <c r="S619" s="6" t="str">
        <f t="shared" si="28"/>
        <v>Saturday</v>
      </c>
      <c r="T619" s="6" t="str">
        <f t="shared" si="29"/>
        <v>Weekend</v>
      </c>
      <c r="U619" s="6" t="str" cm="1">
        <f t="array" ref="U619">_xlfn.IFS(AND(F619&gt;=7, F619&lt;=9), "Morning Rush", AND(F619&gt;=17, F619&lt;=19), "Evening Rush", AND(F619&gt;=12, F619&lt;=16), "Afternoon", TRUE, "Off Peak")</f>
        <v>Morning Rush</v>
      </c>
    </row>
    <row r="620" spans="1:21" x14ac:dyDescent="0.35">
      <c r="A620" s="39">
        <v>628</v>
      </c>
      <c r="B620" s="38">
        <v>40572</v>
      </c>
      <c r="C620" s="39">
        <v>1</v>
      </c>
      <c r="D620" s="39">
        <v>0</v>
      </c>
      <c r="E620" s="39">
        <v>1</v>
      </c>
      <c r="F620" s="39">
        <v>10</v>
      </c>
      <c r="G620" s="39" t="b">
        <v>0</v>
      </c>
      <c r="H620" s="39">
        <v>6</v>
      </c>
      <c r="I620" s="39">
        <v>2</v>
      </c>
      <c r="J620" s="39">
        <v>0.18</v>
      </c>
      <c r="K620" s="39">
        <v>0.21210000000000001</v>
      </c>
      <c r="L620" s="39">
        <v>0.64</v>
      </c>
      <c r="M620" s="39">
        <v>0.1045</v>
      </c>
      <c r="N620" s="39">
        <v>4</v>
      </c>
      <c r="O620" s="39">
        <v>51</v>
      </c>
      <c r="P620" s="39">
        <v>55</v>
      </c>
      <c r="Q620" s="6" t="str">
        <f t="shared" si="27"/>
        <v>Very High</v>
      </c>
      <c r="R620" s="6" t="str" cm="1">
        <f t="array" ref="R620">_xlfn.IFS(I620=1, "Clear Sky", I620=2, "Drizzling", I620=3, "Raining", I620=4, "Thunderstorm", TRUE, "Other")</f>
        <v>Drizzling</v>
      </c>
      <c r="S620" s="41" t="str">
        <f t="shared" si="28"/>
        <v>Saturday</v>
      </c>
      <c r="T620" s="41" t="str">
        <f t="shared" si="29"/>
        <v>Weekend</v>
      </c>
      <c r="U620" s="6" t="str" cm="1">
        <f t="array" ref="U620">_xlfn.IFS(AND(F620&gt;=7, F620&lt;=9), "Morning Rush", AND(F620&gt;=17, F620&lt;=19), "Evening Rush", AND(F620&gt;=12, F620&lt;=16), "Afternoon", TRUE, "Off Peak")</f>
        <v>Off Peak</v>
      </c>
    </row>
    <row r="621" spans="1:21" x14ac:dyDescent="0.35">
      <c r="A621" s="39">
        <v>629</v>
      </c>
      <c r="B621" s="38">
        <v>40572</v>
      </c>
      <c r="C621" s="39">
        <v>1</v>
      </c>
      <c r="D621" s="39">
        <v>0</v>
      </c>
      <c r="E621" s="39">
        <v>1</v>
      </c>
      <c r="F621" s="39">
        <v>11</v>
      </c>
      <c r="G621" s="39" t="b">
        <v>0</v>
      </c>
      <c r="H621" s="39">
        <v>6</v>
      </c>
      <c r="I621" s="39">
        <v>2</v>
      </c>
      <c r="J621" s="39">
        <v>0.18</v>
      </c>
      <c r="K621" s="39">
        <v>0.19700000000000001</v>
      </c>
      <c r="L621" s="39">
        <v>0.64</v>
      </c>
      <c r="M621" s="39">
        <v>0.1343</v>
      </c>
      <c r="N621" s="39">
        <v>4</v>
      </c>
      <c r="O621" s="39">
        <v>60</v>
      </c>
      <c r="P621" s="39">
        <v>64</v>
      </c>
      <c r="Q621" s="6" t="str">
        <f t="shared" si="27"/>
        <v>Very High</v>
      </c>
      <c r="R621" s="6" t="str" cm="1">
        <f t="array" ref="R621">_xlfn.IFS(I621=1, "Clear Sky", I621=2, "Drizzling", I621=3, "Raining", I621=4, "Thunderstorm", TRUE, "Other")</f>
        <v>Drizzling</v>
      </c>
      <c r="S621" s="6" t="str">
        <f t="shared" si="28"/>
        <v>Saturday</v>
      </c>
      <c r="T621" s="6" t="str">
        <f t="shared" si="29"/>
        <v>Weekend</v>
      </c>
      <c r="U621" s="6" t="str" cm="1">
        <f t="array" ref="U621">_xlfn.IFS(AND(F621&gt;=7, F621&lt;=9), "Morning Rush", AND(F621&gt;=17, F621&lt;=19), "Evening Rush", AND(F621&gt;=12, F621&lt;=16), "Afternoon", TRUE, "Off Peak")</f>
        <v>Off Peak</v>
      </c>
    </row>
    <row r="622" spans="1:21" x14ac:dyDescent="0.35">
      <c r="A622" s="39">
        <v>630</v>
      </c>
      <c r="B622" s="38">
        <v>40572</v>
      </c>
      <c r="C622" s="39">
        <v>1</v>
      </c>
      <c r="D622" s="39">
        <v>0</v>
      </c>
      <c r="E622" s="39">
        <v>1</v>
      </c>
      <c r="F622" s="39">
        <v>12</v>
      </c>
      <c r="G622" s="39" t="b">
        <v>0</v>
      </c>
      <c r="H622" s="39">
        <v>6</v>
      </c>
      <c r="I622" s="39">
        <v>2</v>
      </c>
      <c r="J622" s="39">
        <v>0.2</v>
      </c>
      <c r="K622" s="39">
        <v>0.19700000000000001</v>
      </c>
      <c r="L622" s="39">
        <v>0.59</v>
      </c>
      <c r="M622" s="39">
        <v>0.19400000000000001</v>
      </c>
      <c r="N622" s="39">
        <v>12</v>
      </c>
      <c r="O622" s="39">
        <v>66</v>
      </c>
      <c r="P622" s="39">
        <v>78</v>
      </c>
      <c r="Q622" s="6" t="str">
        <f t="shared" si="27"/>
        <v>Very High</v>
      </c>
      <c r="R622" s="6" t="str" cm="1">
        <f t="array" ref="R622">_xlfn.IFS(I622=1, "Clear Sky", I622=2, "Drizzling", I622=3, "Raining", I622=4, "Thunderstorm", TRUE, "Other")</f>
        <v>Drizzling</v>
      </c>
      <c r="S622" s="41" t="str">
        <f t="shared" si="28"/>
        <v>Saturday</v>
      </c>
      <c r="T622" s="41" t="str">
        <f t="shared" si="29"/>
        <v>Weekend</v>
      </c>
      <c r="U622" s="6" t="str" cm="1">
        <f t="array" ref="U622">_xlfn.IFS(AND(F622&gt;=7, F622&lt;=9), "Morning Rush", AND(F622&gt;=17, F622&lt;=19), "Evening Rush", AND(F622&gt;=12, F622&lt;=16), "Afternoon", TRUE, "Off Peak")</f>
        <v>Afternoon</v>
      </c>
    </row>
    <row r="623" spans="1:21" x14ac:dyDescent="0.35">
      <c r="A623" s="39">
        <v>631</v>
      </c>
      <c r="B623" s="38">
        <v>40572</v>
      </c>
      <c r="C623" s="39">
        <v>1</v>
      </c>
      <c r="D623" s="39">
        <v>0</v>
      </c>
      <c r="E623" s="39">
        <v>1</v>
      </c>
      <c r="F623" s="39">
        <v>13</v>
      </c>
      <c r="G623" s="39" t="b">
        <v>0</v>
      </c>
      <c r="H623" s="39">
        <v>6</v>
      </c>
      <c r="I623" s="39">
        <v>2</v>
      </c>
      <c r="J623" s="39">
        <v>0.22</v>
      </c>
      <c r="K623" s="39">
        <v>0.2273</v>
      </c>
      <c r="L623" s="39">
        <v>0.55000000000000004</v>
      </c>
      <c r="M623" s="39">
        <v>0.16420000000000001</v>
      </c>
      <c r="N623" s="39">
        <v>9</v>
      </c>
      <c r="O623" s="39">
        <v>56</v>
      </c>
      <c r="P623" s="39">
        <v>65</v>
      </c>
      <c r="Q623" s="6" t="str">
        <f t="shared" si="27"/>
        <v>Very High</v>
      </c>
      <c r="R623" s="6" t="str" cm="1">
        <f t="array" ref="R623">_xlfn.IFS(I623=1, "Clear Sky", I623=2, "Drizzling", I623=3, "Raining", I623=4, "Thunderstorm", TRUE, "Other")</f>
        <v>Drizzling</v>
      </c>
      <c r="S623" s="6" t="str">
        <f t="shared" si="28"/>
        <v>Saturday</v>
      </c>
      <c r="T623" s="6" t="str">
        <f t="shared" si="29"/>
        <v>Weekend</v>
      </c>
      <c r="U623" s="6" t="str" cm="1">
        <f t="array" ref="U623">_xlfn.IFS(AND(F623&gt;=7, F623&lt;=9), "Morning Rush", AND(F623&gt;=17, F623&lt;=19), "Evening Rush", AND(F623&gt;=12, F623&lt;=16), "Afternoon", TRUE, "Off Peak")</f>
        <v>Afternoon</v>
      </c>
    </row>
    <row r="624" spans="1:21" x14ac:dyDescent="0.35">
      <c r="A624" s="39">
        <v>632</v>
      </c>
      <c r="B624" s="38">
        <v>40572</v>
      </c>
      <c r="C624" s="39">
        <v>1</v>
      </c>
      <c r="D624" s="39">
        <v>0</v>
      </c>
      <c r="E624" s="39">
        <v>1</v>
      </c>
      <c r="F624" s="39">
        <v>14</v>
      </c>
      <c r="G624" s="39" t="b">
        <v>0</v>
      </c>
      <c r="H624" s="39">
        <v>6</v>
      </c>
      <c r="I624" s="39">
        <v>2</v>
      </c>
      <c r="J624" s="39">
        <v>0.22</v>
      </c>
      <c r="K624" s="39">
        <v>0.2273</v>
      </c>
      <c r="L624" s="39">
        <v>0.6</v>
      </c>
      <c r="M624" s="39">
        <v>0.1343</v>
      </c>
      <c r="N624" s="39">
        <v>10</v>
      </c>
      <c r="O624" s="39">
        <v>89</v>
      </c>
      <c r="P624" s="39">
        <v>99</v>
      </c>
      <c r="Q624" s="6" t="str">
        <f t="shared" si="27"/>
        <v>Very High</v>
      </c>
      <c r="R624" s="6" t="str" cm="1">
        <f t="array" ref="R624">_xlfn.IFS(I624=1, "Clear Sky", I624=2, "Drizzling", I624=3, "Raining", I624=4, "Thunderstorm", TRUE, "Other")</f>
        <v>Drizzling</v>
      </c>
      <c r="S624" s="41" t="str">
        <f t="shared" si="28"/>
        <v>Saturday</v>
      </c>
      <c r="T624" s="41" t="str">
        <f t="shared" si="29"/>
        <v>Weekend</v>
      </c>
      <c r="U624" s="6" t="str" cm="1">
        <f t="array" ref="U624">_xlfn.IFS(AND(F624&gt;=7, F624&lt;=9), "Morning Rush", AND(F624&gt;=17, F624&lt;=19), "Evening Rush", AND(F624&gt;=12, F624&lt;=16), "Afternoon", TRUE, "Off Peak")</f>
        <v>Afternoon</v>
      </c>
    </row>
    <row r="625" spans="1:21" x14ac:dyDescent="0.35">
      <c r="A625" s="39">
        <v>633</v>
      </c>
      <c r="B625" s="38">
        <v>40572</v>
      </c>
      <c r="C625" s="39">
        <v>1</v>
      </c>
      <c r="D625" s="39">
        <v>0</v>
      </c>
      <c r="E625" s="39">
        <v>1</v>
      </c>
      <c r="F625" s="39">
        <v>15</v>
      </c>
      <c r="G625" s="39" t="b">
        <v>0</v>
      </c>
      <c r="H625" s="39">
        <v>6</v>
      </c>
      <c r="I625" s="39">
        <v>1</v>
      </c>
      <c r="J625" s="39">
        <v>0.22</v>
      </c>
      <c r="K625" s="39">
        <v>0.21210000000000001</v>
      </c>
      <c r="L625" s="39">
        <v>0.69</v>
      </c>
      <c r="M625" s="39">
        <v>0.25369999999999998</v>
      </c>
      <c r="N625" s="39">
        <v>22</v>
      </c>
      <c r="O625" s="39">
        <v>98</v>
      </c>
      <c r="P625" s="39">
        <v>120</v>
      </c>
      <c r="Q625" s="6" t="str">
        <f t="shared" si="27"/>
        <v>Very High</v>
      </c>
      <c r="R625" s="6" t="str" cm="1">
        <f t="array" ref="R625">_xlfn.IFS(I625=1, "Clear Sky", I625=2, "Drizzling", I625=3, "Raining", I625=4, "Thunderstorm", TRUE, "Other")</f>
        <v>Clear Sky</v>
      </c>
      <c r="S625" s="6" t="str">
        <f t="shared" si="28"/>
        <v>Saturday</v>
      </c>
      <c r="T625" s="6" t="str">
        <f t="shared" si="29"/>
        <v>Weekend</v>
      </c>
      <c r="U625" s="6" t="str" cm="1">
        <f t="array" ref="U625">_xlfn.IFS(AND(F625&gt;=7, F625&lt;=9), "Morning Rush", AND(F625&gt;=17, F625&lt;=19), "Evening Rush", AND(F625&gt;=12, F625&lt;=16), "Afternoon", TRUE, "Off Peak")</f>
        <v>Afternoon</v>
      </c>
    </row>
    <row r="626" spans="1:21" x14ac:dyDescent="0.35">
      <c r="A626" s="39">
        <v>634</v>
      </c>
      <c r="B626" s="38">
        <v>40572</v>
      </c>
      <c r="C626" s="39">
        <v>1</v>
      </c>
      <c r="D626" s="39">
        <v>0</v>
      </c>
      <c r="E626" s="39">
        <v>1</v>
      </c>
      <c r="F626" s="39">
        <v>16</v>
      </c>
      <c r="G626" s="39" t="b">
        <v>0</v>
      </c>
      <c r="H626" s="39">
        <v>6</v>
      </c>
      <c r="I626" s="39">
        <v>1</v>
      </c>
      <c r="J626" s="39">
        <v>0.24</v>
      </c>
      <c r="K626" s="39">
        <v>0.2424</v>
      </c>
      <c r="L626" s="39">
        <v>0.6</v>
      </c>
      <c r="M626" s="39">
        <v>0.16420000000000001</v>
      </c>
      <c r="N626" s="39">
        <v>19</v>
      </c>
      <c r="O626" s="39">
        <v>88</v>
      </c>
      <c r="P626" s="39">
        <v>107</v>
      </c>
      <c r="Q626" s="6" t="str">
        <f t="shared" si="27"/>
        <v>Very High</v>
      </c>
      <c r="R626" s="6" t="str" cm="1">
        <f t="array" ref="R626">_xlfn.IFS(I626=1, "Clear Sky", I626=2, "Drizzling", I626=3, "Raining", I626=4, "Thunderstorm", TRUE, "Other")</f>
        <v>Clear Sky</v>
      </c>
      <c r="S626" s="41" t="str">
        <f t="shared" si="28"/>
        <v>Saturday</v>
      </c>
      <c r="T626" s="41" t="str">
        <f t="shared" si="29"/>
        <v>Weekend</v>
      </c>
      <c r="U626" s="6" t="str" cm="1">
        <f t="array" ref="U626">_xlfn.IFS(AND(F626&gt;=7, F626&lt;=9), "Morning Rush", AND(F626&gt;=17, F626&lt;=19), "Evening Rush", AND(F626&gt;=12, F626&lt;=16), "Afternoon", TRUE, "Off Peak")</f>
        <v>Afternoon</v>
      </c>
    </row>
    <row r="627" spans="1:21" x14ac:dyDescent="0.35">
      <c r="A627" s="39">
        <v>635</v>
      </c>
      <c r="B627" s="38">
        <v>40572</v>
      </c>
      <c r="C627" s="39">
        <v>1</v>
      </c>
      <c r="D627" s="39">
        <v>0</v>
      </c>
      <c r="E627" s="39">
        <v>1</v>
      </c>
      <c r="F627" s="39">
        <v>17</v>
      </c>
      <c r="G627" s="39" t="b">
        <v>0</v>
      </c>
      <c r="H627" s="39">
        <v>6</v>
      </c>
      <c r="I627" s="39">
        <v>1</v>
      </c>
      <c r="J627" s="39">
        <v>0.24</v>
      </c>
      <c r="K627" s="39">
        <v>0.28789999999999999</v>
      </c>
      <c r="L627" s="39">
        <v>0.6</v>
      </c>
      <c r="M627" s="39">
        <v>0</v>
      </c>
      <c r="N627" s="39">
        <v>9</v>
      </c>
      <c r="O627" s="39">
        <v>82</v>
      </c>
      <c r="P627" s="39">
        <v>91</v>
      </c>
      <c r="Q627" s="6" t="str">
        <f t="shared" si="27"/>
        <v>Very High</v>
      </c>
      <c r="R627" s="6" t="str" cm="1">
        <f t="array" ref="R627">_xlfn.IFS(I627=1, "Clear Sky", I627=2, "Drizzling", I627=3, "Raining", I627=4, "Thunderstorm", TRUE, "Other")</f>
        <v>Clear Sky</v>
      </c>
      <c r="S627" s="6" t="str">
        <f t="shared" si="28"/>
        <v>Saturday</v>
      </c>
      <c r="T627" s="6" t="str">
        <f t="shared" si="29"/>
        <v>Weekend</v>
      </c>
      <c r="U627" s="6" t="str" cm="1">
        <f t="array" ref="U627">_xlfn.IFS(AND(F627&gt;=7, F627&lt;=9), "Morning Rush", AND(F627&gt;=17, F627&lt;=19), "Evening Rush", AND(F627&gt;=12, F627&lt;=16), "Afternoon", TRUE, "Off Peak")</f>
        <v>Evening Rush</v>
      </c>
    </row>
    <row r="628" spans="1:21" x14ac:dyDescent="0.35">
      <c r="A628" s="39">
        <v>636</v>
      </c>
      <c r="B628" s="38">
        <v>40572</v>
      </c>
      <c r="C628" s="39">
        <v>1</v>
      </c>
      <c r="D628" s="39">
        <v>0</v>
      </c>
      <c r="E628" s="39">
        <v>1</v>
      </c>
      <c r="F628" s="39">
        <v>18</v>
      </c>
      <c r="G628" s="39" t="b">
        <v>0</v>
      </c>
      <c r="H628" s="39">
        <v>6</v>
      </c>
      <c r="I628" s="39">
        <v>1</v>
      </c>
      <c r="J628" s="39">
        <v>0.22</v>
      </c>
      <c r="K628" s="39">
        <v>0.2273</v>
      </c>
      <c r="L628" s="39">
        <v>0.69</v>
      </c>
      <c r="M628" s="39">
        <v>0.1343</v>
      </c>
      <c r="N628" s="39">
        <v>9</v>
      </c>
      <c r="O628" s="39">
        <v>59</v>
      </c>
      <c r="P628" s="39">
        <v>68</v>
      </c>
      <c r="Q628" s="6" t="str">
        <f t="shared" si="27"/>
        <v>Very High</v>
      </c>
      <c r="R628" s="6" t="str" cm="1">
        <f t="array" ref="R628">_xlfn.IFS(I628=1, "Clear Sky", I628=2, "Drizzling", I628=3, "Raining", I628=4, "Thunderstorm", TRUE, "Other")</f>
        <v>Clear Sky</v>
      </c>
      <c r="S628" s="41" t="str">
        <f t="shared" si="28"/>
        <v>Saturday</v>
      </c>
      <c r="T628" s="41" t="str">
        <f t="shared" si="29"/>
        <v>Weekend</v>
      </c>
      <c r="U628" s="6" t="str" cm="1">
        <f t="array" ref="U628">_xlfn.IFS(AND(F628&gt;=7, F628&lt;=9), "Morning Rush", AND(F628&gt;=17, F628&lt;=19), "Evening Rush", AND(F628&gt;=12, F628&lt;=16), "Afternoon", TRUE, "Off Peak")</f>
        <v>Evening Rush</v>
      </c>
    </row>
    <row r="629" spans="1:21" x14ac:dyDescent="0.35">
      <c r="A629" s="39">
        <v>637</v>
      </c>
      <c r="B629" s="38">
        <v>40572</v>
      </c>
      <c r="C629" s="39">
        <v>1</v>
      </c>
      <c r="D629" s="39">
        <v>0</v>
      </c>
      <c r="E629" s="39">
        <v>1</v>
      </c>
      <c r="F629" s="39">
        <v>19</v>
      </c>
      <c r="G629" s="39" t="b">
        <v>0</v>
      </c>
      <c r="H629" s="39">
        <v>6</v>
      </c>
      <c r="I629" s="39">
        <v>2</v>
      </c>
      <c r="J629" s="39">
        <v>0.22</v>
      </c>
      <c r="K629" s="39">
        <v>0.21210000000000001</v>
      </c>
      <c r="L629" s="39">
        <v>0.69</v>
      </c>
      <c r="M629" s="39">
        <v>0.25369999999999998</v>
      </c>
      <c r="N629" s="39">
        <v>6</v>
      </c>
      <c r="O629" s="39">
        <v>52</v>
      </c>
      <c r="P629" s="39">
        <v>58</v>
      </c>
      <c r="Q629" s="6" t="str">
        <f t="shared" si="27"/>
        <v>Very High</v>
      </c>
      <c r="R629" s="6" t="str" cm="1">
        <f t="array" ref="R629">_xlfn.IFS(I629=1, "Clear Sky", I629=2, "Drizzling", I629=3, "Raining", I629=4, "Thunderstorm", TRUE, "Other")</f>
        <v>Drizzling</v>
      </c>
      <c r="S629" s="6" t="str">
        <f t="shared" si="28"/>
        <v>Saturday</v>
      </c>
      <c r="T629" s="6" t="str">
        <f t="shared" si="29"/>
        <v>Weekend</v>
      </c>
      <c r="U629" s="6" t="str" cm="1">
        <f t="array" ref="U629">_xlfn.IFS(AND(F629&gt;=7, F629&lt;=9), "Morning Rush", AND(F629&gt;=17, F629&lt;=19), "Evening Rush", AND(F629&gt;=12, F629&lt;=16), "Afternoon", TRUE, "Off Peak")</f>
        <v>Evening Rush</v>
      </c>
    </row>
    <row r="630" spans="1:21" x14ac:dyDescent="0.35">
      <c r="A630" s="39">
        <v>638</v>
      </c>
      <c r="B630" s="38">
        <v>40572</v>
      </c>
      <c r="C630" s="39">
        <v>1</v>
      </c>
      <c r="D630" s="39">
        <v>0</v>
      </c>
      <c r="E630" s="39">
        <v>1</v>
      </c>
      <c r="F630" s="39">
        <v>20</v>
      </c>
      <c r="G630" s="39" t="b">
        <v>0</v>
      </c>
      <c r="H630" s="39">
        <v>6</v>
      </c>
      <c r="I630" s="39">
        <v>1</v>
      </c>
      <c r="J630" s="39">
        <v>0.18</v>
      </c>
      <c r="K630" s="39">
        <v>0.21210000000000001</v>
      </c>
      <c r="L630" s="39">
        <v>0.74</v>
      </c>
      <c r="M630" s="39">
        <v>8.9599999999999999E-2</v>
      </c>
      <c r="N630" s="39">
        <v>1</v>
      </c>
      <c r="O630" s="39">
        <v>42</v>
      </c>
      <c r="P630" s="39">
        <v>43</v>
      </c>
      <c r="Q630" s="6" t="str">
        <f t="shared" si="27"/>
        <v>Very High</v>
      </c>
      <c r="R630" s="6" t="str" cm="1">
        <f t="array" ref="R630">_xlfn.IFS(I630=1, "Clear Sky", I630=2, "Drizzling", I630=3, "Raining", I630=4, "Thunderstorm", TRUE, "Other")</f>
        <v>Clear Sky</v>
      </c>
      <c r="S630" s="41" t="str">
        <f t="shared" si="28"/>
        <v>Saturday</v>
      </c>
      <c r="T630" s="41" t="str">
        <f t="shared" si="29"/>
        <v>Weekend</v>
      </c>
      <c r="U630" s="6" t="str" cm="1">
        <f t="array" ref="U630">_xlfn.IFS(AND(F630&gt;=7, F630&lt;=9), "Morning Rush", AND(F630&gt;=17, F630&lt;=19), "Evening Rush", AND(F630&gt;=12, F630&lt;=16), "Afternoon", TRUE, "Off Peak")</f>
        <v>Off Peak</v>
      </c>
    </row>
    <row r="631" spans="1:21" x14ac:dyDescent="0.35">
      <c r="A631" s="39">
        <v>639</v>
      </c>
      <c r="B631" s="38">
        <v>40572</v>
      </c>
      <c r="C631" s="39">
        <v>1</v>
      </c>
      <c r="D631" s="39">
        <v>0</v>
      </c>
      <c r="E631" s="39">
        <v>1</v>
      </c>
      <c r="F631" s="39">
        <v>21</v>
      </c>
      <c r="G631" s="39" t="b">
        <v>0</v>
      </c>
      <c r="H631" s="39">
        <v>6</v>
      </c>
      <c r="I631" s="39">
        <v>1</v>
      </c>
      <c r="J631" s="39">
        <v>0.18</v>
      </c>
      <c r="K631" s="39">
        <v>0.21210000000000001</v>
      </c>
      <c r="L631" s="39">
        <v>0.74</v>
      </c>
      <c r="M631" s="39">
        <v>8.9599999999999999E-2</v>
      </c>
      <c r="N631" s="39">
        <v>1</v>
      </c>
      <c r="O631" s="39">
        <v>35</v>
      </c>
      <c r="P631" s="39">
        <v>36</v>
      </c>
      <c r="Q631" s="6" t="str">
        <f t="shared" si="27"/>
        <v>Very High</v>
      </c>
      <c r="R631" s="6" t="str" cm="1">
        <f t="array" ref="R631">_xlfn.IFS(I631=1, "Clear Sky", I631=2, "Drizzling", I631=3, "Raining", I631=4, "Thunderstorm", TRUE, "Other")</f>
        <v>Clear Sky</v>
      </c>
      <c r="S631" s="6" t="str">
        <f t="shared" si="28"/>
        <v>Saturday</v>
      </c>
      <c r="T631" s="6" t="str">
        <f t="shared" si="29"/>
        <v>Weekend</v>
      </c>
      <c r="U631" s="6" t="str" cm="1">
        <f t="array" ref="U631">_xlfn.IFS(AND(F631&gt;=7, F631&lt;=9), "Morning Rush", AND(F631&gt;=17, F631&lt;=19), "Evening Rush", AND(F631&gt;=12, F631&lt;=16), "Afternoon", TRUE, "Off Peak")</f>
        <v>Off Peak</v>
      </c>
    </row>
    <row r="632" spans="1:21" x14ac:dyDescent="0.35">
      <c r="A632" s="39">
        <v>640</v>
      </c>
      <c r="B632" s="38">
        <v>40572</v>
      </c>
      <c r="C632" s="39">
        <v>1</v>
      </c>
      <c r="D632" s="39">
        <v>0</v>
      </c>
      <c r="E632" s="39">
        <v>1</v>
      </c>
      <c r="F632" s="39">
        <v>22</v>
      </c>
      <c r="G632" s="39" t="b">
        <v>0</v>
      </c>
      <c r="H632" s="39">
        <v>6</v>
      </c>
      <c r="I632" s="39">
        <v>1</v>
      </c>
      <c r="J632" s="39">
        <v>0.16</v>
      </c>
      <c r="K632" s="39">
        <v>0.19700000000000001</v>
      </c>
      <c r="L632" s="39">
        <v>0.8</v>
      </c>
      <c r="M632" s="39">
        <v>8.9599999999999999E-2</v>
      </c>
      <c r="N632" s="39">
        <v>4</v>
      </c>
      <c r="O632" s="39">
        <v>28</v>
      </c>
      <c r="P632" s="39">
        <v>32</v>
      </c>
      <c r="Q632" s="6" t="str">
        <f t="shared" si="27"/>
        <v>Very High</v>
      </c>
      <c r="R632" s="6" t="str" cm="1">
        <f t="array" ref="R632">_xlfn.IFS(I632=1, "Clear Sky", I632=2, "Drizzling", I632=3, "Raining", I632=4, "Thunderstorm", TRUE, "Other")</f>
        <v>Clear Sky</v>
      </c>
      <c r="S632" s="41" t="str">
        <f t="shared" si="28"/>
        <v>Saturday</v>
      </c>
      <c r="T632" s="41" t="str">
        <f t="shared" si="29"/>
        <v>Weekend</v>
      </c>
      <c r="U632" s="6" t="str" cm="1">
        <f t="array" ref="U632">_xlfn.IFS(AND(F632&gt;=7, F632&lt;=9), "Morning Rush", AND(F632&gt;=17, F632&lt;=19), "Evening Rush", AND(F632&gt;=12, F632&lt;=16), "Afternoon", TRUE, "Off Peak")</f>
        <v>Off Peak</v>
      </c>
    </row>
    <row r="633" spans="1:21" x14ac:dyDescent="0.35">
      <c r="A633" s="39">
        <v>641</v>
      </c>
      <c r="B633" s="38">
        <v>40572</v>
      </c>
      <c r="C633" s="39">
        <v>1</v>
      </c>
      <c r="D633" s="39">
        <v>0</v>
      </c>
      <c r="E633" s="39">
        <v>1</v>
      </c>
      <c r="F633" s="39">
        <v>23</v>
      </c>
      <c r="G633" s="39" t="b">
        <v>0</v>
      </c>
      <c r="H633" s="39">
        <v>6</v>
      </c>
      <c r="I633" s="39">
        <v>1</v>
      </c>
      <c r="J633" s="39">
        <v>0.16</v>
      </c>
      <c r="K633" s="39">
        <v>0.19700000000000001</v>
      </c>
      <c r="L633" s="39">
        <v>0.8</v>
      </c>
      <c r="M633" s="39">
        <v>8.9599999999999999E-2</v>
      </c>
      <c r="N633" s="39">
        <v>3</v>
      </c>
      <c r="O633" s="39">
        <v>30</v>
      </c>
      <c r="P633" s="39">
        <v>33</v>
      </c>
      <c r="Q633" s="6" t="str">
        <f t="shared" si="27"/>
        <v>Very High</v>
      </c>
      <c r="R633" s="6" t="str" cm="1">
        <f t="array" ref="R633">_xlfn.IFS(I633=1, "Clear Sky", I633=2, "Drizzling", I633=3, "Raining", I633=4, "Thunderstorm", TRUE, "Other")</f>
        <v>Clear Sky</v>
      </c>
      <c r="S633" s="6" t="str">
        <f t="shared" si="28"/>
        <v>Saturday</v>
      </c>
      <c r="T633" s="6" t="str">
        <f t="shared" si="29"/>
        <v>Weekend</v>
      </c>
      <c r="U633" s="6" t="str" cm="1">
        <f t="array" ref="U633">_xlfn.IFS(AND(F633&gt;=7, F633&lt;=9), "Morning Rush", AND(F633&gt;=17, F633&lt;=19), "Evening Rush", AND(F633&gt;=12, F633&lt;=16), "Afternoon", TRUE, "Off Peak")</f>
        <v>Off Peak</v>
      </c>
    </row>
    <row r="634" spans="1:21" x14ac:dyDescent="0.35">
      <c r="A634" s="39">
        <v>642</v>
      </c>
      <c r="B634" s="38">
        <v>40573</v>
      </c>
      <c r="C634" s="39">
        <v>1</v>
      </c>
      <c r="D634" s="39">
        <v>0</v>
      </c>
      <c r="E634" s="39">
        <v>1</v>
      </c>
      <c r="F634" s="39">
        <v>0</v>
      </c>
      <c r="G634" s="39" t="b">
        <v>0</v>
      </c>
      <c r="H634" s="39">
        <v>0</v>
      </c>
      <c r="I634" s="39">
        <v>1</v>
      </c>
      <c r="J634" s="39">
        <v>0.16</v>
      </c>
      <c r="K634" s="39">
        <v>0.18179999999999999</v>
      </c>
      <c r="L634" s="39">
        <v>0.8</v>
      </c>
      <c r="M634" s="39">
        <v>0.1045</v>
      </c>
      <c r="N634" s="39">
        <v>0</v>
      </c>
      <c r="O634" s="39">
        <v>33</v>
      </c>
      <c r="P634" s="39">
        <v>33</v>
      </c>
      <c r="Q634" s="6" t="str">
        <f t="shared" si="27"/>
        <v>Very High</v>
      </c>
      <c r="R634" s="6" t="str" cm="1">
        <f t="array" ref="R634">_xlfn.IFS(I634=1, "Clear Sky", I634=2, "Drizzling", I634=3, "Raining", I634=4, "Thunderstorm", TRUE, "Other")</f>
        <v>Clear Sky</v>
      </c>
      <c r="S634" s="41" t="str">
        <f t="shared" si="28"/>
        <v>Sunday</v>
      </c>
      <c r="T634" s="41" t="str">
        <f t="shared" si="29"/>
        <v>Weekend</v>
      </c>
      <c r="U634" s="6" t="str" cm="1">
        <f t="array" ref="U634">_xlfn.IFS(AND(F634&gt;=7, F634&lt;=9), "Morning Rush", AND(F634&gt;=17, F634&lt;=19), "Evening Rush", AND(F634&gt;=12, F634&lt;=16), "Afternoon", TRUE, "Off Peak")</f>
        <v>Off Peak</v>
      </c>
    </row>
    <row r="635" spans="1:21" x14ac:dyDescent="0.35">
      <c r="A635" s="39">
        <v>643</v>
      </c>
      <c r="B635" s="38">
        <v>40573</v>
      </c>
      <c r="C635" s="39">
        <v>1</v>
      </c>
      <c r="D635" s="39">
        <v>0</v>
      </c>
      <c r="E635" s="39">
        <v>1</v>
      </c>
      <c r="F635" s="39">
        <v>1</v>
      </c>
      <c r="G635" s="39" t="b">
        <v>0</v>
      </c>
      <c r="H635" s="39">
        <v>0</v>
      </c>
      <c r="I635" s="39">
        <v>1</v>
      </c>
      <c r="J635" s="39">
        <v>0.14000000000000001</v>
      </c>
      <c r="K635" s="39">
        <v>0.21210000000000001</v>
      </c>
      <c r="L635" s="39">
        <v>0.8</v>
      </c>
      <c r="M635" s="39">
        <v>0</v>
      </c>
      <c r="N635" s="39">
        <v>7</v>
      </c>
      <c r="O635" s="39">
        <v>22</v>
      </c>
      <c r="P635" s="39">
        <v>29</v>
      </c>
      <c r="Q635" s="6" t="str">
        <f t="shared" si="27"/>
        <v>Very High</v>
      </c>
      <c r="R635" s="6" t="str" cm="1">
        <f t="array" ref="R635">_xlfn.IFS(I635=1, "Clear Sky", I635=2, "Drizzling", I635=3, "Raining", I635=4, "Thunderstorm", TRUE, "Other")</f>
        <v>Clear Sky</v>
      </c>
      <c r="S635" s="6" t="str">
        <f t="shared" si="28"/>
        <v>Sunday</v>
      </c>
      <c r="T635" s="6" t="str">
        <f t="shared" si="29"/>
        <v>Weekend</v>
      </c>
      <c r="U635" s="6" t="str" cm="1">
        <f t="array" ref="U635">_xlfn.IFS(AND(F635&gt;=7, F635&lt;=9), "Morning Rush", AND(F635&gt;=17, F635&lt;=19), "Evening Rush", AND(F635&gt;=12, F635&lt;=16), "Afternoon", TRUE, "Off Peak")</f>
        <v>Off Peak</v>
      </c>
    </row>
    <row r="636" spans="1:21" x14ac:dyDescent="0.35">
      <c r="A636" s="39">
        <v>644</v>
      </c>
      <c r="B636" s="38">
        <v>40573</v>
      </c>
      <c r="C636" s="39">
        <v>1</v>
      </c>
      <c r="D636" s="39">
        <v>0</v>
      </c>
      <c r="E636" s="39">
        <v>1</v>
      </c>
      <c r="F636" s="39">
        <v>2</v>
      </c>
      <c r="G636" s="39" t="b">
        <v>0</v>
      </c>
      <c r="H636" s="39">
        <v>0</v>
      </c>
      <c r="I636" s="39">
        <v>1</v>
      </c>
      <c r="J636" s="39">
        <v>0.16</v>
      </c>
      <c r="K636" s="39">
        <v>0.2273</v>
      </c>
      <c r="L636" s="39">
        <v>0.8</v>
      </c>
      <c r="M636" s="39">
        <v>0</v>
      </c>
      <c r="N636" s="39">
        <v>1</v>
      </c>
      <c r="O636" s="39">
        <v>10</v>
      </c>
      <c r="P636" s="39">
        <v>11</v>
      </c>
      <c r="Q636" s="6" t="str">
        <f t="shared" si="27"/>
        <v>Very High</v>
      </c>
      <c r="R636" s="6" t="str" cm="1">
        <f t="array" ref="R636">_xlfn.IFS(I636=1, "Clear Sky", I636=2, "Drizzling", I636=3, "Raining", I636=4, "Thunderstorm", TRUE, "Other")</f>
        <v>Clear Sky</v>
      </c>
      <c r="S636" s="41" t="str">
        <f t="shared" si="28"/>
        <v>Sunday</v>
      </c>
      <c r="T636" s="41" t="str">
        <f t="shared" si="29"/>
        <v>Weekend</v>
      </c>
      <c r="U636" s="6" t="str" cm="1">
        <f t="array" ref="U636">_xlfn.IFS(AND(F636&gt;=7, F636&lt;=9), "Morning Rush", AND(F636&gt;=17, F636&lt;=19), "Evening Rush", AND(F636&gt;=12, F636&lt;=16), "Afternoon", TRUE, "Off Peak")</f>
        <v>Off Peak</v>
      </c>
    </row>
    <row r="637" spans="1:21" x14ac:dyDescent="0.35">
      <c r="A637" s="39">
        <v>645</v>
      </c>
      <c r="B637" s="38">
        <v>40573</v>
      </c>
      <c r="C637" s="39">
        <v>1</v>
      </c>
      <c r="D637" s="39">
        <v>0</v>
      </c>
      <c r="E637" s="39">
        <v>1</v>
      </c>
      <c r="F637" s="39">
        <v>3</v>
      </c>
      <c r="G637" s="39" t="b">
        <v>0</v>
      </c>
      <c r="H637" s="39">
        <v>0</v>
      </c>
      <c r="I637" s="39">
        <v>1</v>
      </c>
      <c r="J637" s="39">
        <v>0.14000000000000001</v>
      </c>
      <c r="K637" s="39">
        <v>0.21210000000000001</v>
      </c>
      <c r="L637" s="39">
        <v>0.93</v>
      </c>
      <c r="M637" s="39">
        <v>0</v>
      </c>
      <c r="N637" s="39">
        <v>1</v>
      </c>
      <c r="O637" s="39">
        <v>7</v>
      </c>
      <c r="P637" s="39">
        <v>8</v>
      </c>
      <c r="Q637" s="6" t="str">
        <f t="shared" si="27"/>
        <v>Very High</v>
      </c>
      <c r="R637" s="6" t="str" cm="1">
        <f t="array" ref="R637">_xlfn.IFS(I637=1, "Clear Sky", I637=2, "Drizzling", I637=3, "Raining", I637=4, "Thunderstorm", TRUE, "Other")</f>
        <v>Clear Sky</v>
      </c>
      <c r="S637" s="6" t="str">
        <f t="shared" si="28"/>
        <v>Sunday</v>
      </c>
      <c r="T637" s="6" t="str">
        <f t="shared" si="29"/>
        <v>Weekend</v>
      </c>
      <c r="U637" s="6" t="str" cm="1">
        <f t="array" ref="U637">_xlfn.IFS(AND(F637&gt;=7, F637&lt;=9), "Morning Rush", AND(F637&gt;=17, F637&lt;=19), "Evening Rush", AND(F637&gt;=12, F637&lt;=16), "Afternoon", TRUE, "Off Peak")</f>
        <v>Off Peak</v>
      </c>
    </row>
    <row r="638" spans="1:21" x14ac:dyDescent="0.35">
      <c r="A638" s="39">
        <v>646</v>
      </c>
      <c r="B638" s="38">
        <v>40573</v>
      </c>
      <c r="C638" s="39">
        <v>1</v>
      </c>
      <c r="D638" s="39">
        <v>0</v>
      </c>
      <c r="E638" s="39">
        <v>1</v>
      </c>
      <c r="F638" s="39">
        <v>4</v>
      </c>
      <c r="G638" s="39" t="b">
        <v>0</v>
      </c>
      <c r="H638" s="39">
        <v>0</v>
      </c>
      <c r="I638" s="39">
        <v>1</v>
      </c>
      <c r="J638" s="39">
        <v>0.14000000000000001</v>
      </c>
      <c r="K638" s="39">
        <v>0.21210000000000001</v>
      </c>
      <c r="L638" s="39">
        <v>0.93</v>
      </c>
      <c r="M638" s="39">
        <v>0</v>
      </c>
      <c r="N638" s="39">
        <v>0</v>
      </c>
      <c r="O638" s="39">
        <v>1</v>
      </c>
      <c r="P638" s="39">
        <v>1</v>
      </c>
      <c r="Q638" s="6" t="str">
        <f t="shared" si="27"/>
        <v>Very High</v>
      </c>
      <c r="R638" s="6" t="str" cm="1">
        <f t="array" ref="R638">_xlfn.IFS(I638=1, "Clear Sky", I638=2, "Drizzling", I638=3, "Raining", I638=4, "Thunderstorm", TRUE, "Other")</f>
        <v>Clear Sky</v>
      </c>
      <c r="S638" s="41" t="str">
        <f t="shared" si="28"/>
        <v>Sunday</v>
      </c>
      <c r="T638" s="41" t="str">
        <f t="shared" si="29"/>
        <v>Weekend</v>
      </c>
      <c r="U638" s="6" t="str" cm="1">
        <f t="array" ref="U638">_xlfn.IFS(AND(F638&gt;=7, F638&lt;=9), "Morning Rush", AND(F638&gt;=17, F638&lt;=19), "Evening Rush", AND(F638&gt;=12, F638&lt;=16), "Afternoon", TRUE, "Off Peak")</f>
        <v>Off Peak</v>
      </c>
    </row>
    <row r="639" spans="1:21" x14ac:dyDescent="0.35">
      <c r="A639" s="39">
        <v>647</v>
      </c>
      <c r="B639" s="38">
        <v>40573</v>
      </c>
      <c r="C639" s="39">
        <v>1</v>
      </c>
      <c r="D639" s="39">
        <v>0</v>
      </c>
      <c r="E639" s="39">
        <v>1</v>
      </c>
      <c r="F639" s="39">
        <v>5</v>
      </c>
      <c r="G639" s="39" t="b">
        <v>0</v>
      </c>
      <c r="H639" s="39">
        <v>0</v>
      </c>
      <c r="I639" s="39">
        <v>1</v>
      </c>
      <c r="J639" s="39">
        <v>0.14000000000000001</v>
      </c>
      <c r="K639" s="39">
        <v>0.21210000000000001</v>
      </c>
      <c r="L639" s="39">
        <v>0.86</v>
      </c>
      <c r="M639" s="39">
        <v>0</v>
      </c>
      <c r="N639" s="39">
        <v>0</v>
      </c>
      <c r="O639" s="39">
        <v>3</v>
      </c>
      <c r="P639" s="39">
        <v>3</v>
      </c>
      <c r="Q639" s="6" t="str">
        <f t="shared" si="27"/>
        <v>Very High</v>
      </c>
      <c r="R639" s="6" t="str" cm="1">
        <f t="array" ref="R639">_xlfn.IFS(I639=1, "Clear Sky", I639=2, "Drizzling", I639=3, "Raining", I639=4, "Thunderstorm", TRUE, "Other")</f>
        <v>Clear Sky</v>
      </c>
      <c r="S639" s="6" t="str">
        <f t="shared" si="28"/>
        <v>Sunday</v>
      </c>
      <c r="T639" s="6" t="str">
        <f t="shared" si="29"/>
        <v>Weekend</v>
      </c>
      <c r="U639" s="6" t="str" cm="1">
        <f t="array" ref="U639">_xlfn.IFS(AND(F639&gt;=7, F639&lt;=9), "Morning Rush", AND(F639&gt;=17, F639&lt;=19), "Evening Rush", AND(F639&gt;=12, F639&lt;=16), "Afternoon", TRUE, "Off Peak")</f>
        <v>Off Peak</v>
      </c>
    </row>
    <row r="640" spans="1:21" x14ac:dyDescent="0.35">
      <c r="A640" s="39">
        <v>648</v>
      </c>
      <c r="B640" s="38">
        <v>40573</v>
      </c>
      <c r="C640" s="39">
        <v>1</v>
      </c>
      <c r="D640" s="39">
        <v>0</v>
      </c>
      <c r="E640" s="39">
        <v>1</v>
      </c>
      <c r="F640" s="39">
        <v>7</v>
      </c>
      <c r="G640" s="39" t="b">
        <v>0</v>
      </c>
      <c r="H640" s="39">
        <v>0</v>
      </c>
      <c r="I640" s="39">
        <v>1</v>
      </c>
      <c r="J640" s="39">
        <v>0.14000000000000001</v>
      </c>
      <c r="K640" s="39">
        <v>0.21210000000000001</v>
      </c>
      <c r="L640" s="39">
        <v>0.86</v>
      </c>
      <c r="M640" s="39">
        <v>0</v>
      </c>
      <c r="N640" s="39">
        <v>0</v>
      </c>
      <c r="O640" s="39">
        <v>3</v>
      </c>
      <c r="P640" s="39">
        <v>3</v>
      </c>
      <c r="Q640" s="6" t="str">
        <f t="shared" si="27"/>
        <v>Very High</v>
      </c>
      <c r="R640" s="6" t="str" cm="1">
        <f t="array" ref="R640">_xlfn.IFS(I640=1, "Clear Sky", I640=2, "Drizzling", I640=3, "Raining", I640=4, "Thunderstorm", TRUE, "Other")</f>
        <v>Clear Sky</v>
      </c>
      <c r="S640" s="41" t="str">
        <f t="shared" si="28"/>
        <v>Sunday</v>
      </c>
      <c r="T640" s="41" t="str">
        <f t="shared" si="29"/>
        <v>Weekend</v>
      </c>
      <c r="U640" s="6" t="str" cm="1">
        <f t="array" ref="U640">_xlfn.IFS(AND(F640&gt;=7, F640&lt;=9), "Morning Rush", AND(F640&gt;=17, F640&lt;=19), "Evening Rush", AND(F640&gt;=12, F640&lt;=16), "Afternoon", TRUE, "Off Peak")</f>
        <v>Morning Rush</v>
      </c>
    </row>
    <row r="641" spans="1:21" x14ac:dyDescent="0.35">
      <c r="A641" s="39">
        <v>649</v>
      </c>
      <c r="B641" s="38">
        <v>40573</v>
      </c>
      <c r="C641" s="39">
        <v>1</v>
      </c>
      <c r="D641" s="39">
        <v>0</v>
      </c>
      <c r="E641" s="39">
        <v>1</v>
      </c>
      <c r="F641" s="39">
        <v>8</v>
      </c>
      <c r="G641" s="39" t="b">
        <v>0</v>
      </c>
      <c r="H641" s="39">
        <v>0</v>
      </c>
      <c r="I641" s="39">
        <v>2</v>
      </c>
      <c r="J641" s="39">
        <v>0.14000000000000001</v>
      </c>
      <c r="K641" s="39">
        <v>0.21210000000000001</v>
      </c>
      <c r="L641" s="39">
        <v>0.86</v>
      </c>
      <c r="M641" s="39">
        <v>0</v>
      </c>
      <c r="N641" s="39">
        <v>1</v>
      </c>
      <c r="O641" s="39">
        <v>11</v>
      </c>
      <c r="P641" s="39">
        <v>12</v>
      </c>
      <c r="Q641" s="6" t="str">
        <f t="shared" si="27"/>
        <v>Very High</v>
      </c>
      <c r="R641" s="6" t="str" cm="1">
        <f t="array" ref="R641">_xlfn.IFS(I641=1, "Clear Sky", I641=2, "Drizzling", I641=3, "Raining", I641=4, "Thunderstorm", TRUE, "Other")</f>
        <v>Drizzling</v>
      </c>
      <c r="S641" s="6" t="str">
        <f t="shared" si="28"/>
        <v>Sunday</v>
      </c>
      <c r="T641" s="6" t="str">
        <f t="shared" si="29"/>
        <v>Weekend</v>
      </c>
      <c r="U641" s="6" t="str" cm="1">
        <f t="array" ref="U641">_xlfn.IFS(AND(F641&gt;=7, F641&lt;=9), "Morning Rush", AND(F641&gt;=17, F641&lt;=19), "Evening Rush", AND(F641&gt;=12, F641&lt;=16), "Afternoon", TRUE, "Off Peak")</f>
        <v>Morning Rush</v>
      </c>
    </row>
    <row r="642" spans="1:21" x14ac:dyDescent="0.35">
      <c r="A642" s="39">
        <v>650</v>
      </c>
      <c r="B642" s="38">
        <v>40573</v>
      </c>
      <c r="C642" s="39">
        <v>1</v>
      </c>
      <c r="D642" s="39">
        <v>0</v>
      </c>
      <c r="E642" s="39">
        <v>1</v>
      </c>
      <c r="F642" s="39">
        <v>9</v>
      </c>
      <c r="G642" s="39" t="b">
        <v>0</v>
      </c>
      <c r="H642" s="39">
        <v>0</v>
      </c>
      <c r="I642" s="39">
        <v>2</v>
      </c>
      <c r="J642" s="39">
        <v>0.16</v>
      </c>
      <c r="K642" s="39">
        <v>0.2273</v>
      </c>
      <c r="L642" s="39">
        <v>0.8</v>
      </c>
      <c r="M642" s="39">
        <v>0</v>
      </c>
      <c r="N642" s="39">
        <v>4</v>
      </c>
      <c r="O642" s="39">
        <v>34</v>
      </c>
      <c r="P642" s="39">
        <v>38</v>
      </c>
      <c r="Q642" s="6" t="str">
        <f t="shared" ref="Q642:Q705" si="30">IF(L642&gt;=0.5, "Very High", "High")</f>
        <v>Very High</v>
      </c>
      <c r="R642" s="6" t="str" cm="1">
        <f t="array" ref="R642">_xlfn.IFS(I642=1, "Clear Sky", I642=2, "Drizzling", I642=3, "Raining", I642=4, "Thunderstorm", TRUE, "Other")</f>
        <v>Drizzling</v>
      </c>
      <c r="S642" s="41" t="str">
        <f t="shared" ref="S642:S705" si="31">IF(H642=0, "Sunday", IF(H642=1, "Monday", IF(H642=2, "Tuesday", IF(H642=3, "Wednesday", IF(H642=4, "Thursday", IF(H642=5, "Friday", IF(H642=6, "Saturday", "INVALID CODE")))))))</f>
        <v>Sunday</v>
      </c>
      <c r="T642" s="41" t="str">
        <f t="shared" ref="T642:T705" si="32">IF(OR(H642=0, H642=6), "Weekend", "Weekday")</f>
        <v>Weekend</v>
      </c>
      <c r="U642" s="6" t="str" cm="1">
        <f t="array" ref="U642">_xlfn.IFS(AND(F642&gt;=7, F642&lt;=9), "Morning Rush", AND(F642&gt;=17, F642&lt;=19), "Evening Rush", AND(F642&gt;=12, F642&lt;=16), "Afternoon", TRUE, "Off Peak")</f>
        <v>Morning Rush</v>
      </c>
    </row>
    <row r="643" spans="1:21" x14ac:dyDescent="0.35">
      <c r="A643" s="39">
        <v>651</v>
      </c>
      <c r="B643" s="38">
        <v>40573</v>
      </c>
      <c r="C643" s="39">
        <v>1</v>
      </c>
      <c r="D643" s="39">
        <v>0</v>
      </c>
      <c r="E643" s="39">
        <v>1</v>
      </c>
      <c r="F643" s="39">
        <v>10</v>
      </c>
      <c r="G643" s="39" t="b">
        <v>0</v>
      </c>
      <c r="H643" s="39">
        <v>0</v>
      </c>
      <c r="I643" s="39">
        <v>2</v>
      </c>
      <c r="J643" s="39">
        <v>0.18</v>
      </c>
      <c r="K643" s="39">
        <v>0.2424</v>
      </c>
      <c r="L643" s="39">
        <v>0.8</v>
      </c>
      <c r="M643" s="39">
        <v>0</v>
      </c>
      <c r="N643" s="39">
        <v>7</v>
      </c>
      <c r="O643" s="39">
        <v>57</v>
      </c>
      <c r="P643" s="39">
        <v>64</v>
      </c>
      <c r="Q643" s="6" t="str">
        <f t="shared" si="30"/>
        <v>Very High</v>
      </c>
      <c r="R643" s="6" t="str" cm="1">
        <f t="array" ref="R643">_xlfn.IFS(I643=1, "Clear Sky", I643=2, "Drizzling", I643=3, "Raining", I643=4, "Thunderstorm", TRUE, "Other")</f>
        <v>Drizzling</v>
      </c>
      <c r="S643" s="6" t="str">
        <f t="shared" si="31"/>
        <v>Sunday</v>
      </c>
      <c r="T643" s="6" t="str">
        <f t="shared" si="32"/>
        <v>Weekend</v>
      </c>
      <c r="U643" s="6" t="str" cm="1">
        <f t="array" ref="U643">_xlfn.IFS(AND(F643&gt;=7, F643&lt;=9), "Morning Rush", AND(F643&gt;=17, F643&lt;=19), "Evening Rush", AND(F643&gt;=12, F643&lt;=16), "Afternoon", TRUE, "Off Peak")</f>
        <v>Off Peak</v>
      </c>
    </row>
    <row r="644" spans="1:21" x14ac:dyDescent="0.35">
      <c r="A644" s="39">
        <v>652</v>
      </c>
      <c r="B644" s="38">
        <v>40573</v>
      </c>
      <c r="C644" s="39">
        <v>1</v>
      </c>
      <c r="D644" s="39">
        <v>0</v>
      </c>
      <c r="E644" s="39">
        <v>1</v>
      </c>
      <c r="F644" s="39">
        <v>11</v>
      </c>
      <c r="G644" s="39" t="b">
        <v>0</v>
      </c>
      <c r="H644" s="39">
        <v>0</v>
      </c>
      <c r="I644" s="39">
        <v>1</v>
      </c>
      <c r="J644" s="39">
        <v>0.22</v>
      </c>
      <c r="K644" s="39">
        <v>0.2727</v>
      </c>
      <c r="L644" s="39">
        <v>0.75</v>
      </c>
      <c r="M644" s="39">
        <v>0</v>
      </c>
      <c r="N644" s="39">
        <v>9</v>
      </c>
      <c r="O644" s="39">
        <v>50</v>
      </c>
      <c r="P644" s="39">
        <v>59</v>
      </c>
      <c r="Q644" s="6" t="str">
        <f t="shared" si="30"/>
        <v>Very High</v>
      </c>
      <c r="R644" s="6" t="str" cm="1">
        <f t="array" ref="R644">_xlfn.IFS(I644=1, "Clear Sky", I644=2, "Drizzling", I644=3, "Raining", I644=4, "Thunderstorm", TRUE, "Other")</f>
        <v>Clear Sky</v>
      </c>
      <c r="S644" s="41" t="str">
        <f t="shared" si="31"/>
        <v>Sunday</v>
      </c>
      <c r="T644" s="41" t="str">
        <f t="shared" si="32"/>
        <v>Weekend</v>
      </c>
      <c r="U644" s="6" t="str" cm="1">
        <f t="array" ref="U644">_xlfn.IFS(AND(F644&gt;=7, F644&lt;=9), "Morning Rush", AND(F644&gt;=17, F644&lt;=19), "Evening Rush", AND(F644&gt;=12, F644&lt;=16), "Afternoon", TRUE, "Off Peak")</f>
        <v>Off Peak</v>
      </c>
    </row>
    <row r="645" spans="1:21" x14ac:dyDescent="0.35">
      <c r="A645" s="39">
        <v>653</v>
      </c>
      <c r="B645" s="38">
        <v>40573</v>
      </c>
      <c r="C645" s="39">
        <v>1</v>
      </c>
      <c r="D645" s="39">
        <v>0</v>
      </c>
      <c r="E645" s="39">
        <v>1</v>
      </c>
      <c r="F645" s="39">
        <v>12</v>
      </c>
      <c r="G645" s="39" t="b">
        <v>0</v>
      </c>
      <c r="H645" s="39">
        <v>0</v>
      </c>
      <c r="I645" s="39">
        <v>1</v>
      </c>
      <c r="J645" s="39">
        <v>0.3</v>
      </c>
      <c r="K645" s="39">
        <v>0.31819999999999998</v>
      </c>
      <c r="L645" s="39">
        <v>0.52</v>
      </c>
      <c r="M645" s="39">
        <v>0.1045</v>
      </c>
      <c r="N645" s="39">
        <v>10</v>
      </c>
      <c r="O645" s="39">
        <v>87</v>
      </c>
      <c r="P645" s="39">
        <v>97</v>
      </c>
      <c r="Q645" s="6" t="str">
        <f t="shared" si="30"/>
        <v>Very High</v>
      </c>
      <c r="R645" s="6" t="str" cm="1">
        <f t="array" ref="R645">_xlfn.IFS(I645=1, "Clear Sky", I645=2, "Drizzling", I645=3, "Raining", I645=4, "Thunderstorm", TRUE, "Other")</f>
        <v>Clear Sky</v>
      </c>
      <c r="S645" s="6" t="str">
        <f t="shared" si="31"/>
        <v>Sunday</v>
      </c>
      <c r="T645" s="6" t="str">
        <f t="shared" si="32"/>
        <v>Weekend</v>
      </c>
      <c r="U645" s="6" t="str" cm="1">
        <f t="array" ref="U645">_xlfn.IFS(AND(F645&gt;=7, F645&lt;=9), "Morning Rush", AND(F645&gt;=17, F645&lt;=19), "Evening Rush", AND(F645&gt;=12, F645&lt;=16), "Afternoon", TRUE, "Off Peak")</f>
        <v>Afternoon</v>
      </c>
    </row>
    <row r="646" spans="1:21" x14ac:dyDescent="0.35">
      <c r="A646" s="39">
        <v>654</v>
      </c>
      <c r="B646" s="38">
        <v>40573</v>
      </c>
      <c r="C646" s="39">
        <v>1</v>
      </c>
      <c r="D646" s="39">
        <v>0</v>
      </c>
      <c r="E646" s="39">
        <v>1</v>
      </c>
      <c r="F646" s="39">
        <v>13</v>
      </c>
      <c r="G646" s="39" t="b">
        <v>0</v>
      </c>
      <c r="H646" s="39">
        <v>0</v>
      </c>
      <c r="I646" s="39">
        <v>1</v>
      </c>
      <c r="J646" s="39">
        <v>0.28000000000000003</v>
      </c>
      <c r="K646" s="39">
        <v>0.28789999999999999</v>
      </c>
      <c r="L646" s="39">
        <v>0.61</v>
      </c>
      <c r="M646" s="39">
        <v>0.1045</v>
      </c>
      <c r="N646" s="39">
        <v>13</v>
      </c>
      <c r="O646" s="39">
        <v>71</v>
      </c>
      <c r="P646" s="39">
        <v>84</v>
      </c>
      <c r="Q646" s="6" t="str">
        <f t="shared" si="30"/>
        <v>Very High</v>
      </c>
      <c r="R646" s="6" t="str" cm="1">
        <f t="array" ref="R646">_xlfn.IFS(I646=1, "Clear Sky", I646=2, "Drizzling", I646=3, "Raining", I646=4, "Thunderstorm", TRUE, "Other")</f>
        <v>Clear Sky</v>
      </c>
      <c r="S646" s="41" t="str">
        <f t="shared" si="31"/>
        <v>Sunday</v>
      </c>
      <c r="T646" s="41" t="str">
        <f t="shared" si="32"/>
        <v>Weekend</v>
      </c>
      <c r="U646" s="6" t="str" cm="1">
        <f t="array" ref="U646">_xlfn.IFS(AND(F646&gt;=7, F646&lt;=9), "Morning Rush", AND(F646&gt;=17, F646&lt;=19), "Evening Rush", AND(F646&gt;=12, F646&lt;=16), "Afternoon", TRUE, "Off Peak")</f>
        <v>Afternoon</v>
      </c>
    </row>
    <row r="647" spans="1:21" x14ac:dyDescent="0.35">
      <c r="A647" s="39">
        <v>655</v>
      </c>
      <c r="B647" s="38">
        <v>40573</v>
      </c>
      <c r="C647" s="39">
        <v>1</v>
      </c>
      <c r="D647" s="39">
        <v>0</v>
      </c>
      <c r="E647" s="39">
        <v>1</v>
      </c>
      <c r="F647" s="39">
        <v>14</v>
      </c>
      <c r="G647" s="39" t="b">
        <v>0</v>
      </c>
      <c r="H647" s="39">
        <v>0</v>
      </c>
      <c r="I647" s="39">
        <v>1</v>
      </c>
      <c r="J647" s="39">
        <v>0.28000000000000003</v>
      </c>
      <c r="K647" s="39">
        <v>0.30299999999999999</v>
      </c>
      <c r="L647" s="39">
        <v>0.61</v>
      </c>
      <c r="M647" s="39">
        <v>8.9599999999999999E-2</v>
      </c>
      <c r="N647" s="39">
        <v>18</v>
      </c>
      <c r="O647" s="39">
        <v>104</v>
      </c>
      <c r="P647" s="39">
        <v>122</v>
      </c>
      <c r="Q647" s="6" t="str">
        <f t="shared" si="30"/>
        <v>Very High</v>
      </c>
      <c r="R647" s="6" t="str" cm="1">
        <f t="array" ref="R647">_xlfn.IFS(I647=1, "Clear Sky", I647=2, "Drizzling", I647=3, "Raining", I647=4, "Thunderstorm", TRUE, "Other")</f>
        <v>Clear Sky</v>
      </c>
      <c r="S647" s="6" t="str">
        <f t="shared" si="31"/>
        <v>Sunday</v>
      </c>
      <c r="T647" s="6" t="str">
        <f t="shared" si="32"/>
        <v>Weekend</v>
      </c>
      <c r="U647" s="6" t="str" cm="1">
        <f t="array" ref="U647">_xlfn.IFS(AND(F647&gt;=7, F647&lt;=9), "Morning Rush", AND(F647&gt;=17, F647&lt;=19), "Evening Rush", AND(F647&gt;=12, F647&lt;=16), "Afternoon", TRUE, "Off Peak")</f>
        <v>Afternoon</v>
      </c>
    </row>
    <row r="648" spans="1:21" x14ac:dyDescent="0.35">
      <c r="A648" s="39">
        <v>656</v>
      </c>
      <c r="B648" s="38">
        <v>40573</v>
      </c>
      <c r="C648" s="39">
        <v>1</v>
      </c>
      <c r="D648" s="39">
        <v>0</v>
      </c>
      <c r="E648" s="39">
        <v>1</v>
      </c>
      <c r="F648" s="39">
        <v>15</v>
      </c>
      <c r="G648" s="39" t="b">
        <v>0</v>
      </c>
      <c r="H648" s="39">
        <v>0</v>
      </c>
      <c r="I648" s="39">
        <v>1</v>
      </c>
      <c r="J648" s="39">
        <v>0.3</v>
      </c>
      <c r="K648" s="39">
        <v>0.33329999999999999</v>
      </c>
      <c r="L648" s="39">
        <v>0.56000000000000005</v>
      </c>
      <c r="M648" s="39">
        <v>0</v>
      </c>
      <c r="N648" s="39">
        <v>14</v>
      </c>
      <c r="O648" s="39">
        <v>95</v>
      </c>
      <c r="P648" s="39">
        <v>109</v>
      </c>
      <c r="Q648" s="6" t="str">
        <f t="shared" si="30"/>
        <v>Very High</v>
      </c>
      <c r="R648" s="6" t="str" cm="1">
        <f t="array" ref="R648">_xlfn.IFS(I648=1, "Clear Sky", I648=2, "Drizzling", I648=3, "Raining", I648=4, "Thunderstorm", TRUE, "Other")</f>
        <v>Clear Sky</v>
      </c>
      <c r="S648" s="41" t="str">
        <f t="shared" si="31"/>
        <v>Sunday</v>
      </c>
      <c r="T648" s="41" t="str">
        <f t="shared" si="32"/>
        <v>Weekend</v>
      </c>
      <c r="U648" s="6" t="str" cm="1">
        <f t="array" ref="U648">_xlfn.IFS(AND(F648&gt;=7, F648&lt;=9), "Morning Rush", AND(F648&gt;=17, F648&lt;=19), "Evening Rush", AND(F648&gt;=12, F648&lt;=16), "Afternoon", TRUE, "Off Peak")</f>
        <v>Afternoon</v>
      </c>
    </row>
    <row r="649" spans="1:21" x14ac:dyDescent="0.35">
      <c r="A649" s="39">
        <v>657</v>
      </c>
      <c r="B649" s="38">
        <v>40573</v>
      </c>
      <c r="C649" s="39">
        <v>1</v>
      </c>
      <c r="D649" s="39">
        <v>0</v>
      </c>
      <c r="E649" s="39">
        <v>1</v>
      </c>
      <c r="F649" s="39">
        <v>16</v>
      </c>
      <c r="G649" s="39" t="b">
        <v>0</v>
      </c>
      <c r="H649" s="39">
        <v>0</v>
      </c>
      <c r="I649" s="39">
        <v>1</v>
      </c>
      <c r="J649" s="39">
        <v>0.3</v>
      </c>
      <c r="K649" s="39">
        <v>0.33329999999999999</v>
      </c>
      <c r="L649" s="39">
        <v>0.56000000000000005</v>
      </c>
      <c r="M649" s="39">
        <v>0</v>
      </c>
      <c r="N649" s="39">
        <v>19</v>
      </c>
      <c r="O649" s="39">
        <v>104</v>
      </c>
      <c r="P649" s="39">
        <v>123</v>
      </c>
      <c r="Q649" s="6" t="str">
        <f t="shared" si="30"/>
        <v>Very High</v>
      </c>
      <c r="R649" s="6" t="str" cm="1">
        <f t="array" ref="R649">_xlfn.IFS(I649=1, "Clear Sky", I649=2, "Drizzling", I649=3, "Raining", I649=4, "Thunderstorm", TRUE, "Other")</f>
        <v>Clear Sky</v>
      </c>
      <c r="S649" s="6" t="str">
        <f t="shared" si="31"/>
        <v>Sunday</v>
      </c>
      <c r="T649" s="6" t="str">
        <f t="shared" si="32"/>
        <v>Weekend</v>
      </c>
      <c r="U649" s="6" t="str" cm="1">
        <f t="array" ref="U649">_xlfn.IFS(AND(F649&gt;=7, F649&lt;=9), "Morning Rush", AND(F649&gt;=17, F649&lt;=19), "Evening Rush", AND(F649&gt;=12, F649&lt;=16), "Afternoon", TRUE, "Off Peak")</f>
        <v>Afternoon</v>
      </c>
    </row>
    <row r="650" spans="1:21" x14ac:dyDescent="0.35">
      <c r="A650" s="39">
        <v>658</v>
      </c>
      <c r="B650" s="38">
        <v>40573</v>
      </c>
      <c r="C650" s="39">
        <v>1</v>
      </c>
      <c r="D650" s="39">
        <v>0</v>
      </c>
      <c r="E650" s="39">
        <v>1</v>
      </c>
      <c r="F650" s="39">
        <v>17</v>
      </c>
      <c r="G650" s="39" t="b">
        <v>0</v>
      </c>
      <c r="H650" s="39">
        <v>0</v>
      </c>
      <c r="I650" s="39">
        <v>1</v>
      </c>
      <c r="J650" s="39">
        <v>0.3</v>
      </c>
      <c r="K650" s="39">
        <v>0.28789999999999999</v>
      </c>
      <c r="L650" s="39">
        <v>0.56000000000000005</v>
      </c>
      <c r="M650" s="39">
        <v>0.19400000000000001</v>
      </c>
      <c r="N650" s="39">
        <v>6</v>
      </c>
      <c r="O650" s="39">
        <v>71</v>
      </c>
      <c r="P650" s="39">
        <v>77</v>
      </c>
      <c r="Q650" s="6" t="str">
        <f t="shared" si="30"/>
        <v>Very High</v>
      </c>
      <c r="R650" s="6" t="str" cm="1">
        <f t="array" ref="R650">_xlfn.IFS(I650=1, "Clear Sky", I650=2, "Drizzling", I650=3, "Raining", I650=4, "Thunderstorm", TRUE, "Other")</f>
        <v>Clear Sky</v>
      </c>
      <c r="S650" s="41" t="str">
        <f t="shared" si="31"/>
        <v>Sunday</v>
      </c>
      <c r="T650" s="41" t="str">
        <f t="shared" si="32"/>
        <v>Weekend</v>
      </c>
      <c r="U650" s="6" t="str" cm="1">
        <f t="array" ref="U650">_xlfn.IFS(AND(F650&gt;=7, F650&lt;=9), "Morning Rush", AND(F650&gt;=17, F650&lt;=19), "Evening Rush", AND(F650&gt;=12, F650&lt;=16), "Afternoon", TRUE, "Off Peak")</f>
        <v>Evening Rush</v>
      </c>
    </row>
    <row r="651" spans="1:21" x14ac:dyDescent="0.35">
      <c r="A651" s="39">
        <v>659</v>
      </c>
      <c r="B651" s="38">
        <v>40573</v>
      </c>
      <c r="C651" s="39">
        <v>1</v>
      </c>
      <c r="D651" s="39">
        <v>0</v>
      </c>
      <c r="E651" s="39">
        <v>1</v>
      </c>
      <c r="F651" s="39">
        <v>18</v>
      </c>
      <c r="G651" s="39" t="b">
        <v>0</v>
      </c>
      <c r="H651" s="39">
        <v>0</v>
      </c>
      <c r="I651" s="39">
        <v>1</v>
      </c>
      <c r="J651" s="39">
        <v>0.26</v>
      </c>
      <c r="K651" s="39">
        <v>0.2576</v>
      </c>
      <c r="L651" s="39">
        <v>0.65</v>
      </c>
      <c r="M651" s="39">
        <v>0.16420000000000001</v>
      </c>
      <c r="N651" s="39">
        <v>8</v>
      </c>
      <c r="O651" s="39">
        <v>57</v>
      </c>
      <c r="P651" s="39">
        <v>65</v>
      </c>
      <c r="Q651" s="6" t="str">
        <f t="shared" si="30"/>
        <v>Very High</v>
      </c>
      <c r="R651" s="6" t="str" cm="1">
        <f t="array" ref="R651">_xlfn.IFS(I651=1, "Clear Sky", I651=2, "Drizzling", I651=3, "Raining", I651=4, "Thunderstorm", TRUE, "Other")</f>
        <v>Clear Sky</v>
      </c>
      <c r="S651" s="6" t="str">
        <f t="shared" si="31"/>
        <v>Sunday</v>
      </c>
      <c r="T651" s="6" t="str">
        <f t="shared" si="32"/>
        <v>Weekend</v>
      </c>
      <c r="U651" s="6" t="str" cm="1">
        <f t="array" ref="U651">_xlfn.IFS(AND(F651&gt;=7, F651&lt;=9), "Morning Rush", AND(F651&gt;=17, F651&lt;=19), "Evening Rush", AND(F651&gt;=12, F651&lt;=16), "Afternoon", TRUE, "Off Peak")</f>
        <v>Evening Rush</v>
      </c>
    </row>
    <row r="652" spans="1:21" x14ac:dyDescent="0.35">
      <c r="A652" s="39">
        <v>660</v>
      </c>
      <c r="B652" s="38">
        <v>40573</v>
      </c>
      <c r="C652" s="39">
        <v>1</v>
      </c>
      <c r="D652" s="39">
        <v>0</v>
      </c>
      <c r="E652" s="39">
        <v>1</v>
      </c>
      <c r="F652" s="39">
        <v>19</v>
      </c>
      <c r="G652" s="39" t="b">
        <v>0</v>
      </c>
      <c r="H652" s="39">
        <v>0</v>
      </c>
      <c r="I652" s="39">
        <v>1</v>
      </c>
      <c r="J652" s="39">
        <v>0.26</v>
      </c>
      <c r="K652" s="39">
        <v>0.2576</v>
      </c>
      <c r="L652" s="39">
        <v>0.65</v>
      </c>
      <c r="M652" s="39">
        <v>0.19400000000000001</v>
      </c>
      <c r="N652" s="39">
        <v>9</v>
      </c>
      <c r="O652" s="39">
        <v>46</v>
      </c>
      <c r="P652" s="39">
        <v>55</v>
      </c>
      <c r="Q652" s="6" t="str">
        <f t="shared" si="30"/>
        <v>Very High</v>
      </c>
      <c r="R652" s="6" t="str" cm="1">
        <f t="array" ref="R652">_xlfn.IFS(I652=1, "Clear Sky", I652=2, "Drizzling", I652=3, "Raining", I652=4, "Thunderstorm", TRUE, "Other")</f>
        <v>Clear Sky</v>
      </c>
      <c r="S652" s="41" t="str">
        <f t="shared" si="31"/>
        <v>Sunday</v>
      </c>
      <c r="T652" s="41" t="str">
        <f t="shared" si="32"/>
        <v>Weekend</v>
      </c>
      <c r="U652" s="6" t="str" cm="1">
        <f t="array" ref="U652">_xlfn.IFS(AND(F652&gt;=7, F652&lt;=9), "Morning Rush", AND(F652&gt;=17, F652&lt;=19), "Evening Rush", AND(F652&gt;=12, F652&lt;=16), "Afternoon", TRUE, "Off Peak")</f>
        <v>Evening Rush</v>
      </c>
    </row>
    <row r="653" spans="1:21" x14ac:dyDescent="0.35">
      <c r="A653" s="39">
        <v>661</v>
      </c>
      <c r="B653" s="38">
        <v>40573</v>
      </c>
      <c r="C653" s="39">
        <v>1</v>
      </c>
      <c r="D653" s="39">
        <v>0</v>
      </c>
      <c r="E653" s="39">
        <v>1</v>
      </c>
      <c r="F653" s="39">
        <v>20</v>
      </c>
      <c r="G653" s="39" t="b">
        <v>0</v>
      </c>
      <c r="H653" s="39">
        <v>0</v>
      </c>
      <c r="I653" s="39">
        <v>2</v>
      </c>
      <c r="J653" s="39">
        <v>0.26</v>
      </c>
      <c r="K653" s="39">
        <v>0.2727</v>
      </c>
      <c r="L653" s="39">
        <v>0.65</v>
      </c>
      <c r="M653" s="39">
        <v>0.1045</v>
      </c>
      <c r="N653" s="39">
        <v>3</v>
      </c>
      <c r="O653" s="39">
        <v>30</v>
      </c>
      <c r="P653" s="39">
        <v>33</v>
      </c>
      <c r="Q653" s="6" t="str">
        <f t="shared" si="30"/>
        <v>Very High</v>
      </c>
      <c r="R653" s="6" t="str" cm="1">
        <f t="array" ref="R653">_xlfn.IFS(I653=1, "Clear Sky", I653=2, "Drizzling", I653=3, "Raining", I653=4, "Thunderstorm", TRUE, "Other")</f>
        <v>Drizzling</v>
      </c>
      <c r="S653" s="6" t="str">
        <f t="shared" si="31"/>
        <v>Sunday</v>
      </c>
      <c r="T653" s="6" t="str">
        <f t="shared" si="32"/>
        <v>Weekend</v>
      </c>
      <c r="U653" s="6" t="str" cm="1">
        <f t="array" ref="U653">_xlfn.IFS(AND(F653&gt;=7, F653&lt;=9), "Morning Rush", AND(F653&gt;=17, F653&lt;=19), "Evening Rush", AND(F653&gt;=12, F653&lt;=16), "Afternoon", TRUE, "Off Peak")</f>
        <v>Off Peak</v>
      </c>
    </row>
    <row r="654" spans="1:21" x14ac:dyDescent="0.35">
      <c r="A654" s="39">
        <v>662</v>
      </c>
      <c r="B654" s="38">
        <v>40573</v>
      </c>
      <c r="C654" s="39">
        <v>1</v>
      </c>
      <c r="D654" s="39">
        <v>0</v>
      </c>
      <c r="E654" s="39">
        <v>1</v>
      </c>
      <c r="F654" s="39">
        <v>21</v>
      </c>
      <c r="G654" s="39" t="b">
        <v>0</v>
      </c>
      <c r="H654" s="39">
        <v>0</v>
      </c>
      <c r="I654" s="39">
        <v>2</v>
      </c>
      <c r="J654" s="39">
        <v>0.24</v>
      </c>
      <c r="K654" s="39">
        <v>0.2424</v>
      </c>
      <c r="L654" s="39">
        <v>0.7</v>
      </c>
      <c r="M654" s="39">
        <v>0.16420000000000001</v>
      </c>
      <c r="N654" s="39">
        <v>3</v>
      </c>
      <c r="O654" s="39">
        <v>25</v>
      </c>
      <c r="P654" s="39">
        <v>28</v>
      </c>
      <c r="Q654" s="6" t="str">
        <f t="shared" si="30"/>
        <v>Very High</v>
      </c>
      <c r="R654" s="6" t="str" cm="1">
        <f t="array" ref="R654">_xlfn.IFS(I654=1, "Clear Sky", I654=2, "Drizzling", I654=3, "Raining", I654=4, "Thunderstorm", TRUE, "Other")</f>
        <v>Drizzling</v>
      </c>
      <c r="S654" s="41" t="str">
        <f t="shared" si="31"/>
        <v>Sunday</v>
      </c>
      <c r="T654" s="41" t="str">
        <f t="shared" si="32"/>
        <v>Weekend</v>
      </c>
      <c r="U654" s="6" t="str" cm="1">
        <f t="array" ref="U654">_xlfn.IFS(AND(F654&gt;=7, F654&lt;=9), "Morning Rush", AND(F654&gt;=17, F654&lt;=19), "Evening Rush", AND(F654&gt;=12, F654&lt;=16), "Afternoon", TRUE, "Off Peak")</f>
        <v>Off Peak</v>
      </c>
    </row>
    <row r="655" spans="1:21" x14ac:dyDescent="0.35">
      <c r="A655" s="39">
        <v>663</v>
      </c>
      <c r="B655" s="38">
        <v>40573</v>
      </c>
      <c r="C655" s="39">
        <v>1</v>
      </c>
      <c r="D655" s="39">
        <v>0</v>
      </c>
      <c r="E655" s="39">
        <v>1</v>
      </c>
      <c r="F655" s="39">
        <v>22</v>
      </c>
      <c r="G655" s="39" t="b">
        <v>0</v>
      </c>
      <c r="H655" s="39">
        <v>0</v>
      </c>
      <c r="I655" s="39">
        <v>2</v>
      </c>
      <c r="J655" s="39">
        <v>0.24</v>
      </c>
      <c r="K655" s="39">
        <v>0.2273</v>
      </c>
      <c r="L655" s="39">
        <v>0.7</v>
      </c>
      <c r="M655" s="39">
        <v>0.19400000000000001</v>
      </c>
      <c r="N655" s="39">
        <v>2</v>
      </c>
      <c r="O655" s="39">
        <v>19</v>
      </c>
      <c r="P655" s="39">
        <v>21</v>
      </c>
      <c r="Q655" s="6" t="str">
        <f t="shared" si="30"/>
        <v>Very High</v>
      </c>
      <c r="R655" s="6" t="str" cm="1">
        <f t="array" ref="R655">_xlfn.IFS(I655=1, "Clear Sky", I655=2, "Drizzling", I655=3, "Raining", I655=4, "Thunderstorm", TRUE, "Other")</f>
        <v>Drizzling</v>
      </c>
      <c r="S655" s="6" t="str">
        <f t="shared" si="31"/>
        <v>Sunday</v>
      </c>
      <c r="T655" s="6" t="str">
        <f t="shared" si="32"/>
        <v>Weekend</v>
      </c>
      <c r="U655" s="6" t="str" cm="1">
        <f t="array" ref="U655">_xlfn.IFS(AND(F655&gt;=7, F655&lt;=9), "Morning Rush", AND(F655&gt;=17, F655&lt;=19), "Evening Rush", AND(F655&gt;=12, F655&lt;=16), "Afternoon", TRUE, "Off Peak")</f>
        <v>Off Peak</v>
      </c>
    </row>
    <row r="656" spans="1:21" x14ac:dyDescent="0.35">
      <c r="A656" s="39">
        <v>664</v>
      </c>
      <c r="B656" s="38">
        <v>40573</v>
      </c>
      <c r="C656" s="39">
        <v>1</v>
      </c>
      <c r="D656" s="39">
        <v>0</v>
      </c>
      <c r="E656" s="39">
        <v>1</v>
      </c>
      <c r="F656" s="39">
        <v>23</v>
      </c>
      <c r="G656" s="39" t="b">
        <v>0</v>
      </c>
      <c r="H656" s="39">
        <v>0</v>
      </c>
      <c r="I656" s="39">
        <v>2</v>
      </c>
      <c r="J656" s="39">
        <v>0.24</v>
      </c>
      <c r="K656" s="39">
        <v>0.21210000000000001</v>
      </c>
      <c r="L656" s="39">
        <v>0.65</v>
      </c>
      <c r="M656" s="39">
        <v>0.28360000000000002</v>
      </c>
      <c r="N656" s="39">
        <v>5</v>
      </c>
      <c r="O656" s="39">
        <v>16</v>
      </c>
      <c r="P656" s="39">
        <v>21</v>
      </c>
      <c r="Q656" s="6" t="str">
        <f t="shared" si="30"/>
        <v>Very High</v>
      </c>
      <c r="R656" s="6" t="str" cm="1">
        <f t="array" ref="R656">_xlfn.IFS(I656=1, "Clear Sky", I656=2, "Drizzling", I656=3, "Raining", I656=4, "Thunderstorm", TRUE, "Other")</f>
        <v>Drizzling</v>
      </c>
      <c r="S656" s="41" t="str">
        <f t="shared" si="31"/>
        <v>Sunday</v>
      </c>
      <c r="T656" s="41" t="str">
        <f t="shared" si="32"/>
        <v>Weekend</v>
      </c>
      <c r="U656" s="6" t="str" cm="1">
        <f t="array" ref="U656">_xlfn.IFS(AND(F656&gt;=7, F656&lt;=9), "Morning Rush", AND(F656&gt;=17, F656&lt;=19), "Evening Rush", AND(F656&gt;=12, F656&lt;=16), "Afternoon", TRUE, "Off Peak")</f>
        <v>Off Peak</v>
      </c>
    </row>
    <row r="657" spans="1:21" x14ac:dyDescent="0.35">
      <c r="A657" s="39">
        <v>665</v>
      </c>
      <c r="B657" s="38">
        <v>40574</v>
      </c>
      <c r="C657" s="39">
        <v>1</v>
      </c>
      <c r="D657" s="39">
        <v>0</v>
      </c>
      <c r="E657" s="39">
        <v>1</v>
      </c>
      <c r="F657" s="39">
        <v>0</v>
      </c>
      <c r="G657" s="39" t="b">
        <v>0</v>
      </c>
      <c r="H657" s="39">
        <v>1</v>
      </c>
      <c r="I657" s="39">
        <v>2</v>
      </c>
      <c r="J657" s="39">
        <v>0.24</v>
      </c>
      <c r="K657" s="39">
        <v>0.2273</v>
      </c>
      <c r="L657" s="39">
        <v>0.65</v>
      </c>
      <c r="M657" s="39">
        <v>0.22389999999999999</v>
      </c>
      <c r="N657" s="39">
        <v>1</v>
      </c>
      <c r="O657" s="39">
        <v>6</v>
      </c>
      <c r="P657" s="39">
        <v>7</v>
      </c>
      <c r="Q657" s="6" t="str">
        <f t="shared" si="30"/>
        <v>Very High</v>
      </c>
      <c r="R657" s="6" t="str" cm="1">
        <f t="array" ref="R657">_xlfn.IFS(I657=1, "Clear Sky", I657=2, "Drizzling", I657=3, "Raining", I657=4, "Thunderstorm", TRUE, "Other")</f>
        <v>Drizzling</v>
      </c>
      <c r="S657" s="6" t="str">
        <f t="shared" si="31"/>
        <v>Monday</v>
      </c>
      <c r="T657" s="6" t="str">
        <f t="shared" si="32"/>
        <v>Weekday</v>
      </c>
      <c r="U657" s="6" t="str" cm="1">
        <f t="array" ref="U657">_xlfn.IFS(AND(F657&gt;=7, F657&lt;=9), "Morning Rush", AND(F657&gt;=17, F657&lt;=19), "Evening Rush", AND(F657&gt;=12, F657&lt;=16), "Afternoon", TRUE, "Off Peak")</f>
        <v>Off Peak</v>
      </c>
    </row>
    <row r="658" spans="1:21" x14ac:dyDescent="0.35">
      <c r="A658" s="39">
        <v>666</v>
      </c>
      <c r="B658" s="38">
        <v>40574</v>
      </c>
      <c r="C658" s="39">
        <v>1</v>
      </c>
      <c r="D658" s="39">
        <v>0</v>
      </c>
      <c r="E658" s="39">
        <v>1</v>
      </c>
      <c r="F658" s="39">
        <v>1</v>
      </c>
      <c r="G658" s="39" t="b">
        <v>0</v>
      </c>
      <c r="H658" s="39">
        <v>1</v>
      </c>
      <c r="I658" s="39">
        <v>1</v>
      </c>
      <c r="J658" s="39">
        <v>0.22</v>
      </c>
      <c r="K658" s="39">
        <v>0.21210000000000001</v>
      </c>
      <c r="L658" s="39">
        <v>0.64</v>
      </c>
      <c r="M658" s="39">
        <v>0.25369999999999998</v>
      </c>
      <c r="N658" s="39">
        <v>2</v>
      </c>
      <c r="O658" s="39">
        <v>5</v>
      </c>
      <c r="P658" s="39">
        <v>7</v>
      </c>
      <c r="Q658" s="6" t="str">
        <f t="shared" si="30"/>
        <v>Very High</v>
      </c>
      <c r="R658" s="6" t="str" cm="1">
        <f t="array" ref="R658">_xlfn.IFS(I658=1, "Clear Sky", I658=2, "Drizzling", I658=3, "Raining", I658=4, "Thunderstorm", TRUE, "Other")</f>
        <v>Clear Sky</v>
      </c>
      <c r="S658" s="41" t="str">
        <f t="shared" si="31"/>
        <v>Monday</v>
      </c>
      <c r="T658" s="41" t="str">
        <f t="shared" si="32"/>
        <v>Weekday</v>
      </c>
      <c r="U658" s="6" t="str" cm="1">
        <f t="array" ref="U658">_xlfn.IFS(AND(F658&gt;=7, F658&lt;=9), "Morning Rush", AND(F658&gt;=17, F658&lt;=19), "Evening Rush", AND(F658&gt;=12, F658&lt;=16), "Afternoon", TRUE, "Off Peak")</f>
        <v>Off Peak</v>
      </c>
    </row>
    <row r="659" spans="1:21" x14ac:dyDescent="0.35">
      <c r="A659" s="39">
        <v>667</v>
      </c>
      <c r="B659" s="38">
        <v>40574</v>
      </c>
      <c r="C659" s="39">
        <v>1</v>
      </c>
      <c r="D659" s="39">
        <v>0</v>
      </c>
      <c r="E659" s="39">
        <v>1</v>
      </c>
      <c r="F659" s="39">
        <v>2</v>
      </c>
      <c r="G659" s="39" t="b">
        <v>0</v>
      </c>
      <c r="H659" s="39">
        <v>1</v>
      </c>
      <c r="I659" s="39">
        <v>1</v>
      </c>
      <c r="J659" s="39">
        <v>0.22</v>
      </c>
      <c r="K659" s="39">
        <v>0.2273</v>
      </c>
      <c r="L659" s="39">
        <v>0.64</v>
      </c>
      <c r="M659" s="39">
        <v>0.19400000000000001</v>
      </c>
      <c r="N659" s="39">
        <v>0</v>
      </c>
      <c r="O659" s="39">
        <v>1</v>
      </c>
      <c r="P659" s="39">
        <v>1</v>
      </c>
      <c r="Q659" s="6" t="str">
        <f t="shared" si="30"/>
        <v>Very High</v>
      </c>
      <c r="R659" s="6" t="str" cm="1">
        <f t="array" ref="R659">_xlfn.IFS(I659=1, "Clear Sky", I659=2, "Drizzling", I659=3, "Raining", I659=4, "Thunderstorm", TRUE, "Other")</f>
        <v>Clear Sky</v>
      </c>
      <c r="S659" s="6" t="str">
        <f t="shared" si="31"/>
        <v>Monday</v>
      </c>
      <c r="T659" s="6" t="str">
        <f t="shared" si="32"/>
        <v>Weekday</v>
      </c>
      <c r="U659" s="6" t="str" cm="1">
        <f t="array" ref="U659">_xlfn.IFS(AND(F659&gt;=7, F659&lt;=9), "Morning Rush", AND(F659&gt;=17, F659&lt;=19), "Evening Rush", AND(F659&gt;=12, F659&lt;=16), "Afternoon", TRUE, "Off Peak")</f>
        <v>Off Peak</v>
      </c>
    </row>
    <row r="660" spans="1:21" x14ac:dyDescent="0.35">
      <c r="A660" s="39">
        <v>668</v>
      </c>
      <c r="B660" s="38">
        <v>40574</v>
      </c>
      <c r="C660" s="39">
        <v>1</v>
      </c>
      <c r="D660" s="39">
        <v>0</v>
      </c>
      <c r="E660" s="39">
        <v>1</v>
      </c>
      <c r="F660" s="39">
        <v>3</v>
      </c>
      <c r="G660" s="39" t="b">
        <v>0</v>
      </c>
      <c r="H660" s="39">
        <v>1</v>
      </c>
      <c r="I660" s="39">
        <v>1</v>
      </c>
      <c r="J660" s="39">
        <v>0.22</v>
      </c>
      <c r="K660" s="39">
        <v>0.2273</v>
      </c>
      <c r="L660" s="39">
        <v>0.64</v>
      </c>
      <c r="M660" s="39">
        <v>0.19400000000000001</v>
      </c>
      <c r="N660" s="39">
        <v>0</v>
      </c>
      <c r="O660" s="39">
        <v>2</v>
      </c>
      <c r="P660" s="39">
        <v>2</v>
      </c>
      <c r="Q660" s="6" t="str">
        <f t="shared" si="30"/>
        <v>Very High</v>
      </c>
      <c r="R660" s="6" t="str" cm="1">
        <f t="array" ref="R660">_xlfn.IFS(I660=1, "Clear Sky", I660=2, "Drizzling", I660=3, "Raining", I660=4, "Thunderstorm", TRUE, "Other")</f>
        <v>Clear Sky</v>
      </c>
      <c r="S660" s="41" t="str">
        <f t="shared" si="31"/>
        <v>Monday</v>
      </c>
      <c r="T660" s="41" t="str">
        <f t="shared" si="32"/>
        <v>Weekday</v>
      </c>
      <c r="U660" s="6" t="str" cm="1">
        <f t="array" ref="U660">_xlfn.IFS(AND(F660&gt;=7, F660&lt;=9), "Morning Rush", AND(F660&gt;=17, F660&lt;=19), "Evening Rush", AND(F660&gt;=12, F660&lt;=16), "Afternoon", TRUE, "Off Peak")</f>
        <v>Off Peak</v>
      </c>
    </row>
    <row r="661" spans="1:21" x14ac:dyDescent="0.35">
      <c r="A661" s="39">
        <v>669</v>
      </c>
      <c r="B661" s="38">
        <v>40574</v>
      </c>
      <c r="C661" s="39">
        <v>1</v>
      </c>
      <c r="D661" s="39">
        <v>0</v>
      </c>
      <c r="E661" s="39">
        <v>1</v>
      </c>
      <c r="F661" s="39">
        <v>4</v>
      </c>
      <c r="G661" s="39" t="b">
        <v>0</v>
      </c>
      <c r="H661" s="39">
        <v>1</v>
      </c>
      <c r="I661" s="39">
        <v>1</v>
      </c>
      <c r="J661" s="39">
        <v>0.2</v>
      </c>
      <c r="K661" s="39">
        <v>0.19700000000000001</v>
      </c>
      <c r="L661" s="39">
        <v>0.59</v>
      </c>
      <c r="M661" s="39">
        <v>0.22389999999999999</v>
      </c>
      <c r="N661" s="39">
        <v>0</v>
      </c>
      <c r="O661" s="39">
        <v>2</v>
      </c>
      <c r="P661" s="39">
        <v>2</v>
      </c>
      <c r="Q661" s="6" t="str">
        <f t="shared" si="30"/>
        <v>Very High</v>
      </c>
      <c r="R661" s="6" t="str" cm="1">
        <f t="array" ref="R661">_xlfn.IFS(I661=1, "Clear Sky", I661=2, "Drizzling", I661=3, "Raining", I661=4, "Thunderstorm", TRUE, "Other")</f>
        <v>Clear Sky</v>
      </c>
      <c r="S661" s="6" t="str">
        <f t="shared" si="31"/>
        <v>Monday</v>
      </c>
      <c r="T661" s="6" t="str">
        <f t="shared" si="32"/>
        <v>Weekday</v>
      </c>
      <c r="U661" s="6" t="str" cm="1">
        <f t="array" ref="U661">_xlfn.IFS(AND(F661&gt;=7, F661&lt;=9), "Morning Rush", AND(F661&gt;=17, F661&lt;=19), "Evening Rush", AND(F661&gt;=12, F661&lt;=16), "Afternoon", TRUE, "Off Peak")</f>
        <v>Off Peak</v>
      </c>
    </row>
    <row r="662" spans="1:21" x14ac:dyDescent="0.35">
      <c r="A662" s="39">
        <v>670</v>
      </c>
      <c r="B662" s="38">
        <v>40574</v>
      </c>
      <c r="C662" s="39">
        <v>1</v>
      </c>
      <c r="D662" s="39">
        <v>0</v>
      </c>
      <c r="E662" s="39">
        <v>1</v>
      </c>
      <c r="F662" s="39">
        <v>5</v>
      </c>
      <c r="G662" s="39" t="b">
        <v>0</v>
      </c>
      <c r="H662" s="39">
        <v>1</v>
      </c>
      <c r="I662" s="39">
        <v>1</v>
      </c>
      <c r="J662" s="39">
        <v>0.18</v>
      </c>
      <c r="K662" s="39">
        <v>0.16669999999999999</v>
      </c>
      <c r="L662" s="39">
        <v>0.64</v>
      </c>
      <c r="M662" s="39">
        <v>0.28360000000000002</v>
      </c>
      <c r="N662" s="39">
        <v>0</v>
      </c>
      <c r="O662" s="39">
        <v>8</v>
      </c>
      <c r="P662" s="39">
        <v>8</v>
      </c>
      <c r="Q662" s="6" t="str">
        <f t="shared" si="30"/>
        <v>Very High</v>
      </c>
      <c r="R662" s="6" t="str" cm="1">
        <f t="array" ref="R662">_xlfn.IFS(I662=1, "Clear Sky", I662=2, "Drizzling", I662=3, "Raining", I662=4, "Thunderstorm", TRUE, "Other")</f>
        <v>Clear Sky</v>
      </c>
      <c r="S662" s="41" t="str">
        <f t="shared" si="31"/>
        <v>Monday</v>
      </c>
      <c r="T662" s="41" t="str">
        <f t="shared" si="32"/>
        <v>Weekday</v>
      </c>
      <c r="U662" s="6" t="str" cm="1">
        <f t="array" ref="U662">_xlfn.IFS(AND(F662&gt;=7, F662&lt;=9), "Morning Rush", AND(F662&gt;=17, F662&lt;=19), "Evening Rush", AND(F662&gt;=12, F662&lt;=16), "Afternoon", TRUE, "Off Peak")</f>
        <v>Off Peak</v>
      </c>
    </row>
    <row r="663" spans="1:21" x14ac:dyDescent="0.35">
      <c r="A663" s="39">
        <v>671</v>
      </c>
      <c r="B663" s="38">
        <v>40574</v>
      </c>
      <c r="C663" s="39">
        <v>1</v>
      </c>
      <c r="D663" s="39">
        <v>0</v>
      </c>
      <c r="E663" s="39">
        <v>1</v>
      </c>
      <c r="F663" s="39">
        <v>6</v>
      </c>
      <c r="G663" s="39" t="b">
        <v>0</v>
      </c>
      <c r="H663" s="39">
        <v>1</v>
      </c>
      <c r="I663" s="39">
        <v>1</v>
      </c>
      <c r="J663" s="39">
        <v>0.16</v>
      </c>
      <c r="K663" s="39">
        <v>0.13639999999999999</v>
      </c>
      <c r="L663" s="39">
        <v>0.69</v>
      </c>
      <c r="M663" s="39">
        <v>0.32840000000000003</v>
      </c>
      <c r="N663" s="39">
        <v>0</v>
      </c>
      <c r="O663" s="39">
        <v>37</v>
      </c>
      <c r="P663" s="39">
        <v>37</v>
      </c>
      <c r="Q663" s="6" t="str">
        <f t="shared" si="30"/>
        <v>Very High</v>
      </c>
      <c r="R663" s="6" t="str" cm="1">
        <f t="array" ref="R663">_xlfn.IFS(I663=1, "Clear Sky", I663=2, "Drizzling", I663=3, "Raining", I663=4, "Thunderstorm", TRUE, "Other")</f>
        <v>Clear Sky</v>
      </c>
      <c r="S663" s="6" t="str">
        <f t="shared" si="31"/>
        <v>Monday</v>
      </c>
      <c r="T663" s="6" t="str">
        <f t="shared" si="32"/>
        <v>Weekday</v>
      </c>
      <c r="U663" s="6" t="str" cm="1">
        <f t="array" ref="U663">_xlfn.IFS(AND(F663&gt;=7, F663&lt;=9), "Morning Rush", AND(F663&gt;=17, F663&lt;=19), "Evening Rush", AND(F663&gt;=12, F663&lt;=16), "Afternoon", TRUE, "Off Peak")</f>
        <v>Off Peak</v>
      </c>
    </row>
    <row r="664" spans="1:21" x14ac:dyDescent="0.35">
      <c r="A664" s="39">
        <v>672</v>
      </c>
      <c r="B664" s="38">
        <v>40574</v>
      </c>
      <c r="C664" s="39">
        <v>1</v>
      </c>
      <c r="D664" s="39">
        <v>0</v>
      </c>
      <c r="E664" s="39">
        <v>1</v>
      </c>
      <c r="F664" s="39">
        <v>7</v>
      </c>
      <c r="G664" s="39" t="b">
        <v>0</v>
      </c>
      <c r="H664" s="39">
        <v>1</v>
      </c>
      <c r="I664" s="39">
        <v>2</v>
      </c>
      <c r="J664" s="39">
        <v>0.16</v>
      </c>
      <c r="K664" s="39">
        <v>0.13639999999999999</v>
      </c>
      <c r="L664" s="39">
        <v>0.64</v>
      </c>
      <c r="M664" s="39">
        <v>0.28360000000000002</v>
      </c>
      <c r="N664" s="39">
        <v>1</v>
      </c>
      <c r="O664" s="39">
        <v>71</v>
      </c>
      <c r="P664" s="39">
        <v>72</v>
      </c>
      <c r="Q664" s="6" t="str">
        <f t="shared" si="30"/>
        <v>Very High</v>
      </c>
      <c r="R664" s="6" t="str" cm="1">
        <f t="array" ref="R664">_xlfn.IFS(I664=1, "Clear Sky", I664=2, "Drizzling", I664=3, "Raining", I664=4, "Thunderstorm", TRUE, "Other")</f>
        <v>Drizzling</v>
      </c>
      <c r="S664" s="41" t="str">
        <f t="shared" si="31"/>
        <v>Monday</v>
      </c>
      <c r="T664" s="41" t="str">
        <f t="shared" si="32"/>
        <v>Weekday</v>
      </c>
      <c r="U664" s="6" t="str" cm="1">
        <f t="array" ref="U664">_xlfn.IFS(AND(F664&gt;=7, F664&lt;=9), "Morning Rush", AND(F664&gt;=17, F664&lt;=19), "Evening Rush", AND(F664&gt;=12, F664&lt;=16), "Afternoon", TRUE, "Off Peak")</f>
        <v>Morning Rush</v>
      </c>
    </row>
    <row r="665" spans="1:21" x14ac:dyDescent="0.35">
      <c r="A665" s="39">
        <v>673</v>
      </c>
      <c r="B665" s="38">
        <v>40574</v>
      </c>
      <c r="C665" s="39">
        <v>1</v>
      </c>
      <c r="D665" s="39">
        <v>0</v>
      </c>
      <c r="E665" s="39">
        <v>1</v>
      </c>
      <c r="F665" s="39">
        <v>8</v>
      </c>
      <c r="G665" s="39" t="b">
        <v>0</v>
      </c>
      <c r="H665" s="39">
        <v>1</v>
      </c>
      <c r="I665" s="39">
        <v>2</v>
      </c>
      <c r="J665" s="39">
        <v>0.16</v>
      </c>
      <c r="K665" s="39">
        <v>0.13639999999999999</v>
      </c>
      <c r="L665" s="39">
        <v>0.59</v>
      </c>
      <c r="M665" s="39">
        <v>0.28360000000000002</v>
      </c>
      <c r="N665" s="39">
        <v>3</v>
      </c>
      <c r="O665" s="39">
        <v>182</v>
      </c>
      <c r="P665" s="39">
        <v>185</v>
      </c>
      <c r="Q665" s="6" t="str">
        <f t="shared" si="30"/>
        <v>Very High</v>
      </c>
      <c r="R665" s="6" t="str" cm="1">
        <f t="array" ref="R665">_xlfn.IFS(I665=1, "Clear Sky", I665=2, "Drizzling", I665=3, "Raining", I665=4, "Thunderstorm", TRUE, "Other")</f>
        <v>Drizzling</v>
      </c>
      <c r="S665" s="6" t="str">
        <f t="shared" si="31"/>
        <v>Monday</v>
      </c>
      <c r="T665" s="6" t="str">
        <f t="shared" si="32"/>
        <v>Weekday</v>
      </c>
      <c r="U665" s="6" t="str" cm="1">
        <f t="array" ref="U665">_xlfn.IFS(AND(F665&gt;=7, F665&lt;=9), "Morning Rush", AND(F665&gt;=17, F665&lt;=19), "Evening Rush", AND(F665&gt;=12, F665&lt;=16), "Afternoon", TRUE, "Off Peak")</f>
        <v>Morning Rush</v>
      </c>
    </row>
    <row r="666" spans="1:21" x14ac:dyDescent="0.35">
      <c r="A666" s="39">
        <v>674</v>
      </c>
      <c r="B666" s="38">
        <v>40574</v>
      </c>
      <c r="C666" s="39">
        <v>1</v>
      </c>
      <c r="D666" s="39">
        <v>0</v>
      </c>
      <c r="E666" s="39">
        <v>1</v>
      </c>
      <c r="F666" s="39">
        <v>9</v>
      </c>
      <c r="G666" s="39" t="b">
        <v>0</v>
      </c>
      <c r="H666" s="39">
        <v>1</v>
      </c>
      <c r="I666" s="39">
        <v>2</v>
      </c>
      <c r="J666" s="39">
        <v>0.16</v>
      </c>
      <c r="K666" s="39">
        <v>0.13639999999999999</v>
      </c>
      <c r="L666" s="39">
        <v>0.59</v>
      </c>
      <c r="M666" s="39">
        <v>0.29849999999999999</v>
      </c>
      <c r="N666" s="39">
        <v>0</v>
      </c>
      <c r="O666" s="39">
        <v>112</v>
      </c>
      <c r="P666" s="39">
        <v>112</v>
      </c>
      <c r="Q666" s="6" t="str">
        <f t="shared" si="30"/>
        <v>Very High</v>
      </c>
      <c r="R666" s="6" t="str" cm="1">
        <f t="array" ref="R666">_xlfn.IFS(I666=1, "Clear Sky", I666=2, "Drizzling", I666=3, "Raining", I666=4, "Thunderstorm", TRUE, "Other")</f>
        <v>Drizzling</v>
      </c>
      <c r="S666" s="41" t="str">
        <f t="shared" si="31"/>
        <v>Monday</v>
      </c>
      <c r="T666" s="41" t="str">
        <f t="shared" si="32"/>
        <v>Weekday</v>
      </c>
      <c r="U666" s="6" t="str" cm="1">
        <f t="array" ref="U666">_xlfn.IFS(AND(F666&gt;=7, F666&lt;=9), "Morning Rush", AND(F666&gt;=17, F666&lt;=19), "Evening Rush", AND(F666&gt;=12, F666&lt;=16), "Afternoon", TRUE, "Off Peak")</f>
        <v>Morning Rush</v>
      </c>
    </row>
    <row r="667" spans="1:21" x14ac:dyDescent="0.35">
      <c r="A667" s="39">
        <v>675</v>
      </c>
      <c r="B667" s="38">
        <v>40574</v>
      </c>
      <c r="C667" s="39">
        <v>1</v>
      </c>
      <c r="D667" s="39">
        <v>0</v>
      </c>
      <c r="E667" s="39">
        <v>1</v>
      </c>
      <c r="F667" s="39">
        <v>10</v>
      </c>
      <c r="G667" s="39" t="b">
        <v>0</v>
      </c>
      <c r="H667" s="39">
        <v>1</v>
      </c>
      <c r="I667" s="39">
        <v>2</v>
      </c>
      <c r="J667" s="39">
        <v>0.16</v>
      </c>
      <c r="K667" s="39">
        <v>0.1515</v>
      </c>
      <c r="L667" s="39">
        <v>0.59</v>
      </c>
      <c r="M667" s="39">
        <v>0.19400000000000001</v>
      </c>
      <c r="N667" s="39">
        <v>1</v>
      </c>
      <c r="O667" s="39">
        <v>68</v>
      </c>
      <c r="P667" s="39">
        <v>69</v>
      </c>
      <c r="Q667" s="6" t="str">
        <f t="shared" si="30"/>
        <v>Very High</v>
      </c>
      <c r="R667" s="6" t="str" cm="1">
        <f t="array" ref="R667">_xlfn.IFS(I667=1, "Clear Sky", I667=2, "Drizzling", I667=3, "Raining", I667=4, "Thunderstorm", TRUE, "Other")</f>
        <v>Drizzling</v>
      </c>
      <c r="S667" s="6" t="str">
        <f t="shared" si="31"/>
        <v>Monday</v>
      </c>
      <c r="T667" s="6" t="str">
        <f t="shared" si="32"/>
        <v>Weekday</v>
      </c>
      <c r="U667" s="6" t="str" cm="1">
        <f t="array" ref="U667">_xlfn.IFS(AND(F667&gt;=7, F667&lt;=9), "Morning Rush", AND(F667&gt;=17, F667&lt;=19), "Evening Rush", AND(F667&gt;=12, F667&lt;=16), "Afternoon", TRUE, "Off Peak")</f>
        <v>Off Peak</v>
      </c>
    </row>
    <row r="668" spans="1:21" x14ac:dyDescent="0.35">
      <c r="A668" s="39">
        <v>676</v>
      </c>
      <c r="B668" s="38">
        <v>40574</v>
      </c>
      <c r="C668" s="39">
        <v>1</v>
      </c>
      <c r="D668" s="39">
        <v>0</v>
      </c>
      <c r="E668" s="39">
        <v>1</v>
      </c>
      <c r="F668" s="39">
        <v>11</v>
      </c>
      <c r="G668" s="39" t="b">
        <v>0</v>
      </c>
      <c r="H668" s="39">
        <v>1</v>
      </c>
      <c r="I668" s="39">
        <v>2</v>
      </c>
      <c r="J668" s="39">
        <v>0.16</v>
      </c>
      <c r="K668" s="39">
        <v>0.1515</v>
      </c>
      <c r="L668" s="39">
        <v>0.59</v>
      </c>
      <c r="M668" s="39">
        <v>0.19400000000000001</v>
      </c>
      <c r="N668" s="39">
        <v>2</v>
      </c>
      <c r="O668" s="39">
        <v>46</v>
      </c>
      <c r="P668" s="39">
        <v>48</v>
      </c>
      <c r="Q668" s="6" t="str">
        <f t="shared" si="30"/>
        <v>Very High</v>
      </c>
      <c r="R668" s="6" t="str" cm="1">
        <f t="array" ref="R668">_xlfn.IFS(I668=1, "Clear Sky", I668=2, "Drizzling", I668=3, "Raining", I668=4, "Thunderstorm", TRUE, "Other")</f>
        <v>Drizzling</v>
      </c>
      <c r="S668" s="41" t="str">
        <f t="shared" si="31"/>
        <v>Monday</v>
      </c>
      <c r="T668" s="41" t="str">
        <f t="shared" si="32"/>
        <v>Weekday</v>
      </c>
      <c r="U668" s="6" t="str" cm="1">
        <f t="array" ref="U668">_xlfn.IFS(AND(F668&gt;=7, F668&lt;=9), "Morning Rush", AND(F668&gt;=17, F668&lt;=19), "Evening Rush", AND(F668&gt;=12, F668&lt;=16), "Afternoon", TRUE, "Off Peak")</f>
        <v>Off Peak</v>
      </c>
    </row>
    <row r="669" spans="1:21" x14ac:dyDescent="0.35">
      <c r="A669" s="39">
        <v>677</v>
      </c>
      <c r="B669" s="38">
        <v>40574</v>
      </c>
      <c r="C669" s="39">
        <v>1</v>
      </c>
      <c r="D669" s="39">
        <v>0</v>
      </c>
      <c r="E669" s="39">
        <v>1</v>
      </c>
      <c r="F669" s="39">
        <v>12</v>
      </c>
      <c r="G669" s="39" t="b">
        <v>0</v>
      </c>
      <c r="H669" s="39">
        <v>1</v>
      </c>
      <c r="I669" s="39">
        <v>2</v>
      </c>
      <c r="J669" s="39">
        <v>0.18</v>
      </c>
      <c r="K669" s="39">
        <v>0.21210000000000001</v>
      </c>
      <c r="L669" s="39">
        <v>0.55000000000000004</v>
      </c>
      <c r="M669" s="39">
        <v>0.1045</v>
      </c>
      <c r="N669" s="39">
        <v>6</v>
      </c>
      <c r="O669" s="39">
        <v>62</v>
      </c>
      <c r="P669" s="39">
        <v>68</v>
      </c>
      <c r="Q669" s="6" t="str">
        <f t="shared" si="30"/>
        <v>Very High</v>
      </c>
      <c r="R669" s="6" t="str" cm="1">
        <f t="array" ref="R669">_xlfn.IFS(I669=1, "Clear Sky", I669=2, "Drizzling", I669=3, "Raining", I669=4, "Thunderstorm", TRUE, "Other")</f>
        <v>Drizzling</v>
      </c>
      <c r="S669" s="6" t="str">
        <f t="shared" si="31"/>
        <v>Monday</v>
      </c>
      <c r="T669" s="6" t="str">
        <f t="shared" si="32"/>
        <v>Weekday</v>
      </c>
      <c r="U669" s="6" t="str" cm="1">
        <f t="array" ref="U669">_xlfn.IFS(AND(F669&gt;=7, F669&lt;=9), "Morning Rush", AND(F669&gt;=17, F669&lt;=19), "Evening Rush", AND(F669&gt;=12, F669&lt;=16), "Afternoon", TRUE, "Off Peak")</f>
        <v>Afternoon</v>
      </c>
    </row>
    <row r="670" spans="1:21" x14ac:dyDescent="0.35">
      <c r="A670" s="39">
        <v>678</v>
      </c>
      <c r="B670" s="38">
        <v>40574</v>
      </c>
      <c r="C670" s="39">
        <v>1</v>
      </c>
      <c r="D670" s="39">
        <v>0</v>
      </c>
      <c r="E670" s="39">
        <v>1</v>
      </c>
      <c r="F670" s="39">
        <v>13</v>
      </c>
      <c r="G670" s="39" t="b">
        <v>0</v>
      </c>
      <c r="H670" s="39">
        <v>1</v>
      </c>
      <c r="I670" s="39">
        <v>2</v>
      </c>
      <c r="J670" s="39">
        <v>0.16</v>
      </c>
      <c r="K670" s="39">
        <v>0.2273</v>
      </c>
      <c r="L670" s="39">
        <v>0.59</v>
      </c>
      <c r="M670" s="39">
        <v>0</v>
      </c>
      <c r="N670" s="39">
        <v>2</v>
      </c>
      <c r="O670" s="39">
        <v>52</v>
      </c>
      <c r="P670" s="39">
        <v>54</v>
      </c>
      <c r="Q670" s="6" t="str">
        <f t="shared" si="30"/>
        <v>Very High</v>
      </c>
      <c r="R670" s="6" t="str" cm="1">
        <f t="array" ref="R670">_xlfn.IFS(I670=1, "Clear Sky", I670=2, "Drizzling", I670=3, "Raining", I670=4, "Thunderstorm", TRUE, "Other")</f>
        <v>Drizzling</v>
      </c>
      <c r="S670" s="41" t="str">
        <f t="shared" si="31"/>
        <v>Monday</v>
      </c>
      <c r="T670" s="41" t="str">
        <f t="shared" si="32"/>
        <v>Weekday</v>
      </c>
      <c r="U670" s="6" t="str" cm="1">
        <f t="array" ref="U670">_xlfn.IFS(AND(F670&gt;=7, F670&lt;=9), "Morning Rush", AND(F670&gt;=17, F670&lt;=19), "Evening Rush", AND(F670&gt;=12, F670&lt;=16), "Afternoon", TRUE, "Off Peak")</f>
        <v>Afternoon</v>
      </c>
    </row>
    <row r="671" spans="1:21" x14ac:dyDescent="0.35">
      <c r="A671" s="39">
        <v>679</v>
      </c>
      <c r="B671" s="38">
        <v>40574</v>
      </c>
      <c r="C671" s="39">
        <v>1</v>
      </c>
      <c r="D671" s="39">
        <v>0</v>
      </c>
      <c r="E671" s="39">
        <v>1</v>
      </c>
      <c r="F671" s="39">
        <v>14</v>
      </c>
      <c r="G671" s="39" t="b">
        <v>0</v>
      </c>
      <c r="H671" s="39">
        <v>1</v>
      </c>
      <c r="I671" s="39">
        <v>2</v>
      </c>
      <c r="J671" s="39">
        <v>0.18</v>
      </c>
      <c r="K671" s="39">
        <v>0.19700000000000001</v>
      </c>
      <c r="L671" s="39">
        <v>0.55000000000000004</v>
      </c>
      <c r="M671" s="39">
        <v>0.1343</v>
      </c>
      <c r="N671" s="39">
        <v>1</v>
      </c>
      <c r="O671" s="39">
        <v>85</v>
      </c>
      <c r="P671" s="39">
        <v>86</v>
      </c>
      <c r="Q671" s="6" t="str">
        <f t="shared" si="30"/>
        <v>Very High</v>
      </c>
      <c r="R671" s="6" t="str" cm="1">
        <f t="array" ref="R671">_xlfn.IFS(I671=1, "Clear Sky", I671=2, "Drizzling", I671=3, "Raining", I671=4, "Thunderstorm", TRUE, "Other")</f>
        <v>Drizzling</v>
      </c>
      <c r="S671" s="6" t="str">
        <f t="shared" si="31"/>
        <v>Monday</v>
      </c>
      <c r="T671" s="6" t="str">
        <f t="shared" si="32"/>
        <v>Weekday</v>
      </c>
      <c r="U671" s="6" t="str" cm="1">
        <f t="array" ref="U671">_xlfn.IFS(AND(F671&gt;=7, F671&lt;=9), "Morning Rush", AND(F671&gt;=17, F671&lt;=19), "Evening Rush", AND(F671&gt;=12, F671&lt;=16), "Afternoon", TRUE, "Off Peak")</f>
        <v>Afternoon</v>
      </c>
    </row>
    <row r="672" spans="1:21" x14ac:dyDescent="0.35">
      <c r="A672" s="39">
        <v>680</v>
      </c>
      <c r="B672" s="38">
        <v>40574</v>
      </c>
      <c r="C672" s="39">
        <v>1</v>
      </c>
      <c r="D672" s="39">
        <v>0</v>
      </c>
      <c r="E672" s="39">
        <v>1</v>
      </c>
      <c r="F672" s="39">
        <v>15</v>
      </c>
      <c r="G672" s="39" t="b">
        <v>0</v>
      </c>
      <c r="H672" s="39">
        <v>1</v>
      </c>
      <c r="I672" s="39">
        <v>2</v>
      </c>
      <c r="J672" s="39">
        <v>0.16</v>
      </c>
      <c r="K672" s="39">
        <v>0.18179999999999999</v>
      </c>
      <c r="L672" s="39">
        <v>0.59</v>
      </c>
      <c r="M672" s="39">
        <v>0.1343</v>
      </c>
      <c r="N672" s="39">
        <v>3</v>
      </c>
      <c r="O672" s="39">
        <v>41</v>
      </c>
      <c r="P672" s="39">
        <v>44</v>
      </c>
      <c r="Q672" s="6" t="str">
        <f t="shared" si="30"/>
        <v>Very High</v>
      </c>
      <c r="R672" s="6" t="str" cm="1">
        <f t="array" ref="R672">_xlfn.IFS(I672=1, "Clear Sky", I672=2, "Drizzling", I672=3, "Raining", I672=4, "Thunderstorm", TRUE, "Other")</f>
        <v>Drizzling</v>
      </c>
      <c r="S672" s="41" t="str">
        <f t="shared" si="31"/>
        <v>Monday</v>
      </c>
      <c r="T672" s="41" t="str">
        <f t="shared" si="32"/>
        <v>Weekday</v>
      </c>
      <c r="U672" s="6" t="str" cm="1">
        <f t="array" ref="U672">_xlfn.IFS(AND(F672&gt;=7, F672&lt;=9), "Morning Rush", AND(F672&gt;=17, F672&lt;=19), "Evening Rush", AND(F672&gt;=12, F672&lt;=16), "Afternoon", TRUE, "Off Peak")</f>
        <v>Afternoon</v>
      </c>
    </row>
    <row r="673" spans="1:21" x14ac:dyDescent="0.35">
      <c r="A673" s="39">
        <v>681</v>
      </c>
      <c r="B673" s="38">
        <v>40574</v>
      </c>
      <c r="C673" s="39">
        <v>1</v>
      </c>
      <c r="D673" s="39">
        <v>0</v>
      </c>
      <c r="E673" s="39">
        <v>1</v>
      </c>
      <c r="F673" s="39">
        <v>16</v>
      </c>
      <c r="G673" s="39" t="b">
        <v>0</v>
      </c>
      <c r="H673" s="39">
        <v>1</v>
      </c>
      <c r="I673" s="39">
        <v>2</v>
      </c>
      <c r="J673" s="39">
        <v>0.16</v>
      </c>
      <c r="K673" s="39">
        <v>0.18179999999999999</v>
      </c>
      <c r="L673" s="39">
        <v>0.56000000000000005</v>
      </c>
      <c r="M673" s="39">
        <v>0.19400000000000001</v>
      </c>
      <c r="N673" s="39">
        <v>3</v>
      </c>
      <c r="O673" s="39">
        <v>83</v>
      </c>
      <c r="P673" s="39">
        <v>86</v>
      </c>
      <c r="Q673" s="6" t="str">
        <f t="shared" si="30"/>
        <v>Very High</v>
      </c>
      <c r="R673" s="6" t="str" cm="1">
        <f t="array" ref="R673">_xlfn.IFS(I673=1, "Clear Sky", I673=2, "Drizzling", I673=3, "Raining", I673=4, "Thunderstorm", TRUE, "Other")</f>
        <v>Drizzling</v>
      </c>
      <c r="S673" s="6" t="str">
        <f t="shared" si="31"/>
        <v>Monday</v>
      </c>
      <c r="T673" s="6" t="str">
        <f t="shared" si="32"/>
        <v>Weekday</v>
      </c>
      <c r="U673" s="6" t="str" cm="1">
        <f t="array" ref="U673">_xlfn.IFS(AND(F673&gt;=7, F673&lt;=9), "Morning Rush", AND(F673&gt;=17, F673&lt;=19), "Evening Rush", AND(F673&gt;=12, F673&lt;=16), "Afternoon", TRUE, "Off Peak")</f>
        <v>Afternoon</v>
      </c>
    </row>
    <row r="674" spans="1:21" x14ac:dyDescent="0.35">
      <c r="A674" s="39">
        <v>682</v>
      </c>
      <c r="B674" s="38">
        <v>40574</v>
      </c>
      <c r="C674" s="39">
        <v>1</v>
      </c>
      <c r="D674" s="39">
        <v>0</v>
      </c>
      <c r="E674" s="39">
        <v>1</v>
      </c>
      <c r="F674" s="39">
        <v>17</v>
      </c>
      <c r="G674" s="39" t="b">
        <v>0</v>
      </c>
      <c r="H674" s="39">
        <v>1</v>
      </c>
      <c r="I674" s="39">
        <v>2</v>
      </c>
      <c r="J674" s="39">
        <v>0.16</v>
      </c>
      <c r="K674" s="39">
        <v>0.1515</v>
      </c>
      <c r="L674" s="39">
        <v>0.59</v>
      </c>
      <c r="M674" s="39">
        <v>0.19400000000000001</v>
      </c>
      <c r="N674" s="39">
        <v>6</v>
      </c>
      <c r="O674" s="39">
        <v>155</v>
      </c>
      <c r="P674" s="39">
        <v>161</v>
      </c>
      <c r="Q674" s="6" t="str">
        <f t="shared" si="30"/>
        <v>Very High</v>
      </c>
      <c r="R674" s="6" t="str" cm="1">
        <f t="array" ref="R674">_xlfn.IFS(I674=1, "Clear Sky", I674=2, "Drizzling", I674=3, "Raining", I674=4, "Thunderstorm", TRUE, "Other")</f>
        <v>Drizzling</v>
      </c>
      <c r="S674" s="41" t="str">
        <f t="shared" si="31"/>
        <v>Monday</v>
      </c>
      <c r="T674" s="41" t="str">
        <f t="shared" si="32"/>
        <v>Weekday</v>
      </c>
      <c r="U674" s="6" t="str" cm="1">
        <f t="array" ref="U674">_xlfn.IFS(AND(F674&gt;=7, F674&lt;=9), "Morning Rush", AND(F674&gt;=17, F674&lt;=19), "Evening Rush", AND(F674&gt;=12, F674&lt;=16), "Afternoon", TRUE, "Off Peak")</f>
        <v>Evening Rush</v>
      </c>
    </row>
    <row r="675" spans="1:21" x14ac:dyDescent="0.35">
      <c r="A675" s="39">
        <v>683</v>
      </c>
      <c r="B675" s="38">
        <v>40574</v>
      </c>
      <c r="C675" s="39">
        <v>1</v>
      </c>
      <c r="D675" s="39">
        <v>0</v>
      </c>
      <c r="E675" s="39">
        <v>1</v>
      </c>
      <c r="F675" s="39">
        <v>18</v>
      </c>
      <c r="G675" s="39" t="b">
        <v>0</v>
      </c>
      <c r="H675" s="39">
        <v>1</v>
      </c>
      <c r="I675" s="39">
        <v>2</v>
      </c>
      <c r="J675" s="39">
        <v>0.16</v>
      </c>
      <c r="K675" s="39">
        <v>0.1515</v>
      </c>
      <c r="L675" s="39">
        <v>0.55000000000000004</v>
      </c>
      <c r="M675" s="39">
        <v>0.22389999999999999</v>
      </c>
      <c r="N675" s="39">
        <v>3</v>
      </c>
      <c r="O675" s="39">
        <v>153</v>
      </c>
      <c r="P675" s="39">
        <v>156</v>
      </c>
      <c r="Q675" s="6" t="str">
        <f t="shared" si="30"/>
        <v>Very High</v>
      </c>
      <c r="R675" s="6" t="str" cm="1">
        <f t="array" ref="R675">_xlfn.IFS(I675=1, "Clear Sky", I675=2, "Drizzling", I675=3, "Raining", I675=4, "Thunderstorm", TRUE, "Other")</f>
        <v>Drizzling</v>
      </c>
      <c r="S675" s="6" t="str">
        <f t="shared" si="31"/>
        <v>Monday</v>
      </c>
      <c r="T675" s="6" t="str">
        <f t="shared" si="32"/>
        <v>Weekday</v>
      </c>
      <c r="U675" s="6" t="str" cm="1">
        <f t="array" ref="U675">_xlfn.IFS(AND(F675&gt;=7, F675&lt;=9), "Morning Rush", AND(F675&gt;=17, F675&lt;=19), "Evening Rush", AND(F675&gt;=12, F675&lt;=16), "Afternoon", TRUE, "Off Peak")</f>
        <v>Evening Rush</v>
      </c>
    </row>
    <row r="676" spans="1:21" x14ac:dyDescent="0.35">
      <c r="A676" s="39">
        <v>684</v>
      </c>
      <c r="B676" s="38">
        <v>40574</v>
      </c>
      <c r="C676" s="39">
        <v>1</v>
      </c>
      <c r="D676" s="39">
        <v>0</v>
      </c>
      <c r="E676" s="39">
        <v>1</v>
      </c>
      <c r="F676" s="39">
        <v>19</v>
      </c>
      <c r="G676" s="39" t="b">
        <v>0</v>
      </c>
      <c r="H676" s="39">
        <v>1</v>
      </c>
      <c r="I676" s="39">
        <v>1</v>
      </c>
      <c r="J676" s="39">
        <v>0.3</v>
      </c>
      <c r="K676" s="39">
        <v>0.31819999999999998</v>
      </c>
      <c r="L676" s="39">
        <v>0.61</v>
      </c>
      <c r="M676" s="39">
        <v>0.1045</v>
      </c>
      <c r="N676" s="39">
        <v>3</v>
      </c>
      <c r="O676" s="39">
        <v>108</v>
      </c>
      <c r="P676" s="39">
        <v>111</v>
      </c>
      <c r="Q676" s="6" t="str">
        <f t="shared" si="30"/>
        <v>Very High</v>
      </c>
      <c r="R676" s="6" t="str" cm="1">
        <f t="array" ref="R676">_xlfn.IFS(I676=1, "Clear Sky", I676=2, "Drizzling", I676=3, "Raining", I676=4, "Thunderstorm", TRUE, "Other")</f>
        <v>Clear Sky</v>
      </c>
      <c r="S676" s="41" t="str">
        <f t="shared" si="31"/>
        <v>Monday</v>
      </c>
      <c r="T676" s="41" t="str">
        <f t="shared" si="32"/>
        <v>Weekday</v>
      </c>
      <c r="U676" s="6" t="str" cm="1">
        <f t="array" ref="U676">_xlfn.IFS(AND(F676&gt;=7, F676&lt;=9), "Morning Rush", AND(F676&gt;=17, F676&lt;=19), "Evening Rush", AND(F676&gt;=12, F676&lt;=16), "Afternoon", TRUE, "Off Peak")</f>
        <v>Evening Rush</v>
      </c>
    </row>
    <row r="677" spans="1:21" x14ac:dyDescent="0.35">
      <c r="A677" s="39">
        <v>685</v>
      </c>
      <c r="B677" s="38">
        <v>40574</v>
      </c>
      <c r="C677" s="39">
        <v>1</v>
      </c>
      <c r="D677" s="39">
        <v>0</v>
      </c>
      <c r="E677" s="39">
        <v>1</v>
      </c>
      <c r="F677" s="39">
        <v>20</v>
      </c>
      <c r="G677" s="39" t="b">
        <v>0</v>
      </c>
      <c r="H677" s="39">
        <v>1</v>
      </c>
      <c r="I677" s="39">
        <v>3</v>
      </c>
      <c r="J677" s="39">
        <v>0.16</v>
      </c>
      <c r="K677" s="39">
        <v>0.16669999999999999</v>
      </c>
      <c r="L677" s="39">
        <v>0.59</v>
      </c>
      <c r="M677" s="39">
        <v>0.16420000000000001</v>
      </c>
      <c r="N677" s="39">
        <v>0</v>
      </c>
      <c r="O677" s="39">
        <v>78</v>
      </c>
      <c r="P677" s="39">
        <v>78</v>
      </c>
      <c r="Q677" s="6" t="str">
        <f t="shared" si="30"/>
        <v>Very High</v>
      </c>
      <c r="R677" s="6" t="str" cm="1">
        <f t="array" ref="R677">_xlfn.IFS(I677=1, "Clear Sky", I677=2, "Drizzling", I677=3, "Raining", I677=4, "Thunderstorm", TRUE, "Other")</f>
        <v>Raining</v>
      </c>
      <c r="S677" s="6" t="str">
        <f t="shared" si="31"/>
        <v>Monday</v>
      </c>
      <c r="T677" s="6" t="str">
        <f t="shared" si="32"/>
        <v>Weekday</v>
      </c>
      <c r="U677" s="6" t="str" cm="1">
        <f t="array" ref="U677">_xlfn.IFS(AND(F677&gt;=7, F677&lt;=9), "Morning Rush", AND(F677&gt;=17, F677&lt;=19), "Evening Rush", AND(F677&gt;=12, F677&lt;=16), "Afternoon", TRUE, "Off Peak")</f>
        <v>Off Peak</v>
      </c>
    </row>
    <row r="678" spans="1:21" x14ac:dyDescent="0.35">
      <c r="A678" s="39">
        <v>686</v>
      </c>
      <c r="B678" s="38">
        <v>40574</v>
      </c>
      <c r="C678" s="39">
        <v>1</v>
      </c>
      <c r="D678" s="39">
        <v>0</v>
      </c>
      <c r="E678" s="39">
        <v>1</v>
      </c>
      <c r="F678" s="39">
        <v>21</v>
      </c>
      <c r="G678" s="39" t="b">
        <v>0</v>
      </c>
      <c r="H678" s="39">
        <v>1</v>
      </c>
      <c r="I678" s="39">
        <v>3</v>
      </c>
      <c r="J678" s="39">
        <v>0.16</v>
      </c>
      <c r="K678" s="39">
        <v>0.19700000000000001</v>
      </c>
      <c r="L678" s="39">
        <v>0.59</v>
      </c>
      <c r="M678" s="39">
        <v>8.9599999999999999E-2</v>
      </c>
      <c r="N678" s="39">
        <v>3</v>
      </c>
      <c r="O678" s="39">
        <v>53</v>
      </c>
      <c r="P678" s="39">
        <v>56</v>
      </c>
      <c r="Q678" s="6" t="str">
        <f t="shared" si="30"/>
        <v>Very High</v>
      </c>
      <c r="R678" s="6" t="str" cm="1">
        <f t="array" ref="R678">_xlfn.IFS(I678=1, "Clear Sky", I678=2, "Drizzling", I678=3, "Raining", I678=4, "Thunderstorm", TRUE, "Other")</f>
        <v>Raining</v>
      </c>
      <c r="S678" s="41" t="str">
        <f t="shared" si="31"/>
        <v>Monday</v>
      </c>
      <c r="T678" s="41" t="str">
        <f t="shared" si="32"/>
        <v>Weekday</v>
      </c>
      <c r="U678" s="6" t="str" cm="1">
        <f t="array" ref="U678">_xlfn.IFS(AND(F678&gt;=7, F678&lt;=9), "Morning Rush", AND(F678&gt;=17, F678&lt;=19), "Evening Rush", AND(F678&gt;=12, F678&lt;=16), "Afternoon", TRUE, "Off Peak")</f>
        <v>Off Peak</v>
      </c>
    </row>
    <row r="679" spans="1:21" x14ac:dyDescent="0.35">
      <c r="A679" s="39">
        <v>687</v>
      </c>
      <c r="B679" s="38">
        <v>40574</v>
      </c>
      <c r="C679" s="39">
        <v>1</v>
      </c>
      <c r="D679" s="39">
        <v>0</v>
      </c>
      <c r="E679" s="39">
        <v>1</v>
      </c>
      <c r="F679" s="39">
        <v>22</v>
      </c>
      <c r="G679" s="39" t="b">
        <v>0</v>
      </c>
      <c r="H679" s="39">
        <v>1</v>
      </c>
      <c r="I679" s="39">
        <v>2</v>
      </c>
      <c r="J679" s="39">
        <v>0.16</v>
      </c>
      <c r="K679" s="39">
        <v>0.18179999999999999</v>
      </c>
      <c r="L679" s="39">
        <v>0.59</v>
      </c>
      <c r="M679" s="39">
        <v>0.1045</v>
      </c>
      <c r="N679" s="39">
        <v>0</v>
      </c>
      <c r="O679" s="39">
        <v>34</v>
      </c>
      <c r="P679" s="39">
        <v>34</v>
      </c>
      <c r="Q679" s="6" t="str">
        <f t="shared" si="30"/>
        <v>Very High</v>
      </c>
      <c r="R679" s="6" t="str" cm="1">
        <f t="array" ref="R679">_xlfn.IFS(I679=1, "Clear Sky", I679=2, "Drizzling", I679=3, "Raining", I679=4, "Thunderstorm", TRUE, "Other")</f>
        <v>Drizzling</v>
      </c>
      <c r="S679" s="6" t="str">
        <f t="shared" si="31"/>
        <v>Monday</v>
      </c>
      <c r="T679" s="6" t="str">
        <f t="shared" si="32"/>
        <v>Weekday</v>
      </c>
      <c r="U679" s="6" t="str" cm="1">
        <f t="array" ref="U679">_xlfn.IFS(AND(F679&gt;=7, F679&lt;=9), "Morning Rush", AND(F679&gt;=17, F679&lt;=19), "Evening Rush", AND(F679&gt;=12, F679&lt;=16), "Afternoon", TRUE, "Off Peak")</f>
        <v>Off Peak</v>
      </c>
    </row>
    <row r="680" spans="1:21" x14ac:dyDescent="0.35">
      <c r="A680" s="39">
        <v>688</v>
      </c>
      <c r="B680" s="38">
        <v>40574</v>
      </c>
      <c r="C680" s="39">
        <v>1</v>
      </c>
      <c r="D680" s="39">
        <v>0</v>
      </c>
      <c r="E680" s="39">
        <v>1</v>
      </c>
      <c r="F680" s="39">
        <v>23</v>
      </c>
      <c r="G680" s="39" t="b">
        <v>0</v>
      </c>
      <c r="H680" s="39">
        <v>1</v>
      </c>
      <c r="I680" s="39">
        <v>2</v>
      </c>
      <c r="J680" s="39">
        <v>0.16</v>
      </c>
      <c r="K680" s="39">
        <v>0.19700000000000001</v>
      </c>
      <c r="L680" s="39">
        <v>0.64</v>
      </c>
      <c r="M680" s="39">
        <v>8.9599999999999999E-2</v>
      </c>
      <c r="N680" s="39">
        <v>2</v>
      </c>
      <c r="O680" s="39">
        <v>15</v>
      </c>
      <c r="P680" s="39">
        <v>17</v>
      </c>
      <c r="Q680" s="6" t="str">
        <f t="shared" si="30"/>
        <v>Very High</v>
      </c>
      <c r="R680" s="6" t="str" cm="1">
        <f t="array" ref="R680">_xlfn.IFS(I680=1, "Clear Sky", I680=2, "Drizzling", I680=3, "Raining", I680=4, "Thunderstorm", TRUE, "Other")</f>
        <v>Drizzling</v>
      </c>
      <c r="S680" s="41" t="str">
        <f t="shared" si="31"/>
        <v>Monday</v>
      </c>
      <c r="T680" s="41" t="str">
        <f t="shared" si="32"/>
        <v>Weekday</v>
      </c>
      <c r="U680" s="6" t="str" cm="1">
        <f t="array" ref="U680">_xlfn.IFS(AND(F680&gt;=7, F680&lt;=9), "Morning Rush", AND(F680&gt;=17, F680&lt;=19), "Evening Rush", AND(F680&gt;=12, F680&lt;=16), "Afternoon", TRUE, "Off Peak")</f>
        <v>Off Peak</v>
      </c>
    </row>
    <row r="681" spans="1:21" x14ac:dyDescent="0.35">
      <c r="A681" s="39">
        <v>689</v>
      </c>
      <c r="B681" s="38">
        <v>40575</v>
      </c>
      <c r="C681" s="39">
        <v>1</v>
      </c>
      <c r="D681" s="39">
        <v>0</v>
      </c>
      <c r="E681" s="39">
        <v>2</v>
      </c>
      <c r="F681" s="39">
        <v>0</v>
      </c>
      <c r="G681" s="39" t="b">
        <v>0</v>
      </c>
      <c r="H681" s="39">
        <v>2</v>
      </c>
      <c r="I681" s="39">
        <v>2</v>
      </c>
      <c r="J681" s="39">
        <v>0.16</v>
      </c>
      <c r="K681" s="39">
        <v>0.18179999999999999</v>
      </c>
      <c r="L681" s="39">
        <v>0.64</v>
      </c>
      <c r="M681" s="39">
        <v>0.1045</v>
      </c>
      <c r="N681" s="39">
        <v>2</v>
      </c>
      <c r="O681" s="39">
        <v>6</v>
      </c>
      <c r="P681" s="39">
        <v>8</v>
      </c>
      <c r="Q681" s="6" t="str">
        <f t="shared" si="30"/>
        <v>Very High</v>
      </c>
      <c r="R681" s="6" t="str" cm="1">
        <f t="array" ref="R681">_xlfn.IFS(I681=1, "Clear Sky", I681=2, "Drizzling", I681=3, "Raining", I681=4, "Thunderstorm", TRUE, "Other")</f>
        <v>Drizzling</v>
      </c>
      <c r="S681" s="6" t="str">
        <f t="shared" si="31"/>
        <v>Tuesday</v>
      </c>
      <c r="T681" s="6" t="str">
        <f t="shared" si="32"/>
        <v>Weekday</v>
      </c>
      <c r="U681" s="6" t="str" cm="1">
        <f t="array" ref="U681">_xlfn.IFS(AND(F681&gt;=7, F681&lt;=9), "Morning Rush", AND(F681&gt;=17, F681&lt;=19), "Evening Rush", AND(F681&gt;=12, F681&lt;=16), "Afternoon", TRUE, "Off Peak")</f>
        <v>Off Peak</v>
      </c>
    </row>
    <row r="682" spans="1:21" x14ac:dyDescent="0.35">
      <c r="A682" s="39">
        <v>690</v>
      </c>
      <c r="B682" s="38">
        <v>40575</v>
      </c>
      <c r="C682" s="39">
        <v>1</v>
      </c>
      <c r="D682" s="39">
        <v>0</v>
      </c>
      <c r="E682" s="39">
        <v>2</v>
      </c>
      <c r="F682" s="39">
        <v>1</v>
      </c>
      <c r="G682" s="39" t="b">
        <v>0</v>
      </c>
      <c r="H682" s="39">
        <v>2</v>
      </c>
      <c r="I682" s="39">
        <v>2</v>
      </c>
      <c r="J682" s="39">
        <v>0.16</v>
      </c>
      <c r="K682" s="39">
        <v>0.18179999999999999</v>
      </c>
      <c r="L682" s="39">
        <v>0.69</v>
      </c>
      <c r="M682" s="39">
        <v>0.1045</v>
      </c>
      <c r="N682" s="39">
        <v>0</v>
      </c>
      <c r="O682" s="39">
        <v>3</v>
      </c>
      <c r="P682" s="39">
        <v>3</v>
      </c>
      <c r="Q682" s="6" t="str">
        <f t="shared" si="30"/>
        <v>Very High</v>
      </c>
      <c r="R682" s="6" t="str" cm="1">
        <f t="array" ref="R682">_xlfn.IFS(I682=1, "Clear Sky", I682=2, "Drizzling", I682=3, "Raining", I682=4, "Thunderstorm", TRUE, "Other")</f>
        <v>Drizzling</v>
      </c>
      <c r="S682" s="41" t="str">
        <f t="shared" si="31"/>
        <v>Tuesday</v>
      </c>
      <c r="T682" s="41" t="str">
        <f t="shared" si="32"/>
        <v>Weekday</v>
      </c>
      <c r="U682" s="6" t="str" cm="1">
        <f t="array" ref="U682">_xlfn.IFS(AND(F682&gt;=7, F682&lt;=9), "Morning Rush", AND(F682&gt;=17, F682&lt;=19), "Evening Rush", AND(F682&gt;=12, F682&lt;=16), "Afternoon", TRUE, "Off Peak")</f>
        <v>Off Peak</v>
      </c>
    </row>
    <row r="683" spans="1:21" x14ac:dyDescent="0.35">
      <c r="A683" s="39">
        <v>691</v>
      </c>
      <c r="B683" s="38">
        <v>40575</v>
      </c>
      <c r="C683" s="39">
        <v>1</v>
      </c>
      <c r="D683" s="39">
        <v>0</v>
      </c>
      <c r="E683" s="39">
        <v>2</v>
      </c>
      <c r="F683" s="39">
        <v>2</v>
      </c>
      <c r="G683" s="39" t="b">
        <v>0</v>
      </c>
      <c r="H683" s="39">
        <v>2</v>
      </c>
      <c r="I683" s="39">
        <v>2</v>
      </c>
      <c r="J683" s="39">
        <v>0.16</v>
      </c>
      <c r="K683" s="39">
        <v>0.2273</v>
      </c>
      <c r="L683" s="39">
        <v>0.69</v>
      </c>
      <c r="M683" s="39">
        <v>0</v>
      </c>
      <c r="N683" s="39">
        <v>0</v>
      </c>
      <c r="O683" s="39">
        <v>2</v>
      </c>
      <c r="P683" s="39">
        <v>2</v>
      </c>
      <c r="Q683" s="6" t="str">
        <f t="shared" si="30"/>
        <v>Very High</v>
      </c>
      <c r="R683" s="6" t="str" cm="1">
        <f t="array" ref="R683">_xlfn.IFS(I683=1, "Clear Sky", I683=2, "Drizzling", I683=3, "Raining", I683=4, "Thunderstorm", TRUE, "Other")</f>
        <v>Drizzling</v>
      </c>
      <c r="S683" s="6" t="str">
        <f t="shared" si="31"/>
        <v>Tuesday</v>
      </c>
      <c r="T683" s="6" t="str">
        <f t="shared" si="32"/>
        <v>Weekday</v>
      </c>
      <c r="U683" s="6" t="str" cm="1">
        <f t="array" ref="U683">_xlfn.IFS(AND(F683&gt;=7, F683&lt;=9), "Morning Rush", AND(F683&gt;=17, F683&lt;=19), "Evening Rush", AND(F683&gt;=12, F683&lt;=16), "Afternoon", TRUE, "Off Peak")</f>
        <v>Off Peak</v>
      </c>
    </row>
    <row r="684" spans="1:21" x14ac:dyDescent="0.35">
      <c r="A684" s="39">
        <v>692</v>
      </c>
      <c r="B684" s="38">
        <v>40575</v>
      </c>
      <c r="C684" s="39">
        <v>1</v>
      </c>
      <c r="D684" s="39">
        <v>0</v>
      </c>
      <c r="E684" s="39">
        <v>2</v>
      </c>
      <c r="F684" s="39">
        <v>3</v>
      </c>
      <c r="G684" s="39" t="b">
        <v>0</v>
      </c>
      <c r="H684" s="39">
        <v>2</v>
      </c>
      <c r="I684" s="39">
        <v>2</v>
      </c>
      <c r="J684" s="39">
        <v>0.16</v>
      </c>
      <c r="K684" s="39">
        <v>0.2273</v>
      </c>
      <c r="L684" s="39">
        <v>0.69</v>
      </c>
      <c r="M684" s="39">
        <v>0</v>
      </c>
      <c r="N684" s="39">
        <v>0</v>
      </c>
      <c r="O684" s="39">
        <v>2</v>
      </c>
      <c r="P684" s="39">
        <v>2</v>
      </c>
      <c r="Q684" s="6" t="str">
        <f t="shared" si="30"/>
        <v>Very High</v>
      </c>
      <c r="R684" s="6" t="str" cm="1">
        <f t="array" ref="R684">_xlfn.IFS(I684=1, "Clear Sky", I684=2, "Drizzling", I684=3, "Raining", I684=4, "Thunderstorm", TRUE, "Other")</f>
        <v>Drizzling</v>
      </c>
      <c r="S684" s="41" t="str">
        <f t="shared" si="31"/>
        <v>Tuesday</v>
      </c>
      <c r="T684" s="41" t="str">
        <f t="shared" si="32"/>
        <v>Weekday</v>
      </c>
      <c r="U684" s="6" t="str" cm="1">
        <f t="array" ref="U684">_xlfn.IFS(AND(F684&gt;=7, F684&lt;=9), "Morning Rush", AND(F684&gt;=17, F684&lt;=19), "Evening Rush", AND(F684&gt;=12, F684&lt;=16), "Afternoon", TRUE, "Off Peak")</f>
        <v>Off Peak</v>
      </c>
    </row>
    <row r="685" spans="1:21" x14ac:dyDescent="0.35">
      <c r="A685" s="39">
        <v>693</v>
      </c>
      <c r="B685" s="38">
        <v>40575</v>
      </c>
      <c r="C685" s="39">
        <v>1</v>
      </c>
      <c r="D685" s="39">
        <v>0</v>
      </c>
      <c r="E685" s="39">
        <v>2</v>
      </c>
      <c r="F685" s="39">
        <v>5</v>
      </c>
      <c r="G685" s="39" t="b">
        <v>0</v>
      </c>
      <c r="H685" s="39">
        <v>2</v>
      </c>
      <c r="I685" s="39">
        <v>3</v>
      </c>
      <c r="J685" s="39">
        <v>0.14000000000000001</v>
      </c>
      <c r="K685" s="39">
        <v>0.21210000000000001</v>
      </c>
      <c r="L685" s="39">
        <v>0.93</v>
      </c>
      <c r="M685" s="39">
        <v>0</v>
      </c>
      <c r="N685" s="39">
        <v>0</v>
      </c>
      <c r="O685" s="39">
        <v>3</v>
      </c>
      <c r="P685" s="39">
        <v>3</v>
      </c>
      <c r="Q685" s="6" t="str">
        <f t="shared" si="30"/>
        <v>Very High</v>
      </c>
      <c r="R685" s="6" t="str" cm="1">
        <f t="array" ref="R685">_xlfn.IFS(I685=1, "Clear Sky", I685=2, "Drizzling", I685=3, "Raining", I685=4, "Thunderstorm", TRUE, "Other")</f>
        <v>Raining</v>
      </c>
      <c r="S685" s="6" t="str">
        <f t="shared" si="31"/>
        <v>Tuesday</v>
      </c>
      <c r="T685" s="6" t="str">
        <f t="shared" si="32"/>
        <v>Weekday</v>
      </c>
      <c r="U685" s="6" t="str" cm="1">
        <f t="array" ref="U685">_xlfn.IFS(AND(F685&gt;=7, F685&lt;=9), "Morning Rush", AND(F685&gt;=17, F685&lt;=19), "Evening Rush", AND(F685&gt;=12, F685&lt;=16), "Afternoon", TRUE, "Off Peak")</f>
        <v>Off Peak</v>
      </c>
    </row>
    <row r="686" spans="1:21" x14ac:dyDescent="0.35">
      <c r="A686" s="39">
        <v>694</v>
      </c>
      <c r="B686" s="38">
        <v>40575</v>
      </c>
      <c r="C686" s="39">
        <v>1</v>
      </c>
      <c r="D686" s="39">
        <v>0</v>
      </c>
      <c r="E686" s="39">
        <v>2</v>
      </c>
      <c r="F686" s="39">
        <v>6</v>
      </c>
      <c r="G686" s="39" t="b">
        <v>0</v>
      </c>
      <c r="H686" s="39">
        <v>2</v>
      </c>
      <c r="I686" s="39">
        <v>3</v>
      </c>
      <c r="J686" s="39">
        <v>0.14000000000000001</v>
      </c>
      <c r="K686" s="39">
        <v>0.21210000000000001</v>
      </c>
      <c r="L686" s="39">
        <v>0.93</v>
      </c>
      <c r="M686" s="39">
        <v>0</v>
      </c>
      <c r="N686" s="39">
        <v>0</v>
      </c>
      <c r="O686" s="39">
        <v>22</v>
      </c>
      <c r="P686" s="39">
        <v>22</v>
      </c>
      <c r="Q686" s="6" t="str">
        <f t="shared" si="30"/>
        <v>Very High</v>
      </c>
      <c r="R686" s="6" t="str" cm="1">
        <f t="array" ref="R686">_xlfn.IFS(I686=1, "Clear Sky", I686=2, "Drizzling", I686=3, "Raining", I686=4, "Thunderstorm", TRUE, "Other")</f>
        <v>Raining</v>
      </c>
      <c r="S686" s="41" t="str">
        <f t="shared" si="31"/>
        <v>Tuesday</v>
      </c>
      <c r="T686" s="41" t="str">
        <f t="shared" si="32"/>
        <v>Weekday</v>
      </c>
      <c r="U686" s="6" t="str" cm="1">
        <f t="array" ref="U686">_xlfn.IFS(AND(F686&gt;=7, F686&lt;=9), "Morning Rush", AND(F686&gt;=17, F686&lt;=19), "Evening Rush", AND(F686&gt;=12, F686&lt;=16), "Afternoon", TRUE, "Off Peak")</f>
        <v>Off Peak</v>
      </c>
    </row>
    <row r="687" spans="1:21" x14ac:dyDescent="0.35">
      <c r="A687" s="39">
        <v>695</v>
      </c>
      <c r="B687" s="38">
        <v>40575</v>
      </c>
      <c r="C687" s="39">
        <v>1</v>
      </c>
      <c r="D687" s="39">
        <v>0</v>
      </c>
      <c r="E687" s="39">
        <v>2</v>
      </c>
      <c r="F687" s="39">
        <v>7</v>
      </c>
      <c r="G687" s="39" t="b">
        <v>0</v>
      </c>
      <c r="H687" s="39">
        <v>2</v>
      </c>
      <c r="I687" s="39">
        <v>3</v>
      </c>
      <c r="J687" s="39">
        <v>0.16</v>
      </c>
      <c r="K687" s="39">
        <v>0.2273</v>
      </c>
      <c r="L687" s="39">
        <v>0.93</v>
      </c>
      <c r="M687" s="39">
        <v>0</v>
      </c>
      <c r="N687" s="39">
        <v>0</v>
      </c>
      <c r="O687" s="39">
        <v>52</v>
      </c>
      <c r="P687" s="39">
        <v>52</v>
      </c>
      <c r="Q687" s="6" t="str">
        <f t="shared" si="30"/>
        <v>Very High</v>
      </c>
      <c r="R687" s="6" t="str" cm="1">
        <f t="array" ref="R687">_xlfn.IFS(I687=1, "Clear Sky", I687=2, "Drizzling", I687=3, "Raining", I687=4, "Thunderstorm", TRUE, "Other")</f>
        <v>Raining</v>
      </c>
      <c r="S687" s="6" t="str">
        <f t="shared" si="31"/>
        <v>Tuesday</v>
      </c>
      <c r="T687" s="6" t="str">
        <f t="shared" si="32"/>
        <v>Weekday</v>
      </c>
      <c r="U687" s="6" t="str" cm="1">
        <f t="array" ref="U687">_xlfn.IFS(AND(F687&gt;=7, F687&lt;=9), "Morning Rush", AND(F687&gt;=17, F687&lt;=19), "Evening Rush", AND(F687&gt;=12, F687&lt;=16), "Afternoon", TRUE, "Off Peak")</f>
        <v>Morning Rush</v>
      </c>
    </row>
    <row r="688" spans="1:21" x14ac:dyDescent="0.35">
      <c r="A688" s="39">
        <v>696</v>
      </c>
      <c r="B688" s="38">
        <v>40575</v>
      </c>
      <c r="C688" s="39">
        <v>1</v>
      </c>
      <c r="D688" s="39">
        <v>0</v>
      </c>
      <c r="E688" s="39">
        <v>2</v>
      </c>
      <c r="F688" s="39">
        <v>8</v>
      </c>
      <c r="G688" s="39" t="b">
        <v>0</v>
      </c>
      <c r="H688" s="39">
        <v>2</v>
      </c>
      <c r="I688" s="39">
        <v>3</v>
      </c>
      <c r="J688" s="39">
        <v>0.16</v>
      </c>
      <c r="K688" s="39">
        <v>0.2273</v>
      </c>
      <c r="L688" s="39">
        <v>0.93</v>
      </c>
      <c r="M688" s="39">
        <v>0</v>
      </c>
      <c r="N688" s="39">
        <v>3</v>
      </c>
      <c r="O688" s="39">
        <v>132</v>
      </c>
      <c r="P688" s="39">
        <v>135</v>
      </c>
      <c r="Q688" s="6" t="str">
        <f t="shared" si="30"/>
        <v>Very High</v>
      </c>
      <c r="R688" s="6" t="str" cm="1">
        <f t="array" ref="R688">_xlfn.IFS(I688=1, "Clear Sky", I688=2, "Drizzling", I688=3, "Raining", I688=4, "Thunderstorm", TRUE, "Other")</f>
        <v>Raining</v>
      </c>
      <c r="S688" s="41" t="str">
        <f t="shared" si="31"/>
        <v>Tuesday</v>
      </c>
      <c r="T688" s="41" t="str">
        <f t="shared" si="32"/>
        <v>Weekday</v>
      </c>
      <c r="U688" s="6" t="str" cm="1">
        <f t="array" ref="U688">_xlfn.IFS(AND(F688&gt;=7, F688&lt;=9), "Morning Rush", AND(F688&gt;=17, F688&lt;=19), "Evening Rush", AND(F688&gt;=12, F688&lt;=16), "Afternoon", TRUE, "Off Peak")</f>
        <v>Morning Rush</v>
      </c>
    </row>
    <row r="689" spans="1:21" x14ac:dyDescent="0.35">
      <c r="A689" s="39">
        <v>697</v>
      </c>
      <c r="B689" s="38">
        <v>40575</v>
      </c>
      <c r="C689" s="39">
        <v>1</v>
      </c>
      <c r="D689" s="39">
        <v>0</v>
      </c>
      <c r="E689" s="39">
        <v>2</v>
      </c>
      <c r="F689" s="39">
        <v>9</v>
      </c>
      <c r="G689" s="39" t="b">
        <v>0</v>
      </c>
      <c r="H689" s="39">
        <v>2</v>
      </c>
      <c r="I689" s="39">
        <v>2</v>
      </c>
      <c r="J689" s="39">
        <v>0.16</v>
      </c>
      <c r="K689" s="39">
        <v>0.2273</v>
      </c>
      <c r="L689" s="39">
        <v>0.93</v>
      </c>
      <c r="M689" s="39">
        <v>0</v>
      </c>
      <c r="N689" s="39">
        <v>2</v>
      </c>
      <c r="O689" s="39">
        <v>114</v>
      </c>
      <c r="P689" s="39">
        <v>116</v>
      </c>
      <c r="Q689" s="6" t="str">
        <f t="shared" si="30"/>
        <v>Very High</v>
      </c>
      <c r="R689" s="6" t="str" cm="1">
        <f t="array" ref="R689">_xlfn.IFS(I689=1, "Clear Sky", I689=2, "Drizzling", I689=3, "Raining", I689=4, "Thunderstorm", TRUE, "Other")</f>
        <v>Drizzling</v>
      </c>
      <c r="S689" s="6" t="str">
        <f t="shared" si="31"/>
        <v>Tuesday</v>
      </c>
      <c r="T689" s="6" t="str">
        <f t="shared" si="32"/>
        <v>Weekday</v>
      </c>
      <c r="U689" s="6" t="str" cm="1">
        <f t="array" ref="U689">_xlfn.IFS(AND(F689&gt;=7, F689&lt;=9), "Morning Rush", AND(F689&gt;=17, F689&lt;=19), "Evening Rush", AND(F689&gt;=12, F689&lt;=16), "Afternoon", TRUE, "Off Peak")</f>
        <v>Morning Rush</v>
      </c>
    </row>
    <row r="690" spans="1:21" x14ac:dyDescent="0.35">
      <c r="A690" s="39">
        <v>698</v>
      </c>
      <c r="B690" s="38">
        <v>40575</v>
      </c>
      <c r="C690" s="39">
        <v>1</v>
      </c>
      <c r="D690" s="39">
        <v>0</v>
      </c>
      <c r="E690" s="39">
        <v>2</v>
      </c>
      <c r="F690" s="39">
        <v>10</v>
      </c>
      <c r="G690" s="39" t="b">
        <v>0</v>
      </c>
      <c r="H690" s="39">
        <v>2</v>
      </c>
      <c r="I690" s="39">
        <v>2</v>
      </c>
      <c r="J690" s="39">
        <v>0.16</v>
      </c>
      <c r="K690" s="39">
        <v>0.2273</v>
      </c>
      <c r="L690" s="39">
        <v>0.93</v>
      </c>
      <c r="M690" s="39">
        <v>0</v>
      </c>
      <c r="N690" s="39">
        <v>0</v>
      </c>
      <c r="O690" s="39">
        <v>47</v>
      </c>
      <c r="P690" s="39">
        <v>47</v>
      </c>
      <c r="Q690" s="6" t="str">
        <f t="shared" si="30"/>
        <v>Very High</v>
      </c>
      <c r="R690" s="6" t="str" cm="1">
        <f t="array" ref="R690">_xlfn.IFS(I690=1, "Clear Sky", I690=2, "Drizzling", I690=3, "Raining", I690=4, "Thunderstorm", TRUE, "Other")</f>
        <v>Drizzling</v>
      </c>
      <c r="S690" s="41" t="str">
        <f t="shared" si="31"/>
        <v>Tuesday</v>
      </c>
      <c r="T690" s="41" t="str">
        <f t="shared" si="32"/>
        <v>Weekday</v>
      </c>
      <c r="U690" s="6" t="str" cm="1">
        <f t="array" ref="U690">_xlfn.IFS(AND(F690&gt;=7, F690&lt;=9), "Morning Rush", AND(F690&gt;=17, F690&lt;=19), "Evening Rush", AND(F690&gt;=12, F690&lt;=16), "Afternoon", TRUE, "Off Peak")</f>
        <v>Off Peak</v>
      </c>
    </row>
    <row r="691" spans="1:21" x14ac:dyDescent="0.35">
      <c r="A691" s="39">
        <v>699</v>
      </c>
      <c r="B691" s="38">
        <v>40575</v>
      </c>
      <c r="C691" s="39">
        <v>1</v>
      </c>
      <c r="D691" s="39">
        <v>0</v>
      </c>
      <c r="E691" s="39">
        <v>2</v>
      </c>
      <c r="F691" s="39">
        <v>11</v>
      </c>
      <c r="G691" s="39" t="b">
        <v>0</v>
      </c>
      <c r="H691" s="39">
        <v>2</v>
      </c>
      <c r="I691" s="39">
        <v>2</v>
      </c>
      <c r="J691" s="39">
        <v>0.18</v>
      </c>
      <c r="K691" s="39">
        <v>0.2424</v>
      </c>
      <c r="L691" s="39">
        <v>0.86</v>
      </c>
      <c r="M691" s="39">
        <v>0</v>
      </c>
      <c r="N691" s="39">
        <v>2</v>
      </c>
      <c r="O691" s="39">
        <v>49</v>
      </c>
      <c r="P691" s="39">
        <v>51</v>
      </c>
      <c r="Q691" s="6" t="str">
        <f t="shared" si="30"/>
        <v>Very High</v>
      </c>
      <c r="R691" s="6" t="str" cm="1">
        <f t="array" ref="R691">_xlfn.IFS(I691=1, "Clear Sky", I691=2, "Drizzling", I691=3, "Raining", I691=4, "Thunderstorm", TRUE, "Other")</f>
        <v>Drizzling</v>
      </c>
      <c r="S691" s="6" t="str">
        <f t="shared" si="31"/>
        <v>Tuesday</v>
      </c>
      <c r="T691" s="6" t="str">
        <f t="shared" si="32"/>
        <v>Weekday</v>
      </c>
      <c r="U691" s="6" t="str" cm="1">
        <f t="array" ref="U691">_xlfn.IFS(AND(F691&gt;=7, F691&lt;=9), "Morning Rush", AND(F691&gt;=17, F691&lt;=19), "Evening Rush", AND(F691&gt;=12, F691&lt;=16), "Afternoon", TRUE, "Off Peak")</f>
        <v>Off Peak</v>
      </c>
    </row>
    <row r="692" spans="1:21" x14ac:dyDescent="0.35">
      <c r="A692" s="39">
        <v>700</v>
      </c>
      <c r="B692" s="38">
        <v>40575</v>
      </c>
      <c r="C692" s="39">
        <v>1</v>
      </c>
      <c r="D692" s="39">
        <v>0</v>
      </c>
      <c r="E692" s="39">
        <v>2</v>
      </c>
      <c r="F692" s="39">
        <v>12</v>
      </c>
      <c r="G692" s="39" t="b">
        <v>0</v>
      </c>
      <c r="H692" s="39">
        <v>2</v>
      </c>
      <c r="I692" s="39">
        <v>2</v>
      </c>
      <c r="J692" s="39">
        <v>0.2</v>
      </c>
      <c r="K692" s="39">
        <v>0.2576</v>
      </c>
      <c r="L692" s="39">
        <v>0.86</v>
      </c>
      <c r="M692" s="39">
        <v>0</v>
      </c>
      <c r="N692" s="39">
        <v>2</v>
      </c>
      <c r="O692" s="39">
        <v>53</v>
      </c>
      <c r="P692" s="39">
        <v>55</v>
      </c>
      <c r="Q692" s="6" t="str">
        <f t="shared" si="30"/>
        <v>Very High</v>
      </c>
      <c r="R692" s="6" t="str" cm="1">
        <f t="array" ref="R692">_xlfn.IFS(I692=1, "Clear Sky", I692=2, "Drizzling", I692=3, "Raining", I692=4, "Thunderstorm", TRUE, "Other")</f>
        <v>Drizzling</v>
      </c>
      <c r="S692" s="41" t="str">
        <f t="shared" si="31"/>
        <v>Tuesday</v>
      </c>
      <c r="T692" s="41" t="str">
        <f t="shared" si="32"/>
        <v>Weekday</v>
      </c>
      <c r="U692" s="6" t="str" cm="1">
        <f t="array" ref="U692">_xlfn.IFS(AND(F692&gt;=7, F692&lt;=9), "Morning Rush", AND(F692&gt;=17, F692&lt;=19), "Evening Rush", AND(F692&gt;=12, F692&lt;=16), "Afternoon", TRUE, "Off Peak")</f>
        <v>Afternoon</v>
      </c>
    </row>
    <row r="693" spans="1:21" x14ac:dyDescent="0.35">
      <c r="A693" s="39">
        <v>701</v>
      </c>
      <c r="B693" s="38">
        <v>40575</v>
      </c>
      <c r="C693" s="39">
        <v>1</v>
      </c>
      <c r="D693" s="39">
        <v>0</v>
      </c>
      <c r="E693" s="39">
        <v>2</v>
      </c>
      <c r="F693" s="39">
        <v>13</v>
      </c>
      <c r="G693" s="39" t="b">
        <v>0</v>
      </c>
      <c r="H693" s="39">
        <v>2</v>
      </c>
      <c r="I693" s="39">
        <v>2</v>
      </c>
      <c r="J693" s="39">
        <v>0.2</v>
      </c>
      <c r="K693" s="39">
        <v>0.2576</v>
      </c>
      <c r="L693" s="39">
        <v>0.86</v>
      </c>
      <c r="M693" s="39">
        <v>0</v>
      </c>
      <c r="N693" s="39">
        <v>3</v>
      </c>
      <c r="O693" s="39">
        <v>49</v>
      </c>
      <c r="P693" s="39">
        <v>52</v>
      </c>
      <c r="Q693" s="6" t="str">
        <f t="shared" si="30"/>
        <v>Very High</v>
      </c>
      <c r="R693" s="6" t="str" cm="1">
        <f t="array" ref="R693">_xlfn.IFS(I693=1, "Clear Sky", I693=2, "Drizzling", I693=3, "Raining", I693=4, "Thunderstorm", TRUE, "Other")</f>
        <v>Drizzling</v>
      </c>
      <c r="S693" s="6" t="str">
        <f t="shared" si="31"/>
        <v>Tuesday</v>
      </c>
      <c r="T693" s="6" t="str">
        <f t="shared" si="32"/>
        <v>Weekday</v>
      </c>
      <c r="U693" s="6" t="str" cm="1">
        <f t="array" ref="U693">_xlfn.IFS(AND(F693&gt;=7, F693&lt;=9), "Morning Rush", AND(F693&gt;=17, F693&lt;=19), "Evening Rush", AND(F693&gt;=12, F693&lt;=16), "Afternoon", TRUE, "Off Peak")</f>
        <v>Afternoon</v>
      </c>
    </row>
    <row r="694" spans="1:21" x14ac:dyDescent="0.35">
      <c r="A694" s="39">
        <v>702</v>
      </c>
      <c r="B694" s="38">
        <v>40575</v>
      </c>
      <c r="C694" s="39">
        <v>1</v>
      </c>
      <c r="D694" s="39">
        <v>0</v>
      </c>
      <c r="E694" s="39">
        <v>2</v>
      </c>
      <c r="F694" s="39">
        <v>14</v>
      </c>
      <c r="G694" s="39" t="b">
        <v>0</v>
      </c>
      <c r="H694" s="39">
        <v>2</v>
      </c>
      <c r="I694" s="39">
        <v>2</v>
      </c>
      <c r="J694" s="39">
        <v>0.22</v>
      </c>
      <c r="K694" s="39">
        <v>0.2576</v>
      </c>
      <c r="L694" s="39">
        <v>0.8</v>
      </c>
      <c r="M694" s="39">
        <v>8.9599999999999999E-2</v>
      </c>
      <c r="N694" s="39">
        <v>5</v>
      </c>
      <c r="O694" s="39">
        <v>49</v>
      </c>
      <c r="P694" s="39">
        <v>54</v>
      </c>
      <c r="Q694" s="6" t="str">
        <f t="shared" si="30"/>
        <v>Very High</v>
      </c>
      <c r="R694" s="6" t="str" cm="1">
        <f t="array" ref="R694">_xlfn.IFS(I694=1, "Clear Sky", I694=2, "Drizzling", I694=3, "Raining", I694=4, "Thunderstorm", TRUE, "Other")</f>
        <v>Drizzling</v>
      </c>
      <c r="S694" s="41" t="str">
        <f t="shared" si="31"/>
        <v>Tuesday</v>
      </c>
      <c r="T694" s="41" t="str">
        <f t="shared" si="32"/>
        <v>Weekday</v>
      </c>
      <c r="U694" s="6" t="str" cm="1">
        <f t="array" ref="U694">_xlfn.IFS(AND(F694&gt;=7, F694&lt;=9), "Morning Rush", AND(F694&gt;=17, F694&lt;=19), "Evening Rush", AND(F694&gt;=12, F694&lt;=16), "Afternoon", TRUE, "Off Peak")</f>
        <v>Afternoon</v>
      </c>
    </row>
    <row r="695" spans="1:21" x14ac:dyDescent="0.35">
      <c r="A695" s="39">
        <v>703</v>
      </c>
      <c r="B695" s="38">
        <v>40575</v>
      </c>
      <c r="C695" s="39">
        <v>1</v>
      </c>
      <c r="D695" s="39">
        <v>0</v>
      </c>
      <c r="E695" s="39">
        <v>2</v>
      </c>
      <c r="F695" s="39">
        <v>15</v>
      </c>
      <c r="G695" s="39" t="b">
        <v>0</v>
      </c>
      <c r="H695" s="39">
        <v>2</v>
      </c>
      <c r="I695" s="39">
        <v>2</v>
      </c>
      <c r="J695" s="39">
        <v>0.24</v>
      </c>
      <c r="K695" s="39">
        <v>0.28789999999999999</v>
      </c>
      <c r="L695" s="39">
        <v>0.75</v>
      </c>
      <c r="M695" s="39">
        <v>0</v>
      </c>
      <c r="N695" s="39">
        <v>7</v>
      </c>
      <c r="O695" s="39">
        <v>45</v>
      </c>
      <c r="P695" s="39">
        <v>52</v>
      </c>
      <c r="Q695" s="6" t="str">
        <f t="shared" si="30"/>
        <v>Very High</v>
      </c>
      <c r="R695" s="6" t="str" cm="1">
        <f t="array" ref="R695">_xlfn.IFS(I695=1, "Clear Sky", I695=2, "Drizzling", I695=3, "Raining", I695=4, "Thunderstorm", TRUE, "Other")</f>
        <v>Drizzling</v>
      </c>
      <c r="S695" s="6" t="str">
        <f t="shared" si="31"/>
        <v>Tuesday</v>
      </c>
      <c r="T695" s="6" t="str">
        <f t="shared" si="32"/>
        <v>Weekday</v>
      </c>
      <c r="U695" s="6" t="str" cm="1">
        <f t="array" ref="U695">_xlfn.IFS(AND(F695&gt;=7, F695&lt;=9), "Morning Rush", AND(F695&gt;=17, F695&lt;=19), "Evening Rush", AND(F695&gt;=12, F695&lt;=16), "Afternoon", TRUE, "Off Peak")</f>
        <v>Afternoon</v>
      </c>
    </row>
    <row r="696" spans="1:21" x14ac:dyDescent="0.35">
      <c r="A696" s="39">
        <v>704</v>
      </c>
      <c r="B696" s="38">
        <v>40575</v>
      </c>
      <c r="C696" s="39">
        <v>1</v>
      </c>
      <c r="D696" s="39">
        <v>0</v>
      </c>
      <c r="E696" s="39">
        <v>2</v>
      </c>
      <c r="F696" s="39">
        <v>16</v>
      </c>
      <c r="G696" s="39" t="b">
        <v>0</v>
      </c>
      <c r="H696" s="39">
        <v>2</v>
      </c>
      <c r="I696" s="39">
        <v>2</v>
      </c>
      <c r="J696" s="39">
        <v>0.24</v>
      </c>
      <c r="K696" s="39">
        <v>0.2424</v>
      </c>
      <c r="L696" s="39">
        <v>0.75</v>
      </c>
      <c r="M696" s="39">
        <v>0.1343</v>
      </c>
      <c r="N696" s="39">
        <v>3</v>
      </c>
      <c r="O696" s="39">
        <v>61</v>
      </c>
      <c r="P696" s="39">
        <v>64</v>
      </c>
      <c r="Q696" s="6" t="str">
        <f t="shared" si="30"/>
        <v>Very High</v>
      </c>
      <c r="R696" s="6" t="str" cm="1">
        <f t="array" ref="R696">_xlfn.IFS(I696=1, "Clear Sky", I696=2, "Drizzling", I696=3, "Raining", I696=4, "Thunderstorm", TRUE, "Other")</f>
        <v>Drizzling</v>
      </c>
      <c r="S696" s="41" t="str">
        <f t="shared" si="31"/>
        <v>Tuesday</v>
      </c>
      <c r="T696" s="41" t="str">
        <f t="shared" si="32"/>
        <v>Weekday</v>
      </c>
      <c r="U696" s="6" t="str" cm="1">
        <f t="array" ref="U696">_xlfn.IFS(AND(F696&gt;=7, F696&lt;=9), "Morning Rush", AND(F696&gt;=17, F696&lt;=19), "Evening Rush", AND(F696&gt;=12, F696&lt;=16), "Afternoon", TRUE, "Off Peak")</f>
        <v>Afternoon</v>
      </c>
    </row>
    <row r="697" spans="1:21" x14ac:dyDescent="0.35">
      <c r="A697" s="39">
        <v>705</v>
      </c>
      <c r="B697" s="38">
        <v>40575</v>
      </c>
      <c r="C697" s="39">
        <v>1</v>
      </c>
      <c r="D697" s="39">
        <v>0</v>
      </c>
      <c r="E697" s="39">
        <v>2</v>
      </c>
      <c r="F697" s="39">
        <v>17</v>
      </c>
      <c r="G697" s="39" t="b">
        <v>0</v>
      </c>
      <c r="H697" s="39">
        <v>2</v>
      </c>
      <c r="I697" s="39">
        <v>2</v>
      </c>
      <c r="J697" s="39">
        <v>0.24</v>
      </c>
      <c r="K697" s="39">
        <v>0.28789999999999999</v>
      </c>
      <c r="L697" s="39">
        <v>0.75</v>
      </c>
      <c r="M697" s="39">
        <v>0</v>
      </c>
      <c r="N697" s="39">
        <v>4</v>
      </c>
      <c r="O697" s="39">
        <v>172</v>
      </c>
      <c r="P697" s="39">
        <v>176</v>
      </c>
      <c r="Q697" s="6" t="str">
        <f t="shared" si="30"/>
        <v>Very High</v>
      </c>
      <c r="R697" s="6" t="str" cm="1">
        <f t="array" ref="R697">_xlfn.IFS(I697=1, "Clear Sky", I697=2, "Drizzling", I697=3, "Raining", I697=4, "Thunderstorm", TRUE, "Other")</f>
        <v>Drizzling</v>
      </c>
      <c r="S697" s="6" t="str">
        <f t="shared" si="31"/>
        <v>Tuesday</v>
      </c>
      <c r="T697" s="6" t="str">
        <f t="shared" si="32"/>
        <v>Weekday</v>
      </c>
      <c r="U697" s="6" t="str" cm="1">
        <f t="array" ref="U697">_xlfn.IFS(AND(F697&gt;=7, F697&lt;=9), "Morning Rush", AND(F697&gt;=17, F697&lt;=19), "Evening Rush", AND(F697&gt;=12, F697&lt;=16), "Afternoon", TRUE, "Off Peak")</f>
        <v>Evening Rush</v>
      </c>
    </row>
    <row r="698" spans="1:21" x14ac:dyDescent="0.35">
      <c r="A698" s="39">
        <v>706</v>
      </c>
      <c r="B698" s="38">
        <v>40575</v>
      </c>
      <c r="C698" s="39">
        <v>1</v>
      </c>
      <c r="D698" s="39">
        <v>0</v>
      </c>
      <c r="E698" s="39">
        <v>2</v>
      </c>
      <c r="F698" s="39">
        <v>18</v>
      </c>
      <c r="G698" s="39" t="b">
        <v>0</v>
      </c>
      <c r="H698" s="39">
        <v>2</v>
      </c>
      <c r="I698" s="39">
        <v>2</v>
      </c>
      <c r="J698" s="39">
        <v>0.24</v>
      </c>
      <c r="K698" s="39">
        <v>0.2576</v>
      </c>
      <c r="L698" s="39">
        <v>0.81</v>
      </c>
      <c r="M698" s="39">
        <v>0.1045</v>
      </c>
      <c r="N698" s="39">
        <v>3</v>
      </c>
      <c r="O698" s="39">
        <v>165</v>
      </c>
      <c r="P698" s="39">
        <v>168</v>
      </c>
      <c r="Q698" s="6" t="str">
        <f t="shared" si="30"/>
        <v>Very High</v>
      </c>
      <c r="R698" s="6" t="str" cm="1">
        <f t="array" ref="R698">_xlfn.IFS(I698=1, "Clear Sky", I698=2, "Drizzling", I698=3, "Raining", I698=4, "Thunderstorm", TRUE, "Other")</f>
        <v>Drizzling</v>
      </c>
      <c r="S698" s="41" t="str">
        <f t="shared" si="31"/>
        <v>Tuesday</v>
      </c>
      <c r="T698" s="41" t="str">
        <f t="shared" si="32"/>
        <v>Weekday</v>
      </c>
      <c r="U698" s="6" t="str" cm="1">
        <f t="array" ref="U698">_xlfn.IFS(AND(F698&gt;=7, F698&lt;=9), "Morning Rush", AND(F698&gt;=17, F698&lt;=19), "Evening Rush", AND(F698&gt;=12, F698&lt;=16), "Afternoon", TRUE, "Off Peak")</f>
        <v>Evening Rush</v>
      </c>
    </row>
    <row r="699" spans="1:21" x14ac:dyDescent="0.35">
      <c r="A699" s="39">
        <v>707</v>
      </c>
      <c r="B699" s="38">
        <v>40575</v>
      </c>
      <c r="C699" s="39">
        <v>1</v>
      </c>
      <c r="D699" s="39">
        <v>0</v>
      </c>
      <c r="E699" s="39">
        <v>2</v>
      </c>
      <c r="F699" s="39">
        <v>19</v>
      </c>
      <c r="G699" s="39" t="b">
        <v>0</v>
      </c>
      <c r="H699" s="39">
        <v>2</v>
      </c>
      <c r="I699" s="39">
        <v>2</v>
      </c>
      <c r="J699" s="39">
        <v>0.24</v>
      </c>
      <c r="K699" s="39">
        <v>0.2424</v>
      </c>
      <c r="L699" s="39">
        <v>0.81</v>
      </c>
      <c r="M699" s="39">
        <v>0.1343</v>
      </c>
      <c r="N699" s="39">
        <v>3</v>
      </c>
      <c r="O699" s="39">
        <v>105</v>
      </c>
      <c r="P699" s="39">
        <v>108</v>
      </c>
      <c r="Q699" s="6" t="str">
        <f t="shared" si="30"/>
        <v>Very High</v>
      </c>
      <c r="R699" s="6" t="str" cm="1">
        <f t="array" ref="R699">_xlfn.IFS(I699=1, "Clear Sky", I699=2, "Drizzling", I699=3, "Raining", I699=4, "Thunderstorm", TRUE, "Other")</f>
        <v>Drizzling</v>
      </c>
      <c r="S699" s="6" t="str">
        <f t="shared" si="31"/>
        <v>Tuesday</v>
      </c>
      <c r="T699" s="6" t="str">
        <f t="shared" si="32"/>
        <v>Weekday</v>
      </c>
      <c r="U699" s="6" t="str" cm="1">
        <f t="array" ref="U699">_xlfn.IFS(AND(F699&gt;=7, F699&lt;=9), "Morning Rush", AND(F699&gt;=17, F699&lt;=19), "Evening Rush", AND(F699&gt;=12, F699&lt;=16), "Afternoon", TRUE, "Off Peak")</f>
        <v>Evening Rush</v>
      </c>
    </row>
    <row r="700" spans="1:21" x14ac:dyDescent="0.35">
      <c r="A700" s="39">
        <v>708</v>
      </c>
      <c r="B700" s="38">
        <v>40575</v>
      </c>
      <c r="C700" s="39">
        <v>1</v>
      </c>
      <c r="D700" s="39">
        <v>0</v>
      </c>
      <c r="E700" s="39">
        <v>2</v>
      </c>
      <c r="F700" s="39">
        <v>20</v>
      </c>
      <c r="G700" s="39" t="b">
        <v>0</v>
      </c>
      <c r="H700" s="39">
        <v>2</v>
      </c>
      <c r="I700" s="39">
        <v>2</v>
      </c>
      <c r="J700" s="39">
        <v>0.22</v>
      </c>
      <c r="K700" s="39">
        <v>0.2273</v>
      </c>
      <c r="L700" s="39">
        <v>0.87</v>
      </c>
      <c r="M700" s="39">
        <v>0.1343</v>
      </c>
      <c r="N700" s="39">
        <v>5</v>
      </c>
      <c r="O700" s="39">
        <v>69</v>
      </c>
      <c r="P700" s="39">
        <v>74</v>
      </c>
      <c r="Q700" s="6" t="str">
        <f t="shared" si="30"/>
        <v>Very High</v>
      </c>
      <c r="R700" s="6" t="str" cm="1">
        <f t="array" ref="R700">_xlfn.IFS(I700=1, "Clear Sky", I700=2, "Drizzling", I700=3, "Raining", I700=4, "Thunderstorm", TRUE, "Other")</f>
        <v>Drizzling</v>
      </c>
      <c r="S700" s="41" t="str">
        <f t="shared" si="31"/>
        <v>Tuesday</v>
      </c>
      <c r="T700" s="41" t="str">
        <f t="shared" si="32"/>
        <v>Weekday</v>
      </c>
      <c r="U700" s="6" t="str" cm="1">
        <f t="array" ref="U700">_xlfn.IFS(AND(F700&gt;=7, F700&lt;=9), "Morning Rush", AND(F700&gt;=17, F700&lt;=19), "Evening Rush", AND(F700&gt;=12, F700&lt;=16), "Afternoon", TRUE, "Off Peak")</f>
        <v>Off Peak</v>
      </c>
    </row>
    <row r="701" spans="1:21" x14ac:dyDescent="0.35">
      <c r="A701" s="39">
        <v>709</v>
      </c>
      <c r="B701" s="38">
        <v>40575</v>
      </c>
      <c r="C701" s="39">
        <v>1</v>
      </c>
      <c r="D701" s="39">
        <v>0</v>
      </c>
      <c r="E701" s="39">
        <v>2</v>
      </c>
      <c r="F701" s="39">
        <v>21</v>
      </c>
      <c r="G701" s="39" t="b">
        <v>0</v>
      </c>
      <c r="H701" s="39">
        <v>2</v>
      </c>
      <c r="I701" s="39">
        <v>2</v>
      </c>
      <c r="J701" s="39">
        <v>0.22</v>
      </c>
      <c r="K701" s="39">
        <v>0.2273</v>
      </c>
      <c r="L701" s="39">
        <v>0.87</v>
      </c>
      <c r="M701" s="39">
        <v>0.1343</v>
      </c>
      <c r="N701" s="39">
        <v>0</v>
      </c>
      <c r="O701" s="39">
        <v>64</v>
      </c>
      <c r="P701" s="39">
        <v>64</v>
      </c>
      <c r="Q701" s="6" t="str">
        <f t="shared" si="30"/>
        <v>Very High</v>
      </c>
      <c r="R701" s="6" t="str" cm="1">
        <f t="array" ref="R701">_xlfn.IFS(I701=1, "Clear Sky", I701=2, "Drizzling", I701=3, "Raining", I701=4, "Thunderstorm", TRUE, "Other")</f>
        <v>Drizzling</v>
      </c>
      <c r="S701" s="6" t="str">
        <f t="shared" si="31"/>
        <v>Tuesday</v>
      </c>
      <c r="T701" s="6" t="str">
        <f t="shared" si="32"/>
        <v>Weekday</v>
      </c>
      <c r="U701" s="6" t="str" cm="1">
        <f t="array" ref="U701">_xlfn.IFS(AND(F701&gt;=7, F701&lt;=9), "Morning Rush", AND(F701&gt;=17, F701&lt;=19), "Evening Rush", AND(F701&gt;=12, F701&lt;=16), "Afternoon", TRUE, "Off Peak")</f>
        <v>Off Peak</v>
      </c>
    </row>
    <row r="702" spans="1:21" x14ac:dyDescent="0.35">
      <c r="A702" s="39">
        <v>710</v>
      </c>
      <c r="B702" s="38">
        <v>40575</v>
      </c>
      <c r="C702" s="39">
        <v>1</v>
      </c>
      <c r="D702" s="39">
        <v>0</v>
      </c>
      <c r="E702" s="39">
        <v>2</v>
      </c>
      <c r="F702" s="39">
        <v>22</v>
      </c>
      <c r="G702" s="39" t="b">
        <v>0</v>
      </c>
      <c r="H702" s="39">
        <v>2</v>
      </c>
      <c r="I702" s="39">
        <v>2</v>
      </c>
      <c r="J702" s="39">
        <v>0.22</v>
      </c>
      <c r="K702" s="39">
        <v>0.2576</v>
      </c>
      <c r="L702" s="39">
        <v>0.87</v>
      </c>
      <c r="M702" s="39">
        <v>8.9599999999999999E-2</v>
      </c>
      <c r="N702" s="39">
        <v>2</v>
      </c>
      <c r="O702" s="39">
        <v>34</v>
      </c>
      <c r="P702" s="39">
        <v>36</v>
      </c>
      <c r="Q702" s="6" t="str">
        <f t="shared" si="30"/>
        <v>Very High</v>
      </c>
      <c r="R702" s="6" t="str" cm="1">
        <f t="array" ref="R702">_xlfn.IFS(I702=1, "Clear Sky", I702=2, "Drizzling", I702=3, "Raining", I702=4, "Thunderstorm", TRUE, "Other")</f>
        <v>Drizzling</v>
      </c>
      <c r="S702" s="41" t="str">
        <f t="shared" si="31"/>
        <v>Tuesday</v>
      </c>
      <c r="T702" s="41" t="str">
        <f t="shared" si="32"/>
        <v>Weekday</v>
      </c>
      <c r="U702" s="6" t="str" cm="1">
        <f t="array" ref="U702">_xlfn.IFS(AND(F702&gt;=7, F702&lt;=9), "Morning Rush", AND(F702&gt;=17, F702&lt;=19), "Evening Rush", AND(F702&gt;=12, F702&lt;=16), "Afternoon", TRUE, "Off Peak")</f>
        <v>Off Peak</v>
      </c>
    </row>
    <row r="703" spans="1:21" x14ac:dyDescent="0.35">
      <c r="A703" s="39">
        <v>711</v>
      </c>
      <c r="B703" s="38">
        <v>40575</v>
      </c>
      <c r="C703" s="39">
        <v>1</v>
      </c>
      <c r="D703" s="39">
        <v>0</v>
      </c>
      <c r="E703" s="39">
        <v>2</v>
      </c>
      <c r="F703" s="39">
        <v>23</v>
      </c>
      <c r="G703" s="39" t="b">
        <v>0</v>
      </c>
      <c r="H703" s="39">
        <v>2</v>
      </c>
      <c r="I703" s="39">
        <v>3</v>
      </c>
      <c r="J703" s="39">
        <v>0.2</v>
      </c>
      <c r="K703" s="39">
        <v>0.19700000000000001</v>
      </c>
      <c r="L703" s="39">
        <v>0.93</v>
      </c>
      <c r="M703" s="39">
        <v>0.19400000000000001</v>
      </c>
      <c r="N703" s="39">
        <v>1</v>
      </c>
      <c r="O703" s="39">
        <v>15</v>
      </c>
      <c r="P703" s="39">
        <v>16</v>
      </c>
      <c r="Q703" s="6" t="str">
        <f t="shared" si="30"/>
        <v>Very High</v>
      </c>
      <c r="R703" s="6" t="str" cm="1">
        <f t="array" ref="R703">_xlfn.IFS(I703=1, "Clear Sky", I703=2, "Drizzling", I703=3, "Raining", I703=4, "Thunderstorm", TRUE, "Other")</f>
        <v>Raining</v>
      </c>
      <c r="S703" s="6" t="str">
        <f t="shared" si="31"/>
        <v>Tuesday</v>
      </c>
      <c r="T703" s="6" t="str">
        <f t="shared" si="32"/>
        <v>Weekday</v>
      </c>
      <c r="U703" s="6" t="str" cm="1">
        <f t="array" ref="U703">_xlfn.IFS(AND(F703&gt;=7, F703&lt;=9), "Morning Rush", AND(F703&gt;=17, F703&lt;=19), "Evening Rush", AND(F703&gt;=12, F703&lt;=16), "Afternoon", TRUE, "Off Peak")</f>
        <v>Off Peak</v>
      </c>
    </row>
    <row r="704" spans="1:21" x14ac:dyDescent="0.35">
      <c r="A704" s="39">
        <v>712</v>
      </c>
      <c r="B704" s="38">
        <v>40576</v>
      </c>
      <c r="C704" s="39">
        <v>1</v>
      </c>
      <c r="D704" s="39">
        <v>0</v>
      </c>
      <c r="E704" s="39">
        <v>2</v>
      </c>
      <c r="F704" s="39">
        <v>0</v>
      </c>
      <c r="G704" s="39" t="b">
        <v>0</v>
      </c>
      <c r="H704" s="39">
        <v>3</v>
      </c>
      <c r="I704" s="39">
        <v>3</v>
      </c>
      <c r="J704" s="39">
        <v>0.22</v>
      </c>
      <c r="K704" s="39">
        <v>0.2424</v>
      </c>
      <c r="L704" s="39">
        <v>0.93</v>
      </c>
      <c r="M704" s="39">
        <v>0.1045</v>
      </c>
      <c r="N704" s="39">
        <v>0</v>
      </c>
      <c r="O704" s="39">
        <v>2</v>
      </c>
      <c r="P704" s="39">
        <v>2</v>
      </c>
      <c r="Q704" s="6" t="str">
        <f t="shared" si="30"/>
        <v>Very High</v>
      </c>
      <c r="R704" s="6" t="str" cm="1">
        <f t="array" ref="R704">_xlfn.IFS(I704=1, "Clear Sky", I704=2, "Drizzling", I704=3, "Raining", I704=4, "Thunderstorm", TRUE, "Other")</f>
        <v>Raining</v>
      </c>
      <c r="S704" s="41" t="str">
        <f t="shared" si="31"/>
        <v>Wednesday</v>
      </c>
      <c r="T704" s="41" t="str">
        <f t="shared" si="32"/>
        <v>Weekday</v>
      </c>
      <c r="U704" s="6" t="str" cm="1">
        <f t="array" ref="U704">_xlfn.IFS(AND(F704&gt;=7, F704&lt;=9), "Morning Rush", AND(F704&gt;=17, F704&lt;=19), "Evening Rush", AND(F704&gt;=12, F704&lt;=16), "Afternoon", TRUE, "Off Peak")</f>
        <v>Off Peak</v>
      </c>
    </row>
    <row r="705" spans="1:21" x14ac:dyDescent="0.35">
      <c r="A705" s="39">
        <v>713</v>
      </c>
      <c r="B705" s="38">
        <v>40576</v>
      </c>
      <c r="C705" s="39">
        <v>1</v>
      </c>
      <c r="D705" s="39">
        <v>0</v>
      </c>
      <c r="E705" s="39">
        <v>2</v>
      </c>
      <c r="F705" s="39">
        <v>1</v>
      </c>
      <c r="G705" s="39" t="b">
        <v>0</v>
      </c>
      <c r="H705" s="39">
        <v>3</v>
      </c>
      <c r="I705" s="39">
        <v>3</v>
      </c>
      <c r="J705" s="39">
        <v>0.22</v>
      </c>
      <c r="K705" s="39">
        <v>0.2273</v>
      </c>
      <c r="L705" s="39">
        <v>0.93</v>
      </c>
      <c r="M705" s="39">
        <v>0.19400000000000001</v>
      </c>
      <c r="N705" s="39">
        <v>0</v>
      </c>
      <c r="O705" s="39">
        <v>3</v>
      </c>
      <c r="P705" s="39">
        <v>3</v>
      </c>
      <c r="Q705" s="6" t="str">
        <f t="shared" si="30"/>
        <v>Very High</v>
      </c>
      <c r="R705" s="6" t="str" cm="1">
        <f t="array" ref="R705">_xlfn.IFS(I705=1, "Clear Sky", I705=2, "Drizzling", I705=3, "Raining", I705=4, "Thunderstorm", TRUE, "Other")</f>
        <v>Raining</v>
      </c>
      <c r="S705" s="6" t="str">
        <f t="shared" si="31"/>
        <v>Wednesday</v>
      </c>
      <c r="T705" s="6" t="str">
        <f t="shared" si="32"/>
        <v>Weekday</v>
      </c>
      <c r="U705" s="6" t="str" cm="1">
        <f t="array" ref="U705">_xlfn.IFS(AND(F705&gt;=7, F705&lt;=9), "Morning Rush", AND(F705&gt;=17, F705&lt;=19), "Evening Rush", AND(F705&gt;=12, F705&lt;=16), "Afternoon", TRUE, "Off Peak")</f>
        <v>Off Peak</v>
      </c>
    </row>
    <row r="706" spans="1:21" x14ac:dyDescent="0.35">
      <c r="A706" s="39">
        <v>714</v>
      </c>
      <c r="B706" s="38">
        <v>40576</v>
      </c>
      <c r="C706" s="39">
        <v>1</v>
      </c>
      <c r="D706" s="39">
        <v>0</v>
      </c>
      <c r="E706" s="39">
        <v>2</v>
      </c>
      <c r="F706" s="39">
        <v>2</v>
      </c>
      <c r="G706" s="39" t="b">
        <v>0</v>
      </c>
      <c r="H706" s="39">
        <v>3</v>
      </c>
      <c r="I706" s="39">
        <v>3</v>
      </c>
      <c r="J706" s="39">
        <v>0.22</v>
      </c>
      <c r="K706" s="39">
        <v>0.2273</v>
      </c>
      <c r="L706" s="39">
        <v>0.93</v>
      </c>
      <c r="M706" s="39">
        <v>0.1343</v>
      </c>
      <c r="N706" s="39">
        <v>4</v>
      </c>
      <c r="O706" s="39">
        <v>0</v>
      </c>
      <c r="P706" s="39">
        <v>4</v>
      </c>
      <c r="Q706" s="6" t="str">
        <f t="shared" ref="Q706:Q769" si="33">IF(L706&gt;=0.5, "Very High", "High")</f>
        <v>Very High</v>
      </c>
      <c r="R706" s="6" t="str" cm="1">
        <f t="array" ref="R706">_xlfn.IFS(I706=1, "Clear Sky", I706=2, "Drizzling", I706=3, "Raining", I706=4, "Thunderstorm", TRUE, "Other")</f>
        <v>Raining</v>
      </c>
      <c r="S706" s="41" t="str">
        <f t="shared" ref="S706:S769" si="34">IF(H706=0, "Sunday", IF(H706=1, "Monday", IF(H706=2, "Tuesday", IF(H706=3, "Wednesday", IF(H706=4, "Thursday", IF(H706=5, "Friday", IF(H706=6, "Saturday", "INVALID CODE")))))))</f>
        <v>Wednesday</v>
      </c>
      <c r="T706" s="41" t="str">
        <f t="shared" ref="T706:T769" si="35">IF(OR(H706=0, H706=6), "Weekend", "Weekday")</f>
        <v>Weekday</v>
      </c>
      <c r="U706" s="6" t="str" cm="1">
        <f t="array" ref="U706">_xlfn.IFS(AND(F706&gt;=7, F706&lt;=9), "Morning Rush", AND(F706&gt;=17, F706&lt;=19), "Evening Rush", AND(F706&gt;=12, F706&lt;=16), "Afternoon", TRUE, "Off Peak")</f>
        <v>Off Peak</v>
      </c>
    </row>
    <row r="707" spans="1:21" x14ac:dyDescent="0.35">
      <c r="A707" s="39">
        <v>715</v>
      </c>
      <c r="B707" s="38">
        <v>40576</v>
      </c>
      <c r="C707" s="39">
        <v>1</v>
      </c>
      <c r="D707" s="39">
        <v>0</v>
      </c>
      <c r="E707" s="39">
        <v>2</v>
      </c>
      <c r="F707" s="39">
        <v>3</v>
      </c>
      <c r="G707" s="39" t="b">
        <v>0</v>
      </c>
      <c r="H707" s="39">
        <v>3</v>
      </c>
      <c r="I707" s="39">
        <v>3</v>
      </c>
      <c r="J707" s="39">
        <v>0.22</v>
      </c>
      <c r="K707" s="39">
        <v>0.2273</v>
      </c>
      <c r="L707" s="39">
        <v>0.93</v>
      </c>
      <c r="M707" s="39">
        <v>0.1343</v>
      </c>
      <c r="N707" s="39">
        <v>0</v>
      </c>
      <c r="O707" s="39">
        <v>1</v>
      </c>
      <c r="P707" s="39">
        <v>1</v>
      </c>
      <c r="Q707" s="6" t="str">
        <f t="shared" si="33"/>
        <v>Very High</v>
      </c>
      <c r="R707" s="6" t="str" cm="1">
        <f t="array" ref="R707">_xlfn.IFS(I707=1, "Clear Sky", I707=2, "Drizzling", I707=3, "Raining", I707=4, "Thunderstorm", TRUE, "Other")</f>
        <v>Raining</v>
      </c>
      <c r="S707" s="6" t="str">
        <f t="shared" si="34"/>
        <v>Wednesday</v>
      </c>
      <c r="T707" s="6" t="str">
        <f t="shared" si="35"/>
        <v>Weekday</v>
      </c>
      <c r="U707" s="6" t="str" cm="1">
        <f t="array" ref="U707">_xlfn.IFS(AND(F707&gt;=7, F707&lt;=9), "Morning Rush", AND(F707&gt;=17, F707&lt;=19), "Evening Rush", AND(F707&gt;=12, F707&lt;=16), "Afternoon", TRUE, "Off Peak")</f>
        <v>Off Peak</v>
      </c>
    </row>
    <row r="708" spans="1:21" x14ac:dyDescent="0.35">
      <c r="A708" s="39">
        <v>716</v>
      </c>
      <c r="B708" s="38">
        <v>40576</v>
      </c>
      <c r="C708" s="39">
        <v>1</v>
      </c>
      <c r="D708" s="39">
        <v>0</v>
      </c>
      <c r="E708" s="39">
        <v>2</v>
      </c>
      <c r="F708" s="39">
        <v>4</v>
      </c>
      <c r="G708" s="39" t="b">
        <v>0</v>
      </c>
      <c r="H708" s="39">
        <v>3</v>
      </c>
      <c r="I708" s="39">
        <v>3</v>
      </c>
      <c r="J708" s="39">
        <v>0.22</v>
      </c>
      <c r="K708" s="39">
        <v>0.21210000000000001</v>
      </c>
      <c r="L708" s="39">
        <v>0.93</v>
      </c>
      <c r="M708" s="39">
        <v>0.28360000000000002</v>
      </c>
      <c r="N708" s="39">
        <v>0</v>
      </c>
      <c r="O708" s="39">
        <v>1</v>
      </c>
      <c r="P708" s="39">
        <v>1</v>
      </c>
      <c r="Q708" s="6" t="str">
        <f t="shared" si="33"/>
        <v>Very High</v>
      </c>
      <c r="R708" s="6" t="str" cm="1">
        <f t="array" ref="R708">_xlfn.IFS(I708=1, "Clear Sky", I708=2, "Drizzling", I708=3, "Raining", I708=4, "Thunderstorm", TRUE, "Other")</f>
        <v>Raining</v>
      </c>
      <c r="S708" s="41" t="str">
        <f t="shared" si="34"/>
        <v>Wednesday</v>
      </c>
      <c r="T708" s="41" t="str">
        <f t="shared" si="35"/>
        <v>Weekday</v>
      </c>
      <c r="U708" s="6" t="str" cm="1">
        <f t="array" ref="U708">_xlfn.IFS(AND(F708&gt;=7, F708&lt;=9), "Morning Rush", AND(F708&gt;=17, F708&lt;=19), "Evening Rush", AND(F708&gt;=12, F708&lt;=16), "Afternoon", TRUE, "Off Peak")</f>
        <v>Off Peak</v>
      </c>
    </row>
    <row r="709" spans="1:21" x14ac:dyDescent="0.35">
      <c r="A709" s="39">
        <v>717</v>
      </c>
      <c r="B709" s="38">
        <v>40576</v>
      </c>
      <c r="C709" s="39">
        <v>1</v>
      </c>
      <c r="D709" s="39">
        <v>0</v>
      </c>
      <c r="E709" s="39">
        <v>2</v>
      </c>
      <c r="F709" s="39">
        <v>5</v>
      </c>
      <c r="G709" s="39" t="b">
        <v>0</v>
      </c>
      <c r="H709" s="39">
        <v>3</v>
      </c>
      <c r="I709" s="39">
        <v>3</v>
      </c>
      <c r="J709" s="39">
        <v>0.22</v>
      </c>
      <c r="K709" s="39">
        <v>0.2424</v>
      </c>
      <c r="L709" s="39">
        <v>0.93</v>
      </c>
      <c r="M709" s="39">
        <v>0.1045</v>
      </c>
      <c r="N709" s="39">
        <v>0</v>
      </c>
      <c r="O709" s="39">
        <v>3</v>
      </c>
      <c r="P709" s="39">
        <v>3</v>
      </c>
      <c r="Q709" s="6" t="str">
        <f t="shared" si="33"/>
        <v>Very High</v>
      </c>
      <c r="R709" s="6" t="str" cm="1">
        <f t="array" ref="R709">_xlfn.IFS(I709=1, "Clear Sky", I709=2, "Drizzling", I709=3, "Raining", I709=4, "Thunderstorm", TRUE, "Other")</f>
        <v>Raining</v>
      </c>
      <c r="S709" s="6" t="str">
        <f t="shared" si="34"/>
        <v>Wednesday</v>
      </c>
      <c r="T709" s="6" t="str">
        <f t="shared" si="35"/>
        <v>Weekday</v>
      </c>
      <c r="U709" s="6" t="str" cm="1">
        <f t="array" ref="U709">_xlfn.IFS(AND(F709&gt;=7, F709&lt;=9), "Morning Rush", AND(F709&gt;=17, F709&lt;=19), "Evening Rush", AND(F709&gt;=12, F709&lt;=16), "Afternoon", TRUE, "Off Peak")</f>
        <v>Off Peak</v>
      </c>
    </row>
    <row r="710" spans="1:21" x14ac:dyDescent="0.35">
      <c r="A710" s="39">
        <v>718</v>
      </c>
      <c r="B710" s="38">
        <v>40576</v>
      </c>
      <c r="C710" s="39">
        <v>1</v>
      </c>
      <c r="D710" s="39">
        <v>0</v>
      </c>
      <c r="E710" s="39">
        <v>2</v>
      </c>
      <c r="F710" s="39">
        <v>6</v>
      </c>
      <c r="G710" s="39" t="b">
        <v>0</v>
      </c>
      <c r="H710" s="39">
        <v>3</v>
      </c>
      <c r="I710" s="39">
        <v>3</v>
      </c>
      <c r="J710" s="39">
        <v>0.22</v>
      </c>
      <c r="K710" s="39">
        <v>0.2424</v>
      </c>
      <c r="L710" s="39">
        <v>0.93</v>
      </c>
      <c r="M710" s="39">
        <v>0.1045</v>
      </c>
      <c r="N710" s="39">
        <v>1</v>
      </c>
      <c r="O710" s="39">
        <v>17</v>
      </c>
      <c r="P710" s="39">
        <v>18</v>
      </c>
      <c r="Q710" s="6" t="str">
        <f t="shared" si="33"/>
        <v>Very High</v>
      </c>
      <c r="R710" s="6" t="str" cm="1">
        <f t="array" ref="R710">_xlfn.IFS(I710=1, "Clear Sky", I710=2, "Drizzling", I710=3, "Raining", I710=4, "Thunderstorm", TRUE, "Other")</f>
        <v>Raining</v>
      </c>
      <c r="S710" s="41" t="str">
        <f t="shared" si="34"/>
        <v>Wednesday</v>
      </c>
      <c r="T710" s="41" t="str">
        <f t="shared" si="35"/>
        <v>Weekday</v>
      </c>
      <c r="U710" s="6" t="str" cm="1">
        <f t="array" ref="U710">_xlfn.IFS(AND(F710&gt;=7, F710&lt;=9), "Morning Rush", AND(F710&gt;=17, F710&lt;=19), "Evening Rush", AND(F710&gt;=12, F710&lt;=16), "Afternoon", TRUE, "Off Peak")</f>
        <v>Off Peak</v>
      </c>
    </row>
    <row r="711" spans="1:21" x14ac:dyDescent="0.35">
      <c r="A711" s="39">
        <v>719</v>
      </c>
      <c r="B711" s="38">
        <v>40576</v>
      </c>
      <c r="C711" s="39">
        <v>1</v>
      </c>
      <c r="D711" s="39">
        <v>0</v>
      </c>
      <c r="E711" s="39">
        <v>2</v>
      </c>
      <c r="F711" s="39">
        <v>7</v>
      </c>
      <c r="G711" s="39" t="b">
        <v>0</v>
      </c>
      <c r="H711" s="39">
        <v>3</v>
      </c>
      <c r="I711" s="39">
        <v>3</v>
      </c>
      <c r="J711" s="39">
        <v>0.22</v>
      </c>
      <c r="K711" s="39">
        <v>0.21210000000000001</v>
      </c>
      <c r="L711" s="39">
        <v>0.93</v>
      </c>
      <c r="M711" s="39">
        <v>0.22389999999999999</v>
      </c>
      <c r="N711" s="39">
        <v>1</v>
      </c>
      <c r="O711" s="39">
        <v>48</v>
      </c>
      <c r="P711" s="39">
        <v>49</v>
      </c>
      <c r="Q711" s="6" t="str">
        <f t="shared" si="33"/>
        <v>Very High</v>
      </c>
      <c r="R711" s="6" t="str" cm="1">
        <f t="array" ref="R711">_xlfn.IFS(I711=1, "Clear Sky", I711=2, "Drizzling", I711=3, "Raining", I711=4, "Thunderstorm", TRUE, "Other")</f>
        <v>Raining</v>
      </c>
      <c r="S711" s="6" t="str">
        <f t="shared" si="34"/>
        <v>Wednesday</v>
      </c>
      <c r="T711" s="6" t="str">
        <f t="shared" si="35"/>
        <v>Weekday</v>
      </c>
      <c r="U711" s="6" t="str" cm="1">
        <f t="array" ref="U711">_xlfn.IFS(AND(F711&gt;=7, F711&lt;=9), "Morning Rush", AND(F711&gt;=17, F711&lt;=19), "Evening Rush", AND(F711&gt;=12, F711&lt;=16), "Afternoon", TRUE, "Off Peak")</f>
        <v>Morning Rush</v>
      </c>
    </row>
    <row r="712" spans="1:21" x14ac:dyDescent="0.35">
      <c r="A712" s="39">
        <v>720</v>
      </c>
      <c r="B712" s="38">
        <v>40576</v>
      </c>
      <c r="C712" s="39">
        <v>1</v>
      </c>
      <c r="D712" s="39">
        <v>0</v>
      </c>
      <c r="E712" s="39">
        <v>2</v>
      </c>
      <c r="F712" s="39">
        <v>8</v>
      </c>
      <c r="G712" s="39" t="b">
        <v>0</v>
      </c>
      <c r="H712" s="39">
        <v>3</v>
      </c>
      <c r="I712" s="39">
        <v>3</v>
      </c>
      <c r="J712" s="39">
        <v>0.22</v>
      </c>
      <c r="K712" s="39">
        <v>0.21210000000000001</v>
      </c>
      <c r="L712" s="39">
        <v>0.93</v>
      </c>
      <c r="M712" s="39">
        <v>0.22389999999999999</v>
      </c>
      <c r="N712" s="39">
        <v>1</v>
      </c>
      <c r="O712" s="39">
        <v>154</v>
      </c>
      <c r="P712" s="39">
        <v>155</v>
      </c>
      <c r="Q712" s="6" t="str">
        <f t="shared" si="33"/>
        <v>Very High</v>
      </c>
      <c r="R712" s="6" t="str" cm="1">
        <f t="array" ref="R712">_xlfn.IFS(I712=1, "Clear Sky", I712=2, "Drizzling", I712=3, "Raining", I712=4, "Thunderstorm", TRUE, "Other")</f>
        <v>Raining</v>
      </c>
      <c r="S712" s="41" t="str">
        <f t="shared" si="34"/>
        <v>Wednesday</v>
      </c>
      <c r="T712" s="41" t="str">
        <f t="shared" si="35"/>
        <v>Weekday</v>
      </c>
      <c r="U712" s="6" t="str" cm="1">
        <f t="array" ref="U712">_xlfn.IFS(AND(F712&gt;=7, F712&lt;=9), "Morning Rush", AND(F712&gt;=17, F712&lt;=19), "Evening Rush", AND(F712&gt;=12, F712&lt;=16), "Afternoon", TRUE, "Off Peak")</f>
        <v>Morning Rush</v>
      </c>
    </row>
    <row r="713" spans="1:21" x14ac:dyDescent="0.35">
      <c r="A713" s="39">
        <v>721</v>
      </c>
      <c r="B713" s="38">
        <v>40576</v>
      </c>
      <c r="C713" s="39">
        <v>1</v>
      </c>
      <c r="D713" s="39">
        <v>0</v>
      </c>
      <c r="E713" s="39">
        <v>2</v>
      </c>
      <c r="F713" s="39">
        <v>9</v>
      </c>
      <c r="G713" s="39" t="b">
        <v>0</v>
      </c>
      <c r="H713" s="39">
        <v>3</v>
      </c>
      <c r="I713" s="39">
        <v>2</v>
      </c>
      <c r="J713" s="39">
        <v>0.24</v>
      </c>
      <c r="K713" s="39">
        <v>0.2576</v>
      </c>
      <c r="L713" s="39">
        <v>0.93</v>
      </c>
      <c r="M713" s="39">
        <v>8.9599999999999999E-2</v>
      </c>
      <c r="N713" s="39">
        <v>4</v>
      </c>
      <c r="O713" s="39">
        <v>119</v>
      </c>
      <c r="P713" s="39">
        <v>123</v>
      </c>
      <c r="Q713" s="6" t="str">
        <f t="shared" si="33"/>
        <v>Very High</v>
      </c>
      <c r="R713" s="6" t="str" cm="1">
        <f t="array" ref="R713">_xlfn.IFS(I713=1, "Clear Sky", I713=2, "Drizzling", I713=3, "Raining", I713=4, "Thunderstorm", TRUE, "Other")</f>
        <v>Drizzling</v>
      </c>
      <c r="S713" s="6" t="str">
        <f t="shared" si="34"/>
        <v>Wednesday</v>
      </c>
      <c r="T713" s="6" t="str">
        <f t="shared" si="35"/>
        <v>Weekday</v>
      </c>
      <c r="U713" s="6" t="str" cm="1">
        <f t="array" ref="U713">_xlfn.IFS(AND(F713&gt;=7, F713&lt;=9), "Morning Rush", AND(F713&gt;=17, F713&lt;=19), "Evening Rush", AND(F713&gt;=12, F713&lt;=16), "Afternoon", TRUE, "Off Peak")</f>
        <v>Morning Rush</v>
      </c>
    </row>
    <row r="714" spans="1:21" x14ac:dyDescent="0.35">
      <c r="A714" s="39">
        <v>722</v>
      </c>
      <c r="B714" s="38">
        <v>40576</v>
      </c>
      <c r="C714" s="39">
        <v>1</v>
      </c>
      <c r="D714" s="39">
        <v>0</v>
      </c>
      <c r="E714" s="39">
        <v>2</v>
      </c>
      <c r="F714" s="39">
        <v>10</v>
      </c>
      <c r="G714" s="39" t="b">
        <v>0</v>
      </c>
      <c r="H714" s="39">
        <v>3</v>
      </c>
      <c r="I714" s="39">
        <v>2</v>
      </c>
      <c r="J714" s="39">
        <v>0.22</v>
      </c>
      <c r="K714" s="39">
        <v>0.2727</v>
      </c>
      <c r="L714" s="39">
        <v>1</v>
      </c>
      <c r="M714" s="39">
        <v>0</v>
      </c>
      <c r="N714" s="39">
        <v>2</v>
      </c>
      <c r="O714" s="39">
        <v>59</v>
      </c>
      <c r="P714" s="39">
        <v>61</v>
      </c>
      <c r="Q714" s="6" t="str">
        <f t="shared" si="33"/>
        <v>Very High</v>
      </c>
      <c r="R714" s="6" t="str" cm="1">
        <f t="array" ref="R714">_xlfn.IFS(I714=1, "Clear Sky", I714=2, "Drizzling", I714=3, "Raining", I714=4, "Thunderstorm", TRUE, "Other")</f>
        <v>Drizzling</v>
      </c>
      <c r="S714" s="41" t="str">
        <f t="shared" si="34"/>
        <v>Wednesday</v>
      </c>
      <c r="T714" s="41" t="str">
        <f t="shared" si="35"/>
        <v>Weekday</v>
      </c>
      <c r="U714" s="6" t="str" cm="1">
        <f t="array" ref="U714">_xlfn.IFS(AND(F714&gt;=7, F714&lt;=9), "Morning Rush", AND(F714&gt;=17, F714&lt;=19), "Evening Rush", AND(F714&gt;=12, F714&lt;=16), "Afternoon", TRUE, "Off Peak")</f>
        <v>Off Peak</v>
      </c>
    </row>
    <row r="715" spans="1:21" x14ac:dyDescent="0.35">
      <c r="A715" s="39">
        <v>723</v>
      </c>
      <c r="B715" s="38">
        <v>40576</v>
      </c>
      <c r="C715" s="39">
        <v>1</v>
      </c>
      <c r="D715" s="39">
        <v>0</v>
      </c>
      <c r="E715" s="39">
        <v>2</v>
      </c>
      <c r="F715" s="39">
        <v>11</v>
      </c>
      <c r="G715" s="39" t="b">
        <v>0</v>
      </c>
      <c r="H715" s="39">
        <v>3</v>
      </c>
      <c r="I715" s="39">
        <v>2</v>
      </c>
      <c r="J715" s="39">
        <v>0.24</v>
      </c>
      <c r="K715" s="39">
        <v>0.2273</v>
      </c>
      <c r="L715" s="39">
        <v>0.93</v>
      </c>
      <c r="M715" s="39">
        <v>0.19400000000000001</v>
      </c>
      <c r="N715" s="39">
        <v>5</v>
      </c>
      <c r="O715" s="39">
        <v>47</v>
      </c>
      <c r="P715" s="39">
        <v>52</v>
      </c>
      <c r="Q715" s="6" t="str">
        <f t="shared" si="33"/>
        <v>Very High</v>
      </c>
      <c r="R715" s="6" t="str" cm="1">
        <f t="array" ref="R715">_xlfn.IFS(I715=1, "Clear Sky", I715=2, "Drizzling", I715=3, "Raining", I715=4, "Thunderstorm", TRUE, "Other")</f>
        <v>Drizzling</v>
      </c>
      <c r="S715" s="6" t="str">
        <f t="shared" si="34"/>
        <v>Wednesday</v>
      </c>
      <c r="T715" s="6" t="str">
        <f t="shared" si="35"/>
        <v>Weekday</v>
      </c>
      <c r="U715" s="6" t="str" cm="1">
        <f t="array" ref="U715">_xlfn.IFS(AND(F715&gt;=7, F715&lt;=9), "Morning Rush", AND(F715&gt;=17, F715&lt;=19), "Evening Rush", AND(F715&gt;=12, F715&lt;=16), "Afternoon", TRUE, "Off Peak")</f>
        <v>Off Peak</v>
      </c>
    </row>
    <row r="716" spans="1:21" x14ac:dyDescent="0.35">
      <c r="A716" s="39">
        <v>724</v>
      </c>
      <c r="B716" s="38">
        <v>40576</v>
      </c>
      <c r="C716" s="39">
        <v>1</v>
      </c>
      <c r="D716" s="39">
        <v>0</v>
      </c>
      <c r="E716" s="39">
        <v>2</v>
      </c>
      <c r="F716" s="39">
        <v>12</v>
      </c>
      <c r="G716" s="39" t="b">
        <v>0</v>
      </c>
      <c r="H716" s="39">
        <v>3</v>
      </c>
      <c r="I716" s="39">
        <v>2</v>
      </c>
      <c r="J716" s="39">
        <v>0.24</v>
      </c>
      <c r="K716" s="39">
        <v>0.2273</v>
      </c>
      <c r="L716" s="39">
        <v>0.93</v>
      </c>
      <c r="M716" s="39">
        <v>0.22389999999999999</v>
      </c>
      <c r="N716" s="39">
        <v>3</v>
      </c>
      <c r="O716" s="39">
        <v>61</v>
      </c>
      <c r="P716" s="39">
        <v>64</v>
      </c>
      <c r="Q716" s="6" t="str">
        <f t="shared" si="33"/>
        <v>Very High</v>
      </c>
      <c r="R716" s="6" t="str" cm="1">
        <f t="array" ref="R716">_xlfn.IFS(I716=1, "Clear Sky", I716=2, "Drizzling", I716=3, "Raining", I716=4, "Thunderstorm", TRUE, "Other")</f>
        <v>Drizzling</v>
      </c>
      <c r="S716" s="41" t="str">
        <f t="shared" si="34"/>
        <v>Wednesday</v>
      </c>
      <c r="T716" s="41" t="str">
        <f t="shared" si="35"/>
        <v>Weekday</v>
      </c>
      <c r="U716" s="6" t="str" cm="1">
        <f t="array" ref="U716">_xlfn.IFS(AND(F716&gt;=7, F716&lt;=9), "Morning Rush", AND(F716&gt;=17, F716&lt;=19), "Evening Rush", AND(F716&gt;=12, F716&lt;=16), "Afternoon", TRUE, "Off Peak")</f>
        <v>Afternoon</v>
      </c>
    </row>
    <row r="717" spans="1:21" x14ac:dyDescent="0.35">
      <c r="A717" s="39">
        <v>725</v>
      </c>
      <c r="B717" s="38">
        <v>40576</v>
      </c>
      <c r="C717" s="39">
        <v>1</v>
      </c>
      <c r="D717" s="39">
        <v>0</v>
      </c>
      <c r="E717" s="39">
        <v>2</v>
      </c>
      <c r="F717" s="39">
        <v>13</v>
      </c>
      <c r="G717" s="39" t="b">
        <v>0</v>
      </c>
      <c r="H717" s="39">
        <v>3</v>
      </c>
      <c r="I717" s="39">
        <v>1</v>
      </c>
      <c r="J717" s="39">
        <v>0.34</v>
      </c>
      <c r="K717" s="39">
        <v>0.33329999999999999</v>
      </c>
      <c r="L717" s="39">
        <v>0.93</v>
      </c>
      <c r="M717" s="39">
        <v>0.16420000000000001</v>
      </c>
      <c r="N717" s="39">
        <v>1</v>
      </c>
      <c r="O717" s="39">
        <v>74</v>
      </c>
      <c r="P717" s="39">
        <v>75</v>
      </c>
      <c r="Q717" s="6" t="str">
        <f t="shared" si="33"/>
        <v>Very High</v>
      </c>
      <c r="R717" s="6" t="str" cm="1">
        <f t="array" ref="R717">_xlfn.IFS(I717=1, "Clear Sky", I717=2, "Drizzling", I717=3, "Raining", I717=4, "Thunderstorm", TRUE, "Other")</f>
        <v>Clear Sky</v>
      </c>
      <c r="S717" s="6" t="str">
        <f t="shared" si="34"/>
        <v>Wednesday</v>
      </c>
      <c r="T717" s="6" t="str">
        <f t="shared" si="35"/>
        <v>Weekday</v>
      </c>
      <c r="U717" s="6" t="str" cm="1">
        <f t="array" ref="U717">_xlfn.IFS(AND(F717&gt;=7, F717&lt;=9), "Morning Rush", AND(F717&gt;=17, F717&lt;=19), "Evening Rush", AND(F717&gt;=12, F717&lt;=16), "Afternoon", TRUE, "Off Peak")</f>
        <v>Afternoon</v>
      </c>
    </row>
    <row r="718" spans="1:21" x14ac:dyDescent="0.35">
      <c r="A718" s="39">
        <v>726</v>
      </c>
      <c r="B718" s="38">
        <v>40576</v>
      </c>
      <c r="C718" s="39">
        <v>1</v>
      </c>
      <c r="D718" s="39">
        <v>0</v>
      </c>
      <c r="E718" s="39">
        <v>2</v>
      </c>
      <c r="F718" s="39">
        <v>14</v>
      </c>
      <c r="G718" s="39" t="b">
        <v>0</v>
      </c>
      <c r="H718" s="39">
        <v>3</v>
      </c>
      <c r="I718" s="39">
        <v>1</v>
      </c>
      <c r="J718" s="39">
        <v>0.38</v>
      </c>
      <c r="K718" s="39">
        <v>0.39389999999999997</v>
      </c>
      <c r="L718" s="39">
        <v>0.82</v>
      </c>
      <c r="M718" s="39">
        <v>0.3881</v>
      </c>
      <c r="N718" s="39">
        <v>2</v>
      </c>
      <c r="O718" s="39">
        <v>61</v>
      </c>
      <c r="P718" s="39">
        <v>63</v>
      </c>
      <c r="Q718" s="6" t="str">
        <f t="shared" si="33"/>
        <v>Very High</v>
      </c>
      <c r="R718" s="6" t="str" cm="1">
        <f t="array" ref="R718">_xlfn.IFS(I718=1, "Clear Sky", I718=2, "Drizzling", I718=3, "Raining", I718=4, "Thunderstorm", TRUE, "Other")</f>
        <v>Clear Sky</v>
      </c>
      <c r="S718" s="41" t="str">
        <f t="shared" si="34"/>
        <v>Wednesday</v>
      </c>
      <c r="T718" s="41" t="str">
        <f t="shared" si="35"/>
        <v>Weekday</v>
      </c>
      <c r="U718" s="6" t="str" cm="1">
        <f t="array" ref="U718">_xlfn.IFS(AND(F718&gt;=7, F718&lt;=9), "Morning Rush", AND(F718&gt;=17, F718&lt;=19), "Evening Rush", AND(F718&gt;=12, F718&lt;=16), "Afternoon", TRUE, "Off Peak")</f>
        <v>Afternoon</v>
      </c>
    </row>
    <row r="719" spans="1:21" x14ac:dyDescent="0.35">
      <c r="A719" s="39">
        <v>727</v>
      </c>
      <c r="B719" s="38">
        <v>40576</v>
      </c>
      <c r="C719" s="39">
        <v>1</v>
      </c>
      <c r="D719" s="39">
        <v>0</v>
      </c>
      <c r="E719" s="39">
        <v>2</v>
      </c>
      <c r="F719" s="39">
        <v>15</v>
      </c>
      <c r="G719" s="39" t="b">
        <v>0</v>
      </c>
      <c r="H719" s="39">
        <v>3</v>
      </c>
      <c r="I719" s="39">
        <v>1</v>
      </c>
      <c r="J719" s="39">
        <v>0.38</v>
      </c>
      <c r="K719" s="39">
        <v>0.39389999999999997</v>
      </c>
      <c r="L719" s="39">
        <v>0.76</v>
      </c>
      <c r="M719" s="39">
        <v>0.32840000000000003</v>
      </c>
      <c r="N719" s="39">
        <v>10</v>
      </c>
      <c r="O719" s="39">
        <v>66</v>
      </c>
      <c r="P719" s="39">
        <v>76</v>
      </c>
      <c r="Q719" s="6" t="str">
        <f t="shared" si="33"/>
        <v>Very High</v>
      </c>
      <c r="R719" s="6" t="str" cm="1">
        <f t="array" ref="R719">_xlfn.IFS(I719=1, "Clear Sky", I719=2, "Drizzling", I719=3, "Raining", I719=4, "Thunderstorm", TRUE, "Other")</f>
        <v>Clear Sky</v>
      </c>
      <c r="S719" s="6" t="str">
        <f t="shared" si="34"/>
        <v>Wednesday</v>
      </c>
      <c r="T719" s="6" t="str">
        <f t="shared" si="35"/>
        <v>Weekday</v>
      </c>
      <c r="U719" s="6" t="str" cm="1">
        <f t="array" ref="U719">_xlfn.IFS(AND(F719&gt;=7, F719&lt;=9), "Morning Rush", AND(F719&gt;=17, F719&lt;=19), "Evening Rush", AND(F719&gt;=12, F719&lt;=16), "Afternoon", TRUE, "Off Peak")</f>
        <v>Afternoon</v>
      </c>
    </row>
    <row r="720" spans="1:21" x14ac:dyDescent="0.35">
      <c r="A720" s="39">
        <v>728</v>
      </c>
      <c r="B720" s="38">
        <v>40576</v>
      </c>
      <c r="C720" s="39">
        <v>1</v>
      </c>
      <c r="D720" s="39">
        <v>0</v>
      </c>
      <c r="E720" s="39">
        <v>2</v>
      </c>
      <c r="F720" s="39">
        <v>16</v>
      </c>
      <c r="G720" s="39" t="b">
        <v>0</v>
      </c>
      <c r="H720" s="39">
        <v>3</v>
      </c>
      <c r="I720" s="39">
        <v>1</v>
      </c>
      <c r="J720" s="39">
        <v>0.36</v>
      </c>
      <c r="K720" s="39">
        <v>0.33329999999999999</v>
      </c>
      <c r="L720" s="39">
        <v>0.71</v>
      </c>
      <c r="M720" s="39">
        <v>0.29849999999999999</v>
      </c>
      <c r="N720" s="39">
        <v>8</v>
      </c>
      <c r="O720" s="39">
        <v>95</v>
      </c>
      <c r="P720" s="39">
        <v>103</v>
      </c>
      <c r="Q720" s="6" t="str">
        <f t="shared" si="33"/>
        <v>Very High</v>
      </c>
      <c r="R720" s="6" t="str" cm="1">
        <f t="array" ref="R720">_xlfn.IFS(I720=1, "Clear Sky", I720=2, "Drizzling", I720=3, "Raining", I720=4, "Thunderstorm", TRUE, "Other")</f>
        <v>Clear Sky</v>
      </c>
      <c r="S720" s="41" t="str">
        <f t="shared" si="34"/>
        <v>Wednesday</v>
      </c>
      <c r="T720" s="41" t="str">
        <f t="shared" si="35"/>
        <v>Weekday</v>
      </c>
      <c r="U720" s="6" t="str" cm="1">
        <f t="array" ref="U720">_xlfn.IFS(AND(F720&gt;=7, F720&lt;=9), "Morning Rush", AND(F720&gt;=17, F720&lt;=19), "Evening Rush", AND(F720&gt;=12, F720&lt;=16), "Afternoon", TRUE, "Off Peak")</f>
        <v>Afternoon</v>
      </c>
    </row>
    <row r="721" spans="1:21" x14ac:dyDescent="0.35">
      <c r="A721" s="39">
        <v>729</v>
      </c>
      <c r="B721" s="38">
        <v>40576</v>
      </c>
      <c r="C721" s="39">
        <v>1</v>
      </c>
      <c r="D721" s="39">
        <v>0</v>
      </c>
      <c r="E721" s="39">
        <v>2</v>
      </c>
      <c r="F721" s="39">
        <v>17</v>
      </c>
      <c r="G721" s="39" t="b">
        <v>0</v>
      </c>
      <c r="H721" s="39">
        <v>3</v>
      </c>
      <c r="I721" s="39">
        <v>1</v>
      </c>
      <c r="J721" s="39">
        <v>0.36</v>
      </c>
      <c r="K721" s="39">
        <v>0.31819999999999998</v>
      </c>
      <c r="L721" s="39">
        <v>0.53</v>
      </c>
      <c r="M721" s="39">
        <v>0.52239999999999998</v>
      </c>
      <c r="N721" s="39">
        <v>7</v>
      </c>
      <c r="O721" s="39">
        <v>183</v>
      </c>
      <c r="P721" s="39">
        <v>190</v>
      </c>
      <c r="Q721" s="6" t="str">
        <f t="shared" si="33"/>
        <v>Very High</v>
      </c>
      <c r="R721" s="6" t="str" cm="1">
        <f t="array" ref="R721">_xlfn.IFS(I721=1, "Clear Sky", I721=2, "Drizzling", I721=3, "Raining", I721=4, "Thunderstorm", TRUE, "Other")</f>
        <v>Clear Sky</v>
      </c>
      <c r="S721" s="6" t="str">
        <f t="shared" si="34"/>
        <v>Wednesday</v>
      </c>
      <c r="T721" s="6" t="str">
        <f t="shared" si="35"/>
        <v>Weekday</v>
      </c>
      <c r="U721" s="6" t="str" cm="1">
        <f t="array" ref="U721">_xlfn.IFS(AND(F721&gt;=7, F721&lt;=9), "Morning Rush", AND(F721&gt;=17, F721&lt;=19), "Evening Rush", AND(F721&gt;=12, F721&lt;=16), "Afternoon", TRUE, "Off Peak")</f>
        <v>Evening Rush</v>
      </c>
    </row>
    <row r="722" spans="1:21" x14ac:dyDescent="0.35">
      <c r="A722" s="39">
        <v>730</v>
      </c>
      <c r="B722" s="38">
        <v>40576</v>
      </c>
      <c r="C722" s="39">
        <v>1</v>
      </c>
      <c r="D722" s="39">
        <v>0</v>
      </c>
      <c r="E722" s="39">
        <v>2</v>
      </c>
      <c r="F722" s="39">
        <v>18</v>
      </c>
      <c r="G722" s="39" t="b">
        <v>0</v>
      </c>
      <c r="H722" s="39">
        <v>3</v>
      </c>
      <c r="I722" s="39">
        <v>1</v>
      </c>
      <c r="J722" s="39">
        <v>0.34</v>
      </c>
      <c r="K722" s="39">
        <v>0.28789999999999999</v>
      </c>
      <c r="L722" s="39">
        <v>0.42</v>
      </c>
      <c r="M722" s="39">
        <v>0.55220000000000002</v>
      </c>
      <c r="N722" s="39">
        <v>7</v>
      </c>
      <c r="O722" s="39">
        <v>175</v>
      </c>
      <c r="P722" s="39">
        <v>182</v>
      </c>
      <c r="Q722" s="6" t="str">
        <f t="shared" si="33"/>
        <v>High</v>
      </c>
      <c r="R722" s="6" t="str" cm="1">
        <f t="array" ref="R722">_xlfn.IFS(I722=1, "Clear Sky", I722=2, "Drizzling", I722=3, "Raining", I722=4, "Thunderstorm", TRUE, "Other")</f>
        <v>Clear Sky</v>
      </c>
      <c r="S722" s="41" t="str">
        <f t="shared" si="34"/>
        <v>Wednesday</v>
      </c>
      <c r="T722" s="41" t="str">
        <f t="shared" si="35"/>
        <v>Weekday</v>
      </c>
      <c r="U722" s="6" t="str" cm="1">
        <f t="array" ref="U722">_xlfn.IFS(AND(F722&gt;=7, F722&lt;=9), "Morning Rush", AND(F722&gt;=17, F722&lt;=19), "Evening Rush", AND(F722&gt;=12, F722&lt;=16), "Afternoon", TRUE, "Off Peak")</f>
        <v>Evening Rush</v>
      </c>
    </row>
    <row r="723" spans="1:21" x14ac:dyDescent="0.35">
      <c r="A723" s="39">
        <v>731</v>
      </c>
      <c r="B723" s="38">
        <v>40576</v>
      </c>
      <c r="C723" s="39">
        <v>1</v>
      </c>
      <c r="D723" s="39">
        <v>0</v>
      </c>
      <c r="E723" s="39">
        <v>2</v>
      </c>
      <c r="F723" s="39">
        <v>19</v>
      </c>
      <c r="G723" s="39" t="b">
        <v>0</v>
      </c>
      <c r="H723" s="39">
        <v>3</v>
      </c>
      <c r="I723" s="39">
        <v>1</v>
      </c>
      <c r="J723" s="39">
        <v>0.28000000000000003</v>
      </c>
      <c r="K723" s="39">
        <v>0.2424</v>
      </c>
      <c r="L723" s="39">
        <v>0.45</v>
      </c>
      <c r="M723" s="39">
        <v>0.49249999999999999</v>
      </c>
      <c r="N723" s="39">
        <v>3</v>
      </c>
      <c r="O723" s="39">
        <v>88</v>
      </c>
      <c r="P723" s="39">
        <v>91</v>
      </c>
      <c r="Q723" s="6" t="str">
        <f t="shared" si="33"/>
        <v>High</v>
      </c>
      <c r="R723" s="6" t="str" cm="1">
        <f t="array" ref="R723">_xlfn.IFS(I723=1, "Clear Sky", I723=2, "Drizzling", I723=3, "Raining", I723=4, "Thunderstorm", TRUE, "Other")</f>
        <v>Clear Sky</v>
      </c>
      <c r="S723" s="6" t="str">
        <f t="shared" si="34"/>
        <v>Wednesday</v>
      </c>
      <c r="T723" s="6" t="str">
        <f t="shared" si="35"/>
        <v>Weekday</v>
      </c>
      <c r="U723" s="6" t="str" cm="1">
        <f t="array" ref="U723">_xlfn.IFS(AND(F723&gt;=7, F723&lt;=9), "Morning Rush", AND(F723&gt;=17, F723&lt;=19), "Evening Rush", AND(F723&gt;=12, F723&lt;=16), "Afternoon", TRUE, "Off Peak")</f>
        <v>Evening Rush</v>
      </c>
    </row>
    <row r="724" spans="1:21" x14ac:dyDescent="0.35">
      <c r="A724" s="39">
        <v>732</v>
      </c>
      <c r="B724" s="38">
        <v>40576</v>
      </c>
      <c r="C724" s="39">
        <v>1</v>
      </c>
      <c r="D724" s="39">
        <v>0</v>
      </c>
      <c r="E724" s="39">
        <v>2</v>
      </c>
      <c r="F724" s="39">
        <v>20</v>
      </c>
      <c r="G724" s="39" t="b">
        <v>0</v>
      </c>
      <c r="H724" s="39">
        <v>3</v>
      </c>
      <c r="I724" s="39">
        <v>1</v>
      </c>
      <c r="J724" s="39">
        <v>0.24</v>
      </c>
      <c r="K724" s="39">
        <v>0.19700000000000001</v>
      </c>
      <c r="L724" s="39">
        <v>0.48</v>
      </c>
      <c r="M724" s="39">
        <v>0.55220000000000002</v>
      </c>
      <c r="N724" s="39">
        <v>4</v>
      </c>
      <c r="O724" s="39">
        <v>71</v>
      </c>
      <c r="P724" s="39">
        <v>75</v>
      </c>
      <c r="Q724" s="6" t="str">
        <f t="shared" si="33"/>
        <v>High</v>
      </c>
      <c r="R724" s="6" t="str" cm="1">
        <f t="array" ref="R724">_xlfn.IFS(I724=1, "Clear Sky", I724=2, "Drizzling", I724=3, "Raining", I724=4, "Thunderstorm", TRUE, "Other")</f>
        <v>Clear Sky</v>
      </c>
      <c r="S724" s="41" t="str">
        <f t="shared" si="34"/>
        <v>Wednesday</v>
      </c>
      <c r="T724" s="41" t="str">
        <f t="shared" si="35"/>
        <v>Weekday</v>
      </c>
      <c r="U724" s="6" t="str" cm="1">
        <f t="array" ref="U724">_xlfn.IFS(AND(F724&gt;=7, F724&lt;=9), "Morning Rush", AND(F724&gt;=17, F724&lt;=19), "Evening Rush", AND(F724&gt;=12, F724&lt;=16), "Afternoon", TRUE, "Off Peak")</f>
        <v>Off Peak</v>
      </c>
    </row>
    <row r="725" spans="1:21" x14ac:dyDescent="0.35">
      <c r="A725" s="39">
        <v>733</v>
      </c>
      <c r="B725" s="38">
        <v>40576</v>
      </c>
      <c r="C725" s="39">
        <v>1</v>
      </c>
      <c r="D725" s="39">
        <v>0</v>
      </c>
      <c r="E725" s="39">
        <v>2</v>
      </c>
      <c r="F725" s="39">
        <v>21</v>
      </c>
      <c r="G725" s="39" t="b">
        <v>0</v>
      </c>
      <c r="H725" s="39">
        <v>3</v>
      </c>
      <c r="I725" s="39">
        <v>1</v>
      </c>
      <c r="J725" s="39">
        <v>0.22</v>
      </c>
      <c r="K725" s="39">
        <v>0.19700000000000001</v>
      </c>
      <c r="L725" s="39">
        <v>0.47</v>
      </c>
      <c r="M725" s="39">
        <v>0.32840000000000003</v>
      </c>
      <c r="N725" s="39">
        <v>1</v>
      </c>
      <c r="O725" s="39">
        <v>62</v>
      </c>
      <c r="P725" s="39">
        <v>63</v>
      </c>
      <c r="Q725" s="6" t="str">
        <f t="shared" si="33"/>
        <v>High</v>
      </c>
      <c r="R725" s="6" t="str" cm="1">
        <f t="array" ref="R725">_xlfn.IFS(I725=1, "Clear Sky", I725=2, "Drizzling", I725=3, "Raining", I725=4, "Thunderstorm", TRUE, "Other")</f>
        <v>Clear Sky</v>
      </c>
      <c r="S725" s="6" t="str">
        <f t="shared" si="34"/>
        <v>Wednesday</v>
      </c>
      <c r="T725" s="6" t="str">
        <f t="shared" si="35"/>
        <v>Weekday</v>
      </c>
      <c r="U725" s="6" t="str" cm="1">
        <f t="array" ref="U725">_xlfn.IFS(AND(F725&gt;=7, F725&lt;=9), "Morning Rush", AND(F725&gt;=17, F725&lt;=19), "Evening Rush", AND(F725&gt;=12, F725&lt;=16), "Afternoon", TRUE, "Off Peak")</f>
        <v>Off Peak</v>
      </c>
    </row>
    <row r="726" spans="1:21" x14ac:dyDescent="0.35">
      <c r="A726" s="39">
        <v>734</v>
      </c>
      <c r="B726" s="38">
        <v>40576</v>
      </c>
      <c r="C726" s="39">
        <v>1</v>
      </c>
      <c r="D726" s="39">
        <v>0</v>
      </c>
      <c r="E726" s="39">
        <v>2</v>
      </c>
      <c r="F726" s="39">
        <v>22</v>
      </c>
      <c r="G726" s="39" t="b">
        <v>0</v>
      </c>
      <c r="H726" s="39">
        <v>3</v>
      </c>
      <c r="I726" s="39">
        <v>1</v>
      </c>
      <c r="J726" s="39">
        <v>0.22</v>
      </c>
      <c r="K726" s="39">
        <v>0.21210000000000001</v>
      </c>
      <c r="L726" s="39">
        <v>0.44</v>
      </c>
      <c r="M726" s="39">
        <v>0.25369999999999998</v>
      </c>
      <c r="N726" s="39">
        <v>5</v>
      </c>
      <c r="O726" s="39">
        <v>35</v>
      </c>
      <c r="P726" s="39">
        <v>40</v>
      </c>
      <c r="Q726" s="6" t="str">
        <f t="shared" si="33"/>
        <v>High</v>
      </c>
      <c r="R726" s="6" t="str" cm="1">
        <f t="array" ref="R726">_xlfn.IFS(I726=1, "Clear Sky", I726=2, "Drizzling", I726=3, "Raining", I726=4, "Thunderstorm", TRUE, "Other")</f>
        <v>Clear Sky</v>
      </c>
      <c r="S726" s="41" t="str">
        <f t="shared" si="34"/>
        <v>Wednesday</v>
      </c>
      <c r="T726" s="41" t="str">
        <f t="shared" si="35"/>
        <v>Weekday</v>
      </c>
      <c r="U726" s="6" t="str" cm="1">
        <f t="array" ref="U726">_xlfn.IFS(AND(F726&gt;=7, F726&lt;=9), "Morning Rush", AND(F726&gt;=17, F726&lt;=19), "Evening Rush", AND(F726&gt;=12, F726&lt;=16), "Afternoon", TRUE, "Off Peak")</f>
        <v>Off Peak</v>
      </c>
    </row>
    <row r="727" spans="1:21" x14ac:dyDescent="0.35">
      <c r="A727" s="39">
        <v>735</v>
      </c>
      <c r="B727" s="38">
        <v>40576</v>
      </c>
      <c r="C727" s="39">
        <v>1</v>
      </c>
      <c r="D727" s="39">
        <v>0</v>
      </c>
      <c r="E727" s="39">
        <v>2</v>
      </c>
      <c r="F727" s="39">
        <v>23</v>
      </c>
      <c r="G727" s="39" t="b">
        <v>0</v>
      </c>
      <c r="H727" s="39">
        <v>3</v>
      </c>
      <c r="I727" s="39">
        <v>1</v>
      </c>
      <c r="J727" s="39">
        <v>0.2</v>
      </c>
      <c r="K727" s="39">
        <v>0.16669999999999999</v>
      </c>
      <c r="L727" s="39">
        <v>0.44</v>
      </c>
      <c r="M727" s="39">
        <v>0.44779999999999998</v>
      </c>
      <c r="N727" s="39">
        <v>3</v>
      </c>
      <c r="O727" s="39">
        <v>29</v>
      </c>
      <c r="P727" s="39">
        <v>32</v>
      </c>
      <c r="Q727" s="6" t="str">
        <f t="shared" si="33"/>
        <v>High</v>
      </c>
      <c r="R727" s="6" t="str" cm="1">
        <f t="array" ref="R727">_xlfn.IFS(I727=1, "Clear Sky", I727=2, "Drizzling", I727=3, "Raining", I727=4, "Thunderstorm", TRUE, "Other")</f>
        <v>Clear Sky</v>
      </c>
      <c r="S727" s="6" t="str">
        <f t="shared" si="34"/>
        <v>Wednesday</v>
      </c>
      <c r="T727" s="6" t="str">
        <f t="shared" si="35"/>
        <v>Weekday</v>
      </c>
      <c r="U727" s="6" t="str" cm="1">
        <f t="array" ref="U727">_xlfn.IFS(AND(F727&gt;=7, F727&lt;=9), "Morning Rush", AND(F727&gt;=17, F727&lt;=19), "Evening Rush", AND(F727&gt;=12, F727&lt;=16), "Afternoon", TRUE, "Off Peak")</f>
        <v>Off Peak</v>
      </c>
    </row>
    <row r="728" spans="1:21" x14ac:dyDescent="0.35">
      <c r="A728" s="39">
        <v>736</v>
      </c>
      <c r="B728" s="38">
        <v>40577</v>
      </c>
      <c r="C728" s="39">
        <v>1</v>
      </c>
      <c r="D728" s="39">
        <v>0</v>
      </c>
      <c r="E728" s="39">
        <v>2</v>
      </c>
      <c r="F728" s="39">
        <v>0</v>
      </c>
      <c r="G728" s="39" t="b">
        <v>0</v>
      </c>
      <c r="H728" s="39">
        <v>4</v>
      </c>
      <c r="I728" s="39">
        <v>1</v>
      </c>
      <c r="J728" s="39">
        <v>0.2</v>
      </c>
      <c r="K728" s="39">
        <v>0.16669999999999999</v>
      </c>
      <c r="L728" s="39">
        <v>0.4</v>
      </c>
      <c r="M728" s="39">
        <v>0.44779999999999998</v>
      </c>
      <c r="N728" s="39">
        <v>1</v>
      </c>
      <c r="O728" s="39">
        <v>11</v>
      </c>
      <c r="P728" s="39">
        <v>12</v>
      </c>
      <c r="Q728" s="6" t="str">
        <f t="shared" si="33"/>
        <v>High</v>
      </c>
      <c r="R728" s="6" t="str" cm="1">
        <f t="array" ref="R728">_xlfn.IFS(I728=1, "Clear Sky", I728=2, "Drizzling", I728=3, "Raining", I728=4, "Thunderstorm", TRUE, "Other")</f>
        <v>Clear Sky</v>
      </c>
      <c r="S728" s="41" t="str">
        <f t="shared" si="34"/>
        <v>Thursday</v>
      </c>
      <c r="T728" s="41" t="str">
        <f t="shared" si="35"/>
        <v>Weekday</v>
      </c>
      <c r="U728" s="6" t="str" cm="1">
        <f t="array" ref="U728">_xlfn.IFS(AND(F728&gt;=7, F728&lt;=9), "Morning Rush", AND(F728&gt;=17, F728&lt;=19), "Evening Rush", AND(F728&gt;=12, F728&lt;=16), "Afternoon", TRUE, "Off Peak")</f>
        <v>Off Peak</v>
      </c>
    </row>
    <row r="729" spans="1:21" x14ac:dyDescent="0.35">
      <c r="A729" s="39">
        <v>737</v>
      </c>
      <c r="B729" s="38">
        <v>40577</v>
      </c>
      <c r="C729" s="39">
        <v>1</v>
      </c>
      <c r="D729" s="39">
        <v>0</v>
      </c>
      <c r="E729" s="39">
        <v>2</v>
      </c>
      <c r="F729" s="39">
        <v>1</v>
      </c>
      <c r="G729" s="39" t="b">
        <v>0</v>
      </c>
      <c r="H729" s="39">
        <v>4</v>
      </c>
      <c r="I729" s="39">
        <v>1</v>
      </c>
      <c r="J729" s="39">
        <v>0.2</v>
      </c>
      <c r="K729" s="39">
        <v>0.1515</v>
      </c>
      <c r="L729" s="39">
        <v>0.44</v>
      </c>
      <c r="M729" s="39">
        <v>0.52239999999999998</v>
      </c>
      <c r="N729" s="39">
        <v>0</v>
      </c>
      <c r="O729" s="39">
        <v>5</v>
      </c>
      <c r="P729" s="39">
        <v>5</v>
      </c>
      <c r="Q729" s="6" t="str">
        <f t="shared" si="33"/>
        <v>High</v>
      </c>
      <c r="R729" s="6" t="str" cm="1">
        <f t="array" ref="R729">_xlfn.IFS(I729=1, "Clear Sky", I729=2, "Drizzling", I729=3, "Raining", I729=4, "Thunderstorm", TRUE, "Other")</f>
        <v>Clear Sky</v>
      </c>
      <c r="S729" s="6" t="str">
        <f t="shared" si="34"/>
        <v>Thursday</v>
      </c>
      <c r="T729" s="6" t="str">
        <f t="shared" si="35"/>
        <v>Weekday</v>
      </c>
      <c r="U729" s="6" t="str" cm="1">
        <f t="array" ref="U729">_xlfn.IFS(AND(F729&gt;=7, F729&lt;=9), "Morning Rush", AND(F729&gt;=17, F729&lt;=19), "Evening Rush", AND(F729&gt;=12, F729&lt;=16), "Afternoon", TRUE, "Off Peak")</f>
        <v>Off Peak</v>
      </c>
    </row>
    <row r="730" spans="1:21" x14ac:dyDescent="0.35">
      <c r="A730" s="39">
        <v>738</v>
      </c>
      <c r="B730" s="38">
        <v>40577</v>
      </c>
      <c r="C730" s="39">
        <v>1</v>
      </c>
      <c r="D730" s="39">
        <v>0</v>
      </c>
      <c r="E730" s="39">
        <v>2</v>
      </c>
      <c r="F730" s="39">
        <v>2</v>
      </c>
      <c r="G730" s="39" t="b">
        <v>0</v>
      </c>
      <c r="H730" s="39">
        <v>4</v>
      </c>
      <c r="I730" s="39">
        <v>1</v>
      </c>
      <c r="J730" s="39">
        <v>0.18</v>
      </c>
      <c r="K730" s="39">
        <v>0.16669999999999999</v>
      </c>
      <c r="L730" s="39">
        <v>0.43</v>
      </c>
      <c r="M730" s="39">
        <v>0.25369999999999998</v>
      </c>
      <c r="N730" s="39">
        <v>0</v>
      </c>
      <c r="O730" s="39">
        <v>2</v>
      </c>
      <c r="P730" s="39">
        <v>2</v>
      </c>
      <c r="Q730" s="6" t="str">
        <f t="shared" si="33"/>
        <v>High</v>
      </c>
      <c r="R730" s="6" t="str" cm="1">
        <f t="array" ref="R730">_xlfn.IFS(I730=1, "Clear Sky", I730=2, "Drizzling", I730=3, "Raining", I730=4, "Thunderstorm", TRUE, "Other")</f>
        <v>Clear Sky</v>
      </c>
      <c r="S730" s="41" t="str">
        <f t="shared" si="34"/>
        <v>Thursday</v>
      </c>
      <c r="T730" s="41" t="str">
        <f t="shared" si="35"/>
        <v>Weekday</v>
      </c>
      <c r="U730" s="6" t="str" cm="1">
        <f t="array" ref="U730">_xlfn.IFS(AND(F730&gt;=7, F730&lt;=9), "Morning Rush", AND(F730&gt;=17, F730&lt;=19), "Evening Rush", AND(F730&gt;=12, F730&lt;=16), "Afternoon", TRUE, "Off Peak")</f>
        <v>Off Peak</v>
      </c>
    </row>
    <row r="731" spans="1:21" x14ac:dyDescent="0.35">
      <c r="A731" s="39">
        <v>739</v>
      </c>
      <c r="B731" s="38">
        <v>40577</v>
      </c>
      <c r="C731" s="39">
        <v>1</v>
      </c>
      <c r="D731" s="39">
        <v>0</v>
      </c>
      <c r="E731" s="39">
        <v>2</v>
      </c>
      <c r="F731" s="39">
        <v>3</v>
      </c>
      <c r="G731" s="39" t="b">
        <v>0</v>
      </c>
      <c r="H731" s="39">
        <v>4</v>
      </c>
      <c r="I731" s="39">
        <v>1</v>
      </c>
      <c r="J731" s="39">
        <v>0.18</v>
      </c>
      <c r="K731" s="39">
        <v>0.16669999999999999</v>
      </c>
      <c r="L731" s="39">
        <v>0.43</v>
      </c>
      <c r="M731" s="39">
        <v>0.25369999999999998</v>
      </c>
      <c r="N731" s="39">
        <v>0</v>
      </c>
      <c r="O731" s="39">
        <v>1</v>
      </c>
      <c r="P731" s="39">
        <v>1</v>
      </c>
      <c r="Q731" s="6" t="str">
        <f t="shared" si="33"/>
        <v>High</v>
      </c>
      <c r="R731" s="6" t="str" cm="1">
        <f t="array" ref="R731">_xlfn.IFS(I731=1, "Clear Sky", I731=2, "Drizzling", I731=3, "Raining", I731=4, "Thunderstorm", TRUE, "Other")</f>
        <v>Clear Sky</v>
      </c>
      <c r="S731" s="6" t="str">
        <f t="shared" si="34"/>
        <v>Thursday</v>
      </c>
      <c r="T731" s="6" t="str">
        <f t="shared" si="35"/>
        <v>Weekday</v>
      </c>
      <c r="U731" s="6" t="str" cm="1">
        <f t="array" ref="U731">_xlfn.IFS(AND(F731&gt;=7, F731&lt;=9), "Morning Rush", AND(F731&gt;=17, F731&lt;=19), "Evening Rush", AND(F731&gt;=12, F731&lt;=16), "Afternoon", TRUE, "Off Peak")</f>
        <v>Off Peak</v>
      </c>
    </row>
    <row r="732" spans="1:21" x14ac:dyDescent="0.35">
      <c r="A732" s="39">
        <v>740</v>
      </c>
      <c r="B732" s="38">
        <v>40577</v>
      </c>
      <c r="C732" s="39">
        <v>1</v>
      </c>
      <c r="D732" s="39">
        <v>0</v>
      </c>
      <c r="E732" s="39">
        <v>2</v>
      </c>
      <c r="F732" s="39">
        <v>5</v>
      </c>
      <c r="G732" s="39" t="b">
        <v>0</v>
      </c>
      <c r="H732" s="39">
        <v>4</v>
      </c>
      <c r="I732" s="39">
        <v>1</v>
      </c>
      <c r="J732" s="39">
        <v>0.16</v>
      </c>
      <c r="K732" s="39">
        <v>0.13639999999999999</v>
      </c>
      <c r="L732" s="39">
        <v>0.5</v>
      </c>
      <c r="M732" s="39">
        <v>0.29849999999999999</v>
      </c>
      <c r="N732" s="39">
        <v>0</v>
      </c>
      <c r="O732" s="39">
        <v>2</v>
      </c>
      <c r="P732" s="39">
        <v>2</v>
      </c>
      <c r="Q732" s="6" t="str">
        <f t="shared" si="33"/>
        <v>Very High</v>
      </c>
      <c r="R732" s="6" t="str" cm="1">
        <f t="array" ref="R732">_xlfn.IFS(I732=1, "Clear Sky", I732=2, "Drizzling", I732=3, "Raining", I732=4, "Thunderstorm", TRUE, "Other")</f>
        <v>Clear Sky</v>
      </c>
      <c r="S732" s="41" t="str">
        <f t="shared" si="34"/>
        <v>Thursday</v>
      </c>
      <c r="T732" s="41" t="str">
        <f t="shared" si="35"/>
        <v>Weekday</v>
      </c>
      <c r="U732" s="6" t="str" cm="1">
        <f t="array" ref="U732">_xlfn.IFS(AND(F732&gt;=7, F732&lt;=9), "Morning Rush", AND(F732&gt;=17, F732&lt;=19), "Evening Rush", AND(F732&gt;=12, F732&lt;=16), "Afternoon", TRUE, "Off Peak")</f>
        <v>Off Peak</v>
      </c>
    </row>
    <row r="733" spans="1:21" x14ac:dyDescent="0.35">
      <c r="A733" s="39">
        <v>741</v>
      </c>
      <c r="B733" s="38">
        <v>40577</v>
      </c>
      <c r="C733" s="39">
        <v>1</v>
      </c>
      <c r="D733" s="39">
        <v>0</v>
      </c>
      <c r="E733" s="39">
        <v>2</v>
      </c>
      <c r="F733" s="39">
        <v>6</v>
      </c>
      <c r="G733" s="39" t="b">
        <v>0</v>
      </c>
      <c r="H733" s="39">
        <v>4</v>
      </c>
      <c r="I733" s="39">
        <v>1</v>
      </c>
      <c r="J733" s="39">
        <v>0.16</v>
      </c>
      <c r="K733" s="39">
        <v>0.13639999999999999</v>
      </c>
      <c r="L733" s="39">
        <v>0.43</v>
      </c>
      <c r="M733" s="39">
        <v>0.35820000000000002</v>
      </c>
      <c r="N733" s="39">
        <v>0</v>
      </c>
      <c r="O733" s="39">
        <v>39</v>
      </c>
      <c r="P733" s="39">
        <v>39</v>
      </c>
      <c r="Q733" s="6" t="str">
        <f t="shared" si="33"/>
        <v>High</v>
      </c>
      <c r="R733" s="6" t="str" cm="1">
        <f t="array" ref="R733">_xlfn.IFS(I733=1, "Clear Sky", I733=2, "Drizzling", I733=3, "Raining", I733=4, "Thunderstorm", TRUE, "Other")</f>
        <v>Clear Sky</v>
      </c>
      <c r="S733" s="6" t="str">
        <f t="shared" si="34"/>
        <v>Thursday</v>
      </c>
      <c r="T733" s="6" t="str">
        <f t="shared" si="35"/>
        <v>Weekday</v>
      </c>
      <c r="U733" s="6" t="str" cm="1">
        <f t="array" ref="U733">_xlfn.IFS(AND(F733&gt;=7, F733&lt;=9), "Morning Rush", AND(F733&gt;=17, F733&lt;=19), "Evening Rush", AND(F733&gt;=12, F733&lt;=16), "Afternoon", TRUE, "Off Peak")</f>
        <v>Off Peak</v>
      </c>
    </row>
    <row r="734" spans="1:21" x14ac:dyDescent="0.35">
      <c r="A734" s="39">
        <v>742</v>
      </c>
      <c r="B734" s="38">
        <v>40577</v>
      </c>
      <c r="C734" s="39">
        <v>1</v>
      </c>
      <c r="D734" s="39">
        <v>0</v>
      </c>
      <c r="E734" s="39">
        <v>2</v>
      </c>
      <c r="F734" s="39">
        <v>7</v>
      </c>
      <c r="G734" s="39" t="b">
        <v>0</v>
      </c>
      <c r="H734" s="39">
        <v>4</v>
      </c>
      <c r="I734" s="39">
        <v>1</v>
      </c>
      <c r="J734" s="39">
        <v>0.14000000000000001</v>
      </c>
      <c r="K734" s="39">
        <v>0.1212</v>
      </c>
      <c r="L734" s="39">
        <v>0.5</v>
      </c>
      <c r="M734" s="39">
        <v>0.32840000000000003</v>
      </c>
      <c r="N734" s="39">
        <v>1</v>
      </c>
      <c r="O734" s="39">
        <v>86</v>
      </c>
      <c r="P734" s="39">
        <v>87</v>
      </c>
      <c r="Q734" s="6" t="str">
        <f t="shared" si="33"/>
        <v>Very High</v>
      </c>
      <c r="R734" s="6" t="str" cm="1">
        <f t="array" ref="R734">_xlfn.IFS(I734=1, "Clear Sky", I734=2, "Drizzling", I734=3, "Raining", I734=4, "Thunderstorm", TRUE, "Other")</f>
        <v>Clear Sky</v>
      </c>
      <c r="S734" s="41" t="str">
        <f t="shared" si="34"/>
        <v>Thursday</v>
      </c>
      <c r="T734" s="41" t="str">
        <f t="shared" si="35"/>
        <v>Weekday</v>
      </c>
      <c r="U734" s="6" t="str" cm="1">
        <f t="array" ref="U734">_xlfn.IFS(AND(F734&gt;=7, F734&lt;=9), "Morning Rush", AND(F734&gt;=17, F734&lt;=19), "Evening Rush", AND(F734&gt;=12, F734&lt;=16), "Afternoon", TRUE, "Off Peak")</f>
        <v>Morning Rush</v>
      </c>
    </row>
    <row r="735" spans="1:21" x14ac:dyDescent="0.35">
      <c r="A735" s="39">
        <v>743</v>
      </c>
      <c r="B735" s="38">
        <v>40577</v>
      </c>
      <c r="C735" s="39">
        <v>1</v>
      </c>
      <c r="D735" s="39">
        <v>0</v>
      </c>
      <c r="E735" s="39">
        <v>2</v>
      </c>
      <c r="F735" s="39">
        <v>8</v>
      </c>
      <c r="G735" s="39" t="b">
        <v>0</v>
      </c>
      <c r="H735" s="39">
        <v>4</v>
      </c>
      <c r="I735" s="39">
        <v>1</v>
      </c>
      <c r="J735" s="39">
        <v>0.14000000000000001</v>
      </c>
      <c r="K735" s="39">
        <v>0.1212</v>
      </c>
      <c r="L735" s="39">
        <v>0.5</v>
      </c>
      <c r="M735" s="39">
        <v>0.35820000000000002</v>
      </c>
      <c r="N735" s="39">
        <v>4</v>
      </c>
      <c r="O735" s="39">
        <v>184</v>
      </c>
      <c r="P735" s="39">
        <v>188</v>
      </c>
      <c r="Q735" s="6" t="str">
        <f t="shared" si="33"/>
        <v>Very High</v>
      </c>
      <c r="R735" s="6" t="str" cm="1">
        <f t="array" ref="R735">_xlfn.IFS(I735=1, "Clear Sky", I735=2, "Drizzling", I735=3, "Raining", I735=4, "Thunderstorm", TRUE, "Other")</f>
        <v>Clear Sky</v>
      </c>
      <c r="S735" s="6" t="str">
        <f t="shared" si="34"/>
        <v>Thursday</v>
      </c>
      <c r="T735" s="6" t="str">
        <f t="shared" si="35"/>
        <v>Weekday</v>
      </c>
      <c r="U735" s="6" t="str" cm="1">
        <f t="array" ref="U735">_xlfn.IFS(AND(F735&gt;=7, F735&lt;=9), "Morning Rush", AND(F735&gt;=17, F735&lt;=19), "Evening Rush", AND(F735&gt;=12, F735&lt;=16), "Afternoon", TRUE, "Off Peak")</f>
        <v>Morning Rush</v>
      </c>
    </row>
    <row r="736" spans="1:21" x14ac:dyDescent="0.35">
      <c r="A736" s="39">
        <v>744</v>
      </c>
      <c r="B736" s="38">
        <v>40577</v>
      </c>
      <c r="C736" s="39">
        <v>1</v>
      </c>
      <c r="D736" s="39">
        <v>0</v>
      </c>
      <c r="E736" s="39">
        <v>2</v>
      </c>
      <c r="F736" s="39">
        <v>9</v>
      </c>
      <c r="G736" s="39" t="b">
        <v>0</v>
      </c>
      <c r="H736" s="39">
        <v>4</v>
      </c>
      <c r="I736" s="39">
        <v>1</v>
      </c>
      <c r="J736" s="39">
        <v>0.16</v>
      </c>
      <c r="K736" s="39">
        <v>0.13639999999999999</v>
      </c>
      <c r="L736" s="39">
        <v>0.47</v>
      </c>
      <c r="M736" s="39">
        <v>0.29849999999999999</v>
      </c>
      <c r="N736" s="39">
        <v>6</v>
      </c>
      <c r="O736" s="39">
        <v>127</v>
      </c>
      <c r="P736" s="39">
        <v>133</v>
      </c>
      <c r="Q736" s="6" t="str">
        <f t="shared" si="33"/>
        <v>High</v>
      </c>
      <c r="R736" s="6" t="str" cm="1">
        <f t="array" ref="R736">_xlfn.IFS(I736=1, "Clear Sky", I736=2, "Drizzling", I736=3, "Raining", I736=4, "Thunderstorm", TRUE, "Other")</f>
        <v>Clear Sky</v>
      </c>
      <c r="S736" s="41" t="str">
        <f t="shared" si="34"/>
        <v>Thursday</v>
      </c>
      <c r="T736" s="41" t="str">
        <f t="shared" si="35"/>
        <v>Weekday</v>
      </c>
      <c r="U736" s="6" t="str" cm="1">
        <f t="array" ref="U736">_xlfn.IFS(AND(F736&gt;=7, F736&lt;=9), "Morning Rush", AND(F736&gt;=17, F736&lt;=19), "Evening Rush", AND(F736&gt;=12, F736&lt;=16), "Afternoon", TRUE, "Off Peak")</f>
        <v>Morning Rush</v>
      </c>
    </row>
    <row r="737" spans="1:21" x14ac:dyDescent="0.35">
      <c r="A737" s="39">
        <v>745</v>
      </c>
      <c r="B737" s="38">
        <v>40577</v>
      </c>
      <c r="C737" s="39">
        <v>1</v>
      </c>
      <c r="D737" s="39">
        <v>0</v>
      </c>
      <c r="E737" s="39">
        <v>2</v>
      </c>
      <c r="F737" s="39">
        <v>10</v>
      </c>
      <c r="G737" s="39" t="b">
        <v>0</v>
      </c>
      <c r="H737" s="39">
        <v>4</v>
      </c>
      <c r="I737" s="39">
        <v>1</v>
      </c>
      <c r="J737" s="39">
        <v>0.18</v>
      </c>
      <c r="K737" s="39">
        <v>0.1515</v>
      </c>
      <c r="L737" s="39">
        <v>0.43</v>
      </c>
      <c r="M737" s="39">
        <v>0.32840000000000003</v>
      </c>
      <c r="N737" s="39">
        <v>2</v>
      </c>
      <c r="O737" s="39">
        <v>50</v>
      </c>
      <c r="P737" s="39">
        <v>52</v>
      </c>
      <c r="Q737" s="6" t="str">
        <f t="shared" si="33"/>
        <v>High</v>
      </c>
      <c r="R737" s="6" t="str" cm="1">
        <f t="array" ref="R737">_xlfn.IFS(I737=1, "Clear Sky", I737=2, "Drizzling", I737=3, "Raining", I737=4, "Thunderstorm", TRUE, "Other")</f>
        <v>Clear Sky</v>
      </c>
      <c r="S737" s="6" t="str">
        <f t="shared" si="34"/>
        <v>Thursday</v>
      </c>
      <c r="T737" s="6" t="str">
        <f t="shared" si="35"/>
        <v>Weekday</v>
      </c>
      <c r="U737" s="6" t="str" cm="1">
        <f t="array" ref="U737">_xlfn.IFS(AND(F737&gt;=7, F737&lt;=9), "Morning Rush", AND(F737&gt;=17, F737&lt;=19), "Evening Rush", AND(F737&gt;=12, F737&lt;=16), "Afternoon", TRUE, "Off Peak")</f>
        <v>Off Peak</v>
      </c>
    </row>
    <row r="738" spans="1:21" x14ac:dyDescent="0.35">
      <c r="A738" s="39">
        <v>746</v>
      </c>
      <c r="B738" s="38">
        <v>40577</v>
      </c>
      <c r="C738" s="39">
        <v>1</v>
      </c>
      <c r="D738" s="39">
        <v>0</v>
      </c>
      <c r="E738" s="39">
        <v>2</v>
      </c>
      <c r="F738" s="39">
        <v>11</v>
      </c>
      <c r="G738" s="39" t="b">
        <v>0</v>
      </c>
      <c r="H738" s="39">
        <v>4</v>
      </c>
      <c r="I738" s="39">
        <v>1</v>
      </c>
      <c r="J738" s="39">
        <v>0.18</v>
      </c>
      <c r="K738" s="39">
        <v>0.13639999999999999</v>
      </c>
      <c r="L738" s="39">
        <v>0.43</v>
      </c>
      <c r="M738" s="39">
        <v>0.44779999999999998</v>
      </c>
      <c r="N738" s="39">
        <v>9</v>
      </c>
      <c r="O738" s="39">
        <v>55</v>
      </c>
      <c r="P738" s="39">
        <v>64</v>
      </c>
      <c r="Q738" s="6" t="str">
        <f t="shared" si="33"/>
        <v>High</v>
      </c>
      <c r="R738" s="6" t="str" cm="1">
        <f t="array" ref="R738">_xlfn.IFS(I738=1, "Clear Sky", I738=2, "Drizzling", I738=3, "Raining", I738=4, "Thunderstorm", TRUE, "Other")</f>
        <v>Clear Sky</v>
      </c>
      <c r="S738" s="41" t="str">
        <f t="shared" si="34"/>
        <v>Thursday</v>
      </c>
      <c r="T738" s="41" t="str">
        <f t="shared" si="35"/>
        <v>Weekday</v>
      </c>
      <c r="U738" s="6" t="str" cm="1">
        <f t="array" ref="U738">_xlfn.IFS(AND(F738&gt;=7, F738&lt;=9), "Morning Rush", AND(F738&gt;=17, F738&lt;=19), "Evening Rush", AND(F738&gt;=12, F738&lt;=16), "Afternoon", TRUE, "Off Peak")</f>
        <v>Off Peak</v>
      </c>
    </row>
    <row r="739" spans="1:21" x14ac:dyDescent="0.35">
      <c r="A739" s="39">
        <v>747</v>
      </c>
      <c r="B739" s="38">
        <v>40577</v>
      </c>
      <c r="C739" s="39">
        <v>1</v>
      </c>
      <c r="D739" s="39">
        <v>0</v>
      </c>
      <c r="E739" s="39">
        <v>2</v>
      </c>
      <c r="F739" s="39">
        <v>12</v>
      </c>
      <c r="G739" s="39" t="b">
        <v>0</v>
      </c>
      <c r="H739" s="39">
        <v>4</v>
      </c>
      <c r="I739" s="39">
        <v>1</v>
      </c>
      <c r="J739" s="39">
        <v>0.2</v>
      </c>
      <c r="K739" s="39">
        <v>0.18179999999999999</v>
      </c>
      <c r="L739" s="39">
        <v>0.4</v>
      </c>
      <c r="M739" s="39">
        <v>0.35820000000000002</v>
      </c>
      <c r="N739" s="39">
        <v>2</v>
      </c>
      <c r="O739" s="39">
        <v>67</v>
      </c>
      <c r="P739" s="39">
        <v>69</v>
      </c>
      <c r="Q739" s="6" t="str">
        <f t="shared" si="33"/>
        <v>High</v>
      </c>
      <c r="R739" s="6" t="str" cm="1">
        <f t="array" ref="R739">_xlfn.IFS(I739=1, "Clear Sky", I739=2, "Drizzling", I739=3, "Raining", I739=4, "Thunderstorm", TRUE, "Other")</f>
        <v>Clear Sky</v>
      </c>
      <c r="S739" s="6" t="str">
        <f t="shared" si="34"/>
        <v>Thursday</v>
      </c>
      <c r="T739" s="6" t="str">
        <f t="shared" si="35"/>
        <v>Weekday</v>
      </c>
      <c r="U739" s="6" t="str" cm="1">
        <f t="array" ref="U739">_xlfn.IFS(AND(F739&gt;=7, F739&lt;=9), "Morning Rush", AND(F739&gt;=17, F739&lt;=19), "Evening Rush", AND(F739&gt;=12, F739&lt;=16), "Afternoon", TRUE, "Off Peak")</f>
        <v>Afternoon</v>
      </c>
    </row>
    <row r="740" spans="1:21" x14ac:dyDescent="0.35">
      <c r="A740" s="39">
        <v>748</v>
      </c>
      <c r="B740" s="38">
        <v>40577</v>
      </c>
      <c r="C740" s="39">
        <v>1</v>
      </c>
      <c r="D740" s="39">
        <v>0</v>
      </c>
      <c r="E740" s="39">
        <v>2</v>
      </c>
      <c r="F740" s="39">
        <v>13</v>
      </c>
      <c r="G740" s="39" t="b">
        <v>0</v>
      </c>
      <c r="H740" s="39">
        <v>4</v>
      </c>
      <c r="I740" s="39">
        <v>1</v>
      </c>
      <c r="J740" s="39">
        <v>0.2</v>
      </c>
      <c r="K740" s="39">
        <v>0.16669999999999999</v>
      </c>
      <c r="L740" s="39">
        <v>0.4</v>
      </c>
      <c r="M740" s="39">
        <v>0.41789999999999999</v>
      </c>
      <c r="N740" s="39">
        <v>4</v>
      </c>
      <c r="O740" s="39">
        <v>47</v>
      </c>
      <c r="P740" s="39">
        <v>51</v>
      </c>
      <c r="Q740" s="6" t="str">
        <f t="shared" si="33"/>
        <v>High</v>
      </c>
      <c r="R740" s="6" t="str" cm="1">
        <f t="array" ref="R740">_xlfn.IFS(I740=1, "Clear Sky", I740=2, "Drizzling", I740=3, "Raining", I740=4, "Thunderstorm", TRUE, "Other")</f>
        <v>Clear Sky</v>
      </c>
      <c r="S740" s="41" t="str">
        <f t="shared" si="34"/>
        <v>Thursday</v>
      </c>
      <c r="T740" s="41" t="str">
        <f t="shared" si="35"/>
        <v>Weekday</v>
      </c>
      <c r="U740" s="6" t="str" cm="1">
        <f t="array" ref="U740">_xlfn.IFS(AND(F740&gt;=7, F740&lt;=9), "Morning Rush", AND(F740&gt;=17, F740&lt;=19), "Evening Rush", AND(F740&gt;=12, F740&lt;=16), "Afternoon", TRUE, "Off Peak")</f>
        <v>Afternoon</v>
      </c>
    </row>
    <row r="741" spans="1:21" x14ac:dyDescent="0.35">
      <c r="A741" s="39">
        <v>749</v>
      </c>
      <c r="B741" s="38">
        <v>40577</v>
      </c>
      <c r="C741" s="39">
        <v>1</v>
      </c>
      <c r="D741" s="39">
        <v>0</v>
      </c>
      <c r="E741" s="39">
        <v>2</v>
      </c>
      <c r="F741" s="39">
        <v>14</v>
      </c>
      <c r="G741" s="39" t="b">
        <v>0</v>
      </c>
      <c r="H741" s="39">
        <v>4</v>
      </c>
      <c r="I741" s="39">
        <v>1</v>
      </c>
      <c r="J741" s="39">
        <v>0.22</v>
      </c>
      <c r="K741" s="39">
        <v>0.19700000000000001</v>
      </c>
      <c r="L741" s="39">
        <v>0.37</v>
      </c>
      <c r="M741" s="39">
        <v>0.3881</v>
      </c>
      <c r="N741" s="39">
        <v>4</v>
      </c>
      <c r="O741" s="39">
        <v>43</v>
      </c>
      <c r="P741" s="39">
        <v>47</v>
      </c>
      <c r="Q741" s="6" t="str">
        <f t="shared" si="33"/>
        <v>High</v>
      </c>
      <c r="R741" s="6" t="str" cm="1">
        <f t="array" ref="R741">_xlfn.IFS(I741=1, "Clear Sky", I741=2, "Drizzling", I741=3, "Raining", I741=4, "Thunderstorm", TRUE, "Other")</f>
        <v>Clear Sky</v>
      </c>
      <c r="S741" s="6" t="str">
        <f t="shared" si="34"/>
        <v>Thursday</v>
      </c>
      <c r="T741" s="6" t="str">
        <f t="shared" si="35"/>
        <v>Weekday</v>
      </c>
      <c r="U741" s="6" t="str" cm="1">
        <f t="array" ref="U741">_xlfn.IFS(AND(F741&gt;=7, F741&lt;=9), "Morning Rush", AND(F741&gt;=17, F741&lt;=19), "Evening Rush", AND(F741&gt;=12, F741&lt;=16), "Afternoon", TRUE, "Off Peak")</f>
        <v>Afternoon</v>
      </c>
    </row>
    <row r="742" spans="1:21" x14ac:dyDescent="0.35">
      <c r="A742" s="39">
        <v>750</v>
      </c>
      <c r="B742" s="38">
        <v>40577</v>
      </c>
      <c r="C742" s="39">
        <v>1</v>
      </c>
      <c r="D742" s="39">
        <v>0</v>
      </c>
      <c r="E742" s="39">
        <v>2</v>
      </c>
      <c r="F742" s="39">
        <v>15</v>
      </c>
      <c r="G742" s="39" t="b">
        <v>0</v>
      </c>
      <c r="H742" s="39">
        <v>4</v>
      </c>
      <c r="I742" s="39">
        <v>1</v>
      </c>
      <c r="J742" s="39">
        <v>0.22</v>
      </c>
      <c r="K742" s="39">
        <v>0.19700000000000001</v>
      </c>
      <c r="L742" s="39">
        <v>0.37</v>
      </c>
      <c r="M742" s="39">
        <v>0.32840000000000003</v>
      </c>
      <c r="N742" s="39">
        <v>4</v>
      </c>
      <c r="O742" s="39">
        <v>56</v>
      </c>
      <c r="P742" s="39">
        <v>60</v>
      </c>
      <c r="Q742" s="6" t="str">
        <f t="shared" si="33"/>
        <v>High</v>
      </c>
      <c r="R742" s="6" t="str" cm="1">
        <f t="array" ref="R742">_xlfn.IFS(I742=1, "Clear Sky", I742=2, "Drizzling", I742=3, "Raining", I742=4, "Thunderstorm", TRUE, "Other")</f>
        <v>Clear Sky</v>
      </c>
      <c r="S742" s="41" t="str">
        <f t="shared" si="34"/>
        <v>Thursday</v>
      </c>
      <c r="T742" s="41" t="str">
        <f t="shared" si="35"/>
        <v>Weekday</v>
      </c>
      <c r="U742" s="6" t="str" cm="1">
        <f t="array" ref="U742">_xlfn.IFS(AND(F742&gt;=7, F742&lt;=9), "Morning Rush", AND(F742&gt;=17, F742&lt;=19), "Evening Rush", AND(F742&gt;=12, F742&lt;=16), "Afternoon", TRUE, "Off Peak")</f>
        <v>Afternoon</v>
      </c>
    </row>
    <row r="743" spans="1:21" x14ac:dyDescent="0.35">
      <c r="A743" s="39">
        <v>751</v>
      </c>
      <c r="B743" s="38">
        <v>40577</v>
      </c>
      <c r="C743" s="39">
        <v>1</v>
      </c>
      <c r="D743" s="39">
        <v>0</v>
      </c>
      <c r="E743" s="39">
        <v>2</v>
      </c>
      <c r="F743" s="39">
        <v>16</v>
      </c>
      <c r="G743" s="39" t="b">
        <v>0</v>
      </c>
      <c r="H743" s="39">
        <v>4</v>
      </c>
      <c r="I743" s="39">
        <v>1</v>
      </c>
      <c r="J743" s="39">
        <v>0.22</v>
      </c>
      <c r="K743" s="39">
        <v>0.21210000000000001</v>
      </c>
      <c r="L743" s="39">
        <v>0.37</v>
      </c>
      <c r="M743" s="39">
        <v>0.25369999999999998</v>
      </c>
      <c r="N743" s="39">
        <v>5</v>
      </c>
      <c r="O743" s="39">
        <v>73</v>
      </c>
      <c r="P743" s="39">
        <v>78</v>
      </c>
      <c r="Q743" s="6" t="str">
        <f t="shared" si="33"/>
        <v>High</v>
      </c>
      <c r="R743" s="6" t="str" cm="1">
        <f t="array" ref="R743">_xlfn.IFS(I743=1, "Clear Sky", I743=2, "Drizzling", I743=3, "Raining", I743=4, "Thunderstorm", TRUE, "Other")</f>
        <v>Clear Sky</v>
      </c>
      <c r="S743" s="6" t="str">
        <f t="shared" si="34"/>
        <v>Thursday</v>
      </c>
      <c r="T743" s="6" t="str">
        <f t="shared" si="35"/>
        <v>Weekday</v>
      </c>
      <c r="U743" s="6" t="str" cm="1">
        <f t="array" ref="U743">_xlfn.IFS(AND(F743&gt;=7, F743&lt;=9), "Morning Rush", AND(F743&gt;=17, F743&lt;=19), "Evening Rush", AND(F743&gt;=12, F743&lt;=16), "Afternoon", TRUE, "Off Peak")</f>
        <v>Afternoon</v>
      </c>
    </row>
    <row r="744" spans="1:21" x14ac:dyDescent="0.35">
      <c r="A744" s="39">
        <v>752</v>
      </c>
      <c r="B744" s="38">
        <v>40577</v>
      </c>
      <c r="C744" s="39">
        <v>1</v>
      </c>
      <c r="D744" s="39">
        <v>0</v>
      </c>
      <c r="E744" s="39">
        <v>2</v>
      </c>
      <c r="F744" s="39">
        <v>17</v>
      </c>
      <c r="G744" s="39" t="b">
        <v>0</v>
      </c>
      <c r="H744" s="39">
        <v>4</v>
      </c>
      <c r="I744" s="39">
        <v>1</v>
      </c>
      <c r="J744" s="39">
        <v>0.2</v>
      </c>
      <c r="K744" s="39">
        <v>0.19700000000000001</v>
      </c>
      <c r="L744" s="39">
        <v>0.4</v>
      </c>
      <c r="M744" s="39">
        <v>0.19400000000000001</v>
      </c>
      <c r="N744" s="39">
        <v>5</v>
      </c>
      <c r="O744" s="39">
        <v>170</v>
      </c>
      <c r="P744" s="39">
        <v>175</v>
      </c>
      <c r="Q744" s="6" t="str">
        <f t="shared" si="33"/>
        <v>High</v>
      </c>
      <c r="R744" s="6" t="str" cm="1">
        <f t="array" ref="R744">_xlfn.IFS(I744=1, "Clear Sky", I744=2, "Drizzling", I744=3, "Raining", I744=4, "Thunderstorm", TRUE, "Other")</f>
        <v>Clear Sky</v>
      </c>
      <c r="S744" s="41" t="str">
        <f t="shared" si="34"/>
        <v>Thursday</v>
      </c>
      <c r="T744" s="41" t="str">
        <f t="shared" si="35"/>
        <v>Weekday</v>
      </c>
      <c r="U744" s="6" t="str" cm="1">
        <f t="array" ref="U744">_xlfn.IFS(AND(F744&gt;=7, F744&lt;=9), "Morning Rush", AND(F744&gt;=17, F744&lt;=19), "Evening Rush", AND(F744&gt;=12, F744&lt;=16), "Afternoon", TRUE, "Off Peak")</f>
        <v>Evening Rush</v>
      </c>
    </row>
    <row r="745" spans="1:21" x14ac:dyDescent="0.35">
      <c r="A745" s="39">
        <v>753</v>
      </c>
      <c r="B745" s="38">
        <v>40577</v>
      </c>
      <c r="C745" s="39">
        <v>1</v>
      </c>
      <c r="D745" s="39">
        <v>0</v>
      </c>
      <c r="E745" s="39">
        <v>2</v>
      </c>
      <c r="F745" s="39">
        <v>18</v>
      </c>
      <c r="G745" s="39" t="b">
        <v>0</v>
      </c>
      <c r="H745" s="39">
        <v>4</v>
      </c>
      <c r="I745" s="39">
        <v>1</v>
      </c>
      <c r="J745" s="39">
        <v>0.2</v>
      </c>
      <c r="K745" s="39">
        <v>0.21210000000000001</v>
      </c>
      <c r="L745" s="39">
        <v>0.4</v>
      </c>
      <c r="M745" s="39">
        <v>0.16420000000000001</v>
      </c>
      <c r="N745" s="39">
        <v>2</v>
      </c>
      <c r="O745" s="39">
        <v>145</v>
      </c>
      <c r="P745" s="39">
        <v>147</v>
      </c>
      <c r="Q745" s="6" t="str">
        <f t="shared" si="33"/>
        <v>High</v>
      </c>
      <c r="R745" s="6" t="str" cm="1">
        <f t="array" ref="R745">_xlfn.IFS(I745=1, "Clear Sky", I745=2, "Drizzling", I745=3, "Raining", I745=4, "Thunderstorm", TRUE, "Other")</f>
        <v>Clear Sky</v>
      </c>
      <c r="S745" s="6" t="str">
        <f t="shared" si="34"/>
        <v>Thursday</v>
      </c>
      <c r="T745" s="6" t="str">
        <f t="shared" si="35"/>
        <v>Weekday</v>
      </c>
      <c r="U745" s="6" t="str" cm="1">
        <f t="array" ref="U745">_xlfn.IFS(AND(F745&gt;=7, F745&lt;=9), "Morning Rush", AND(F745&gt;=17, F745&lt;=19), "Evening Rush", AND(F745&gt;=12, F745&lt;=16), "Afternoon", TRUE, "Off Peak")</f>
        <v>Evening Rush</v>
      </c>
    </row>
    <row r="746" spans="1:21" x14ac:dyDescent="0.35">
      <c r="A746" s="39">
        <v>754</v>
      </c>
      <c r="B746" s="38">
        <v>40577</v>
      </c>
      <c r="C746" s="39">
        <v>1</v>
      </c>
      <c r="D746" s="39">
        <v>0</v>
      </c>
      <c r="E746" s="39">
        <v>2</v>
      </c>
      <c r="F746" s="39">
        <v>19</v>
      </c>
      <c r="G746" s="39" t="b">
        <v>0</v>
      </c>
      <c r="H746" s="39">
        <v>4</v>
      </c>
      <c r="I746" s="39">
        <v>1</v>
      </c>
      <c r="J746" s="39">
        <v>0.2</v>
      </c>
      <c r="K746" s="39">
        <v>0.2576</v>
      </c>
      <c r="L746" s="39">
        <v>0.4</v>
      </c>
      <c r="M746" s="39">
        <v>0</v>
      </c>
      <c r="N746" s="39">
        <v>4</v>
      </c>
      <c r="O746" s="39">
        <v>92</v>
      </c>
      <c r="P746" s="39">
        <v>96</v>
      </c>
      <c r="Q746" s="6" t="str">
        <f t="shared" si="33"/>
        <v>High</v>
      </c>
      <c r="R746" s="6" t="str" cm="1">
        <f t="array" ref="R746">_xlfn.IFS(I746=1, "Clear Sky", I746=2, "Drizzling", I746=3, "Raining", I746=4, "Thunderstorm", TRUE, "Other")</f>
        <v>Clear Sky</v>
      </c>
      <c r="S746" s="41" t="str">
        <f t="shared" si="34"/>
        <v>Thursday</v>
      </c>
      <c r="T746" s="41" t="str">
        <f t="shared" si="35"/>
        <v>Weekday</v>
      </c>
      <c r="U746" s="6" t="str" cm="1">
        <f t="array" ref="U746">_xlfn.IFS(AND(F746&gt;=7, F746&lt;=9), "Morning Rush", AND(F746&gt;=17, F746&lt;=19), "Evening Rush", AND(F746&gt;=12, F746&lt;=16), "Afternoon", TRUE, "Off Peak")</f>
        <v>Evening Rush</v>
      </c>
    </row>
    <row r="747" spans="1:21" x14ac:dyDescent="0.35">
      <c r="A747" s="39">
        <v>755</v>
      </c>
      <c r="B747" s="38">
        <v>40577</v>
      </c>
      <c r="C747" s="39">
        <v>1</v>
      </c>
      <c r="D747" s="39">
        <v>0</v>
      </c>
      <c r="E747" s="39">
        <v>2</v>
      </c>
      <c r="F747" s="39">
        <v>20</v>
      </c>
      <c r="G747" s="39" t="b">
        <v>0</v>
      </c>
      <c r="H747" s="39">
        <v>4</v>
      </c>
      <c r="I747" s="39">
        <v>1</v>
      </c>
      <c r="J747" s="39">
        <v>0.2</v>
      </c>
      <c r="K747" s="39">
        <v>0.2273</v>
      </c>
      <c r="L747" s="39">
        <v>0.47</v>
      </c>
      <c r="M747" s="39">
        <v>8.9599999999999999E-2</v>
      </c>
      <c r="N747" s="39">
        <v>1</v>
      </c>
      <c r="O747" s="39">
        <v>108</v>
      </c>
      <c r="P747" s="39">
        <v>109</v>
      </c>
      <c r="Q747" s="6" t="str">
        <f t="shared" si="33"/>
        <v>High</v>
      </c>
      <c r="R747" s="6" t="str" cm="1">
        <f t="array" ref="R747">_xlfn.IFS(I747=1, "Clear Sky", I747=2, "Drizzling", I747=3, "Raining", I747=4, "Thunderstorm", TRUE, "Other")</f>
        <v>Clear Sky</v>
      </c>
      <c r="S747" s="6" t="str">
        <f t="shared" si="34"/>
        <v>Thursday</v>
      </c>
      <c r="T747" s="6" t="str">
        <f t="shared" si="35"/>
        <v>Weekday</v>
      </c>
      <c r="U747" s="6" t="str" cm="1">
        <f t="array" ref="U747">_xlfn.IFS(AND(F747&gt;=7, F747&lt;=9), "Morning Rush", AND(F747&gt;=17, F747&lt;=19), "Evening Rush", AND(F747&gt;=12, F747&lt;=16), "Afternoon", TRUE, "Off Peak")</f>
        <v>Off Peak</v>
      </c>
    </row>
    <row r="748" spans="1:21" x14ac:dyDescent="0.35">
      <c r="A748" s="39">
        <v>756</v>
      </c>
      <c r="B748" s="38">
        <v>40577</v>
      </c>
      <c r="C748" s="39">
        <v>1</v>
      </c>
      <c r="D748" s="39">
        <v>0</v>
      </c>
      <c r="E748" s="39">
        <v>2</v>
      </c>
      <c r="F748" s="39">
        <v>21</v>
      </c>
      <c r="G748" s="39" t="b">
        <v>0</v>
      </c>
      <c r="H748" s="39">
        <v>4</v>
      </c>
      <c r="I748" s="39">
        <v>1</v>
      </c>
      <c r="J748" s="39">
        <v>0.18</v>
      </c>
      <c r="K748" s="39">
        <v>0.21210000000000001</v>
      </c>
      <c r="L748" s="39">
        <v>0.55000000000000004</v>
      </c>
      <c r="M748" s="39">
        <v>0.1045</v>
      </c>
      <c r="N748" s="39">
        <v>1</v>
      </c>
      <c r="O748" s="39">
        <v>53</v>
      </c>
      <c r="P748" s="39">
        <v>54</v>
      </c>
      <c r="Q748" s="6" t="str">
        <f t="shared" si="33"/>
        <v>Very High</v>
      </c>
      <c r="R748" s="6" t="str" cm="1">
        <f t="array" ref="R748">_xlfn.IFS(I748=1, "Clear Sky", I748=2, "Drizzling", I748=3, "Raining", I748=4, "Thunderstorm", TRUE, "Other")</f>
        <v>Clear Sky</v>
      </c>
      <c r="S748" s="41" t="str">
        <f t="shared" si="34"/>
        <v>Thursday</v>
      </c>
      <c r="T748" s="41" t="str">
        <f t="shared" si="35"/>
        <v>Weekday</v>
      </c>
      <c r="U748" s="6" t="str" cm="1">
        <f t="array" ref="U748">_xlfn.IFS(AND(F748&gt;=7, F748&lt;=9), "Morning Rush", AND(F748&gt;=17, F748&lt;=19), "Evening Rush", AND(F748&gt;=12, F748&lt;=16), "Afternoon", TRUE, "Off Peak")</f>
        <v>Off Peak</v>
      </c>
    </row>
    <row r="749" spans="1:21" x14ac:dyDescent="0.35">
      <c r="A749" s="39">
        <v>757</v>
      </c>
      <c r="B749" s="38">
        <v>40577</v>
      </c>
      <c r="C749" s="39">
        <v>1</v>
      </c>
      <c r="D749" s="39">
        <v>0</v>
      </c>
      <c r="E749" s="39">
        <v>2</v>
      </c>
      <c r="F749" s="39">
        <v>22</v>
      </c>
      <c r="G749" s="39" t="b">
        <v>0</v>
      </c>
      <c r="H749" s="39">
        <v>4</v>
      </c>
      <c r="I749" s="39">
        <v>1</v>
      </c>
      <c r="J749" s="39">
        <v>0.18</v>
      </c>
      <c r="K749" s="39">
        <v>0.21210000000000001</v>
      </c>
      <c r="L749" s="39">
        <v>0.51</v>
      </c>
      <c r="M749" s="39">
        <v>8.9599999999999999E-2</v>
      </c>
      <c r="N749" s="39">
        <v>2</v>
      </c>
      <c r="O749" s="39">
        <v>39</v>
      </c>
      <c r="P749" s="39">
        <v>41</v>
      </c>
      <c r="Q749" s="6" t="str">
        <f t="shared" si="33"/>
        <v>Very High</v>
      </c>
      <c r="R749" s="6" t="str" cm="1">
        <f t="array" ref="R749">_xlfn.IFS(I749=1, "Clear Sky", I749=2, "Drizzling", I749=3, "Raining", I749=4, "Thunderstorm", TRUE, "Other")</f>
        <v>Clear Sky</v>
      </c>
      <c r="S749" s="6" t="str">
        <f t="shared" si="34"/>
        <v>Thursday</v>
      </c>
      <c r="T749" s="6" t="str">
        <f t="shared" si="35"/>
        <v>Weekday</v>
      </c>
      <c r="U749" s="6" t="str" cm="1">
        <f t="array" ref="U749">_xlfn.IFS(AND(F749&gt;=7, F749&lt;=9), "Morning Rush", AND(F749&gt;=17, F749&lt;=19), "Evening Rush", AND(F749&gt;=12, F749&lt;=16), "Afternoon", TRUE, "Off Peak")</f>
        <v>Off Peak</v>
      </c>
    </row>
    <row r="750" spans="1:21" x14ac:dyDescent="0.35">
      <c r="A750" s="39">
        <v>758</v>
      </c>
      <c r="B750" s="38">
        <v>40577</v>
      </c>
      <c r="C750" s="39">
        <v>1</v>
      </c>
      <c r="D750" s="39">
        <v>0</v>
      </c>
      <c r="E750" s="39">
        <v>2</v>
      </c>
      <c r="F750" s="39">
        <v>23</v>
      </c>
      <c r="G750" s="39" t="b">
        <v>0</v>
      </c>
      <c r="H750" s="39">
        <v>4</v>
      </c>
      <c r="I750" s="39">
        <v>1</v>
      </c>
      <c r="J750" s="39">
        <v>0.2</v>
      </c>
      <c r="K750" s="39">
        <v>0.2273</v>
      </c>
      <c r="L750" s="39">
        <v>0.47</v>
      </c>
      <c r="M750" s="39">
        <v>0.1045</v>
      </c>
      <c r="N750" s="39">
        <v>4</v>
      </c>
      <c r="O750" s="39">
        <v>34</v>
      </c>
      <c r="P750" s="39">
        <v>38</v>
      </c>
      <c r="Q750" s="6" t="str">
        <f t="shared" si="33"/>
        <v>High</v>
      </c>
      <c r="R750" s="6" t="str" cm="1">
        <f t="array" ref="R750">_xlfn.IFS(I750=1, "Clear Sky", I750=2, "Drizzling", I750=3, "Raining", I750=4, "Thunderstorm", TRUE, "Other")</f>
        <v>Clear Sky</v>
      </c>
      <c r="S750" s="41" t="str">
        <f t="shared" si="34"/>
        <v>Thursday</v>
      </c>
      <c r="T750" s="41" t="str">
        <f t="shared" si="35"/>
        <v>Weekday</v>
      </c>
      <c r="U750" s="6" t="str" cm="1">
        <f t="array" ref="U750">_xlfn.IFS(AND(F750&gt;=7, F750&lt;=9), "Morning Rush", AND(F750&gt;=17, F750&lt;=19), "Evening Rush", AND(F750&gt;=12, F750&lt;=16), "Afternoon", TRUE, "Off Peak")</f>
        <v>Off Peak</v>
      </c>
    </row>
    <row r="751" spans="1:21" x14ac:dyDescent="0.35">
      <c r="A751" s="39">
        <v>759</v>
      </c>
      <c r="B751" s="38">
        <v>40578</v>
      </c>
      <c r="C751" s="39">
        <v>1</v>
      </c>
      <c r="D751" s="39">
        <v>0</v>
      </c>
      <c r="E751" s="39">
        <v>2</v>
      </c>
      <c r="F751" s="39">
        <v>0</v>
      </c>
      <c r="G751" s="39" t="b">
        <v>0</v>
      </c>
      <c r="H751" s="39">
        <v>5</v>
      </c>
      <c r="I751" s="39">
        <v>2</v>
      </c>
      <c r="J751" s="39">
        <v>0.2</v>
      </c>
      <c r="K751" s="39">
        <v>0.2576</v>
      </c>
      <c r="L751" s="39">
        <v>0.44</v>
      </c>
      <c r="M751" s="39">
        <v>0</v>
      </c>
      <c r="N751" s="39">
        <v>3</v>
      </c>
      <c r="O751" s="39">
        <v>10</v>
      </c>
      <c r="P751" s="39">
        <v>13</v>
      </c>
      <c r="Q751" s="6" t="str">
        <f t="shared" si="33"/>
        <v>High</v>
      </c>
      <c r="R751" s="6" t="str" cm="1">
        <f t="array" ref="R751">_xlfn.IFS(I751=1, "Clear Sky", I751=2, "Drizzling", I751=3, "Raining", I751=4, "Thunderstorm", TRUE, "Other")</f>
        <v>Drizzling</v>
      </c>
      <c r="S751" s="6" t="str">
        <f t="shared" si="34"/>
        <v>Friday</v>
      </c>
      <c r="T751" s="6" t="str">
        <f t="shared" si="35"/>
        <v>Weekday</v>
      </c>
      <c r="U751" s="6" t="str" cm="1">
        <f t="array" ref="U751">_xlfn.IFS(AND(F751&gt;=7, F751&lt;=9), "Morning Rush", AND(F751&gt;=17, F751&lt;=19), "Evening Rush", AND(F751&gt;=12, F751&lt;=16), "Afternoon", TRUE, "Off Peak")</f>
        <v>Off Peak</v>
      </c>
    </row>
    <row r="752" spans="1:21" x14ac:dyDescent="0.35">
      <c r="A752" s="39">
        <v>760</v>
      </c>
      <c r="B752" s="38">
        <v>40578</v>
      </c>
      <c r="C752" s="39">
        <v>1</v>
      </c>
      <c r="D752" s="39">
        <v>0</v>
      </c>
      <c r="E752" s="39">
        <v>2</v>
      </c>
      <c r="F752" s="39">
        <v>1</v>
      </c>
      <c r="G752" s="39" t="b">
        <v>0</v>
      </c>
      <c r="H752" s="39">
        <v>5</v>
      </c>
      <c r="I752" s="39">
        <v>2</v>
      </c>
      <c r="J752" s="39">
        <v>0.16</v>
      </c>
      <c r="K752" s="39">
        <v>0.2273</v>
      </c>
      <c r="L752" s="39">
        <v>0.59</v>
      </c>
      <c r="M752" s="39">
        <v>0</v>
      </c>
      <c r="N752" s="39">
        <v>0</v>
      </c>
      <c r="O752" s="39">
        <v>7</v>
      </c>
      <c r="P752" s="39">
        <v>7</v>
      </c>
      <c r="Q752" s="6" t="str">
        <f t="shared" si="33"/>
        <v>Very High</v>
      </c>
      <c r="R752" s="6" t="str" cm="1">
        <f t="array" ref="R752">_xlfn.IFS(I752=1, "Clear Sky", I752=2, "Drizzling", I752=3, "Raining", I752=4, "Thunderstorm", TRUE, "Other")</f>
        <v>Drizzling</v>
      </c>
      <c r="S752" s="41" t="str">
        <f t="shared" si="34"/>
        <v>Friday</v>
      </c>
      <c r="T752" s="41" t="str">
        <f t="shared" si="35"/>
        <v>Weekday</v>
      </c>
      <c r="U752" s="6" t="str" cm="1">
        <f t="array" ref="U752">_xlfn.IFS(AND(F752&gt;=7, F752&lt;=9), "Morning Rush", AND(F752&gt;=17, F752&lt;=19), "Evening Rush", AND(F752&gt;=12, F752&lt;=16), "Afternoon", TRUE, "Off Peak")</f>
        <v>Off Peak</v>
      </c>
    </row>
    <row r="753" spans="1:21" x14ac:dyDescent="0.35">
      <c r="A753" s="39">
        <v>761</v>
      </c>
      <c r="B753" s="38">
        <v>40578</v>
      </c>
      <c r="C753" s="39">
        <v>1</v>
      </c>
      <c r="D753" s="39">
        <v>0</v>
      </c>
      <c r="E753" s="39">
        <v>2</v>
      </c>
      <c r="F753" s="39">
        <v>2</v>
      </c>
      <c r="G753" s="39" t="b">
        <v>0</v>
      </c>
      <c r="H753" s="39">
        <v>5</v>
      </c>
      <c r="I753" s="39">
        <v>2</v>
      </c>
      <c r="J753" s="39">
        <v>0.14000000000000001</v>
      </c>
      <c r="K753" s="39">
        <v>0.16669999999999999</v>
      </c>
      <c r="L753" s="39">
        <v>0.63</v>
      </c>
      <c r="M753" s="39">
        <v>0.1045</v>
      </c>
      <c r="N753" s="39">
        <v>0</v>
      </c>
      <c r="O753" s="39">
        <v>1</v>
      </c>
      <c r="P753" s="39">
        <v>1</v>
      </c>
      <c r="Q753" s="6" t="str">
        <f t="shared" si="33"/>
        <v>Very High</v>
      </c>
      <c r="R753" s="6" t="str" cm="1">
        <f t="array" ref="R753">_xlfn.IFS(I753=1, "Clear Sky", I753=2, "Drizzling", I753=3, "Raining", I753=4, "Thunderstorm", TRUE, "Other")</f>
        <v>Drizzling</v>
      </c>
      <c r="S753" s="6" t="str">
        <f t="shared" si="34"/>
        <v>Friday</v>
      </c>
      <c r="T753" s="6" t="str">
        <f t="shared" si="35"/>
        <v>Weekday</v>
      </c>
      <c r="U753" s="6" t="str" cm="1">
        <f t="array" ref="U753">_xlfn.IFS(AND(F753&gt;=7, F753&lt;=9), "Morning Rush", AND(F753&gt;=17, F753&lt;=19), "Evening Rush", AND(F753&gt;=12, F753&lt;=16), "Afternoon", TRUE, "Off Peak")</f>
        <v>Off Peak</v>
      </c>
    </row>
    <row r="754" spans="1:21" x14ac:dyDescent="0.35">
      <c r="A754" s="39">
        <v>762</v>
      </c>
      <c r="B754" s="38">
        <v>40578</v>
      </c>
      <c r="C754" s="39">
        <v>1</v>
      </c>
      <c r="D754" s="39">
        <v>0</v>
      </c>
      <c r="E754" s="39">
        <v>2</v>
      </c>
      <c r="F754" s="39">
        <v>3</v>
      </c>
      <c r="G754" s="39" t="b">
        <v>0</v>
      </c>
      <c r="H754" s="39">
        <v>5</v>
      </c>
      <c r="I754" s="39">
        <v>2</v>
      </c>
      <c r="J754" s="39">
        <v>0.14000000000000001</v>
      </c>
      <c r="K754" s="39">
        <v>0.16669999999999999</v>
      </c>
      <c r="L754" s="39">
        <v>0.63</v>
      </c>
      <c r="M754" s="39">
        <v>0.1045</v>
      </c>
      <c r="N754" s="39">
        <v>0</v>
      </c>
      <c r="O754" s="39">
        <v>1</v>
      </c>
      <c r="P754" s="39">
        <v>1</v>
      </c>
      <c r="Q754" s="6" t="str">
        <f t="shared" si="33"/>
        <v>Very High</v>
      </c>
      <c r="R754" s="6" t="str" cm="1">
        <f t="array" ref="R754">_xlfn.IFS(I754=1, "Clear Sky", I754=2, "Drizzling", I754=3, "Raining", I754=4, "Thunderstorm", TRUE, "Other")</f>
        <v>Drizzling</v>
      </c>
      <c r="S754" s="41" t="str">
        <f t="shared" si="34"/>
        <v>Friday</v>
      </c>
      <c r="T754" s="41" t="str">
        <f t="shared" si="35"/>
        <v>Weekday</v>
      </c>
      <c r="U754" s="6" t="str" cm="1">
        <f t="array" ref="U754">_xlfn.IFS(AND(F754&gt;=7, F754&lt;=9), "Morning Rush", AND(F754&gt;=17, F754&lt;=19), "Evening Rush", AND(F754&gt;=12, F754&lt;=16), "Afternoon", TRUE, "Off Peak")</f>
        <v>Off Peak</v>
      </c>
    </row>
    <row r="755" spans="1:21" x14ac:dyDescent="0.35">
      <c r="A755" s="39">
        <v>763</v>
      </c>
      <c r="B755" s="38">
        <v>40578</v>
      </c>
      <c r="C755" s="39">
        <v>1</v>
      </c>
      <c r="D755" s="39">
        <v>0</v>
      </c>
      <c r="E755" s="39">
        <v>2</v>
      </c>
      <c r="F755" s="39">
        <v>5</v>
      </c>
      <c r="G755" s="39" t="b">
        <v>0</v>
      </c>
      <c r="H755" s="39">
        <v>5</v>
      </c>
      <c r="I755" s="39">
        <v>2</v>
      </c>
      <c r="J755" s="39">
        <v>0.14000000000000001</v>
      </c>
      <c r="K755" s="39">
        <v>0.1515</v>
      </c>
      <c r="L755" s="39">
        <v>0.63</v>
      </c>
      <c r="M755" s="39">
        <v>0.1343</v>
      </c>
      <c r="N755" s="39">
        <v>0</v>
      </c>
      <c r="O755" s="39">
        <v>7</v>
      </c>
      <c r="P755" s="39">
        <v>7</v>
      </c>
      <c r="Q755" s="6" t="str">
        <f t="shared" si="33"/>
        <v>Very High</v>
      </c>
      <c r="R755" s="6" t="str" cm="1">
        <f t="array" ref="R755">_xlfn.IFS(I755=1, "Clear Sky", I755=2, "Drizzling", I755=3, "Raining", I755=4, "Thunderstorm", TRUE, "Other")</f>
        <v>Drizzling</v>
      </c>
      <c r="S755" s="6" t="str">
        <f t="shared" si="34"/>
        <v>Friday</v>
      </c>
      <c r="T755" s="6" t="str">
        <f t="shared" si="35"/>
        <v>Weekday</v>
      </c>
      <c r="U755" s="6" t="str" cm="1">
        <f t="array" ref="U755">_xlfn.IFS(AND(F755&gt;=7, F755&lt;=9), "Morning Rush", AND(F755&gt;=17, F755&lt;=19), "Evening Rush", AND(F755&gt;=12, F755&lt;=16), "Afternoon", TRUE, "Off Peak")</f>
        <v>Off Peak</v>
      </c>
    </row>
    <row r="756" spans="1:21" x14ac:dyDescent="0.35">
      <c r="A756" s="39">
        <v>764</v>
      </c>
      <c r="B756" s="38">
        <v>40578</v>
      </c>
      <c r="C756" s="39">
        <v>1</v>
      </c>
      <c r="D756" s="39">
        <v>0</v>
      </c>
      <c r="E756" s="39">
        <v>2</v>
      </c>
      <c r="F756" s="39">
        <v>6</v>
      </c>
      <c r="G756" s="39" t="b">
        <v>0</v>
      </c>
      <c r="H756" s="39">
        <v>5</v>
      </c>
      <c r="I756" s="39">
        <v>2</v>
      </c>
      <c r="J756" s="39">
        <v>0.16</v>
      </c>
      <c r="K756" s="39">
        <v>0.2273</v>
      </c>
      <c r="L756" s="39">
        <v>0.55000000000000004</v>
      </c>
      <c r="M756" s="39">
        <v>0</v>
      </c>
      <c r="N756" s="39">
        <v>2</v>
      </c>
      <c r="O756" s="39">
        <v>26</v>
      </c>
      <c r="P756" s="39">
        <v>28</v>
      </c>
      <c r="Q756" s="6" t="str">
        <f t="shared" si="33"/>
        <v>Very High</v>
      </c>
      <c r="R756" s="6" t="str" cm="1">
        <f t="array" ref="R756">_xlfn.IFS(I756=1, "Clear Sky", I756=2, "Drizzling", I756=3, "Raining", I756=4, "Thunderstorm", TRUE, "Other")</f>
        <v>Drizzling</v>
      </c>
      <c r="S756" s="41" t="str">
        <f t="shared" si="34"/>
        <v>Friday</v>
      </c>
      <c r="T756" s="41" t="str">
        <f t="shared" si="35"/>
        <v>Weekday</v>
      </c>
      <c r="U756" s="6" t="str" cm="1">
        <f t="array" ref="U756">_xlfn.IFS(AND(F756&gt;=7, F756&lt;=9), "Morning Rush", AND(F756&gt;=17, F756&lt;=19), "Evening Rush", AND(F756&gt;=12, F756&lt;=16), "Afternoon", TRUE, "Off Peak")</f>
        <v>Off Peak</v>
      </c>
    </row>
    <row r="757" spans="1:21" x14ac:dyDescent="0.35">
      <c r="A757" s="39">
        <v>765</v>
      </c>
      <c r="B757" s="38">
        <v>40578</v>
      </c>
      <c r="C757" s="39">
        <v>1</v>
      </c>
      <c r="D757" s="39">
        <v>0</v>
      </c>
      <c r="E757" s="39">
        <v>2</v>
      </c>
      <c r="F757" s="39">
        <v>7</v>
      </c>
      <c r="G757" s="39" t="b">
        <v>0</v>
      </c>
      <c r="H757" s="39">
        <v>5</v>
      </c>
      <c r="I757" s="39">
        <v>1</v>
      </c>
      <c r="J757" s="39">
        <v>0.14000000000000001</v>
      </c>
      <c r="K757" s="39">
        <v>0.21210000000000001</v>
      </c>
      <c r="L757" s="39">
        <v>0.59</v>
      </c>
      <c r="M757" s="39">
        <v>0</v>
      </c>
      <c r="N757" s="39">
        <v>0</v>
      </c>
      <c r="O757" s="39">
        <v>87</v>
      </c>
      <c r="P757" s="39">
        <v>87</v>
      </c>
      <c r="Q757" s="6" t="str">
        <f t="shared" si="33"/>
        <v>Very High</v>
      </c>
      <c r="R757" s="6" t="str" cm="1">
        <f t="array" ref="R757">_xlfn.IFS(I757=1, "Clear Sky", I757=2, "Drizzling", I757=3, "Raining", I757=4, "Thunderstorm", TRUE, "Other")</f>
        <v>Clear Sky</v>
      </c>
      <c r="S757" s="6" t="str">
        <f t="shared" si="34"/>
        <v>Friday</v>
      </c>
      <c r="T757" s="6" t="str">
        <f t="shared" si="35"/>
        <v>Weekday</v>
      </c>
      <c r="U757" s="6" t="str" cm="1">
        <f t="array" ref="U757">_xlfn.IFS(AND(F757&gt;=7, F757&lt;=9), "Morning Rush", AND(F757&gt;=17, F757&lt;=19), "Evening Rush", AND(F757&gt;=12, F757&lt;=16), "Afternoon", TRUE, "Off Peak")</f>
        <v>Morning Rush</v>
      </c>
    </row>
    <row r="758" spans="1:21" x14ac:dyDescent="0.35">
      <c r="A758" s="39">
        <v>766</v>
      </c>
      <c r="B758" s="38">
        <v>40578</v>
      </c>
      <c r="C758" s="39">
        <v>1</v>
      </c>
      <c r="D758" s="39">
        <v>0</v>
      </c>
      <c r="E758" s="39">
        <v>2</v>
      </c>
      <c r="F758" s="39">
        <v>8</v>
      </c>
      <c r="G758" s="39" t="b">
        <v>0</v>
      </c>
      <c r="H758" s="39">
        <v>5</v>
      </c>
      <c r="I758" s="39">
        <v>1</v>
      </c>
      <c r="J758" s="39">
        <v>0.14000000000000001</v>
      </c>
      <c r="K758" s="39">
        <v>0.1515</v>
      </c>
      <c r="L758" s="39">
        <v>0.74</v>
      </c>
      <c r="M758" s="39">
        <v>0.1343</v>
      </c>
      <c r="N758" s="39">
        <v>3</v>
      </c>
      <c r="O758" s="39">
        <v>217</v>
      </c>
      <c r="P758" s="39">
        <v>220</v>
      </c>
      <c r="Q758" s="6" t="str">
        <f t="shared" si="33"/>
        <v>Very High</v>
      </c>
      <c r="R758" s="6" t="str" cm="1">
        <f t="array" ref="R758">_xlfn.IFS(I758=1, "Clear Sky", I758=2, "Drizzling", I758=3, "Raining", I758=4, "Thunderstorm", TRUE, "Other")</f>
        <v>Clear Sky</v>
      </c>
      <c r="S758" s="41" t="str">
        <f t="shared" si="34"/>
        <v>Friday</v>
      </c>
      <c r="T758" s="41" t="str">
        <f t="shared" si="35"/>
        <v>Weekday</v>
      </c>
      <c r="U758" s="6" t="str" cm="1">
        <f t="array" ref="U758">_xlfn.IFS(AND(F758&gt;=7, F758&lt;=9), "Morning Rush", AND(F758&gt;=17, F758&lt;=19), "Evening Rush", AND(F758&gt;=12, F758&lt;=16), "Afternoon", TRUE, "Off Peak")</f>
        <v>Morning Rush</v>
      </c>
    </row>
    <row r="759" spans="1:21" x14ac:dyDescent="0.35">
      <c r="A759" s="39">
        <v>767</v>
      </c>
      <c r="B759" s="38">
        <v>40578</v>
      </c>
      <c r="C759" s="39">
        <v>1</v>
      </c>
      <c r="D759" s="39">
        <v>0</v>
      </c>
      <c r="E759" s="39">
        <v>2</v>
      </c>
      <c r="F759" s="39">
        <v>9</v>
      </c>
      <c r="G759" s="39" t="b">
        <v>0</v>
      </c>
      <c r="H759" s="39">
        <v>5</v>
      </c>
      <c r="I759" s="39">
        <v>2</v>
      </c>
      <c r="J759" s="39">
        <v>0.16</v>
      </c>
      <c r="K759" s="39">
        <v>0.18179999999999999</v>
      </c>
      <c r="L759" s="39">
        <v>0.8</v>
      </c>
      <c r="M759" s="39">
        <v>0.1343</v>
      </c>
      <c r="N759" s="39">
        <v>3</v>
      </c>
      <c r="O759" s="39">
        <v>124</v>
      </c>
      <c r="P759" s="39">
        <v>127</v>
      </c>
      <c r="Q759" s="6" t="str">
        <f t="shared" si="33"/>
        <v>Very High</v>
      </c>
      <c r="R759" s="6" t="str" cm="1">
        <f t="array" ref="R759">_xlfn.IFS(I759=1, "Clear Sky", I759=2, "Drizzling", I759=3, "Raining", I759=4, "Thunderstorm", TRUE, "Other")</f>
        <v>Drizzling</v>
      </c>
      <c r="S759" s="6" t="str">
        <f t="shared" si="34"/>
        <v>Friday</v>
      </c>
      <c r="T759" s="6" t="str">
        <f t="shared" si="35"/>
        <v>Weekday</v>
      </c>
      <c r="U759" s="6" t="str" cm="1">
        <f t="array" ref="U759">_xlfn.IFS(AND(F759&gt;=7, F759&lt;=9), "Morning Rush", AND(F759&gt;=17, F759&lt;=19), "Evening Rush", AND(F759&gt;=12, F759&lt;=16), "Afternoon", TRUE, "Off Peak")</f>
        <v>Morning Rush</v>
      </c>
    </row>
    <row r="760" spans="1:21" x14ac:dyDescent="0.35">
      <c r="A760" s="39">
        <v>768</v>
      </c>
      <c r="B760" s="38">
        <v>40578</v>
      </c>
      <c r="C760" s="39">
        <v>1</v>
      </c>
      <c r="D760" s="39">
        <v>0</v>
      </c>
      <c r="E760" s="39">
        <v>2</v>
      </c>
      <c r="F760" s="39">
        <v>10</v>
      </c>
      <c r="G760" s="39" t="b">
        <v>0</v>
      </c>
      <c r="H760" s="39">
        <v>5</v>
      </c>
      <c r="I760" s="39">
        <v>2</v>
      </c>
      <c r="J760" s="39">
        <v>0.2</v>
      </c>
      <c r="K760" s="39">
        <v>0.21210000000000001</v>
      </c>
      <c r="L760" s="39">
        <v>0.51</v>
      </c>
      <c r="M760" s="39">
        <v>0.1343</v>
      </c>
      <c r="N760" s="39">
        <v>5</v>
      </c>
      <c r="O760" s="39">
        <v>46</v>
      </c>
      <c r="P760" s="39">
        <v>51</v>
      </c>
      <c r="Q760" s="6" t="str">
        <f t="shared" si="33"/>
        <v>Very High</v>
      </c>
      <c r="R760" s="6" t="str" cm="1">
        <f t="array" ref="R760">_xlfn.IFS(I760=1, "Clear Sky", I760=2, "Drizzling", I760=3, "Raining", I760=4, "Thunderstorm", TRUE, "Other")</f>
        <v>Drizzling</v>
      </c>
      <c r="S760" s="41" t="str">
        <f t="shared" si="34"/>
        <v>Friday</v>
      </c>
      <c r="T760" s="41" t="str">
        <f t="shared" si="35"/>
        <v>Weekday</v>
      </c>
      <c r="U760" s="6" t="str" cm="1">
        <f t="array" ref="U760">_xlfn.IFS(AND(F760&gt;=7, F760&lt;=9), "Morning Rush", AND(F760&gt;=17, F760&lt;=19), "Evening Rush", AND(F760&gt;=12, F760&lt;=16), "Afternoon", TRUE, "Off Peak")</f>
        <v>Off Peak</v>
      </c>
    </row>
    <row r="761" spans="1:21" x14ac:dyDescent="0.35">
      <c r="A761" s="39">
        <v>769</v>
      </c>
      <c r="B761" s="38">
        <v>40578</v>
      </c>
      <c r="C761" s="39">
        <v>1</v>
      </c>
      <c r="D761" s="39">
        <v>0</v>
      </c>
      <c r="E761" s="39">
        <v>2</v>
      </c>
      <c r="F761" s="39">
        <v>11</v>
      </c>
      <c r="G761" s="39" t="b">
        <v>0</v>
      </c>
      <c r="H761" s="39">
        <v>5</v>
      </c>
      <c r="I761" s="39">
        <v>1</v>
      </c>
      <c r="J761" s="39">
        <v>0.22</v>
      </c>
      <c r="K761" s="39">
        <v>0.2273</v>
      </c>
      <c r="L761" s="39">
        <v>0.51</v>
      </c>
      <c r="M761" s="39">
        <v>0.16420000000000001</v>
      </c>
      <c r="N761" s="39">
        <v>3</v>
      </c>
      <c r="O761" s="39">
        <v>61</v>
      </c>
      <c r="P761" s="39">
        <v>64</v>
      </c>
      <c r="Q761" s="6" t="str">
        <f t="shared" si="33"/>
        <v>Very High</v>
      </c>
      <c r="R761" s="6" t="str" cm="1">
        <f t="array" ref="R761">_xlfn.IFS(I761=1, "Clear Sky", I761=2, "Drizzling", I761=3, "Raining", I761=4, "Thunderstorm", TRUE, "Other")</f>
        <v>Clear Sky</v>
      </c>
      <c r="S761" s="6" t="str">
        <f t="shared" si="34"/>
        <v>Friday</v>
      </c>
      <c r="T761" s="6" t="str">
        <f t="shared" si="35"/>
        <v>Weekday</v>
      </c>
      <c r="U761" s="6" t="str" cm="1">
        <f t="array" ref="U761">_xlfn.IFS(AND(F761&gt;=7, F761&lt;=9), "Morning Rush", AND(F761&gt;=17, F761&lt;=19), "Evening Rush", AND(F761&gt;=12, F761&lt;=16), "Afternoon", TRUE, "Off Peak")</f>
        <v>Off Peak</v>
      </c>
    </row>
    <row r="762" spans="1:21" x14ac:dyDescent="0.35">
      <c r="A762" s="39">
        <v>770</v>
      </c>
      <c r="B762" s="38">
        <v>40578</v>
      </c>
      <c r="C762" s="39">
        <v>1</v>
      </c>
      <c r="D762" s="39">
        <v>0</v>
      </c>
      <c r="E762" s="39">
        <v>2</v>
      </c>
      <c r="F762" s="39">
        <v>12</v>
      </c>
      <c r="G762" s="39" t="b">
        <v>0</v>
      </c>
      <c r="H762" s="39">
        <v>5</v>
      </c>
      <c r="I762" s="39">
        <v>2</v>
      </c>
      <c r="J762" s="39">
        <v>0.24</v>
      </c>
      <c r="K762" s="39">
        <v>0.2424</v>
      </c>
      <c r="L762" s="39">
        <v>0.48</v>
      </c>
      <c r="M762" s="39">
        <v>0.16420000000000001</v>
      </c>
      <c r="N762" s="39">
        <v>8</v>
      </c>
      <c r="O762" s="39">
        <v>78</v>
      </c>
      <c r="P762" s="39">
        <v>86</v>
      </c>
      <c r="Q762" s="6" t="str">
        <f t="shared" si="33"/>
        <v>High</v>
      </c>
      <c r="R762" s="6" t="str" cm="1">
        <f t="array" ref="R762">_xlfn.IFS(I762=1, "Clear Sky", I762=2, "Drizzling", I762=3, "Raining", I762=4, "Thunderstorm", TRUE, "Other")</f>
        <v>Drizzling</v>
      </c>
      <c r="S762" s="41" t="str">
        <f t="shared" si="34"/>
        <v>Friday</v>
      </c>
      <c r="T762" s="41" t="str">
        <f t="shared" si="35"/>
        <v>Weekday</v>
      </c>
      <c r="U762" s="6" t="str" cm="1">
        <f t="array" ref="U762">_xlfn.IFS(AND(F762&gt;=7, F762&lt;=9), "Morning Rush", AND(F762&gt;=17, F762&lt;=19), "Evening Rush", AND(F762&gt;=12, F762&lt;=16), "Afternoon", TRUE, "Off Peak")</f>
        <v>Afternoon</v>
      </c>
    </row>
    <row r="763" spans="1:21" x14ac:dyDescent="0.35">
      <c r="A763" s="39">
        <v>771</v>
      </c>
      <c r="B763" s="38">
        <v>40578</v>
      </c>
      <c r="C763" s="39">
        <v>1</v>
      </c>
      <c r="D763" s="39">
        <v>0</v>
      </c>
      <c r="E763" s="39">
        <v>2</v>
      </c>
      <c r="F763" s="39">
        <v>13</v>
      </c>
      <c r="G763" s="39" t="b">
        <v>0</v>
      </c>
      <c r="H763" s="39">
        <v>5</v>
      </c>
      <c r="I763" s="39">
        <v>2</v>
      </c>
      <c r="J763" s="39">
        <v>0.26</v>
      </c>
      <c r="K763" s="39">
        <v>0.2576</v>
      </c>
      <c r="L763" s="39">
        <v>0.5</v>
      </c>
      <c r="M763" s="39">
        <v>0.22389999999999999</v>
      </c>
      <c r="N763" s="39">
        <v>9</v>
      </c>
      <c r="O763" s="39">
        <v>73</v>
      </c>
      <c r="P763" s="39">
        <v>82</v>
      </c>
      <c r="Q763" s="6" t="str">
        <f t="shared" si="33"/>
        <v>Very High</v>
      </c>
      <c r="R763" s="6" t="str" cm="1">
        <f t="array" ref="R763">_xlfn.IFS(I763=1, "Clear Sky", I763=2, "Drizzling", I763=3, "Raining", I763=4, "Thunderstorm", TRUE, "Other")</f>
        <v>Drizzling</v>
      </c>
      <c r="S763" s="6" t="str">
        <f t="shared" si="34"/>
        <v>Friday</v>
      </c>
      <c r="T763" s="6" t="str">
        <f t="shared" si="35"/>
        <v>Weekday</v>
      </c>
      <c r="U763" s="6" t="str" cm="1">
        <f t="array" ref="U763">_xlfn.IFS(AND(F763&gt;=7, F763&lt;=9), "Morning Rush", AND(F763&gt;=17, F763&lt;=19), "Evening Rush", AND(F763&gt;=12, F763&lt;=16), "Afternoon", TRUE, "Off Peak")</f>
        <v>Afternoon</v>
      </c>
    </row>
    <row r="764" spans="1:21" x14ac:dyDescent="0.35">
      <c r="A764" s="39">
        <v>772</v>
      </c>
      <c r="B764" s="38">
        <v>40578</v>
      </c>
      <c r="C764" s="39">
        <v>1</v>
      </c>
      <c r="D764" s="39">
        <v>0</v>
      </c>
      <c r="E764" s="39">
        <v>2</v>
      </c>
      <c r="F764" s="39">
        <v>14</v>
      </c>
      <c r="G764" s="39" t="b">
        <v>0</v>
      </c>
      <c r="H764" s="39">
        <v>5</v>
      </c>
      <c r="I764" s="39">
        <v>2</v>
      </c>
      <c r="J764" s="39">
        <v>0.28000000000000003</v>
      </c>
      <c r="K764" s="39">
        <v>0.2727</v>
      </c>
      <c r="L764" s="39">
        <v>0.45</v>
      </c>
      <c r="M764" s="39">
        <v>0.16420000000000001</v>
      </c>
      <c r="N764" s="39">
        <v>15</v>
      </c>
      <c r="O764" s="39">
        <v>76</v>
      </c>
      <c r="P764" s="39">
        <v>91</v>
      </c>
      <c r="Q764" s="6" t="str">
        <f t="shared" si="33"/>
        <v>High</v>
      </c>
      <c r="R764" s="6" t="str" cm="1">
        <f t="array" ref="R764">_xlfn.IFS(I764=1, "Clear Sky", I764=2, "Drizzling", I764=3, "Raining", I764=4, "Thunderstorm", TRUE, "Other")</f>
        <v>Drizzling</v>
      </c>
      <c r="S764" s="41" t="str">
        <f t="shared" si="34"/>
        <v>Friday</v>
      </c>
      <c r="T764" s="41" t="str">
        <f t="shared" si="35"/>
        <v>Weekday</v>
      </c>
      <c r="U764" s="6" t="str" cm="1">
        <f t="array" ref="U764">_xlfn.IFS(AND(F764&gt;=7, F764&lt;=9), "Morning Rush", AND(F764&gt;=17, F764&lt;=19), "Evening Rush", AND(F764&gt;=12, F764&lt;=16), "Afternoon", TRUE, "Off Peak")</f>
        <v>Afternoon</v>
      </c>
    </row>
    <row r="765" spans="1:21" x14ac:dyDescent="0.35">
      <c r="A765" s="39">
        <v>773</v>
      </c>
      <c r="B765" s="38">
        <v>40578</v>
      </c>
      <c r="C765" s="39">
        <v>1</v>
      </c>
      <c r="D765" s="39">
        <v>0</v>
      </c>
      <c r="E765" s="39">
        <v>2</v>
      </c>
      <c r="F765" s="39">
        <v>15</v>
      </c>
      <c r="G765" s="39" t="b">
        <v>0</v>
      </c>
      <c r="H765" s="39">
        <v>5</v>
      </c>
      <c r="I765" s="39">
        <v>2</v>
      </c>
      <c r="J765" s="39">
        <v>0.28000000000000003</v>
      </c>
      <c r="K765" s="39">
        <v>0.2727</v>
      </c>
      <c r="L765" s="39">
        <v>0.48</v>
      </c>
      <c r="M765" s="39">
        <v>0.25369999999999998</v>
      </c>
      <c r="N765" s="39">
        <v>9</v>
      </c>
      <c r="O765" s="39">
        <v>81</v>
      </c>
      <c r="P765" s="39">
        <v>90</v>
      </c>
      <c r="Q765" s="6" t="str">
        <f t="shared" si="33"/>
        <v>High</v>
      </c>
      <c r="R765" s="6" t="str" cm="1">
        <f t="array" ref="R765">_xlfn.IFS(I765=1, "Clear Sky", I765=2, "Drizzling", I765=3, "Raining", I765=4, "Thunderstorm", TRUE, "Other")</f>
        <v>Drizzling</v>
      </c>
      <c r="S765" s="6" t="str">
        <f t="shared" si="34"/>
        <v>Friday</v>
      </c>
      <c r="T765" s="6" t="str">
        <f t="shared" si="35"/>
        <v>Weekday</v>
      </c>
      <c r="U765" s="6" t="str" cm="1">
        <f t="array" ref="U765">_xlfn.IFS(AND(F765&gt;=7, F765&lt;=9), "Morning Rush", AND(F765&gt;=17, F765&lt;=19), "Evening Rush", AND(F765&gt;=12, F765&lt;=16), "Afternoon", TRUE, "Off Peak")</f>
        <v>Afternoon</v>
      </c>
    </row>
    <row r="766" spans="1:21" x14ac:dyDescent="0.35">
      <c r="A766" s="39">
        <v>774</v>
      </c>
      <c r="B766" s="38">
        <v>40578</v>
      </c>
      <c r="C766" s="39">
        <v>1</v>
      </c>
      <c r="D766" s="39">
        <v>0</v>
      </c>
      <c r="E766" s="39">
        <v>2</v>
      </c>
      <c r="F766" s="39">
        <v>16</v>
      </c>
      <c r="G766" s="39" t="b">
        <v>0</v>
      </c>
      <c r="H766" s="39">
        <v>5</v>
      </c>
      <c r="I766" s="39">
        <v>2</v>
      </c>
      <c r="J766" s="39">
        <v>0.3</v>
      </c>
      <c r="K766" s="39">
        <v>0.28789999999999999</v>
      </c>
      <c r="L766" s="39">
        <v>0.42</v>
      </c>
      <c r="M766" s="39">
        <v>0.22389999999999999</v>
      </c>
      <c r="N766" s="39">
        <v>8</v>
      </c>
      <c r="O766" s="39">
        <v>91</v>
      </c>
      <c r="P766" s="39">
        <v>99</v>
      </c>
      <c r="Q766" s="6" t="str">
        <f t="shared" si="33"/>
        <v>High</v>
      </c>
      <c r="R766" s="6" t="str" cm="1">
        <f t="array" ref="R766">_xlfn.IFS(I766=1, "Clear Sky", I766=2, "Drizzling", I766=3, "Raining", I766=4, "Thunderstorm", TRUE, "Other")</f>
        <v>Drizzling</v>
      </c>
      <c r="S766" s="41" t="str">
        <f t="shared" si="34"/>
        <v>Friday</v>
      </c>
      <c r="T766" s="41" t="str">
        <f t="shared" si="35"/>
        <v>Weekday</v>
      </c>
      <c r="U766" s="6" t="str" cm="1">
        <f t="array" ref="U766">_xlfn.IFS(AND(F766&gt;=7, F766&lt;=9), "Morning Rush", AND(F766&gt;=17, F766&lt;=19), "Evening Rush", AND(F766&gt;=12, F766&lt;=16), "Afternoon", TRUE, "Off Peak")</f>
        <v>Afternoon</v>
      </c>
    </row>
    <row r="767" spans="1:21" x14ac:dyDescent="0.35">
      <c r="A767" s="39">
        <v>775</v>
      </c>
      <c r="B767" s="38">
        <v>40578</v>
      </c>
      <c r="C767" s="39">
        <v>1</v>
      </c>
      <c r="D767" s="39">
        <v>0</v>
      </c>
      <c r="E767" s="39">
        <v>2</v>
      </c>
      <c r="F767" s="39">
        <v>17</v>
      </c>
      <c r="G767" s="39" t="b">
        <v>0</v>
      </c>
      <c r="H767" s="39">
        <v>5</v>
      </c>
      <c r="I767" s="39">
        <v>2</v>
      </c>
      <c r="J767" s="39">
        <v>0.26</v>
      </c>
      <c r="K767" s="39">
        <v>0.2727</v>
      </c>
      <c r="L767" s="39">
        <v>0.56000000000000005</v>
      </c>
      <c r="M767" s="39">
        <v>0.1343</v>
      </c>
      <c r="N767" s="39">
        <v>10</v>
      </c>
      <c r="O767" s="39">
        <v>195</v>
      </c>
      <c r="P767" s="39">
        <v>205</v>
      </c>
      <c r="Q767" s="6" t="str">
        <f t="shared" si="33"/>
        <v>Very High</v>
      </c>
      <c r="R767" s="6" t="str" cm="1">
        <f t="array" ref="R767">_xlfn.IFS(I767=1, "Clear Sky", I767=2, "Drizzling", I767=3, "Raining", I767=4, "Thunderstorm", TRUE, "Other")</f>
        <v>Drizzling</v>
      </c>
      <c r="S767" s="6" t="str">
        <f t="shared" si="34"/>
        <v>Friday</v>
      </c>
      <c r="T767" s="6" t="str">
        <f t="shared" si="35"/>
        <v>Weekday</v>
      </c>
      <c r="U767" s="6" t="str" cm="1">
        <f t="array" ref="U767">_xlfn.IFS(AND(F767&gt;=7, F767&lt;=9), "Morning Rush", AND(F767&gt;=17, F767&lt;=19), "Evening Rush", AND(F767&gt;=12, F767&lt;=16), "Afternoon", TRUE, "Off Peak")</f>
        <v>Evening Rush</v>
      </c>
    </row>
    <row r="768" spans="1:21" x14ac:dyDescent="0.35">
      <c r="A768" s="39">
        <v>776</v>
      </c>
      <c r="B768" s="38">
        <v>40578</v>
      </c>
      <c r="C768" s="39">
        <v>1</v>
      </c>
      <c r="D768" s="39">
        <v>0</v>
      </c>
      <c r="E768" s="39">
        <v>2</v>
      </c>
      <c r="F768" s="39">
        <v>18</v>
      </c>
      <c r="G768" s="39" t="b">
        <v>0</v>
      </c>
      <c r="H768" s="39">
        <v>5</v>
      </c>
      <c r="I768" s="39">
        <v>2</v>
      </c>
      <c r="J768" s="39">
        <v>0.24</v>
      </c>
      <c r="K768" s="39">
        <v>0.2576</v>
      </c>
      <c r="L768" s="39">
        <v>0.6</v>
      </c>
      <c r="M768" s="39">
        <v>0.1045</v>
      </c>
      <c r="N768" s="39">
        <v>3</v>
      </c>
      <c r="O768" s="39">
        <v>152</v>
      </c>
      <c r="P768" s="39">
        <v>155</v>
      </c>
      <c r="Q768" s="6" t="str">
        <f t="shared" si="33"/>
        <v>Very High</v>
      </c>
      <c r="R768" s="6" t="str" cm="1">
        <f t="array" ref="R768">_xlfn.IFS(I768=1, "Clear Sky", I768=2, "Drizzling", I768=3, "Raining", I768=4, "Thunderstorm", TRUE, "Other")</f>
        <v>Drizzling</v>
      </c>
      <c r="S768" s="41" t="str">
        <f t="shared" si="34"/>
        <v>Friday</v>
      </c>
      <c r="T768" s="41" t="str">
        <f t="shared" si="35"/>
        <v>Weekday</v>
      </c>
      <c r="U768" s="6" t="str" cm="1">
        <f t="array" ref="U768">_xlfn.IFS(AND(F768&gt;=7, F768&lt;=9), "Morning Rush", AND(F768&gt;=17, F768&lt;=19), "Evening Rush", AND(F768&gt;=12, F768&lt;=16), "Afternoon", TRUE, "Off Peak")</f>
        <v>Evening Rush</v>
      </c>
    </row>
    <row r="769" spans="1:21" x14ac:dyDescent="0.35">
      <c r="A769" s="39">
        <v>777</v>
      </c>
      <c r="B769" s="38">
        <v>40578</v>
      </c>
      <c r="C769" s="39">
        <v>1</v>
      </c>
      <c r="D769" s="39">
        <v>0</v>
      </c>
      <c r="E769" s="39">
        <v>2</v>
      </c>
      <c r="F769" s="39">
        <v>19</v>
      </c>
      <c r="G769" s="39" t="b">
        <v>0</v>
      </c>
      <c r="H769" s="39">
        <v>5</v>
      </c>
      <c r="I769" s="39">
        <v>2</v>
      </c>
      <c r="J769" s="39">
        <v>0.24</v>
      </c>
      <c r="K769" s="39">
        <v>0.2424</v>
      </c>
      <c r="L769" s="39">
        <v>0.65</v>
      </c>
      <c r="M769" s="39">
        <v>0.1343</v>
      </c>
      <c r="N769" s="39">
        <v>1</v>
      </c>
      <c r="O769" s="39">
        <v>102</v>
      </c>
      <c r="P769" s="39">
        <v>103</v>
      </c>
      <c r="Q769" s="6" t="str">
        <f t="shared" si="33"/>
        <v>Very High</v>
      </c>
      <c r="R769" s="6" t="str" cm="1">
        <f t="array" ref="R769">_xlfn.IFS(I769=1, "Clear Sky", I769=2, "Drizzling", I769=3, "Raining", I769=4, "Thunderstorm", TRUE, "Other")</f>
        <v>Drizzling</v>
      </c>
      <c r="S769" s="6" t="str">
        <f t="shared" si="34"/>
        <v>Friday</v>
      </c>
      <c r="T769" s="6" t="str">
        <f t="shared" si="35"/>
        <v>Weekday</v>
      </c>
      <c r="U769" s="6" t="str" cm="1">
        <f t="array" ref="U769">_xlfn.IFS(AND(F769&gt;=7, F769&lt;=9), "Morning Rush", AND(F769&gt;=17, F769&lt;=19), "Evening Rush", AND(F769&gt;=12, F769&lt;=16), "Afternoon", TRUE, "Off Peak")</f>
        <v>Evening Rush</v>
      </c>
    </row>
    <row r="770" spans="1:21" x14ac:dyDescent="0.35">
      <c r="A770" s="39">
        <v>778</v>
      </c>
      <c r="B770" s="38">
        <v>40578</v>
      </c>
      <c r="C770" s="39">
        <v>1</v>
      </c>
      <c r="D770" s="39">
        <v>0</v>
      </c>
      <c r="E770" s="39">
        <v>2</v>
      </c>
      <c r="F770" s="39">
        <v>20</v>
      </c>
      <c r="G770" s="39" t="b">
        <v>0</v>
      </c>
      <c r="H770" s="39">
        <v>5</v>
      </c>
      <c r="I770" s="39">
        <v>2</v>
      </c>
      <c r="J770" s="39">
        <v>0.24</v>
      </c>
      <c r="K770" s="39">
        <v>0.2424</v>
      </c>
      <c r="L770" s="39">
        <v>0.65</v>
      </c>
      <c r="M770" s="39">
        <v>0.16420000000000001</v>
      </c>
      <c r="N770" s="39">
        <v>2</v>
      </c>
      <c r="O770" s="39">
        <v>69</v>
      </c>
      <c r="P770" s="39">
        <v>71</v>
      </c>
      <c r="Q770" s="6" t="str">
        <f t="shared" ref="Q770:Q833" si="36">IF(L770&gt;=0.5, "Very High", "High")</f>
        <v>Very High</v>
      </c>
      <c r="R770" s="6" t="str" cm="1">
        <f t="array" ref="R770">_xlfn.IFS(I770=1, "Clear Sky", I770=2, "Drizzling", I770=3, "Raining", I770=4, "Thunderstorm", TRUE, "Other")</f>
        <v>Drizzling</v>
      </c>
      <c r="S770" s="41" t="str">
        <f t="shared" ref="S770:S833" si="37">IF(H770=0, "Sunday", IF(H770=1, "Monday", IF(H770=2, "Tuesday", IF(H770=3, "Wednesday", IF(H770=4, "Thursday", IF(H770=5, "Friday", IF(H770=6, "Saturday", "INVALID CODE")))))))</f>
        <v>Friday</v>
      </c>
      <c r="T770" s="41" t="str">
        <f t="shared" ref="T770:T833" si="38">IF(OR(H770=0, H770=6), "Weekend", "Weekday")</f>
        <v>Weekday</v>
      </c>
      <c r="U770" s="6" t="str" cm="1">
        <f t="array" ref="U770">_xlfn.IFS(AND(F770&gt;=7, F770&lt;=9), "Morning Rush", AND(F770&gt;=17, F770&lt;=19), "Evening Rush", AND(F770&gt;=12, F770&lt;=16), "Afternoon", TRUE, "Off Peak")</f>
        <v>Off Peak</v>
      </c>
    </row>
    <row r="771" spans="1:21" x14ac:dyDescent="0.35">
      <c r="A771" s="39">
        <v>779</v>
      </c>
      <c r="B771" s="38">
        <v>40578</v>
      </c>
      <c r="C771" s="39">
        <v>1</v>
      </c>
      <c r="D771" s="39">
        <v>0</v>
      </c>
      <c r="E771" s="39">
        <v>2</v>
      </c>
      <c r="F771" s="39">
        <v>21</v>
      </c>
      <c r="G771" s="39" t="b">
        <v>0</v>
      </c>
      <c r="H771" s="39">
        <v>5</v>
      </c>
      <c r="I771" s="39">
        <v>2</v>
      </c>
      <c r="J771" s="39">
        <v>0.24</v>
      </c>
      <c r="K771" s="39">
        <v>0.2424</v>
      </c>
      <c r="L771" s="39">
        <v>0.7</v>
      </c>
      <c r="M771" s="39">
        <v>0.16420000000000001</v>
      </c>
      <c r="N771" s="39">
        <v>2</v>
      </c>
      <c r="O771" s="39">
        <v>41</v>
      </c>
      <c r="P771" s="39">
        <v>43</v>
      </c>
      <c r="Q771" s="6" t="str">
        <f t="shared" si="36"/>
        <v>Very High</v>
      </c>
      <c r="R771" s="6" t="str" cm="1">
        <f t="array" ref="R771">_xlfn.IFS(I771=1, "Clear Sky", I771=2, "Drizzling", I771=3, "Raining", I771=4, "Thunderstorm", TRUE, "Other")</f>
        <v>Drizzling</v>
      </c>
      <c r="S771" s="6" t="str">
        <f t="shared" si="37"/>
        <v>Friday</v>
      </c>
      <c r="T771" s="6" t="str">
        <f t="shared" si="38"/>
        <v>Weekday</v>
      </c>
      <c r="U771" s="6" t="str" cm="1">
        <f t="array" ref="U771">_xlfn.IFS(AND(F771&gt;=7, F771&lt;=9), "Morning Rush", AND(F771&gt;=17, F771&lt;=19), "Evening Rush", AND(F771&gt;=12, F771&lt;=16), "Afternoon", TRUE, "Off Peak")</f>
        <v>Off Peak</v>
      </c>
    </row>
    <row r="772" spans="1:21" x14ac:dyDescent="0.35">
      <c r="A772" s="39">
        <v>780</v>
      </c>
      <c r="B772" s="38">
        <v>40578</v>
      </c>
      <c r="C772" s="39">
        <v>1</v>
      </c>
      <c r="D772" s="39">
        <v>0</v>
      </c>
      <c r="E772" s="39">
        <v>2</v>
      </c>
      <c r="F772" s="39">
        <v>22</v>
      </c>
      <c r="G772" s="39" t="b">
        <v>0</v>
      </c>
      <c r="H772" s="39">
        <v>5</v>
      </c>
      <c r="I772" s="39">
        <v>2</v>
      </c>
      <c r="J772" s="39">
        <v>0.24</v>
      </c>
      <c r="K772" s="39">
        <v>0.2424</v>
      </c>
      <c r="L772" s="39">
        <v>0.65</v>
      </c>
      <c r="M772" s="39">
        <v>0.16420000000000001</v>
      </c>
      <c r="N772" s="39">
        <v>1</v>
      </c>
      <c r="O772" s="39">
        <v>45</v>
      </c>
      <c r="P772" s="39">
        <v>46</v>
      </c>
      <c r="Q772" s="6" t="str">
        <f t="shared" si="36"/>
        <v>Very High</v>
      </c>
      <c r="R772" s="6" t="str" cm="1">
        <f t="array" ref="R772">_xlfn.IFS(I772=1, "Clear Sky", I772=2, "Drizzling", I772=3, "Raining", I772=4, "Thunderstorm", TRUE, "Other")</f>
        <v>Drizzling</v>
      </c>
      <c r="S772" s="41" t="str">
        <f t="shared" si="37"/>
        <v>Friday</v>
      </c>
      <c r="T772" s="41" t="str">
        <f t="shared" si="38"/>
        <v>Weekday</v>
      </c>
      <c r="U772" s="6" t="str" cm="1">
        <f t="array" ref="U772">_xlfn.IFS(AND(F772&gt;=7, F772&lt;=9), "Morning Rush", AND(F772&gt;=17, F772&lt;=19), "Evening Rush", AND(F772&gt;=12, F772&lt;=16), "Afternoon", TRUE, "Off Peak")</f>
        <v>Off Peak</v>
      </c>
    </row>
    <row r="773" spans="1:21" x14ac:dyDescent="0.35">
      <c r="A773" s="39">
        <v>781</v>
      </c>
      <c r="B773" s="38">
        <v>40578</v>
      </c>
      <c r="C773" s="39">
        <v>1</v>
      </c>
      <c r="D773" s="39">
        <v>0</v>
      </c>
      <c r="E773" s="39">
        <v>2</v>
      </c>
      <c r="F773" s="39">
        <v>23</v>
      </c>
      <c r="G773" s="39" t="b">
        <v>0</v>
      </c>
      <c r="H773" s="39">
        <v>5</v>
      </c>
      <c r="I773" s="39">
        <v>2</v>
      </c>
      <c r="J773" s="39">
        <v>0.24</v>
      </c>
      <c r="K773" s="39">
        <v>0.2424</v>
      </c>
      <c r="L773" s="39">
        <v>0.7</v>
      </c>
      <c r="M773" s="39">
        <v>0.1343</v>
      </c>
      <c r="N773" s="39">
        <v>1</v>
      </c>
      <c r="O773" s="39">
        <v>30</v>
      </c>
      <c r="P773" s="39">
        <v>31</v>
      </c>
      <c r="Q773" s="6" t="str">
        <f t="shared" si="36"/>
        <v>Very High</v>
      </c>
      <c r="R773" s="6" t="str" cm="1">
        <f t="array" ref="R773">_xlfn.IFS(I773=1, "Clear Sky", I773=2, "Drizzling", I773=3, "Raining", I773=4, "Thunderstorm", TRUE, "Other")</f>
        <v>Drizzling</v>
      </c>
      <c r="S773" s="6" t="str">
        <f t="shared" si="37"/>
        <v>Friday</v>
      </c>
      <c r="T773" s="6" t="str">
        <f t="shared" si="38"/>
        <v>Weekday</v>
      </c>
      <c r="U773" s="6" t="str" cm="1">
        <f t="array" ref="U773">_xlfn.IFS(AND(F773&gt;=7, F773&lt;=9), "Morning Rush", AND(F773&gt;=17, F773&lt;=19), "Evening Rush", AND(F773&gt;=12, F773&lt;=16), "Afternoon", TRUE, "Off Peak")</f>
        <v>Off Peak</v>
      </c>
    </row>
    <row r="774" spans="1:21" x14ac:dyDescent="0.35">
      <c r="A774" s="39">
        <v>782</v>
      </c>
      <c r="B774" s="38">
        <v>40579</v>
      </c>
      <c r="C774" s="39">
        <v>1</v>
      </c>
      <c r="D774" s="39">
        <v>0</v>
      </c>
      <c r="E774" s="39">
        <v>2</v>
      </c>
      <c r="F774" s="39">
        <v>0</v>
      </c>
      <c r="G774" s="39" t="b">
        <v>0</v>
      </c>
      <c r="H774" s="39">
        <v>6</v>
      </c>
      <c r="I774" s="39">
        <v>2</v>
      </c>
      <c r="J774" s="39">
        <v>0.24</v>
      </c>
      <c r="K774" s="39">
        <v>0.2424</v>
      </c>
      <c r="L774" s="39">
        <v>0.7</v>
      </c>
      <c r="M774" s="39">
        <v>0.16420000000000001</v>
      </c>
      <c r="N774" s="39">
        <v>3</v>
      </c>
      <c r="O774" s="39">
        <v>36</v>
      </c>
      <c r="P774" s="39">
        <v>39</v>
      </c>
      <c r="Q774" s="6" t="str">
        <f t="shared" si="36"/>
        <v>Very High</v>
      </c>
      <c r="R774" s="6" t="str" cm="1">
        <f t="array" ref="R774">_xlfn.IFS(I774=1, "Clear Sky", I774=2, "Drizzling", I774=3, "Raining", I774=4, "Thunderstorm", TRUE, "Other")</f>
        <v>Drizzling</v>
      </c>
      <c r="S774" s="41" t="str">
        <f t="shared" si="37"/>
        <v>Saturday</v>
      </c>
      <c r="T774" s="41" t="str">
        <f t="shared" si="38"/>
        <v>Weekend</v>
      </c>
      <c r="U774" s="6" t="str" cm="1">
        <f t="array" ref="U774">_xlfn.IFS(AND(F774&gt;=7, F774&lt;=9), "Morning Rush", AND(F774&gt;=17, F774&lt;=19), "Evening Rush", AND(F774&gt;=12, F774&lt;=16), "Afternoon", TRUE, "Off Peak")</f>
        <v>Off Peak</v>
      </c>
    </row>
    <row r="775" spans="1:21" x14ac:dyDescent="0.35">
      <c r="A775" s="39">
        <v>783</v>
      </c>
      <c r="B775" s="38">
        <v>40579</v>
      </c>
      <c r="C775" s="39">
        <v>1</v>
      </c>
      <c r="D775" s="39">
        <v>0</v>
      </c>
      <c r="E775" s="39">
        <v>2</v>
      </c>
      <c r="F775" s="39">
        <v>1</v>
      </c>
      <c r="G775" s="39" t="b">
        <v>0</v>
      </c>
      <c r="H775" s="39">
        <v>6</v>
      </c>
      <c r="I775" s="39">
        <v>2</v>
      </c>
      <c r="J775" s="39">
        <v>0.24</v>
      </c>
      <c r="K775" s="39">
        <v>0.2424</v>
      </c>
      <c r="L775" s="39">
        <v>0.65</v>
      </c>
      <c r="M775" s="39">
        <v>0.16420000000000001</v>
      </c>
      <c r="N775" s="39">
        <v>1</v>
      </c>
      <c r="O775" s="39">
        <v>17</v>
      </c>
      <c r="P775" s="39">
        <v>18</v>
      </c>
      <c r="Q775" s="6" t="str">
        <f t="shared" si="36"/>
        <v>Very High</v>
      </c>
      <c r="R775" s="6" t="str" cm="1">
        <f t="array" ref="R775">_xlfn.IFS(I775=1, "Clear Sky", I775=2, "Drizzling", I775=3, "Raining", I775=4, "Thunderstorm", TRUE, "Other")</f>
        <v>Drizzling</v>
      </c>
      <c r="S775" s="6" t="str">
        <f t="shared" si="37"/>
        <v>Saturday</v>
      </c>
      <c r="T775" s="6" t="str">
        <f t="shared" si="38"/>
        <v>Weekend</v>
      </c>
      <c r="U775" s="6" t="str" cm="1">
        <f t="array" ref="U775">_xlfn.IFS(AND(F775&gt;=7, F775&lt;=9), "Morning Rush", AND(F775&gt;=17, F775&lt;=19), "Evening Rush", AND(F775&gt;=12, F775&lt;=16), "Afternoon", TRUE, "Off Peak")</f>
        <v>Off Peak</v>
      </c>
    </row>
    <row r="776" spans="1:21" x14ac:dyDescent="0.35">
      <c r="A776" s="39">
        <v>784</v>
      </c>
      <c r="B776" s="38">
        <v>40579</v>
      </c>
      <c r="C776" s="39">
        <v>1</v>
      </c>
      <c r="D776" s="39">
        <v>0</v>
      </c>
      <c r="E776" s="39">
        <v>2</v>
      </c>
      <c r="F776" s="39">
        <v>2</v>
      </c>
      <c r="G776" s="39" t="b">
        <v>0</v>
      </c>
      <c r="H776" s="39">
        <v>6</v>
      </c>
      <c r="I776" s="39">
        <v>2</v>
      </c>
      <c r="J776" s="39">
        <v>0.24</v>
      </c>
      <c r="K776" s="39">
        <v>0.2424</v>
      </c>
      <c r="L776" s="39">
        <v>0.75</v>
      </c>
      <c r="M776" s="39">
        <v>0.16420000000000001</v>
      </c>
      <c r="N776" s="39">
        <v>5</v>
      </c>
      <c r="O776" s="39">
        <v>12</v>
      </c>
      <c r="P776" s="39">
        <v>17</v>
      </c>
      <c r="Q776" s="6" t="str">
        <f t="shared" si="36"/>
        <v>Very High</v>
      </c>
      <c r="R776" s="6" t="str" cm="1">
        <f t="array" ref="R776">_xlfn.IFS(I776=1, "Clear Sky", I776=2, "Drizzling", I776=3, "Raining", I776=4, "Thunderstorm", TRUE, "Other")</f>
        <v>Drizzling</v>
      </c>
      <c r="S776" s="41" t="str">
        <f t="shared" si="37"/>
        <v>Saturday</v>
      </c>
      <c r="T776" s="41" t="str">
        <f t="shared" si="38"/>
        <v>Weekend</v>
      </c>
      <c r="U776" s="6" t="str" cm="1">
        <f t="array" ref="U776">_xlfn.IFS(AND(F776&gt;=7, F776&lt;=9), "Morning Rush", AND(F776&gt;=17, F776&lt;=19), "Evening Rush", AND(F776&gt;=12, F776&lt;=16), "Afternoon", TRUE, "Off Peak")</f>
        <v>Off Peak</v>
      </c>
    </row>
    <row r="777" spans="1:21" x14ac:dyDescent="0.35">
      <c r="A777" s="39">
        <v>785</v>
      </c>
      <c r="B777" s="38">
        <v>40579</v>
      </c>
      <c r="C777" s="39">
        <v>1</v>
      </c>
      <c r="D777" s="39">
        <v>0</v>
      </c>
      <c r="E777" s="39">
        <v>2</v>
      </c>
      <c r="F777" s="39">
        <v>3</v>
      </c>
      <c r="G777" s="39" t="b">
        <v>0</v>
      </c>
      <c r="H777" s="39">
        <v>6</v>
      </c>
      <c r="I777" s="39">
        <v>2</v>
      </c>
      <c r="J777" s="39">
        <v>0.24</v>
      </c>
      <c r="K777" s="39">
        <v>0.2424</v>
      </c>
      <c r="L777" s="39">
        <v>0.75</v>
      </c>
      <c r="M777" s="39">
        <v>0.16420000000000001</v>
      </c>
      <c r="N777" s="39">
        <v>1</v>
      </c>
      <c r="O777" s="39">
        <v>10</v>
      </c>
      <c r="P777" s="39">
        <v>11</v>
      </c>
      <c r="Q777" s="6" t="str">
        <f t="shared" si="36"/>
        <v>Very High</v>
      </c>
      <c r="R777" s="6" t="str" cm="1">
        <f t="array" ref="R777">_xlfn.IFS(I777=1, "Clear Sky", I777=2, "Drizzling", I777=3, "Raining", I777=4, "Thunderstorm", TRUE, "Other")</f>
        <v>Drizzling</v>
      </c>
      <c r="S777" s="6" t="str">
        <f t="shared" si="37"/>
        <v>Saturday</v>
      </c>
      <c r="T777" s="6" t="str">
        <f t="shared" si="38"/>
        <v>Weekend</v>
      </c>
      <c r="U777" s="6" t="str" cm="1">
        <f t="array" ref="U777">_xlfn.IFS(AND(F777&gt;=7, F777&lt;=9), "Morning Rush", AND(F777&gt;=17, F777&lt;=19), "Evening Rush", AND(F777&gt;=12, F777&lt;=16), "Afternoon", TRUE, "Off Peak")</f>
        <v>Off Peak</v>
      </c>
    </row>
    <row r="778" spans="1:21" x14ac:dyDescent="0.35">
      <c r="A778" s="39">
        <v>786</v>
      </c>
      <c r="B778" s="38">
        <v>40579</v>
      </c>
      <c r="C778" s="39">
        <v>1</v>
      </c>
      <c r="D778" s="39">
        <v>0</v>
      </c>
      <c r="E778" s="39">
        <v>2</v>
      </c>
      <c r="F778" s="39">
        <v>4</v>
      </c>
      <c r="G778" s="39" t="b">
        <v>0</v>
      </c>
      <c r="H778" s="39">
        <v>6</v>
      </c>
      <c r="I778" s="39">
        <v>3</v>
      </c>
      <c r="J778" s="39">
        <v>0.22</v>
      </c>
      <c r="K778" s="39">
        <v>0.2273</v>
      </c>
      <c r="L778" s="39">
        <v>0.93</v>
      </c>
      <c r="M778" s="39">
        <v>0.1343</v>
      </c>
      <c r="N778" s="39">
        <v>0</v>
      </c>
      <c r="O778" s="39">
        <v>8</v>
      </c>
      <c r="P778" s="39">
        <v>8</v>
      </c>
      <c r="Q778" s="6" t="str">
        <f t="shared" si="36"/>
        <v>Very High</v>
      </c>
      <c r="R778" s="6" t="str" cm="1">
        <f t="array" ref="R778">_xlfn.IFS(I778=1, "Clear Sky", I778=2, "Drizzling", I778=3, "Raining", I778=4, "Thunderstorm", TRUE, "Other")</f>
        <v>Raining</v>
      </c>
      <c r="S778" s="41" t="str">
        <f t="shared" si="37"/>
        <v>Saturday</v>
      </c>
      <c r="T778" s="41" t="str">
        <f t="shared" si="38"/>
        <v>Weekend</v>
      </c>
      <c r="U778" s="6" t="str" cm="1">
        <f t="array" ref="U778">_xlfn.IFS(AND(F778&gt;=7, F778&lt;=9), "Morning Rush", AND(F778&gt;=17, F778&lt;=19), "Evening Rush", AND(F778&gt;=12, F778&lt;=16), "Afternoon", TRUE, "Off Peak")</f>
        <v>Off Peak</v>
      </c>
    </row>
    <row r="779" spans="1:21" x14ac:dyDescent="0.35">
      <c r="A779" s="39">
        <v>787</v>
      </c>
      <c r="B779" s="38">
        <v>40579</v>
      </c>
      <c r="C779" s="39">
        <v>1</v>
      </c>
      <c r="D779" s="39">
        <v>0</v>
      </c>
      <c r="E779" s="39">
        <v>2</v>
      </c>
      <c r="F779" s="39">
        <v>5</v>
      </c>
      <c r="G779" s="39" t="b">
        <v>0</v>
      </c>
      <c r="H779" s="39">
        <v>6</v>
      </c>
      <c r="I779" s="39">
        <v>3</v>
      </c>
      <c r="J779" s="39">
        <v>0.2</v>
      </c>
      <c r="K779" s="39">
        <v>0.2273</v>
      </c>
      <c r="L779" s="39">
        <v>1</v>
      </c>
      <c r="M779" s="39">
        <v>8.9599999999999999E-2</v>
      </c>
      <c r="N779" s="39">
        <v>0</v>
      </c>
      <c r="O779" s="39">
        <v>9</v>
      </c>
      <c r="P779" s="39">
        <v>9</v>
      </c>
      <c r="Q779" s="6" t="str">
        <f t="shared" si="36"/>
        <v>Very High</v>
      </c>
      <c r="R779" s="6" t="str" cm="1">
        <f t="array" ref="R779">_xlfn.IFS(I779=1, "Clear Sky", I779=2, "Drizzling", I779=3, "Raining", I779=4, "Thunderstorm", TRUE, "Other")</f>
        <v>Raining</v>
      </c>
      <c r="S779" s="6" t="str">
        <f t="shared" si="37"/>
        <v>Saturday</v>
      </c>
      <c r="T779" s="6" t="str">
        <f t="shared" si="38"/>
        <v>Weekend</v>
      </c>
      <c r="U779" s="6" t="str" cm="1">
        <f t="array" ref="U779">_xlfn.IFS(AND(F779&gt;=7, F779&lt;=9), "Morning Rush", AND(F779&gt;=17, F779&lt;=19), "Evening Rush", AND(F779&gt;=12, F779&lt;=16), "Afternoon", TRUE, "Off Peak")</f>
        <v>Off Peak</v>
      </c>
    </row>
    <row r="780" spans="1:21" x14ac:dyDescent="0.35">
      <c r="A780" s="39">
        <v>788</v>
      </c>
      <c r="B780" s="38">
        <v>40579</v>
      </c>
      <c r="C780" s="39">
        <v>1</v>
      </c>
      <c r="D780" s="39">
        <v>0</v>
      </c>
      <c r="E780" s="39">
        <v>2</v>
      </c>
      <c r="F780" s="39">
        <v>6</v>
      </c>
      <c r="G780" s="39" t="b">
        <v>0</v>
      </c>
      <c r="H780" s="39">
        <v>6</v>
      </c>
      <c r="I780" s="39">
        <v>3</v>
      </c>
      <c r="J780" s="39">
        <v>0.2</v>
      </c>
      <c r="K780" s="39">
        <v>0.2576</v>
      </c>
      <c r="L780" s="39">
        <v>1</v>
      </c>
      <c r="M780" s="39">
        <v>0</v>
      </c>
      <c r="N780" s="39">
        <v>0</v>
      </c>
      <c r="O780" s="39">
        <v>4</v>
      </c>
      <c r="P780" s="39">
        <v>4</v>
      </c>
      <c r="Q780" s="6" t="str">
        <f t="shared" si="36"/>
        <v>Very High</v>
      </c>
      <c r="R780" s="6" t="str" cm="1">
        <f t="array" ref="R780">_xlfn.IFS(I780=1, "Clear Sky", I780=2, "Drizzling", I780=3, "Raining", I780=4, "Thunderstorm", TRUE, "Other")</f>
        <v>Raining</v>
      </c>
      <c r="S780" s="41" t="str">
        <f t="shared" si="37"/>
        <v>Saturday</v>
      </c>
      <c r="T780" s="41" t="str">
        <f t="shared" si="38"/>
        <v>Weekend</v>
      </c>
      <c r="U780" s="6" t="str" cm="1">
        <f t="array" ref="U780">_xlfn.IFS(AND(F780&gt;=7, F780&lt;=9), "Morning Rush", AND(F780&gt;=17, F780&lt;=19), "Evening Rush", AND(F780&gt;=12, F780&lt;=16), "Afternoon", TRUE, "Off Peak")</f>
        <v>Off Peak</v>
      </c>
    </row>
    <row r="781" spans="1:21" x14ac:dyDescent="0.35">
      <c r="A781" s="39">
        <v>789</v>
      </c>
      <c r="B781" s="38">
        <v>40579</v>
      </c>
      <c r="C781" s="39">
        <v>1</v>
      </c>
      <c r="D781" s="39">
        <v>0</v>
      </c>
      <c r="E781" s="39">
        <v>2</v>
      </c>
      <c r="F781" s="39">
        <v>7</v>
      </c>
      <c r="G781" s="39" t="b">
        <v>0</v>
      </c>
      <c r="H781" s="39">
        <v>6</v>
      </c>
      <c r="I781" s="39">
        <v>3</v>
      </c>
      <c r="J781" s="39">
        <v>0.22</v>
      </c>
      <c r="K781" s="39">
        <v>0.2576</v>
      </c>
      <c r="L781" s="39">
        <v>0.93</v>
      </c>
      <c r="M781" s="39">
        <v>8.9599999999999999E-2</v>
      </c>
      <c r="N781" s="39">
        <v>0</v>
      </c>
      <c r="O781" s="39">
        <v>4</v>
      </c>
      <c r="P781" s="39">
        <v>4</v>
      </c>
      <c r="Q781" s="6" t="str">
        <f t="shared" si="36"/>
        <v>Very High</v>
      </c>
      <c r="R781" s="6" t="str" cm="1">
        <f t="array" ref="R781">_xlfn.IFS(I781=1, "Clear Sky", I781=2, "Drizzling", I781=3, "Raining", I781=4, "Thunderstorm", TRUE, "Other")</f>
        <v>Raining</v>
      </c>
      <c r="S781" s="6" t="str">
        <f t="shared" si="37"/>
        <v>Saturday</v>
      </c>
      <c r="T781" s="6" t="str">
        <f t="shared" si="38"/>
        <v>Weekend</v>
      </c>
      <c r="U781" s="6" t="str" cm="1">
        <f t="array" ref="U781">_xlfn.IFS(AND(F781&gt;=7, F781&lt;=9), "Morning Rush", AND(F781&gt;=17, F781&lt;=19), "Evening Rush", AND(F781&gt;=12, F781&lt;=16), "Afternoon", TRUE, "Off Peak")</f>
        <v>Morning Rush</v>
      </c>
    </row>
    <row r="782" spans="1:21" x14ac:dyDescent="0.35">
      <c r="A782" s="39">
        <v>790</v>
      </c>
      <c r="B782" s="38">
        <v>40579</v>
      </c>
      <c r="C782" s="39">
        <v>1</v>
      </c>
      <c r="D782" s="39">
        <v>0</v>
      </c>
      <c r="E782" s="39">
        <v>2</v>
      </c>
      <c r="F782" s="39">
        <v>8</v>
      </c>
      <c r="G782" s="39" t="b">
        <v>0</v>
      </c>
      <c r="H782" s="39">
        <v>6</v>
      </c>
      <c r="I782" s="39">
        <v>3</v>
      </c>
      <c r="J782" s="39">
        <v>0.2</v>
      </c>
      <c r="K782" s="39">
        <v>0.2273</v>
      </c>
      <c r="L782" s="39">
        <v>1</v>
      </c>
      <c r="M782" s="39">
        <v>8.9599999999999999E-2</v>
      </c>
      <c r="N782" s="39">
        <v>0</v>
      </c>
      <c r="O782" s="39">
        <v>10</v>
      </c>
      <c r="P782" s="39">
        <v>10</v>
      </c>
      <c r="Q782" s="6" t="str">
        <f t="shared" si="36"/>
        <v>Very High</v>
      </c>
      <c r="R782" s="6" t="str" cm="1">
        <f t="array" ref="R782">_xlfn.IFS(I782=1, "Clear Sky", I782=2, "Drizzling", I782=3, "Raining", I782=4, "Thunderstorm", TRUE, "Other")</f>
        <v>Raining</v>
      </c>
      <c r="S782" s="41" t="str">
        <f t="shared" si="37"/>
        <v>Saturday</v>
      </c>
      <c r="T782" s="41" t="str">
        <f t="shared" si="38"/>
        <v>Weekend</v>
      </c>
      <c r="U782" s="6" t="str" cm="1">
        <f t="array" ref="U782">_xlfn.IFS(AND(F782&gt;=7, F782&lt;=9), "Morning Rush", AND(F782&gt;=17, F782&lt;=19), "Evening Rush", AND(F782&gt;=12, F782&lt;=16), "Afternoon", TRUE, "Off Peak")</f>
        <v>Morning Rush</v>
      </c>
    </row>
    <row r="783" spans="1:21" x14ac:dyDescent="0.35">
      <c r="A783" s="39">
        <v>791</v>
      </c>
      <c r="B783" s="38">
        <v>40579</v>
      </c>
      <c r="C783" s="39">
        <v>1</v>
      </c>
      <c r="D783" s="39">
        <v>0</v>
      </c>
      <c r="E783" s="39">
        <v>2</v>
      </c>
      <c r="F783" s="39">
        <v>9</v>
      </c>
      <c r="G783" s="39" t="b">
        <v>0</v>
      </c>
      <c r="H783" s="39">
        <v>6</v>
      </c>
      <c r="I783" s="39">
        <v>3</v>
      </c>
      <c r="J783" s="39">
        <v>0.2</v>
      </c>
      <c r="K783" s="39">
        <v>0.2273</v>
      </c>
      <c r="L783" s="39">
        <v>1</v>
      </c>
      <c r="M783" s="39">
        <v>8.9599999999999999E-2</v>
      </c>
      <c r="N783" s="39">
        <v>3</v>
      </c>
      <c r="O783" s="39">
        <v>17</v>
      </c>
      <c r="P783" s="39">
        <v>20</v>
      </c>
      <c r="Q783" s="6" t="str">
        <f t="shared" si="36"/>
        <v>Very High</v>
      </c>
      <c r="R783" s="6" t="str" cm="1">
        <f t="array" ref="R783">_xlfn.IFS(I783=1, "Clear Sky", I783=2, "Drizzling", I783=3, "Raining", I783=4, "Thunderstorm", TRUE, "Other")</f>
        <v>Raining</v>
      </c>
      <c r="S783" s="6" t="str">
        <f t="shared" si="37"/>
        <v>Saturday</v>
      </c>
      <c r="T783" s="6" t="str">
        <f t="shared" si="38"/>
        <v>Weekend</v>
      </c>
      <c r="U783" s="6" t="str" cm="1">
        <f t="array" ref="U783">_xlfn.IFS(AND(F783&gt;=7, F783&lt;=9), "Morning Rush", AND(F783&gt;=17, F783&lt;=19), "Evening Rush", AND(F783&gt;=12, F783&lt;=16), "Afternoon", TRUE, "Off Peak")</f>
        <v>Morning Rush</v>
      </c>
    </row>
    <row r="784" spans="1:21" x14ac:dyDescent="0.35">
      <c r="A784" s="39">
        <v>792</v>
      </c>
      <c r="B784" s="38">
        <v>40579</v>
      </c>
      <c r="C784" s="39">
        <v>1</v>
      </c>
      <c r="D784" s="39">
        <v>0</v>
      </c>
      <c r="E784" s="39">
        <v>2</v>
      </c>
      <c r="F784" s="39">
        <v>10</v>
      </c>
      <c r="G784" s="39" t="b">
        <v>0</v>
      </c>
      <c r="H784" s="39">
        <v>6</v>
      </c>
      <c r="I784" s="39">
        <v>3</v>
      </c>
      <c r="J784" s="39">
        <v>0.2</v>
      </c>
      <c r="K784" s="39">
        <v>0.21210000000000001</v>
      </c>
      <c r="L784" s="39">
        <v>1</v>
      </c>
      <c r="M784" s="39">
        <v>0.1343</v>
      </c>
      <c r="N784" s="39">
        <v>3</v>
      </c>
      <c r="O784" s="39">
        <v>31</v>
      </c>
      <c r="P784" s="39">
        <v>34</v>
      </c>
      <c r="Q784" s="6" t="str">
        <f t="shared" si="36"/>
        <v>Very High</v>
      </c>
      <c r="R784" s="6" t="str" cm="1">
        <f t="array" ref="R784">_xlfn.IFS(I784=1, "Clear Sky", I784=2, "Drizzling", I784=3, "Raining", I784=4, "Thunderstorm", TRUE, "Other")</f>
        <v>Raining</v>
      </c>
      <c r="S784" s="41" t="str">
        <f t="shared" si="37"/>
        <v>Saturday</v>
      </c>
      <c r="T784" s="41" t="str">
        <f t="shared" si="38"/>
        <v>Weekend</v>
      </c>
      <c r="U784" s="6" t="str" cm="1">
        <f t="array" ref="U784">_xlfn.IFS(AND(F784&gt;=7, F784&lt;=9), "Morning Rush", AND(F784&gt;=17, F784&lt;=19), "Evening Rush", AND(F784&gt;=12, F784&lt;=16), "Afternoon", TRUE, "Off Peak")</f>
        <v>Off Peak</v>
      </c>
    </row>
    <row r="785" spans="1:21" x14ac:dyDescent="0.35">
      <c r="A785" s="39">
        <v>793</v>
      </c>
      <c r="B785" s="38">
        <v>40579</v>
      </c>
      <c r="C785" s="39">
        <v>1</v>
      </c>
      <c r="D785" s="39">
        <v>0</v>
      </c>
      <c r="E785" s="39">
        <v>2</v>
      </c>
      <c r="F785" s="39">
        <v>11</v>
      </c>
      <c r="G785" s="39" t="b">
        <v>0</v>
      </c>
      <c r="H785" s="39">
        <v>6</v>
      </c>
      <c r="I785" s="39">
        <v>3</v>
      </c>
      <c r="J785" s="39">
        <v>0.22</v>
      </c>
      <c r="K785" s="39">
        <v>0.2273</v>
      </c>
      <c r="L785" s="39">
        <v>1</v>
      </c>
      <c r="M785" s="39">
        <v>0.1343</v>
      </c>
      <c r="N785" s="39">
        <v>1</v>
      </c>
      <c r="O785" s="39">
        <v>46</v>
      </c>
      <c r="P785" s="39">
        <v>47</v>
      </c>
      <c r="Q785" s="6" t="str">
        <f t="shared" si="36"/>
        <v>Very High</v>
      </c>
      <c r="R785" s="6" t="str" cm="1">
        <f t="array" ref="R785">_xlfn.IFS(I785=1, "Clear Sky", I785=2, "Drizzling", I785=3, "Raining", I785=4, "Thunderstorm", TRUE, "Other")</f>
        <v>Raining</v>
      </c>
      <c r="S785" s="6" t="str">
        <f t="shared" si="37"/>
        <v>Saturday</v>
      </c>
      <c r="T785" s="6" t="str">
        <f t="shared" si="38"/>
        <v>Weekend</v>
      </c>
      <c r="U785" s="6" t="str" cm="1">
        <f t="array" ref="U785">_xlfn.IFS(AND(F785&gt;=7, F785&lt;=9), "Morning Rush", AND(F785&gt;=17, F785&lt;=19), "Evening Rush", AND(F785&gt;=12, F785&lt;=16), "Afternoon", TRUE, "Off Peak")</f>
        <v>Off Peak</v>
      </c>
    </row>
    <row r="786" spans="1:21" x14ac:dyDescent="0.35">
      <c r="A786" s="39">
        <v>794</v>
      </c>
      <c r="B786" s="38">
        <v>40579</v>
      </c>
      <c r="C786" s="39">
        <v>1</v>
      </c>
      <c r="D786" s="39">
        <v>0</v>
      </c>
      <c r="E786" s="39">
        <v>2</v>
      </c>
      <c r="F786" s="39">
        <v>12</v>
      </c>
      <c r="G786" s="39" t="b">
        <v>0</v>
      </c>
      <c r="H786" s="39">
        <v>6</v>
      </c>
      <c r="I786" s="39">
        <v>3</v>
      </c>
      <c r="J786" s="39">
        <v>0.22</v>
      </c>
      <c r="K786" s="39">
        <v>0.2273</v>
      </c>
      <c r="L786" s="39">
        <v>1</v>
      </c>
      <c r="M786" s="39">
        <v>0.16420000000000001</v>
      </c>
      <c r="N786" s="39">
        <v>10</v>
      </c>
      <c r="O786" s="39">
        <v>42</v>
      </c>
      <c r="P786" s="39">
        <v>52</v>
      </c>
      <c r="Q786" s="6" t="str">
        <f t="shared" si="36"/>
        <v>Very High</v>
      </c>
      <c r="R786" s="6" t="str" cm="1">
        <f t="array" ref="R786">_xlfn.IFS(I786=1, "Clear Sky", I786=2, "Drizzling", I786=3, "Raining", I786=4, "Thunderstorm", TRUE, "Other")</f>
        <v>Raining</v>
      </c>
      <c r="S786" s="41" t="str">
        <f t="shared" si="37"/>
        <v>Saturday</v>
      </c>
      <c r="T786" s="41" t="str">
        <f t="shared" si="38"/>
        <v>Weekend</v>
      </c>
      <c r="U786" s="6" t="str" cm="1">
        <f t="array" ref="U786">_xlfn.IFS(AND(F786&gt;=7, F786&lt;=9), "Morning Rush", AND(F786&gt;=17, F786&lt;=19), "Evening Rush", AND(F786&gt;=12, F786&lt;=16), "Afternoon", TRUE, "Off Peak")</f>
        <v>Afternoon</v>
      </c>
    </row>
    <row r="787" spans="1:21" x14ac:dyDescent="0.35">
      <c r="A787" s="39">
        <v>795</v>
      </c>
      <c r="B787" s="38">
        <v>40579</v>
      </c>
      <c r="C787" s="39">
        <v>1</v>
      </c>
      <c r="D787" s="39">
        <v>0</v>
      </c>
      <c r="E787" s="39">
        <v>2</v>
      </c>
      <c r="F787" s="39">
        <v>13</v>
      </c>
      <c r="G787" s="39" t="b">
        <v>0</v>
      </c>
      <c r="H787" s="39">
        <v>6</v>
      </c>
      <c r="I787" s="39">
        <v>3</v>
      </c>
      <c r="J787" s="39">
        <v>0.22</v>
      </c>
      <c r="K787" s="39">
        <v>0.2273</v>
      </c>
      <c r="L787" s="39">
        <v>1</v>
      </c>
      <c r="M787" s="39">
        <v>0.16420000000000001</v>
      </c>
      <c r="N787" s="39">
        <v>10</v>
      </c>
      <c r="O787" s="39">
        <v>62</v>
      </c>
      <c r="P787" s="39">
        <v>72</v>
      </c>
      <c r="Q787" s="6" t="str">
        <f t="shared" si="36"/>
        <v>Very High</v>
      </c>
      <c r="R787" s="6" t="str" cm="1">
        <f t="array" ref="R787">_xlfn.IFS(I787=1, "Clear Sky", I787=2, "Drizzling", I787=3, "Raining", I787=4, "Thunderstorm", TRUE, "Other")</f>
        <v>Raining</v>
      </c>
      <c r="S787" s="6" t="str">
        <f t="shared" si="37"/>
        <v>Saturday</v>
      </c>
      <c r="T787" s="6" t="str">
        <f t="shared" si="38"/>
        <v>Weekend</v>
      </c>
      <c r="U787" s="6" t="str" cm="1">
        <f t="array" ref="U787">_xlfn.IFS(AND(F787&gt;=7, F787&lt;=9), "Morning Rush", AND(F787&gt;=17, F787&lt;=19), "Evening Rush", AND(F787&gt;=12, F787&lt;=16), "Afternoon", TRUE, "Off Peak")</f>
        <v>Afternoon</v>
      </c>
    </row>
    <row r="788" spans="1:21" x14ac:dyDescent="0.35">
      <c r="A788" s="39">
        <v>796</v>
      </c>
      <c r="B788" s="38">
        <v>40579</v>
      </c>
      <c r="C788" s="39">
        <v>1</v>
      </c>
      <c r="D788" s="39">
        <v>0</v>
      </c>
      <c r="E788" s="39">
        <v>2</v>
      </c>
      <c r="F788" s="39">
        <v>14</v>
      </c>
      <c r="G788" s="39" t="b">
        <v>0</v>
      </c>
      <c r="H788" s="39">
        <v>6</v>
      </c>
      <c r="I788" s="39">
        <v>3</v>
      </c>
      <c r="J788" s="39">
        <v>0.22</v>
      </c>
      <c r="K788" s="39">
        <v>0.2727</v>
      </c>
      <c r="L788" s="39">
        <v>1</v>
      </c>
      <c r="M788" s="39">
        <v>0</v>
      </c>
      <c r="N788" s="39">
        <v>5</v>
      </c>
      <c r="O788" s="39">
        <v>50</v>
      </c>
      <c r="P788" s="39">
        <v>55</v>
      </c>
      <c r="Q788" s="6" t="str">
        <f t="shared" si="36"/>
        <v>Very High</v>
      </c>
      <c r="R788" s="6" t="str" cm="1">
        <f t="array" ref="R788">_xlfn.IFS(I788=1, "Clear Sky", I788=2, "Drizzling", I788=3, "Raining", I788=4, "Thunderstorm", TRUE, "Other")</f>
        <v>Raining</v>
      </c>
      <c r="S788" s="41" t="str">
        <f t="shared" si="37"/>
        <v>Saturday</v>
      </c>
      <c r="T788" s="41" t="str">
        <f t="shared" si="38"/>
        <v>Weekend</v>
      </c>
      <c r="U788" s="6" t="str" cm="1">
        <f t="array" ref="U788">_xlfn.IFS(AND(F788&gt;=7, F788&lt;=9), "Morning Rush", AND(F788&gt;=17, F788&lt;=19), "Evening Rush", AND(F788&gt;=12, F788&lt;=16), "Afternoon", TRUE, "Off Peak")</f>
        <v>Afternoon</v>
      </c>
    </row>
    <row r="789" spans="1:21" x14ac:dyDescent="0.35">
      <c r="A789" s="39">
        <v>797</v>
      </c>
      <c r="B789" s="38">
        <v>40579</v>
      </c>
      <c r="C789" s="39">
        <v>1</v>
      </c>
      <c r="D789" s="39">
        <v>0</v>
      </c>
      <c r="E789" s="39">
        <v>2</v>
      </c>
      <c r="F789" s="39">
        <v>15</v>
      </c>
      <c r="G789" s="39" t="b">
        <v>0</v>
      </c>
      <c r="H789" s="39">
        <v>6</v>
      </c>
      <c r="I789" s="39">
        <v>3</v>
      </c>
      <c r="J789" s="39">
        <v>0.22</v>
      </c>
      <c r="K789" s="39">
        <v>0.2727</v>
      </c>
      <c r="L789" s="39">
        <v>1</v>
      </c>
      <c r="M789" s="39">
        <v>0</v>
      </c>
      <c r="N789" s="39">
        <v>11</v>
      </c>
      <c r="O789" s="39">
        <v>49</v>
      </c>
      <c r="P789" s="39">
        <v>60</v>
      </c>
      <c r="Q789" s="6" t="str">
        <f t="shared" si="36"/>
        <v>Very High</v>
      </c>
      <c r="R789" s="6" t="str" cm="1">
        <f t="array" ref="R789">_xlfn.IFS(I789=1, "Clear Sky", I789=2, "Drizzling", I789=3, "Raining", I789=4, "Thunderstorm", TRUE, "Other")</f>
        <v>Raining</v>
      </c>
      <c r="S789" s="6" t="str">
        <f t="shared" si="37"/>
        <v>Saturday</v>
      </c>
      <c r="T789" s="6" t="str">
        <f t="shared" si="38"/>
        <v>Weekend</v>
      </c>
      <c r="U789" s="6" t="str" cm="1">
        <f t="array" ref="U789">_xlfn.IFS(AND(F789&gt;=7, F789&lt;=9), "Morning Rush", AND(F789&gt;=17, F789&lt;=19), "Evening Rush", AND(F789&gt;=12, F789&lt;=16), "Afternoon", TRUE, "Off Peak")</f>
        <v>Afternoon</v>
      </c>
    </row>
    <row r="790" spans="1:21" x14ac:dyDescent="0.35">
      <c r="A790" s="39">
        <v>798</v>
      </c>
      <c r="B790" s="38">
        <v>40579</v>
      </c>
      <c r="C790" s="39">
        <v>1</v>
      </c>
      <c r="D790" s="39">
        <v>0</v>
      </c>
      <c r="E790" s="39">
        <v>2</v>
      </c>
      <c r="F790" s="39">
        <v>16</v>
      </c>
      <c r="G790" s="39" t="b">
        <v>0</v>
      </c>
      <c r="H790" s="39">
        <v>6</v>
      </c>
      <c r="I790" s="39">
        <v>3</v>
      </c>
      <c r="J790" s="39">
        <v>0.22</v>
      </c>
      <c r="K790" s="39">
        <v>0.2273</v>
      </c>
      <c r="L790" s="39">
        <v>1</v>
      </c>
      <c r="M790" s="39">
        <v>0.1343</v>
      </c>
      <c r="N790" s="39">
        <v>8</v>
      </c>
      <c r="O790" s="39">
        <v>63</v>
      </c>
      <c r="P790" s="39">
        <v>71</v>
      </c>
      <c r="Q790" s="6" t="str">
        <f t="shared" si="36"/>
        <v>Very High</v>
      </c>
      <c r="R790" s="6" t="str" cm="1">
        <f t="array" ref="R790">_xlfn.IFS(I790=1, "Clear Sky", I790=2, "Drizzling", I790=3, "Raining", I790=4, "Thunderstorm", TRUE, "Other")</f>
        <v>Raining</v>
      </c>
      <c r="S790" s="41" t="str">
        <f t="shared" si="37"/>
        <v>Saturday</v>
      </c>
      <c r="T790" s="41" t="str">
        <f t="shared" si="38"/>
        <v>Weekend</v>
      </c>
      <c r="U790" s="6" t="str" cm="1">
        <f t="array" ref="U790">_xlfn.IFS(AND(F790&gt;=7, F790&lt;=9), "Morning Rush", AND(F790&gt;=17, F790&lt;=19), "Evening Rush", AND(F790&gt;=12, F790&lt;=16), "Afternoon", TRUE, "Off Peak")</f>
        <v>Afternoon</v>
      </c>
    </row>
    <row r="791" spans="1:21" x14ac:dyDescent="0.35">
      <c r="A791" s="39">
        <v>799</v>
      </c>
      <c r="B791" s="38">
        <v>40579</v>
      </c>
      <c r="C791" s="39">
        <v>1</v>
      </c>
      <c r="D791" s="39">
        <v>0</v>
      </c>
      <c r="E791" s="39">
        <v>2</v>
      </c>
      <c r="F791" s="39">
        <v>17</v>
      </c>
      <c r="G791" s="39" t="b">
        <v>0</v>
      </c>
      <c r="H791" s="39">
        <v>6</v>
      </c>
      <c r="I791" s="39">
        <v>2</v>
      </c>
      <c r="J791" s="39">
        <v>0.24</v>
      </c>
      <c r="K791" s="39">
        <v>0.21210000000000001</v>
      </c>
      <c r="L791" s="39">
        <v>1</v>
      </c>
      <c r="M791" s="39">
        <v>0.28360000000000002</v>
      </c>
      <c r="N791" s="39">
        <v>14</v>
      </c>
      <c r="O791" s="39">
        <v>64</v>
      </c>
      <c r="P791" s="39">
        <v>78</v>
      </c>
      <c r="Q791" s="6" t="str">
        <f t="shared" si="36"/>
        <v>Very High</v>
      </c>
      <c r="R791" s="6" t="str" cm="1">
        <f t="array" ref="R791">_xlfn.IFS(I791=1, "Clear Sky", I791=2, "Drizzling", I791=3, "Raining", I791=4, "Thunderstorm", TRUE, "Other")</f>
        <v>Drizzling</v>
      </c>
      <c r="S791" s="6" t="str">
        <f t="shared" si="37"/>
        <v>Saturday</v>
      </c>
      <c r="T791" s="6" t="str">
        <f t="shared" si="38"/>
        <v>Weekend</v>
      </c>
      <c r="U791" s="6" t="str" cm="1">
        <f t="array" ref="U791">_xlfn.IFS(AND(F791&gt;=7, F791&lt;=9), "Morning Rush", AND(F791&gt;=17, F791&lt;=19), "Evening Rush", AND(F791&gt;=12, F791&lt;=16), "Afternoon", TRUE, "Off Peak")</f>
        <v>Evening Rush</v>
      </c>
    </row>
    <row r="792" spans="1:21" x14ac:dyDescent="0.35">
      <c r="A792" s="39">
        <v>800</v>
      </c>
      <c r="B792" s="38">
        <v>40579</v>
      </c>
      <c r="C792" s="39">
        <v>1</v>
      </c>
      <c r="D792" s="39">
        <v>0</v>
      </c>
      <c r="E792" s="39">
        <v>2</v>
      </c>
      <c r="F792" s="39">
        <v>18</v>
      </c>
      <c r="G792" s="39" t="b">
        <v>0</v>
      </c>
      <c r="H792" s="39">
        <v>6</v>
      </c>
      <c r="I792" s="39">
        <v>2</v>
      </c>
      <c r="J792" s="39">
        <v>0.28000000000000003</v>
      </c>
      <c r="K792" s="39">
        <v>0.2424</v>
      </c>
      <c r="L792" s="39">
        <v>0.93</v>
      </c>
      <c r="M792" s="39">
        <v>0.44779999999999998</v>
      </c>
      <c r="N792" s="39">
        <v>2</v>
      </c>
      <c r="O792" s="39">
        <v>81</v>
      </c>
      <c r="P792" s="39">
        <v>83</v>
      </c>
      <c r="Q792" s="6" t="str">
        <f t="shared" si="36"/>
        <v>Very High</v>
      </c>
      <c r="R792" s="6" t="str" cm="1">
        <f t="array" ref="R792">_xlfn.IFS(I792=1, "Clear Sky", I792=2, "Drizzling", I792=3, "Raining", I792=4, "Thunderstorm", TRUE, "Other")</f>
        <v>Drizzling</v>
      </c>
      <c r="S792" s="41" t="str">
        <f t="shared" si="37"/>
        <v>Saturday</v>
      </c>
      <c r="T792" s="41" t="str">
        <f t="shared" si="38"/>
        <v>Weekend</v>
      </c>
      <c r="U792" s="6" t="str" cm="1">
        <f t="array" ref="U792">_xlfn.IFS(AND(F792&gt;=7, F792&lt;=9), "Morning Rush", AND(F792&gt;=17, F792&lt;=19), "Evening Rush", AND(F792&gt;=12, F792&lt;=16), "Afternoon", TRUE, "Off Peak")</f>
        <v>Evening Rush</v>
      </c>
    </row>
    <row r="793" spans="1:21" x14ac:dyDescent="0.35">
      <c r="A793" s="39">
        <v>801</v>
      </c>
      <c r="B793" s="38">
        <v>40579</v>
      </c>
      <c r="C793" s="39">
        <v>1</v>
      </c>
      <c r="D793" s="39">
        <v>0</v>
      </c>
      <c r="E793" s="39">
        <v>2</v>
      </c>
      <c r="F793" s="39">
        <v>19</v>
      </c>
      <c r="G793" s="39" t="b">
        <v>0</v>
      </c>
      <c r="H793" s="39">
        <v>6</v>
      </c>
      <c r="I793" s="39">
        <v>2</v>
      </c>
      <c r="J793" s="39">
        <v>0.28000000000000003</v>
      </c>
      <c r="K793" s="39">
        <v>0.2424</v>
      </c>
      <c r="L793" s="39">
        <v>0.93</v>
      </c>
      <c r="M793" s="39">
        <v>0.44779999999999998</v>
      </c>
      <c r="N793" s="39">
        <v>6</v>
      </c>
      <c r="O793" s="39">
        <v>78</v>
      </c>
      <c r="P793" s="39">
        <v>84</v>
      </c>
      <c r="Q793" s="6" t="str">
        <f t="shared" si="36"/>
        <v>Very High</v>
      </c>
      <c r="R793" s="6" t="str" cm="1">
        <f t="array" ref="R793">_xlfn.IFS(I793=1, "Clear Sky", I793=2, "Drizzling", I793=3, "Raining", I793=4, "Thunderstorm", TRUE, "Other")</f>
        <v>Drizzling</v>
      </c>
      <c r="S793" s="6" t="str">
        <f t="shared" si="37"/>
        <v>Saturday</v>
      </c>
      <c r="T793" s="6" t="str">
        <f t="shared" si="38"/>
        <v>Weekend</v>
      </c>
      <c r="U793" s="6" t="str" cm="1">
        <f t="array" ref="U793">_xlfn.IFS(AND(F793&gt;=7, F793&lt;=9), "Morning Rush", AND(F793&gt;=17, F793&lt;=19), "Evening Rush", AND(F793&gt;=12, F793&lt;=16), "Afternoon", TRUE, "Off Peak")</f>
        <v>Evening Rush</v>
      </c>
    </row>
    <row r="794" spans="1:21" x14ac:dyDescent="0.35">
      <c r="A794" s="39">
        <v>802</v>
      </c>
      <c r="B794" s="38">
        <v>40579</v>
      </c>
      <c r="C794" s="39">
        <v>1</v>
      </c>
      <c r="D794" s="39">
        <v>0</v>
      </c>
      <c r="E794" s="39">
        <v>2</v>
      </c>
      <c r="F794" s="39">
        <v>20</v>
      </c>
      <c r="G794" s="39" t="b">
        <v>0</v>
      </c>
      <c r="H794" s="39">
        <v>6</v>
      </c>
      <c r="I794" s="39">
        <v>1</v>
      </c>
      <c r="J794" s="39">
        <v>0.3</v>
      </c>
      <c r="K794" s="39">
        <v>0.28789999999999999</v>
      </c>
      <c r="L794" s="39">
        <v>0.87</v>
      </c>
      <c r="M794" s="39">
        <v>0.25369999999999998</v>
      </c>
      <c r="N794" s="39">
        <v>5</v>
      </c>
      <c r="O794" s="39">
        <v>64</v>
      </c>
      <c r="P794" s="39">
        <v>69</v>
      </c>
      <c r="Q794" s="6" t="str">
        <f t="shared" si="36"/>
        <v>Very High</v>
      </c>
      <c r="R794" s="6" t="str" cm="1">
        <f t="array" ref="R794">_xlfn.IFS(I794=1, "Clear Sky", I794=2, "Drizzling", I794=3, "Raining", I794=4, "Thunderstorm", TRUE, "Other")</f>
        <v>Clear Sky</v>
      </c>
      <c r="S794" s="41" t="str">
        <f t="shared" si="37"/>
        <v>Saturday</v>
      </c>
      <c r="T794" s="41" t="str">
        <f t="shared" si="38"/>
        <v>Weekend</v>
      </c>
      <c r="U794" s="6" t="str" cm="1">
        <f t="array" ref="U794">_xlfn.IFS(AND(F794&gt;=7, F794&lt;=9), "Morning Rush", AND(F794&gt;=17, F794&lt;=19), "Evening Rush", AND(F794&gt;=12, F794&lt;=16), "Afternoon", TRUE, "Off Peak")</f>
        <v>Off Peak</v>
      </c>
    </row>
    <row r="795" spans="1:21" x14ac:dyDescent="0.35">
      <c r="A795" s="39">
        <v>803</v>
      </c>
      <c r="B795" s="38">
        <v>40579</v>
      </c>
      <c r="C795" s="39">
        <v>1</v>
      </c>
      <c r="D795" s="39">
        <v>0</v>
      </c>
      <c r="E795" s="39">
        <v>2</v>
      </c>
      <c r="F795" s="39">
        <v>21</v>
      </c>
      <c r="G795" s="39" t="b">
        <v>0</v>
      </c>
      <c r="H795" s="39">
        <v>6</v>
      </c>
      <c r="I795" s="39">
        <v>1</v>
      </c>
      <c r="J795" s="39">
        <v>0.26</v>
      </c>
      <c r="K795" s="39">
        <v>0.2576</v>
      </c>
      <c r="L795" s="39">
        <v>1</v>
      </c>
      <c r="M795" s="39">
        <v>0.19400000000000001</v>
      </c>
      <c r="N795" s="39">
        <v>3</v>
      </c>
      <c r="O795" s="39">
        <v>53</v>
      </c>
      <c r="P795" s="39">
        <v>56</v>
      </c>
      <c r="Q795" s="6" t="str">
        <f t="shared" si="36"/>
        <v>Very High</v>
      </c>
      <c r="R795" s="6" t="str" cm="1">
        <f t="array" ref="R795">_xlfn.IFS(I795=1, "Clear Sky", I795=2, "Drizzling", I795=3, "Raining", I795=4, "Thunderstorm", TRUE, "Other")</f>
        <v>Clear Sky</v>
      </c>
      <c r="S795" s="6" t="str">
        <f t="shared" si="37"/>
        <v>Saturday</v>
      </c>
      <c r="T795" s="6" t="str">
        <f t="shared" si="38"/>
        <v>Weekend</v>
      </c>
      <c r="U795" s="6" t="str" cm="1">
        <f t="array" ref="U795">_xlfn.IFS(AND(F795&gt;=7, F795&lt;=9), "Morning Rush", AND(F795&gt;=17, F795&lt;=19), "Evening Rush", AND(F795&gt;=12, F795&lt;=16), "Afternoon", TRUE, "Off Peak")</f>
        <v>Off Peak</v>
      </c>
    </row>
    <row r="796" spans="1:21" x14ac:dyDescent="0.35">
      <c r="A796" s="39">
        <v>804</v>
      </c>
      <c r="B796" s="38">
        <v>40579</v>
      </c>
      <c r="C796" s="39">
        <v>1</v>
      </c>
      <c r="D796" s="39">
        <v>0</v>
      </c>
      <c r="E796" s="39">
        <v>2</v>
      </c>
      <c r="F796" s="39">
        <v>22</v>
      </c>
      <c r="G796" s="39" t="b">
        <v>0</v>
      </c>
      <c r="H796" s="39">
        <v>6</v>
      </c>
      <c r="I796" s="39">
        <v>1</v>
      </c>
      <c r="J796" s="39">
        <v>0.26</v>
      </c>
      <c r="K796" s="39">
        <v>0.2727</v>
      </c>
      <c r="L796" s="39">
        <v>0.93</v>
      </c>
      <c r="M796" s="39">
        <v>0.1343</v>
      </c>
      <c r="N796" s="39">
        <v>2</v>
      </c>
      <c r="O796" s="39">
        <v>43</v>
      </c>
      <c r="P796" s="39">
        <v>45</v>
      </c>
      <c r="Q796" s="6" t="str">
        <f t="shared" si="36"/>
        <v>Very High</v>
      </c>
      <c r="R796" s="6" t="str" cm="1">
        <f t="array" ref="R796">_xlfn.IFS(I796=1, "Clear Sky", I796=2, "Drizzling", I796=3, "Raining", I796=4, "Thunderstorm", TRUE, "Other")</f>
        <v>Clear Sky</v>
      </c>
      <c r="S796" s="41" t="str">
        <f t="shared" si="37"/>
        <v>Saturday</v>
      </c>
      <c r="T796" s="41" t="str">
        <f t="shared" si="38"/>
        <v>Weekend</v>
      </c>
      <c r="U796" s="6" t="str" cm="1">
        <f t="array" ref="U796">_xlfn.IFS(AND(F796&gt;=7, F796&lt;=9), "Morning Rush", AND(F796&gt;=17, F796&lt;=19), "Evening Rush", AND(F796&gt;=12, F796&lt;=16), "Afternoon", TRUE, "Off Peak")</f>
        <v>Off Peak</v>
      </c>
    </row>
    <row r="797" spans="1:21" x14ac:dyDescent="0.35">
      <c r="A797" s="39">
        <v>805</v>
      </c>
      <c r="B797" s="38">
        <v>40579</v>
      </c>
      <c r="C797" s="39">
        <v>1</v>
      </c>
      <c r="D797" s="39">
        <v>0</v>
      </c>
      <c r="E797" s="39">
        <v>2</v>
      </c>
      <c r="F797" s="39">
        <v>23</v>
      </c>
      <c r="G797" s="39" t="b">
        <v>0</v>
      </c>
      <c r="H797" s="39">
        <v>6</v>
      </c>
      <c r="I797" s="39">
        <v>1</v>
      </c>
      <c r="J797" s="39">
        <v>0.26</v>
      </c>
      <c r="K797" s="39">
        <v>0.2576</v>
      </c>
      <c r="L797" s="39">
        <v>0.93</v>
      </c>
      <c r="M797" s="39">
        <v>0.22389999999999999</v>
      </c>
      <c r="N797" s="39">
        <v>7</v>
      </c>
      <c r="O797" s="39">
        <v>52</v>
      </c>
      <c r="P797" s="39">
        <v>59</v>
      </c>
      <c r="Q797" s="6" t="str">
        <f t="shared" si="36"/>
        <v>Very High</v>
      </c>
      <c r="R797" s="6" t="str" cm="1">
        <f t="array" ref="R797">_xlfn.IFS(I797=1, "Clear Sky", I797=2, "Drizzling", I797=3, "Raining", I797=4, "Thunderstorm", TRUE, "Other")</f>
        <v>Clear Sky</v>
      </c>
      <c r="S797" s="6" t="str">
        <f t="shared" si="37"/>
        <v>Saturday</v>
      </c>
      <c r="T797" s="6" t="str">
        <f t="shared" si="38"/>
        <v>Weekend</v>
      </c>
      <c r="U797" s="6" t="str" cm="1">
        <f t="array" ref="U797">_xlfn.IFS(AND(F797&gt;=7, F797&lt;=9), "Morning Rush", AND(F797&gt;=17, F797&lt;=19), "Evening Rush", AND(F797&gt;=12, F797&lt;=16), "Afternoon", TRUE, "Off Peak")</f>
        <v>Off Peak</v>
      </c>
    </row>
    <row r="798" spans="1:21" x14ac:dyDescent="0.35">
      <c r="A798" s="39">
        <v>806</v>
      </c>
      <c r="B798" s="38">
        <v>40580</v>
      </c>
      <c r="C798" s="39">
        <v>1</v>
      </c>
      <c r="D798" s="39">
        <v>0</v>
      </c>
      <c r="E798" s="39">
        <v>2</v>
      </c>
      <c r="F798" s="39">
        <v>0</v>
      </c>
      <c r="G798" s="39" t="b">
        <v>0</v>
      </c>
      <c r="H798" s="39">
        <v>0</v>
      </c>
      <c r="I798" s="39">
        <v>1</v>
      </c>
      <c r="J798" s="39">
        <v>0.26</v>
      </c>
      <c r="K798" s="39">
        <v>0.2576</v>
      </c>
      <c r="L798" s="39">
        <v>0.7</v>
      </c>
      <c r="M798" s="39">
        <v>0.19400000000000001</v>
      </c>
      <c r="N798" s="39">
        <v>2</v>
      </c>
      <c r="O798" s="39">
        <v>37</v>
      </c>
      <c r="P798" s="39">
        <v>39</v>
      </c>
      <c r="Q798" s="6" t="str">
        <f t="shared" si="36"/>
        <v>Very High</v>
      </c>
      <c r="R798" s="6" t="str" cm="1">
        <f t="array" ref="R798">_xlfn.IFS(I798=1, "Clear Sky", I798=2, "Drizzling", I798=3, "Raining", I798=4, "Thunderstorm", TRUE, "Other")</f>
        <v>Clear Sky</v>
      </c>
      <c r="S798" s="41" t="str">
        <f t="shared" si="37"/>
        <v>Sunday</v>
      </c>
      <c r="T798" s="41" t="str">
        <f t="shared" si="38"/>
        <v>Weekend</v>
      </c>
      <c r="U798" s="6" t="str" cm="1">
        <f t="array" ref="U798">_xlfn.IFS(AND(F798&gt;=7, F798&lt;=9), "Morning Rush", AND(F798&gt;=17, F798&lt;=19), "Evening Rush", AND(F798&gt;=12, F798&lt;=16), "Afternoon", TRUE, "Off Peak")</f>
        <v>Off Peak</v>
      </c>
    </row>
    <row r="799" spans="1:21" x14ac:dyDescent="0.35">
      <c r="A799" s="39">
        <v>807</v>
      </c>
      <c r="B799" s="38">
        <v>40580</v>
      </c>
      <c r="C799" s="39">
        <v>1</v>
      </c>
      <c r="D799" s="39">
        <v>0</v>
      </c>
      <c r="E799" s="39">
        <v>2</v>
      </c>
      <c r="F799" s="39">
        <v>1</v>
      </c>
      <c r="G799" s="39" t="b">
        <v>0</v>
      </c>
      <c r="H799" s="39">
        <v>0</v>
      </c>
      <c r="I799" s="39">
        <v>1</v>
      </c>
      <c r="J799" s="39">
        <v>0.26</v>
      </c>
      <c r="K799" s="39">
        <v>0.2273</v>
      </c>
      <c r="L799" s="39">
        <v>0.65</v>
      </c>
      <c r="M799" s="39">
        <v>0.41789999999999999</v>
      </c>
      <c r="N799" s="39">
        <v>4</v>
      </c>
      <c r="O799" s="39">
        <v>40</v>
      </c>
      <c r="P799" s="39">
        <v>44</v>
      </c>
      <c r="Q799" s="6" t="str">
        <f t="shared" si="36"/>
        <v>Very High</v>
      </c>
      <c r="R799" s="6" t="str" cm="1">
        <f t="array" ref="R799">_xlfn.IFS(I799=1, "Clear Sky", I799=2, "Drizzling", I799=3, "Raining", I799=4, "Thunderstorm", TRUE, "Other")</f>
        <v>Clear Sky</v>
      </c>
      <c r="S799" s="6" t="str">
        <f t="shared" si="37"/>
        <v>Sunday</v>
      </c>
      <c r="T799" s="6" t="str">
        <f t="shared" si="38"/>
        <v>Weekend</v>
      </c>
      <c r="U799" s="6" t="str" cm="1">
        <f t="array" ref="U799">_xlfn.IFS(AND(F799&gt;=7, F799&lt;=9), "Morning Rush", AND(F799&gt;=17, F799&lt;=19), "Evening Rush", AND(F799&gt;=12, F799&lt;=16), "Afternoon", TRUE, "Off Peak")</f>
        <v>Off Peak</v>
      </c>
    </row>
    <row r="800" spans="1:21" x14ac:dyDescent="0.35">
      <c r="A800" s="39">
        <v>808</v>
      </c>
      <c r="B800" s="38">
        <v>40580</v>
      </c>
      <c r="C800" s="39">
        <v>1</v>
      </c>
      <c r="D800" s="39">
        <v>0</v>
      </c>
      <c r="E800" s="39">
        <v>2</v>
      </c>
      <c r="F800" s="39">
        <v>2</v>
      </c>
      <c r="G800" s="39" t="b">
        <v>0</v>
      </c>
      <c r="H800" s="39">
        <v>0</v>
      </c>
      <c r="I800" s="39">
        <v>1</v>
      </c>
      <c r="J800" s="39">
        <v>0.26</v>
      </c>
      <c r="K800" s="39">
        <v>0.2273</v>
      </c>
      <c r="L800" s="39">
        <v>0.6</v>
      </c>
      <c r="M800" s="39">
        <v>0.32840000000000003</v>
      </c>
      <c r="N800" s="39">
        <v>0</v>
      </c>
      <c r="O800" s="39">
        <v>20</v>
      </c>
      <c r="P800" s="39">
        <v>20</v>
      </c>
      <c r="Q800" s="6" t="str">
        <f t="shared" si="36"/>
        <v>Very High</v>
      </c>
      <c r="R800" s="6" t="str" cm="1">
        <f t="array" ref="R800">_xlfn.IFS(I800=1, "Clear Sky", I800=2, "Drizzling", I800=3, "Raining", I800=4, "Thunderstorm", TRUE, "Other")</f>
        <v>Clear Sky</v>
      </c>
      <c r="S800" s="41" t="str">
        <f t="shared" si="37"/>
        <v>Sunday</v>
      </c>
      <c r="T800" s="41" t="str">
        <f t="shared" si="38"/>
        <v>Weekend</v>
      </c>
      <c r="U800" s="6" t="str" cm="1">
        <f t="array" ref="U800">_xlfn.IFS(AND(F800&gt;=7, F800&lt;=9), "Morning Rush", AND(F800&gt;=17, F800&lt;=19), "Evening Rush", AND(F800&gt;=12, F800&lt;=16), "Afternoon", TRUE, "Off Peak")</f>
        <v>Off Peak</v>
      </c>
    </row>
    <row r="801" spans="1:21" x14ac:dyDescent="0.35">
      <c r="A801" s="39">
        <v>809</v>
      </c>
      <c r="B801" s="38">
        <v>40580</v>
      </c>
      <c r="C801" s="39">
        <v>1</v>
      </c>
      <c r="D801" s="39">
        <v>0</v>
      </c>
      <c r="E801" s="39">
        <v>2</v>
      </c>
      <c r="F801" s="39">
        <v>3</v>
      </c>
      <c r="G801" s="39" t="b">
        <v>0</v>
      </c>
      <c r="H801" s="39">
        <v>0</v>
      </c>
      <c r="I801" s="39">
        <v>1</v>
      </c>
      <c r="J801" s="39">
        <v>0.26</v>
      </c>
      <c r="K801" s="39">
        <v>0.28789999999999999</v>
      </c>
      <c r="L801" s="39">
        <v>0.6</v>
      </c>
      <c r="M801" s="39">
        <v>8.9599999999999999E-2</v>
      </c>
      <c r="N801" s="39">
        <v>3</v>
      </c>
      <c r="O801" s="39">
        <v>10</v>
      </c>
      <c r="P801" s="39">
        <v>13</v>
      </c>
      <c r="Q801" s="6" t="str">
        <f t="shared" si="36"/>
        <v>Very High</v>
      </c>
      <c r="R801" s="6" t="str" cm="1">
        <f t="array" ref="R801">_xlfn.IFS(I801=1, "Clear Sky", I801=2, "Drizzling", I801=3, "Raining", I801=4, "Thunderstorm", TRUE, "Other")</f>
        <v>Clear Sky</v>
      </c>
      <c r="S801" s="6" t="str">
        <f t="shared" si="37"/>
        <v>Sunday</v>
      </c>
      <c r="T801" s="6" t="str">
        <f t="shared" si="38"/>
        <v>Weekend</v>
      </c>
      <c r="U801" s="6" t="str" cm="1">
        <f t="array" ref="U801">_xlfn.IFS(AND(F801&gt;=7, F801&lt;=9), "Morning Rush", AND(F801&gt;=17, F801&lt;=19), "Evening Rush", AND(F801&gt;=12, F801&lt;=16), "Afternoon", TRUE, "Off Peak")</f>
        <v>Off Peak</v>
      </c>
    </row>
    <row r="802" spans="1:21" x14ac:dyDescent="0.35">
      <c r="A802" s="39">
        <v>810</v>
      </c>
      <c r="B802" s="38">
        <v>40580</v>
      </c>
      <c r="C802" s="39">
        <v>1</v>
      </c>
      <c r="D802" s="39">
        <v>0</v>
      </c>
      <c r="E802" s="39">
        <v>2</v>
      </c>
      <c r="F802" s="39">
        <v>4</v>
      </c>
      <c r="G802" s="39" t="b">
        <v>0</v>
      </c>
      <c r="H802" s="39">
        <v>0</v>
      </c>
      <c r="I802" s="39">
        <v>1</v>
      </c>
      <c r="J802" s="39">
        <v>0.26</v>
      </c>
      <c r="K802" s="39">
        <v>0.2273</v>
      </c>
      <c r="L802" s="39">
        <v>0.6</v>
      </c>
      <c r="M802" s="39">
        <v>0.35820000000000002</v>
      </c>
      <c r="N802" s="39">
        <v>0</v>
      </c>
      <c r="O802" s="39">
        <v>2</v>
      </c>
      <c r="P802" s="39">
        <v>2</v>
      </c>
      <c r="Q802" s="6" t="str">
        <f t="shared" si="36"/>
        <v>Very High</v>
      </c>
      <c r="R802" s="6" t="str" cm="1">
        <f t="array" ref="R802">_xlfn.IFS(I802=1, "Clear Sky", I802=2, "Drizzling", I802=3, "Raining", I802=4, "Thunderstorm", TRUE, "Other")</f>
        <v>Clear Sky</v>
      </c>
      <c r="S802" s="41" t="str">
        <f t="shared" si="37"/>
        <v>Sunday</v>
      </c>
      <c r="T802" s="41" t="str">
        <f t="shared" si="38"/>
        <v>Weekend</v>
      </c>
      <c r="U802" s="6" t="str" cm="1">
        <f t="array" ref="U802">_xlfn.IFS(AND(F802&gt;=7, F802&lt;=9), "Morning Rush", AND(F802&gt;=17, F802&lt;=19), "Evening Rush", AND(F802&gt;=12, F802&lt;=16), "Afternoon", TRUE, "Off Peak")</f>
        <v>Off Peak</v>
      </c>
    </row>
    <row r="803" spans="1:21" x14ac:dyDescent="0.35">
      <c r="A803" s="39">
        <v>811</v>
      </c>
      <c r="B803" s="38">
        <v>40580</v>
      </c>
      <c r="C803" s="39">
        <v>1</v>
      </c>
      <c r="D803" s="39">
        <v>0</v>
      </c>
      <c r="E803" s="39">
        <v>2</v>
      </c>
      <c r="F803" s="39">
        <v>5</v>
      </c>
      <c r="G803" s="39" t="b">
        <v>0</v>
      </c>
      <c r="H803" s="39">
        <v>0</v>
      </c>
      <c r="I803" s="39">
        <v>1</v>
      </c>
      <c r="J803" s="39">
        <v>0.26</v>
      </c>
      <c r="K803" s="39">
        <v>0.2576</v>
      </c>
      <c r="L803" s="39">
        <v>0.6</v>
      </c>
      <c r="M803" s="39">
        <v>0.22389999999999999</v>
      </c>
      <c r="N803" s="39">
        <v>0</v>
      </c>
      <c r="O803" s="39">
        <v>1</v>
      </c>
      <c r="P803" s="39">
        <v>1</v>
      </c>
      <c r="Q803" s="6" t="str">
        <f t="shared" si="36"/>
        <v>Very High</v>
      </c>
      <c r="R803" s="6" t="str" cm="1">
        <f t="array" ref="R803">_xlfn.IFS(I803=1, "Clear Sky", I803=2, "Drizzling", I803=3, "Raining", I803=4, "Thunderstorm", TRUE, "Other")</f>
        <v>Clear Sky</v>
      </c>
      <c r="S803" s="6" t="str">
        <f t="shared" si="37"/>
        <v>Sunday</v>
      </c>
      <c r="T803" s="6" t="str">
        <f t="shared" si="38"/>
        <v>Weekend</v>
      </c>
      <c r="U803" s="6" t="str" cm="1">
        <f t="array" ref="U803">_xlfn.IFS(AND(F803&gt;=7, F803&lt;=9), "Morning Rush", AND(F803&gt;=17, F803&lt;=19), "Evening Rush", AND(F803&gt;=12, F803&lt;=16), "Afternoon", TRUE, "Off Peak")</f>
        <v>Off Peak</v>
      </c>
    </row>
    <row r="804" spans="1:21" x14ac:dyDescent="0.35">
      <c r="A804" s="39">
        <v>812</v>
      </c>
      <c r="B804" s="38">
        <v>40580</v>
      </c>
      <c r="C804" s="39">
        <v>1</v>
      </c>
      <c r="D804" s="39">
        <v>0</v>
      </c>
      <c r="E804" s="39">
        <v>2</v>
      </c>
      <c r="F804" s="39">
        <v>6</v>
      </c>
      <c r="G804" s="39" t="b">
        <v>0</v>
      </c>
      <c r="H804" s="39">
        <v>0</v>
      </c>
      <c r="I804" s="39">
        <v>1</v>
      </c>
      <c r="J804" s="39">
        <v>0.26</v>
      </c>
      <c r="K804" s="39">
        <v>0.2576</v>
      </c>
      <c r="L804" s="39">
        <v>0.6</v>
      </c>
      <c r="M804" s="39">
        <v>0.22389999999999999</v>
      </c>
      <c r="N804" s="39">
        <v>0</v>
      </c>
      <c r="O804" s="39">
        <v>1</v>
      </c>
      <c r="P804" s="39">
        <v>1</v>
      </c>
      <c r="Q804" s="6" t="str">
        <f t="shared" si="36"/>
        <v>Very High</v>
      </c>
      <c r="R804" s="6" t="str" cm="1">
        <f t="array" ref="R804">_xlfn.IFS(I804=1, "Clear Sky", I804=2, "Drizzling", I804=3, "Raining", I804=4, "Thunderstorm", TRUE, "Other")</f>
        <v>Clear Sky</v>
      </c>
      <c r="S804" s="41" t="str">
        <f t="shared" si="37"/>
        <v>Sunday</v>
      </c>
      <c r="T804" s="41" t="str">
        <f t="shared" si="38"/>
        <v>Weekend</v>
      </c>
      <c r="U804" s="6" t="str" cm="1">
        <f t="array" ref="U804">_xlfn.IFS(AND(F804&gt;=7, F804&lt;=9), "Morning Rush", AND(F804&gt;=17, F804&lt;=19), "Evening Rush", AND(F804&gt;=12, F804&lt;=16), "Afternoon", TRUE, "Off Peak")</f>
        <v>Off Peak</v>
      </c>
    </row>
    <row r="805" spans="1:21" x14ac:dyDescent="0.35">
      <c r="A805" s="39">
        <v>813</v>
      </c>
      <c r="B805" s="38">
        <v>40580</v>
      </c>
      <c r="C805" s="39">
        <v>1</v>
      </c>
      <c r="D805" s="39">
        <v>0</v>
      </c>
      <c r="E805" s="39">
        <v>2</v>
      </c>
      <c r="F805" s="39">
        <v>7</v>
      </c>
      <c r="G805" s="39" t="b">
        <v>0</v>
      </c>
      <c r="H805" s="39">
        <v>0</v>
      </c>
      <c r="I805" s="39">
        <v>1</v>
      </c>
      <c r="J805" s="39">
        <v>0.24</v>
      </c>
      <c r="K805" s="39">
        <v>0.2424</v>
      </c>
      <c r="L805" s="39">
        <v>0.65</v>
      </c>
      <c r="M805" s="39">
        <v>0.16420000000000001</v>
      </c>
      <c r="N805" s="39">
        <v>0</v>
      </c>
      <c r="O805" s="39">
        <v>8</v>
      </c>
      <c r="P805" s="39">
        <v>8</v>
      </c>
      <c r="Q805" s="6" t="str">
        <f t="shared" si="36"/>
        <v>Very High</v>
      </c>
      <c r="R805" s="6" t="str" cm="1">
        <f t="array" ref="R805">_xlfn.IFS(I805=1, "Clear Sky", I805=2, "Drizzling", I805=3, "Raining", I805=4, "Thunderstorm", TRUE, "Other")</f>
        <v>Clear Sky</v>
      </c>
      <c r="S805" s="6" t="str">
        <f t="shared" si="37"/>
        <v>Sunday</v>
      </c>
      <c r="T805" s="6" t="str">
        <f t="shared" si="38"/>
        <v>Weekend</v>
      </c>
      <c r="U805" s="6" t="str" cm="1">
        <f t="array" ref="U805">_xlfn.IFS(AND(F805&gt;=7, F805&lt;=9), "Morning Rush", AND(F805&gt;=17, F805&lt;=19), "Evening Rush", AND(F805&gt;=12, F805&lt;=16), "Afternoon", TRUE, "Off Peak")</f>
        <v>Morning Rush</v>
      </c>
    </row>
    <row r="806" spans="1:21" x14ac:dyDescent="0.35">
      <c r="A806" s="39">
        <v>814</v>
      </c>
      <c r="B806" s="38">
        <v>40580</v>
      </c>
      <c r="C806" s="39">
        <v>1</v>
      </c>
      <c r="D806" s="39">
        <v>0</v>
      </c>
      <c r="E806" s="39">
        <v>2</v>
      </c>
      <c r="F806" s="39">
        <v>8</v>
      </c>
      <c r="G806" s="39" t="b">
        <v>0</v>
      </c>
      <c r="H806" s="39">
        <v>0</v>
      </c>
      <c r="I806" s="39">
        <v>1</v>
      </c>
      <c r="J806" s="39">
        <v>0.24</v>
      </c>
      <c r="K806" s="39">
        <v>0.2576</v>
      </c>
      <c r="L806" s="39">
        <v>0.65</v>
      </c>
      <c r="M806" s="39">
        <v>0.1045</v>
      </c>
      <c r="N806" s="39">
        <v>2</v>
      </c>
      <c r="O806" s="39">
        <v>21</v>
      </c>
      <c r="P806" s="39">
        <v>23</v>
      </c>
      <c r="Q806" s="6" t="str">
        <f t="shared" si="36"/>
        <v>Very High</v>
      </c>
      <c r="R806" s="6" t="str" cm="1">
        <f t="array" ref="R806">_xlfn.IFS(I806=1, "Clear Sky", I806=2, "Drizzling", I806=3, "Raining", I806=4, "Thunderstorm", TRUE, "Other")</f>
        <v>Clear Sky</v>
      </c>
      <c r="S806" s="41" t="str">
        <f t="shared" si="37"/>
        <v>Sunday</v>
      </c>
      <c r="T806" s="41" t="str">
        <f t="shared" si="38"/>
        <v>Weekend</v>
      </c>
      <c r="U806" s="6" t="str" cm="1">
        <f t="array" ref="U806">_xlfn.IFS(AND(F806&gt;=7, F806&lt;=9), "Morning Rush", AND(F806&gt;=17, F806&lt;=19), "Evening Rush", AND(F806&gt;=12, F806&lt;=16), "Afternoon", TRUE, "Off Peak")</f>
        <v>Morning Rush</v>
      </c>
    </row>
    <row r="807" spans="1:21" x14ac:dyDescent="0.35">
      <c r="A807" s="39">
        <v>815</v>
      </c>
      <c r="B807" s="38">
        <v>40580</v>
      </c>
      <c r="C807" s="39">
        <v>1</v>
      </c>
      <c r="D807" s="39">
        <v>0</v>
      </c>
      <c r="E807" s="39">
        <v>2</v>
      </c>
      <c r="F807" s="39">
        <v>9</v>
      </c>
      <c r="G807" s="39" t="b">
        <v>0</v>
      </c>
      <c r="H807" s="39">
        <v>0</v>
      </c>
      <c r="I807" s="39">
        <v>1</v>
      </c>
      <c r="J807" s="39">
        <v>0.28000000000000003</v>
      </c>
      <c r="K807" s="39">
        <v>0.28789999999999999</v>
      </c>
      <c r="L807" s="39">
        <v>0.56000000000000005</v>
      </c>
      <c r="M807" s="39">
        <v>0.1045</v>
      </c>
      <c r="N807" s="39">
        <v>7</v>
      </c>
      <c r="O807" s="39">
        <v>38</v>
      </c>
      <c r="P807" s="39">
        <v>45</v>
      </c>
      <c r="Q807" s="6" t="str">
        <f t="shared" si="36"/>
        <v>Very High</v>
      </c>
      <c r="R807" s="6" t="str" cm="1">
        <f t="array" ref="R807">_xlfn.IFS(I807=1, "Clear Sky", I807=2, "Drizzling", I807=3, "Raining", I807=4, "Thunderstorm", TRUE, "Other")</f>
        <v>Clear Sky</v>
      </c>
      <c r="S807" s="6" t="str">
        <f t="shared" si="37"/>
        <v>Sunday</v>
      </c>
      <c r="T807" s="6" t="str">
        <f t="shared" si="38"/>
        <v>Weekend</v>
      </c>
      <c r="U807" s="6" t="str" cm="1">
        <f t="array" ref="U807">_xlfn.IFS(AND(F807&gt;=7, F807&lt;=9), "Morning Rush", AND(F807&gt;=17, F807&lt;=19), "Evening Rush", AND(F807&gt;=12, F807&lt;=16), "Afternoon", TRUE, "Off Peak")</f>
        <v>Morning Rush</v>
      </c>
    </row>
    <row r="808" spans="1:21" x14ac:dyDescent="0.35">
      <c r="A808" s="39">
        <v>816</v>
      </c>
      <c r="B808" s="38">
        <v>40580</v>
      </c>
      <c r="C808" s="39">
        <v>1</v>
      </c>
      <c r="D808" s="39">
        <v>0</v>
      </c>
      <c r="E808" s="39">
        <v>2</v>
      </c>
      <c r="F808" s="39">
        <v>10</v>
      </c>
      <c r="G808" s="39" t="b">
        <v>0</v>
      </c>
      <c r="H808" s="39">
        <v>0</v>
      </c>
      <c r="I808" s="39">
        <v>1</v>
      </c>
      <c r="J808" s="39">
        <v>0.3</v>
      </c>
      <c r="K808" s="39">
        <v>0.28789999999999999</v>
      </c>
      <c r="L808" s="39">
        <v>0.52</v>
      </c>
      <c r="M808" s="39">
        <v>0.25369999999999998</v>
      </c>
      <c r="N808" s="39">
        <v>15</v>
      </c>
      <c r="O808" s="39">
        <v>74</v>
      </c>
      <c r="P808" s="39">
        <v>89</v>
      </c>
      <c r="Q808" s="6" t="str">
        <f t="shared" si="36"/>
        <v>Very High</v>
      </c>
      <c r="R808" s="6" t="str" cm="1">
        <f t="array" ref="R808">_xlfn.IFS(I808=1, "Clear Sky", I808=2, "Drizzling", I808=3, "Raining", I808=4, "Thunderstorm", TRUE, "Other")</f>
        <v>Clear Sky</v>
      </c>
      <c r="S808" s="41" t="str">
        <f t="shared" si="37"/>
        <v>Sunday</v>
      </c>
      <c r="T808" s="41" t="str">
        <f t="shared" si="38"/>
        <v>Weekend</v>
      </c>
      <c r="U808" s="6" t="str" cm="1">
        <f t="array" ref="U808">_xlfn.IFS(AND(F808&gt;=7, F808&lt;=9), "Morning Rush", AND(F808&gt;=17, F808&lt;=19), "Evening Rush", AND(F808&gt;=12, F808&lt;=16), "Afternoon", TRUE, "Off Peak")</f>
        <v>Off Peak</v>
      </c>
    </row>
    <row r="809" spans="1:21" x14ac:dyDescent="0.35">
      <c r="A809" s="39">
        <v>817</v>
      </c>
      <c r="B809" s="38">
        <v>40580</v>
      </c>
      <c r="C809" s="39">
        <v>1</v>
      </c>
      <c r="D809" s="39">
        <v>0</v>
      </c>
      <c r="E809" s="39">
        <v>2</v>
      </c>
      <c r="F809" s="39">
        <v>11</v>
      </c>
      <c r="G809" s="39" t="b">
        <v>0</v>
      </c>
      <c r="H809" s="39">
        <v>0</v>
      </c>
      <c r="I809" s="39">
        <v>1</v>
      </c>
      <c r="J809" s="39">
        <v>0.32</v>
      </c>
      <c r="K809" s="39">
        <v>0.30299999999999999</v>
      </c>
      <c r="L809" s="39">
        <v>0.49</v>
      </c>
      <c r="M809" s="39">
        <v>0.25369999999999998</v>
      </c>
      <c r="N809" s="39">
        <v>28</v>
      </c>
      <c r="O809" s="39">
        <v>89</v>
      </c>
      <c r="P809" s="39">
        <v>117</v>
      </c>
      <c r="Q809" s="6" t="str">
        <f t="shared" si="36"/>
        <v>High</v>
      </c>
      <c r="R809" s="6" t="str" cm="1">
        <f t="array" ref="R809">_xlfn.IFS(I809=1, "Clear Sky", I809=2, "Drizzling", I809=3, "Raining", I809=4, "Thunderstorm", TRUE, "Other")</f>
        <v>Clear Sky</v>
      </c>
      <c r="S809" s="6" t="str">
        <f t="shared" si="37"/>
        <v>Sunday</v>
      </c>
      <c r="T809" s="6" t="str">
        <f t="shared" si="38"/>
        <v>Weekend</v>
      </c>
      <c r="U809" s="6" t="str" cm="1">
        <f t="array" ref="U809">_xlfn.IFS(AND(F809&gt;=7, F809&lt;=9), "Morning Rush", AND(F809&gt;=17, F809&lt;=19), "Evening Rush", AND(F809&gt;=12, F809&lt;=16), "Afternoon", TRUE, "Off Peak")</f>
        <v>Off Peak</v>
      </c>
    </row>
    <row r="810" spans="1:21" x14ac:dyDescent="0.35">
      <c r="A810" s="39">
        <v>818</v>
      </c>
      <c r="B810" s="38">
        <v>40580</v>
      </c>
      <c r="C810" s="39">
        <v>1</v>
      </c>
      <c r="D810" s="39">
        <v>0</v>
      </c>
      <c r="E810" s="39">
        <v>2</v>
      </c>
      <c r="F810" s="39">
        <v>12</v>
      </c>
      <c r="G810" s="39" t="b">
        <v>0</v>
      </c>
      <c r="H810" s="39">
        <v>0</v>
      </c>
      <c r="I810" s="39">
        <v>1</v>
      </c>
      <c r="J810" s="39">
        <v>0.34</v>
      </c>
      <c r="K810" s="39">
        <v>0.33329999999999999</v>
      </c>
      <c r="L810" s="39">
        <v>0.46</v>
      </c>
      <c r="M810" s="39">
        <v>0</v>
      </c>
      <c r="N810" s="39">
        <v>48</v>
      </c>
      <c r="O810" s="39">
        <v>126</v>
      </c>
      <c r="P810" s="39">
        <v>174</v>
      </c>
      <c r="Q810" s="6" t="str">
        <f t="shared" si="36"/>
        <v>High</v>
      </c>
      <c r="R810" s="6" t="str" cm="1">
        <f t="array" ref="R810">_xlfn.IFS(I810=1, "Clear Sky", I810=2, "Drizzling", I810=3, "Raining", I810=4, "Thunderstorm", TRUE, "Other")</f>
        <v>Clear Sky</v>
      </c>
      <c r="S810" s="41" t="str">
        <f t="shared" si="37"/>
        <v>Sunday</v>
      </c>
      <c r="T810" s="41" t="str">
        <f t="shared" si="38"/>
        <v>Weekend</v>
      </c>
      <c r="U810" s="6" t="str" cm="1">
        <f t="array" ref="U810">_xlfn.IFS(AND(F810&gt;=7, F810&lt;=9), "Morning Rush", AND(F810&gt;=17, F810&lt;=19), "Evening Rush", AND(F810&gt;=12, F810&lt;=16), "Afternoon", TRUE, "Off Peak")</f>
        <v>Afternoon</v>
      </c>
    </row>
    <row r="811" spans="1:21" x14ac:dyDescent="0.35">
      <c r="A811" s="39">
        <v>819</v>
      </c>
      <c r="B811" s="38">
        <v>40580</v>
      </c>
      <c r="C811" s="39">
        <v>1</v>
      </c>
      <c r="D811" s="39">
        <v>0</v>
      </c>
      <c r="E811" s="39">
        <v>2</v>
      </c>
      <c r="F811" s="39">
        <v>13</v>
      </c>
      <c r="G811" s="39" t="b">
        <v>0</v>
      </c>
      <c r="H811" s="39">
        <v>0</v>
      </c>
      <c r="I811" s="39">
        <v>1</v>
      </c>
      <c r="J811" s="39">
        <v>0.34</v>
      </c>
      <c r="K811" s="39">
        <v>0.36359999999999998</v>
      </c>
      <c r="L811" s="39">
        <v>0.46</v>
      </c>
      <c r="M811" s="39">
        <v>0</v>
      </c>
      <c r="N811" s="39">
        <v>47</v>
      </c>
      <c r="O811" s="39">
        <v>135</v>
      </c>
      <c r="P811" s="39">
        <v>182</v>
      </c>
      <c r="Q811" s="6" t="str">
        <f t="shared" si="36"/>
        <v>High</v>
      </c>
      <c r="R811" s="6" t="str" cm="1">
        <f t="array" ref="R811">_xlfn.IFS(I811=1, "Clear Sky", I811=2, "Drizzling", I811=3, "Raining", I811=4, "Thunderstorm", TRUE, "Other")</f>
        <v>Clear Sky</v>
      </c>
      <c r="S811" s="6" t="str">
        <f t="shared" si="37"/>
        <v>Sunday</v>
      </c>
      <c r="T811" s="6" t="str">
        <f t="shared" si="38"/>
        <v>Weekend</v>
      </c>
      <c r="U811" s="6" t="str" cm="1">
        <f t="array" ref="U811">_xlfn.IFS(AND(F811&gt;=7, F811&lt;=9), "Morning Rush", AND(F811&gt;=17, F811&lt;=19), "Evening Rush", AND(F811&gt;=12, F811&lt;=16), "Afternoon", TRUE, "Off Peak")</f>
        <v>Afternoon</v>
      </c>
    </row>
    <row r="812" spans="1:21" x14ac:dyDescent="0.35">
      <c r="A812" s="39">
        <v>820</v>
      </c>
      <c r="B812" s="38">
        <v>40580</v>
      </c>
      <c r="C812" s="39">
        <v>1</v>
      </c>
      <c r="D812" s="39">
        <v>0</v>
      </c>
      <c r="E812" s="39">
        <v>2</v>
      </c>
      <c r="F812" s="39">
        <v>14</v>
      </c>
      <c r="G812" s="39" t="b">
        <v>0</v>
      </c>
      <c r="H812" s="39">
        <v>0</v>
      </c>
      <c r="I812" s="39">
        <v>1</v>
      </c>
      <c r="J812" s="39">
        <v>0.34</v>
      </c>
      <c r="K812" s="39">
        <v>0.34849999999999998</v>
      </c>
      <c r="L812" s="39">
        <v>0.46</v>
      </c>
      <c r="M812" s="39">
        <v>8.9599999999999999E-2</v>
      </c>
      <c r="N812" s="39">
        <v>47</v>
      </c>
      <c r="O812" s="39">
        <v>114</v>
      </c>
      <c r="P812" s="39">
        <v>161</v>
      </c>
      <c r="Q812" s="6" t="str">
        <f t="shared" si="36"/>
        <v>High</v>
      </c>
      <c r="R812" s="6" t="str" cm="1">
        <f t="array" ref="R812">_xlfn.IFS(I812=1, "Clear Sky", I812=2, "Drizzling", I812=3, "Raining", I812=4, "Thunderstorm", TRUE, "Other")</f>
        <v>Clear Sky</v>
      </c>
      <c r="S812" s="41" t="str">
        <f t="shared" si="37"/>
        <v>Sunday</v>
      </c>
      <c r="T812" s="41" t="str">
        <f t="shared" si="38"/>
        <v>Weekend</v>
      </c>
      <c r="U812" s="6" t="str" cm="1">
        <f t="array" ref="U812">_xlfn.IFS(AND(F812&gt;=7, F812&lt;=9), "Morning Rush", AND(F812&gt;=17, F812&lt;=19), "Evening Rush", AND(F812&gt;=12, F812&lt;=16), "Afternoon", TRUE, "Off Peak")</f>
        <v>Afternoon</v>
      </c>
    </row>
    <row r="813" spans="1:21" x14ac:dyDescent="0.35">
      <c r="A813" s="39">
        <v>821</v>
      </c>
      <c r="B813" s="38">
        <v>40580</v>
      </c>
      <c r="C813" s="39">
        <v>1</v>
      </c>
      <c r="D813" s="39">
        <v>0</v>
      </c>
      <c r="E813" s="39">
        <v>2</v>
      </c>
      <c r="F813" s="39">
        <v>15</v>
      </c>
      <c r="G813" s="39" t="b">
        <v>0</v>
      </c>
      <c r="H813" s="39">
        <v>0</v>
      </c>
      <c r="I813" s="39">
        <v>1</v>
      </c>
      <c r="J813" s="39">
        <v>0.34</v>
      </c>
      <c r="K813" s="39">
        <v>0.34849999999999998</v>
      </c>
      <c r="L813" s="39">
        <v>0.46</v>
      </c>
      <c r="M813" s="39">
        <v>8.9599999999999999E-2</v>
      </c>
      <c r="N813" s="39">
        <v>52</v>
      </c>
      <c r="O813" s="39">
        <v>130</v>
      </c>
      <c r="P813" s="39">
        <v>182</v>
      </c>
      <c r="Q813" s="6" t="str">
        <f t="shared" si="36"/>
        <v>High</v>
      </c>
      <c r="R813" s="6" t="str" cm="1">
        <f t="array" ref="R813">_xlfn.IFS(I813=1, "Clear Sky", I813=2, "Drizzling", I813=3, "Raining", I813=4, "Thunderstorm", TRUE, "Other")</f>
        <v>Clear Sky</v>
      </c>
      <c r="S813" s="6" t="str">
        <f t="shared" si="37"/>
        <v>Sunday</v>
      </c>
      <c r="T813" s="6" t="str">
        <f t="shared" si="38"/>
        <v>Weekend</v>
      </c>
      <c r="U813" s="6" t="str" cm="1">
        <f t="array" ref="U813">_xlfn.IFS(AND(F813&gt;=7, F813&lt;=9), "Morning Rush", AND(F813&gt;=17, F813&lt;=19), "Evening Rush", AND(F813&gt;=12, F813&lt;=16), "Afternoon", TRUE, "Off Peak")</f>
        <v>Afternoon</v>
      </c>
    </row>
    <row r="814" spans="1:21" x14ac:dyDescent="0.35">
      <c r="A814" s="39">
        <v>822</v>
      </c>
      <c r="B814" s="38">
        <v>40580</v>
      </c>
      <c r="C814" s="39">
        <v>1</v>
      </c>
      <c r="D814" s="39">
        <v>0</v>
      </c>
      <c r="E814" s="39">
        <v>2</v>
      </c>
      <c r="F814" s="39">
        <v>16</v>
      </c>
      <c r="G814" s="39" t="b">
        <v>0</v>
      </c>
      <c r="H814" s="39">
        <v>0</v>
      </c>
      <c r="I814" s="39">
        <v>1</v>
      </c>
      <c r="J814" s="39">
        <v>0.34</v>
      </c>
      <c r="K814" s="39">
        <v>0.34849999999999998</v>
      </c>
      <c r="L814" s="39">
        <v>0.49</v>
      </c>
      <c r="M814" s="39">
        <v>0.1045</v>
      </c>
      <c r="N814" s="39">
        <v>42</v>
      </c>
      <c r="O814" s="39">
        <v>115</v>
      </c>
      <c r="P814" s="39">
        <v>157</v>
      </c>
      <c r="Q814" s="6" t="str">
        <f t="shared" si="36"/>
        <v>High</v>
      </c>
      <c r="R814" s="6" t="str" cm="1">
        <f t="array" ref="R814">_xlfn.IFS(I814=1, "Clear Sky", I814=2, "Drizzling", I814=3, "Raining", I814=4, "Thunderstorm", TRUE, "Other")</f>
        <v>Clear Sky</v>
      </c>
      <c r="S814" s="41" t="str">
        <f t="shared" si="37"/>
        <v>Sunday</v>
      </c>
      <c r="T814" s="41" t="str">
        <f t="shared" si="38"/>
        <v>Weekend</v>
      </c>
      <c r="U814" s="6" t="str" cm="1">
        <f t="array" ref="U814">_xlfn.IFS(AND(F814&gt;=7, F814&lt;=9), "Morning Rush", AND(F814&gt;=17, F814&lt;=19), "Evening Rush", AND(F814&gt;=12, F814&lt;=16), "Afternoon", TRUE, "Off Peak")</f>
        <v>Afternoon</v>
      </c>
    </row>
    <row r="815" spans="1:21" x14ac:dyDescent="0.35">
      <c r="A815" s="39">
        <v>823</v>
      </c>
      <c r="B815" s="38">
        <v>40580</v>
      </c>
      <c r="C815" s="39">
        <v>1</v>
      </c>
      <c r="D815" s="39">
        <v>0</v>
      </c>
      <c r="E815" s="39">
        <v>2</v>
      </c>
      <c r="F815" s="39">
        <v>17</v>
      </c>
      <c r="G815" s="39" t="b">
        <v>0</v>
      </c>
      <c r="H815" s="39">
        <v>0</v>
      </c>
      <c r="I815" s="39">
        <v>1</v>
      </c>
      <c r="J815" s="39">
        <v>0.34</v>
      </c>
      <c r="K815" s="39">
        <v>0.36359999999999998</v>
      </c>
      <c r="L815" s="39">
        <v>0.46</v>
      </c>
      <c r="M815" s="39">
        <v>0</v>
      </c>
      <c r="N815" s="39">
        <v>24</v>
      </c>
      <c r="O815" s="39">
        <v>97</v>
      </c>
      <c r="P815" s="39">
        <v>121</v>
      </c>
      <c r="Q815" s="6" t="str">
        <f t="shared" si="36"/>
        <v>High</v>
      </c>
      <c r="R815" s="6" t="str" cm="1">
        <f t="array" ref="R815">_xlfn.IFS(I815=1, "Clear Sky", I815=2, "Drizzling", I815=3, "Raining", I815=4, "Thunderstorm", TRUE, "Other")</f>
        <v>Clear Sky</v>
      </c>
      <c r="S815" s="6" t="str">
        <f t="shared" si="37"/>
        <v>Sunday</v>
      </c>
      <c r="T815" s="6" t="str">
        <f t="shared" si="38"/>
        <v>Weekend</v>
      </c>
      <c r="U815" s="6" t="str" cm="1">
        <f t="array" ref="U815">_xlfn.IFS(AND(F815&gt;=7, F815&lt;=9), "Morning Rush", AND(F815&gt;=17, F815&lt;=19), "Evening Rush", AND(F815&gt;=12, F815&lt;=16), "Afternoon", TRUE, "Off Peak")</f>
        <v>Evening Rush</v>
      </c>
    </row>
    <row r="816" spans="1:21" x14ac:dyDescent="0.35">
      <c r="A816" s="39">
        <v>824</v>
      </c>
      <c r="B816" s="38">
        <v>40580</v>
      </c>
      <c r="C816" s="39">
        <v>1</v>
      </c>
      <c r="D816" s="39">
        <v>0</v>
      </c>
      <c r="E816" s="39">
        <v>2</v>
      </c>
      <c r="F816" s="39">
        <v>18</v>
      </c>
      <c r="G816" s="39" t="b">
        <v>0</v>
      </c>
      <c r="H816" s="39">
        <v>0</v>
      </c>
      <c r="I816" s="39">
        <v>1</v>
      </c>
      <c r="J816" s="39">
        <v>0.3</v>
      </c>
      <c r="K816" s="39">
        <v>0.30299999999999999</v>
      </c>
      <c r="L816" s="39">
        <v>0.56000000000000005</v>
      </c>
      <c r="M816" s="39">
        <v>0.16420000000000001</v>
      </c>
      <c r="N816" s="39">
        <v>13</v>
      </c>
      <c r="O816" s="39">
        <v>65</v>
      </c>
      <c r="P816" s="39">
        <v>78</v>
      </c>
      <c r="Q816" s="6" t="str">
        <f t="shared" si="36"/>
        <v>Very High</v>
      </c>
      <c r="R816" s="6" t="str" cm="1">
        <f t="array" ref="R816">_xlfn.IFS(I816=1, "Clear Sky", I816=2, "Drizzling", I816=3, "Raining", I816=4, "Thunderstorm", TRUE, "Other")</f>
        <v>Clear Sky</v>
      </c>
      <c r="S816" s="41" t="str">
        <f t="shared" si="37"/>
        <v>Sunday</v>
      </c>
      <c r="T816" s="41" t="str">
        <f t="shared" si="38"/>
        <v>Weekend</v>
      </c>
      <c r="U816" s="6" t="str" cm="1">
        <f t="array" ref="U816">_xlfn.IFS(AND(F816&gt;=7, F816&lt;=9), "Morning Rush", AND(F816&gt;=17, F816&lt;=19), "Evening Rush", AND(F816&gt;=12, F816&lt;=16), "Afternoon", TRUE, "Off Peak")</f>
        <v>Evening Rush</v>
      </c>
    </row>
    <row r="817" spans="1:21" x14ac:dyDescent="0.35">
      <c r="A817" s="39">
        <v>825</v>
      </c>
      <c r="B817" s="38">
        <v>40580</v>
      </c>
      <c r="C817" s="39">
        <v>1</v>
      </c>
      <c r="D817" s="39">
        <v>0</v>
      </c>
      <c r="E817" s="39">
        <v>2</v>
      </c>
      <c r="F817" s="39">
        <v>19</v>
      </c>
      <c r="G817" s="39" t="b">
        <v>0</v>
      </c>
      <c r="H817" s="39">
        <v>0</v>
      </c>
      <c r="I817" s="39">
        <v>1</v>
      </c>
      <c r="J817" s="39">
        <v>0.28000000000000003</v>
      </c>
      <c r="K817" s="39">
        <v>0.28789999999999999</v>
      </c>
      <c r="L817" s="39">
        <v>0.61</v>
      </c>
      <c r="M817" s="39">
        <v>0.1343</v>
      </c>
      <c r="N817" s="39">
        <v>1</v>
      </c>
      <c r="O817" s="39">
        <v>20</v>
      </c>
      <c r="P817" s="39">
        <v>21</v>
      </c>
      <c r="Q817" s="6" t="str">
        <f t="shared" si="36"/>
        <v>Very High</v>
      </c>
      <c r="R817" s="6" t="str" cm="1">
        <f t="array" ref="R817">_xlfn.IFS(I817=1, "Clear Sky", I817=2, "Drizzling", I817=3, "Raining", I817=4, "Thunderstorm", TRUE, "Other")</f>
        <v>Clear Sky</v>
      </c>
      <c r="S817" s="6" t="str">
        <f t="shared" si="37"/>
        <v>Sunday</v>
      </c>
      <c r="T817" s="6" t="str">
        <f t="shared" si="38"/>
        <v>Weekend</v>
      </c>
      <c r="U817" s="6" t="str" cm="1">
        <f t="array" ref="U817">_xlfn.IFS(AND(F817&gt;=7, F817&lt;=9), "Morning Rush", AND(F817&gt;=17, F817&lt;=19), "Evening Rush", AND(F817&gt;=12, F817&lt;=16), "Afternoon", TRUE, "Off Peak")</f>
        <v>Evening Rush</v>
      </c>
    </row>
    <row r="818" spans="1:21" x14ac:dyDescent="0.35">
      <c r="A818" s="39">
        <v>826</v>
      </c>
      <c r="B818" s="38">
        <v>40580</v>
      </c>
      <c r="C818" s="39">
        <v>1</v>
      </c>
      <c r="D818" s="39">
        <v>0</v>
      </c>
      <c r="E818" s="39">
        <v>2</v>
      </c>
      <c r="F818" s="39">
        <v>20</v>
      </c>
      <c r="G818" s="39" t="b">
        <v>0</v>
      </c>
      <c r="H818" s="39">
        <v>0</v>
      </c>
      <c r="I818" s="39">
        <v>1</v>
      </c>
      <c r="J818" s="39">
        <v>0.28000000000000003</v>
      </c>
      <c r="K818" s="39">
        <v>0.28789999999999999</v>
      </c>
      <c r="L818" s="39">
        <v>0.61</v>
      </c>
      <c r="M818" s="39">
        <v>0.1045</v>
      </c>
      <c r="N818" s="39">
        <v>5</v>
      </c>
      <c r="O818" s="39">
        <v>21</v>
      </c>
      <c r="P818" s="39">
        <v>26</v>
      </c>
      <c r="Q818" s="6" t="str">
        <f t="shared" si="36"/>
        <v>Very High</v>
      </c>
      <c r="R818" s="6" t="str" cm="1">
        <f t="array" ref="R818">_xlfn.IFS(I818=1, "Clear Sky", I818=2, "Drizzling", I818=3, "Raining", I818=4, "Thunderstorm", TRUE, "Other")</f>
        <v>Clear Sky</v>
      </c>
      <c r="S818" s="41" t="str">
        <f t="shared" si="37"/>
        <v>Sunday</v>
      </c>
      <c r="T818" s="41" t="str">
        <f t="shared" si="38"/>
        <v>Weekend</v>
      </c>
      <c r="U818" s="6" t="str" cm="1">
        <f t="array" ref="U818">_xlfn.IFS(AND(F818&gt;=7, F818&lt;=9), "Morning Rush", AND(F818&gt;=17, F818&lt;=19), "Evening Rush", AND(F818&gt;=12, F818&lt;=16), "Afternoon", TRUE, "Off Peak")</f>
        <v>Off Peak</v>
      </c>
    </row>
    <row r="819" spans="1:21" x14ac:dyDescent="0.35">
      <c r="A819" s="39">
        <v>827</v>
      </c>
      <c r="B819" s="38">
        <v>40580</v>
      </c>
      <c r="C819" s="39">
        <v>1</v>
      </c>
      <c r="D819" s="39">
        <v>0</v>
      </c>
      <c r="E819" s="39">
        <v>2</v>
      </c>
      <c r="F819" s="39">
        <v>21</v>
      </c>
      <c r="G819" s="39" t="b">
        <v>0</v>
      </c>
      <c r="H819" s="39">
        <v>0</v>
      </c>
      <c r="I819" s="39">
        <v>1</v>
      </c>
      <c r="J819" s="39">
        <v>0.26</v>
      </c>
      <c r="K819" s="39">
        <v>0.30299999999999999</v>
      </c>
      <c r="L819" s="39">
        <v>0.6</v>
      </c>
      <c r="M819" s="39">
        <v>0</v>
      </c>
      <c r="N819" s="39">
        <v>5</v>
      </c>
      <c r="O819" s="39">
        <v>22</v>
      </c>
      <c r="P819" s="39">
        <v>27</v>
      </c>
      <c r="Q819" s="6" t="str">
        <f t="shared" si="36"/>
        <v>Very High</v>
      </c>
      <c r="R819" s="6" t="str" cm="1">
        <f t="array" ref="R819">_xlfn.IFS(I819=1, "Clear Sky", I819=2, "Drizzling", I819=3, "Raining", I819=4, "Thunderstorm", TRUE, "Other")</f>
        <v>Clear Sky</v>
      </c>
      <c r="S819" s="6" t="str">
        <f t="shared" si="37"/>
        <v>Sunday</v>
      </c>
      <c r="T819" s="6" t="str">
        <f t="shared" si="38"/>
        <v>Weekend</v>
      </c>
      <c r="U819" s="6" t="str" cm="1">
        <f t="array" ref="U819">_xlfn.IFS(AND(F819&gt;=7, F819&lt;=9), "Morning Rush", AND(F819&gt;=17, F819&lt;=19), "Evening Rush", AND(F819&gt;=12, F819&lt;=16), "Afternoon", TRUE, "Off Peak")</f>
        <v>Off Peak</v>
      </c>
    </row>
    <row r="820" spans="1:21" x14ac:dyDescent="0.35">
      <c r="A820" s="39">
        <v>828</v>
      </c>
      <c r="B820" s="38">
        <v>40580</v>
      </c>
      <c r="C820" s="39">
        <v>1</v>
      </c>
      <c r="D820" s="39">
        <v>0</v>
      </c>
      <c r="E820" s="39">
        <v>2</v>
      </c>
      <c r="F820" s="39">
        <v>22</v>
      </c>
      <c r="G820" s="39" t="b">
        <v>0</v>
      </c>
      <c r="H820" s="39">
        <v>0</v>
      </c>
      <c r="I820" s="39">
        <v>1</v>
      </c>
      <c r="J820" s="39">
        <v>0.26</v>
      </c>
      <c r="K820" s="39">
        <v>0.30299999999999999</v>
      </c>
      <c r="L820" s="39">
        <v>0.6</v>
      </c>
      <c r="M820" s="39">
        <v>0</v>
      </c>
      <c r="N820" s="39">
        <v>5</v>
      </c>
      <c r="O820" s="39">
        <v>57</v>
      </c>
      <c r="P820" s="39">
        <v>62</v>
      </c>
      <c r="Q820" s="6" t="str">
        <f t="shared" si="36"/>
        <v>Very High</v>
      </c>
      <c r="R820" s="6" t="str" cm="1">
        <f t="array" ref="R820">_xlfn.IFS(I820=1, "Clear Sky", I820=2, "Drizzling", I820=3, "Raining", I820=4, "Thunderstorm", TRUE, "Other")</f>
        <v>Clear Sky</v>
      </c>
      <c r="S820" s="41" t="str">
        <f t="shared" si="37"/>
        <v>Sunday</v>
      </c>
      <c r="T820" s="41" t="str">
        <f t="shared" si="38"/>
        <v>Weekend</v>
      </c>
      <c r="U820" s="6" t="str" cm="1">
        <f t="array" ref="U820">_xlfn.IFS(AND(F820&gt;=7, F820&lt;=9), "Morning Rush", AND(F820&gt;=17, F820&lt;=19), "Evening Rush", AND(F820&gt;=12, F820&lt;=16), "Afternoon", TRUE, "Off Peak")</f>
        <v>Off Peak</v>
      </c>
    </row>
    <row r="821" spans="1:21" x14ac:dyDescent="0.35">
      <c r="A821" s="39">
        <v>829</v>
      </c>
      <c r="B821" s="38">
        <v>40580</v>
      </c>
      <c r="C821" s="39">
        <v>1</v>
      </c>
      <c r="D821" s="39">
        <v>0</v>
      </c>
      <c r="E821" s="39">
        <v>2</v>
      </c>
      <c r="F821" s="39">
        <v>23</v>
      </c>
      <c r="G821" s="39" t="b">
        <v>0</v>
      </c>
      <c r="H821" s="39">
        <v>0</v>
      </c>
      <c r="I821" s="39">
        <v>1</v>
      </c>
      <c r="J821" s="39">
        <v>0.24</v>
      </c>
      <c r="K821" s="39">
        <v>0.28789999999999999</v>
      </c>
      <c r="L821" s="39">
        <v>0.65</v>
      </c>
      <c r="M821" s="39">
        <v>0</v>
      </c>
      <c r="N821" s="39">
        <v>4</v>
      </c>
      <c r="O821" s="39">
        <v>26</v>
      </c>
      <c r="P821" s="39">
        <v>30</v>
      </c>
      <c r="Q821" s="6" t="str">
        <f t="shared" si="36"/>
        <v>Very High</v>
      </c>
      <c r="R821" s="6" t="str" cm="1">
        <f t="array" ref="R821">_xlfn.IFS(I821=1, "Clear Sky", I821=2, "Drizzling", I821=3, "Raining", I821=4, "Thunderstorm", TRUE, "Other")</f>
        <v>Clear Sky</v>
      </c>
      <c r="S821" s="6" t="str">
        <f t="shared" si="37"/>
        <v>Sunday</v>
      </c>
      <c r="T821" s="6" t="str">
        <f t="shared" si="38"/>
        <v>Weekend</v>
      </c>
      <c r="U821" s="6" t="str" cm="1">
        <f t="array" ref="U821">_xlfn.IFS(AND(F821&gt;=7, F821&lt;=9), "Morning Rush", AND(F821&gt;=17, F821&lt;=19), "Evening Rush", AND(F821&gt;=12, F821&lt;=16), "Afternoon", TRUE, "Off Peak")</f>
        <v>Off Peak</v>
      </c>
    </row>
    <row r="822" spans="1:21" x14ac:dyDescent="0.35">
      <c r="A822" s="39">
        <v>830</v>
      </c>
      <c r="B822" s="38">
        <v>40581</v>
      </c>
      <c r="C822" s="39">
        <v>1</v>
      </c>
      <c r="D822" s="39">
        <v>0</v>
      </c>
      <c r="E822" s="39">
        <v>2</v>
      </c>
      <c r="F822" s="39">
        <v>0</v>
      </c>
      <c r="G822" s="39" t="b">
        <v>0</v>
      </c>
      <c r="H822" s="39">
        <v>1</v>
      </c>
      <c r="I822" s="39">
        <v>1</v>
      </c>
      <c r="J822" s="39">
        <v>0.24</v>
      </c>
      <c r="K822" s="39">
        <v>0.28789999999999999</v>
      </c>
      <c r="L822" s="39">
        <v>0.65</v>
      </c>
      <c r="M822" s="39">
        <v>0</v>
      </c>
      <c r="N822" s="39">
        <v>1</v>
      </c>
      <c r="O822" s="39">
        <v>14</v>
      </c>
      <c r="P822" s="39">
        <v>15</v>
      </c>
      <c r="Q822" s="6" t="str">
        <f t="shared" si="36"/>
        <v>Very High</v>
      </c>
      <c r="R822" s="6" t="str" cm="1">
        <f t="array" ref="R822">_xlfn.IFS(I822=1, "Clear Sky", I822=2, "Drizzling", I822=3, "Raining", I822=4, "Thunderstorm", TRUE, "Other")</f>
        <v>Clear Sky</v>
      </c>
      <c r="S822" s="41" t="str">
        <f t="shared" si="37"/>
        <v>Monday</v>
      </c>
      <c r="T822" s="41" t="str">
        <f t="shared" si="38"/>
        <v>Weekday</v>
      </c>
      <c r="U822" s="6" t="str" cm="1">
        <f t="array" ref="U822">_xlfn.IFS(AND(F822&gt;=7, F822&lt;=9), "Morning Rush", AND(F822&gt;=17, F822&lt;=19), "Evening Rush", AND(F822&gt;=12, F822&lt;=16), "Afternoon", TRUE, "Off Peak")</f>
        <v>Off Peak</v>
      </c>
    </row>
    <row r="823" spans="1:21" x14ac:dyDescent="0.35">
      <c r="A823" s="39">
        <v>831</v>
      </c>
      <c r="B823" s="38">
        <v>40581</v>
      </c>
      <c r="C823" s="39">
        <v>1</v>
      </c>
      <c r="D823" s="39">
        <v>0</v>
      </c>
      <c r="E823" s="39">
        <v>2</v>
      </c>
      <c r="F823" s="39">
        <v>1</v>
      </c>
      <c r="G823" s="39" t="b">
        <v>0</v>
      </c>
      <c r="H823" s="39">
        <v>1</v>
      </c>
      <c r="I823" s="39">
        <v>1</v>
      </c>
      <c r="J823" s="39">
        <v>0.22</v>
      </c>
      <c r="K823" s="39">
        <v>0.2727</v>
      </c>
      <c r="L823" s="39">
        <v>0.75</v>
      </c>
      <c r="M823" s="39">
        <v>0</v>
      </c>
      <c r="N823" s="39">
        <v>1</v>
      </c>
      <c r="O823" s="39">
        <v>4</v>
      </c>
      <c r="P823" s="39">
        <v>5</v>
      </c>
      <c r="Q823" s="6" t="str">
        <f t="shared" si="36"/>
        <v>Very High</v>
      </c>
      <c r="R823" s="6" t="str" cm="1">
        <f t="array" ref="R823">_xlfn.IFS(I823=1, "Clear Sky", I823=2, "Drizzling", I823=3, "Raining", I823=4, "Thunderstorm", TRUE, "Other")</f>
        <v>Clear Sky</v>
      </c>
      <c r="S823" s="6" t="str">
        <f t="shared" si="37"/>
        <v>Monday</v>
      </c>
      <c r="T823" s="6" t="str">
        <f t="shared" si="38"/>
        <v>Weekday</v>
      </c>
      <c r="U823" s="6" t="str" cm="1">
        <f t="array" ref="U823">_xlfn.IFS(AND(F823&gt;=7, F823&lt;=9), "Morning Rush", AND(F823&gt;=17, F823&lt;=19), "Evening Rush", AND(F823&gt;=12, F823&lt;=16), "Afternoon", TRUE, "Off Peak")</f>
        <v>Off Peak</v>
      </c>
    </row>
    <row r="824" spans="1:21" x14ac:dyDescent="0.35">
      <c r="A824" s="39">
        <v>832</v>
      </c>
      <c r="B824" s="38">
        <v>40581</v>
      </c>
      <c r="C824" s="39">
        <v>1</v>
      </c>
      <c r="D824" s="39">
        <v>0</v>
      </c>
      <c r="E824" s="39">
        <v>2</v>
      </c>
      <c r="F824" s="39">
        <v>2</v>
      </c>
      <c r="G824" s="39" t="b">
        <v>0</v>
      </c>
      <c r="H824" s="39">
        <v>1</v>
      </c>
      <c r="I824" s="39">
        <v>1</v>
      </c>
      <c r="J824" s="39">
        <v>0.2</v>
      </c>
      <c r="K824" s="39">
        <v>0.2576</v>
      </c>
      <c r="L824" s="39">
        <v>0.8</v>
      </c>
      <c r="M824" s="39">
        <v>0</v>
      </c>
      <c r="N824" s="39">
        <v>0</v>
      </c>
      <c r="O824" s="39">
        <v>3</v>
      </c>
      <c r="P824" s="39">
        <v>3</v>
      </c>
      <c r="Q824" s="6" t="str">
        <f t="shared" si="36"/>
        <v>Very High</v>
      </c>
      <c r="R824" s="6" t="str" cm="1">
        <f t="array" ref="R824">_xlfn.IFS(I824=1, "Clear Sky", I824=2, "Drizzling", I824=3, "Raining", I824=4, "Thunderstorm", TRUE, "Other")</f>
        <v>Clear Sky</v>
      </c>
      <c r="S824" s="41" t="str">
        <f t="shared" si="37"/>
        <v>Monday</v>
      </c>
      <c r="T824" s="41" t="str">
        <f t="shared" si="38"/>
        <v>Weekday</v>
      </c>
      <c r="U824" s="6" t="str" cm="1">
        <f t="array" ref="U824">_xlfn.IFS(AND(F824&gt;=7, F824&lt;=9), "Morning Rush", AND(F824&gt;=17, F824&lt;=19), "Evening Rush", AND(F824&gt;=12, F824&lt;=16), "Afternoon", TRUE, "Off Peak")</f>
        <v>Off Peak</v>
      </c>
    </row>
    <row r="825" spans="1:21" x14ac:dyDescent="0.35">
      <c r="A825" s="39">
        <v>833</v>
      </c>
      <c r="B825" s="38">
        <v>40581</v>
      </c>
      <c r="C825" s="39">
        <v>1</v>
      </c>
      <c r="D825" s="39">
        <v>0</v>
      </c>
      <c r="E825" s="39">
        <v>2</v>
      </c>
      <c r="F825" s="39">
        <v>3</v>
      </c>
      <c r="G825" s="39" t="b">
        <v>0</v>
      </c>
      <c r="H825" s="39">
        <v>1</v>
      </c>
      <c r="I825" s="39">
        <v>1</v>
      </c>
      <c r="J825" s="39">
        <v>0.2</v>
      </c>
      <c r="K825" s="39">
        <v>0.2576</v>
      </c>
      <c r="L825" s="39">
        <v>0.86</v>
      </c>
      <c r="M825" s="39">
        <v>0</v>
      </c>
      <c r="N825" s="39">
        <v>0</v>
      </c>
      <c r="O825" s="39">
        <v>1</v>
      </c>
      <c r="P825" s="39">
        <v>1</v>
      </c>
      <c r="Q825" s="6" t="str">
        <f t="shared" si="36"/>
        <v>Very High</v>
      </c>
      <c r="R825" s="6" t="str" cm="1">
        <f t="array" ref="R825">_xlfn.IFS(I825=1, "Clear Sky", I825=2, "Drizzling", I825=3, "Raining", I825=4, "Thunderstorm", TRUE, "Other")</f>
        <v>Clear Sky</v>
      </c>
      <c r="S825" s="6" t="str">
        <f t="shared" si="37"/>
        <v>Monday</v>
      </c>
      <c r="T825" s="6" t="str">
        <f t="shared" si="38"/>
        <v>Weekday</v>
      </c>
      <c r="U825" s="6" t="str" cm="1">
        <f t="array" ref="U825">_xlfn.IFS(AND(F825&gt;=7, F825&lt;=9), "Morning Rush", AND(F825&gt;=17, F825&lt;=19), "Evening Rush", AND(F825&gt;=12, F825&lt;=16), "Afternoon", TRUE, "Off Peak")</f>
        <v>Off Peak</v>
      </c>
    </row>
    <row r="826" spans="1:21" x14ac:dyDescent="0.35">
      <c r="A826" s="39">
        <v>834</v>
      </c>
      <c r="B826" s="38">
        <v>40581</v>
      </c>
      <c r="C826" s="39">
        <v>1</v>
      </c>
      <c r="D826" s="39">
        <v>0</v>
      </c>
      <c r="E826" s="39">
        <v>2</v>
      </c>
      <c r="F826" s="39">
        <v>4</v>
      </c>
      <c r="G826" s="39" t="b">
        <v>0</v>
      </c>
      <c r="H826" s="39">
        <v>1</v>
      </c>
      <c r="I826" s="39">
        <v>1</v>
      </c>
      <c r="J826" s="39">
        <v>0.2</v>
      </c>
      <c r="K826" s="39">
        <v>0.2576</v>
      </c>
      <c r="L826" s="39">
        <v>0.86</v>
      </c>
      <c r="M826" s="39">
        <v>0</v>
      </c>
      <c r="N826" s="39">
        <v>1</v>
      </c>
      <c r="O826" s="39">
        <v>1</v>
      </c>
      <c r="P826" s="39">
        <v>2</v>
      </c>
      <c r="Q826" s="6" t="str">
        <f t="shared" si="36"/>
        <v>Very High</v>
      </c>
      <c r="R826" s="6" t="str" cm="1">
        <f t="array" ref="R826">_xlfn.IFS(I826=1, "Clear Sky", I826=2, "Drizzling", I826=3, "Raining", I826=4, "Thunderstorm", TRUE, "Other")</f>
        <v>Clear Sky</v>
      </c>
      <c r="S826" s="41" t="str">
        <f t="shared" si="37"/>
        <v>Monday</v>
      </c>
      <c r="T826" s="41" t="str">
        <f t="shared" si="38"/>
        <v>Weekday</v>
      </c>
      <c r="U826" s="6" t="str" cm="1">
        <f t="array" ref="U826">_xlfn.IFS(AND(F826&gt;=7, F826&lt;=9), "Morning Rush", AND(F826&gt;=17, F826&lt;=19), "Evening Rush", AND(F826&gt;=12, F826&lt;=16), "Afternoon", TRUE, "Off Peak")</f>
        <v>Off Peak</v>
      </c>
    </row>
    <row r="827" spans="1:21" x14ac:dyDescent="0.35">
      <c r="A827" s="39">
        <v>835</v>
      </c>
      <c r="B827" s="38">
        <v>40581</v>
      </c>
      <c r="C827" s="39">
        <v>1</v>
      </c>
      <c r="D827" s="39">
        <v>0</v>
      </c>
      <c r="E827" s="39">
        <v>2</v>
      </c>
      <c r="F827" s="39">
        <v>5</v>
      </c>
      <c r="G827" s="39" t="b">
        <v>0</v>
      </c>
      <c r="H827" s="39">
        <v>1</v>
      </c>
      <c r="I827" s="39">
        <v>1</v>
      </c>
      <c r="J827" s="39">
        <v>0.2</v>
      </c>
      <c r="K827" s="39">
        <v>0.2576</v>
      </c>
      <c r="L827" s="39">
        <v>0.86</v>
      </c>
      <c r="M827" s="39">
        <v>0</v>
      </c>
      <c r="N827" s="39">
        <v>1</v>
      </c>
      <c r="O827" s="39">
        <v>9</v>
      </c>
      <c r="P827" s="39">
        <v>10</v>
      </c>
      <c r="Q827" s="6" t="str">
        <f t="shared" si="36"/>
        <v>Very High</v>
      </c>
      <c r="R827" s="6" t="str" cm="1">
        <f t="array" ref="R827">_xlfn.IFS(I827=1, "Clear Sky", I827=2, "Drizzling", I827=3, "Raining", I827=4, "Thunderstorm", TRUE, "Other")</f>
        <v>Clear Sky</v>
      </c>
      <c r="S827" s="6" t="str">
        <f t="shared" si="37"/>
        <v>Monday</v>
      </c>
      <c r="T827" s="6" t="str">
        <f t="shared" si="38"/>
        <v>Weekday</v>
      </c>
      <c r="U827" s="6" t="str" cm="1">
        <f t="array" ref="U827">_xlfn.IFS(AND(F827&gt;=7, F827&lt;=9), "Morning Rush", AND(F827&gt;=17, F827&lt;=19), "Evening Rush", AND(F827&gt;=12, F827&lt;=16), "Afternoon", TRUE, "Off Peak")</f>
        <v>Off Peak</v>
      </c>
    </row>
    <row r="828" spans="1:21" x14ac:dyDescent="0.35">
      <c r="A828" s="39">
        <v>836</v>
      </c>
      <c r="B828" s="38">
        <v>40581</v>
      </c>
      <c r="C828" s="39">
        <v>1</v>
      </c>
      <c r="D828" s="39">
        <v>0</v>
      </c>
      <c r="E828" s="39">
        <v>2</v>
      </c>
      <c r="F828" s="39">
        <v>6</v>
      </c>
      <c r="G828" s="39" t="b">
        <v>0</v>
      </c>
      <c r="H828" s="39">
        <v>1</v>
      </c>
      <c r="I828" s="39">
        <v>1</v>
      </c>
      <c r="J828" s="39">
        <v>0.18</v>
      </c>
      <c r="K828" s="39">
        <v>0.2424</v>
      </c>
      <c r="L828" s="39">
        <v>0.93</v>
      </c>
      <c r="M828" s="39">
        <v>0</v>
      </c>
      <c r="N828" s="39">
        <v>1</v>
      </c>
      <c r="O828" s="39">
        <v>29</v>
      </c>
      <c r="P828" s="39">
        <v>30</v>
      </c>
      <c r="Q828" s="6" t="str">
        <f t="shared" si="36"/>
        <v>Very High</v>
      </c>
      <c r="R828" s="6" t="str" cm="1">
        <f t="array" ref="R828">_xlfn.IFS(I828=1, "Clear Sky", I828=2, "Drizzling", I828=3, "Raining", I828=4, "Thunderstorm", TRUE, "Other")</f>
        <v>Clear Sky</v>
      </c>
      <c r="S828" s="41" t="str">
        <f t="shared" si="37"/>
        <v>Monday</v>
      </c>
      <c r="T828" s="41" t="str">
        <f t="shared" si="38"/>
        <v>Weekday</v>
      </c>
      <c r="U828" s="6" t="str" cm="1">
        <f t="array" ref="U828">_xlfn.IFS(AND(F828&gt;=7, F828&lt;=9), "Morning Rush", AND(F828&gt;=17, F828&lt;=19), "Evening Rush", AND(F828&gt;=12, F828&lt;=16), "Afternoon", TRUE, "Off Peak")</f>
        <v>Off Peak</v>
      </c>
    </row>
    <row r="829" spans="1:21" x14ac:dyDescent="0.35">
      <c r="A829" s="39">
        <v>837</v>
      </c>
      <c r="B829" s="38">
        <v>40581</v>
      </c>
      <c r="C829" s="39">
        <v>1</v>
      </c>
      <c r="D829" s="39">
        <v>0</v>
      </c>
      <c r="E829" s="39">
        <v>2</v>
      </c>
      <c r="F829" s="39">
        <v>7</v>
      </c>
      <c r="G829" s="39" t="b">
        <v>0</v>
      </c>
      <c r="H829" s="39">
        <v>1</v>
      </c>
      <c r="I829" s="39">
        <v>1</v>
      </c>
      <c r="J829" s="39">
        <v>0.18</v>
      </c>
      <c r="K829" s="39">
        <v>0.2424</v>
      </c>
      <c r="L829" s="39">
        <v>0.86</v>
      </c>
      <c r="M829" s="39">
        <v>0</v>
      </c>
      <c r="N829" s="39">
        <v>6</v>
      </c>
      <c r="O829" s="39">
        <v>89</v>
      </c>
      <c r="P829" s="39">
        <v>95</v>
      </c>
      <c r="Q829" s="6" t="str">
        <f t="shared" si="36"/>
        <v>Very High</v>
      </c>
      <c r="R829" s="6" t="str" cm="1">
        <f t="array" ref="R829">_xlfn.IFS(I829=1, "Clear Sky", I829=2, "Drizzling", I829=3, "Raining", I829=4, "Thunderstorm", TRUE, "Other")</f>
        <v>Clear Sky</v>
      </c>
      <c r="S829" s="6" t="str">
        <f t="shared" si="37"/>
        <v>Monday</v>
      </c>
      <c r="T829" s="6" t="str">
        <f t="shared" si="38"/>
        <v>Weekday</v>
      </c>
      <c r="U829" s="6" t="str" cm="1">
        <f t="array" ref="U829">_xlfn.IFS(AND(F829&gt;=7, F829&lt;=9), "Morning Rush", AND(F829&gt;=17, F829&lt;=19), "Evening Rush", AND(F829&gt;=12, F829&lt;=16), "Afternoon", TRUE, "Off Peak")</f>
        <v>Morning Rush</v>
      </c>
    </row>
    <row r="830" spans="1:21" x14ac:dyDescent="0.35">
      <c r="A830" s="39">
        <v>838</v>
      </c>
      <c r="B830" s="38">
        <v>40581</v>
      </c>
      <c r="C830" s="39">
        <v>1</v>
      </c>
      <c r="D830" s="39">
        <v>0</v>
      </c>
      <c r="E830" s="39">
        <v>2</v>
      </c>
      <c r="F830" s="39">
        <v>8</v>
      </c>
      <c r="G830" s="39" t="b">
        <v>0</v>
      </c>
      <c r="H830" s="39">
        <v>1</v>
      </c>
      <c r="I830" s="39">
        <v>2</v>
      </c>
      <c r="J830" s="39">
        <v>0.16</v>
      </c>
      <c r="K830" s="39">
        <v>0.2273</v>
      </c>
      <c r="L830" s="39">
        <v>1</v>
      </c>
      <c r="M830" s="39">
        <v>0</v>
      </c>
      <c r="N830" s="39">
        <v>7</v>
      </c>
      <c r="O830" s="39">
        <v>223</v>
      </c>
      <c r="P830" s="39">
        <v>230</v>
      </c>
      <c r="Q830" s="6" t="str">
        <f t="shared" si="36"/>
        <v>Very High</v>
      </c>
      <c r="R830" s="6" t="str" cm="1">
        <f t="array" ref="R830">_xlfn.IFS(I830=1, "Clear Sky", I830=2, "Drizzling", I830=3, "Raining", I830=4, "Thunderstorm", TRUE, "Other")</f>
        <v>Drizzling</v>
      </c>
      <c r="S830" s="41" t="str">
        <f t="shared" si="37"/>
        <v>Monday</v>
      </c>
      <c r="T830" s="41" t="str">
        <f t="shared" si="38"/>
        <v>Weekday</v>
      </c>
      <c r="U830" s="6" t="str" cm="1">
        <f t="array" ref="U830">_xlfn.IFS(AND(F830&gt;=7, F830&lt;=9), "Morning Rush", AND(F830&gt;=17, F830&lt;=19), "Evening Rush", AND(F830&gt;=12, F830&lt;=16), "Afternoon", TRUE, "Off Peak")</f>
        <v>Morning Rush</v>
      </c>
    </row>
    <row r="831" spans="1:21" x14ac:dyDescent="0.35">
      <c r="A831" s="39">
        <v>839</v>
      </c>
      <c r="B831" s="38">
        <v>40581</v>
      </c>
      <c r="C831" s="39">
        <v>1</v>
      </c>
      <c r="D831" s="39">
        <v>0</v>
      </c>
      <c r="E831" s="39">
        <v>2</v>
      </c>
      <c r="F831" s="39">
        <v>9</v>
      </c>
      <c r="G831" s="39" t="b">
        <v>0</v>
      </c>
      <c r="H831" s="39">
        <v>1</v>
      </c>
      <c r="I831" s="39">
        <v>1</v>
      </c>
      <c r="J831" s="39">
        <v>0.22</v>
      </c>
      <c r="K831" s="39">
        <v>0.2727</v>
      </c>
      <c r="L831" s="39">
        <v>0.8</v>
      </c>
      <c r="M831" s="39">
        <v>0</v>
      </c>
      <c r="N831" s="39">
        <v>3</v>
      </c>
      <c r="O831" s="39">
        <v>115</v>
      </c>
      <c r="P831" s="39">
        <v>118</v>
      </c>
      <c r="Q831" s="6" t="str">
        <f t="shared" si="36"/>
        <v>Very High</v>
      </c>
      <c r="R831" s="6" t="str" cm="1">
        <f t="array" ref="R831">_xlfn.IFS(I831=1, "Clear Sky", I831=2, "Drizzling", I831=3, "Raining", I831=4, "Thunderstorm", TRUE, "Other")</f>
        <v>Clear Sky</v>
      </c>
      <c r="S831" s="6" t="str">
        <f t="shared" si="37"/>
        <v>Monday</v>
      </c>
      <c r="T831" s="6" t="str">
        <f t="shared" si="38"/>
        <v>Weekday</v>
      </c>
      <c r="U831" s="6" t="str" cm="1">
        <f t="array" ref="U831">_xlfn.IFS(AND(F831&gt;=7, F831&lt;=9), "Morning Rush", AND(F831&gt;=17, F831&lt;=19), "Evening Rush", AND(F831&gt;=12, F831&lt;=16), "Afternoon", TRUE, "Off Peak")</f>
        <v>Morning Rush</v>
      </c>
    </row>
    <row r="832" spans="1:21" x14ac:dyDescent="0.35">
      <c r="A832" s="39">
        <v>840</v>
      </c>
      <c r="B832" s="38">
        <v>40581</v>
      </c>
      <c r="C832" s="39">
        <v>1</v>
      </c>
      <c r="D832" s="39">
        <v>0</v>
      </c>
      <c r="E832" s="39">
        <v>2</v>
      </c>
      <c r="F832" s="39">
        <v>10</v>
      </c>
      <c r="G832" s="39" t="b">
        <v>0</v>
      </c>
      <c r="H832" s="39">
        <v>1</v>
      </c>
      <c r="I832" s="39">
        <v>1</v>
      </c>
      <c r="J832" s="39">
        <v>0.24</v>
      </c>
      <c r="K832" s="39">
        <v>0.2576</v>
      </c>
      <c r="L832" s="39">
        <v>0.75</v>
      </c>
      <c r="M832" s="39">
        <v>0.1045</v>
      </c>
      <c r="N832" s="39">
        <v>6</v>
      </c>
      <c r="O832" s="39">
        <v>49</v>
      </c>
      <c r="P832" s="39">
        <v>55</v>
      </c>
      <c r="Q832" s="6" t="str">
        <f t="shared" si="36"/>
        <v>Very High</v>
      </c>
      <c r="R832" s="6" t="str" cm="1">
        <f t="array" ref="R832">_xlfn.IFS(I832=1, "Clear Sky", I832=2, "Drizzling", I832=3, "Raining", I832=4, "Thunderstorm", TRUE, "Other")</f>
        <v>Clear Sky</v>
      </c>
      <c r="S832" s="41" t="str">
        <f t="shared" si="37"/>
        <v>Monday</v>
      </c>
      <c r="T832" s="41" t="str">
        <f t="shared" si="38"/>
        <v>Weekday</v>
      </c>
      <c r="U832" s="6" t="str" cm="1">
        <f t="array" ref="U832">_xlfn.IFS(AND(F832&gt;=7, F832&lt;=9), "Morning Rush", AND(F832&gt;=17, F832&lt;=19), "Evening Rush", AND(F832&gt;=12, F832&lt;=16), "Afternoon", TRUE, "Off Peak")</f>
        <v>Off Peak</v>
      </c>
    </row>
    <row r="833" spans="1:21" x14ac:dyDescent="0.35">
      <c r="A833" s="39">
        <v>841</v>
      </c>
      <c r="B833" s="38">
        <v>40581</v>
      </c>
      <c r="C833" s="39">
        <v>1</v>
      </c>
      <c r="D833" s="39">
        <v>0</v>
      </c>
      <c r="E833" s="39">
        <v>2</v>
      </c>
      <c r="F833" s="39">
        <v>11</v>
      </c>
      <c r="G833" s="39" t="b">
        <v>0</v>
      </c>
      <c r="H833" s="39">
        <v>1</v>
      </c>
      <c r="I833" s="39">
        <v>1</v>
      </c>
      <c r="J833" s="39">
        <v>0.3</v>
      </c>
      <c r="K833" s="39">
        <v>0.31819999999999998</v>
      </c>
      <c r="L833" s="39">
        <v>0.65</v>
      </c>
      <c r="M833" s="39">
        <v>8.9599999999999999E-2</v>
      </c>
      <c r="N833" s="39">
        <v>11</v>
      </c>
      <c r="O833" s="39">
        <v>36</v>
      </c>
      <c r="P833" s="39">
        <v>47</v>
      </c>
      <c r="Q833" s="6" t="str">
        <f t="shared" si="36"/>
        <v>Very High</v>
      </c>
      <c r="R833" s="6" t="str" cm="1">
        <f t="array" ref="R833">_xlfn.IFS(I833=1, "Clear Sky", I833=2, "Drizzling", I833=3, "Raining", I833=4, "Thunderstorm", TRUE, "Other")</f>
        <v>Clear Sky</v>
      </c>
      <c r="S833" s="6" t="str">
        <f t="shared" si="37"/>
        <v>Monday</v>
      </c>
      <c r="T833" s="6" t="str">
        <f t="shared" si="38"/>
        <v>Weekday</v>
      </c>
      <c r="U833" s="6" t="str" cm="1">
        <f t="array" ref="U833">_xlfn.IFS(AND(F833&gt;=7, F833&lt;=9), "Morning Rush", AND(F833&gt;=17, F833&lt;=19), "Evening Rush", AND(F833&gt;=12, F833&lt;=16), "Afternoon", TRUE, "Off Peak")</f>
        <v>Off Peak</v>
      </c>
    </row>
    <row r="834" spans="1:21" x14ac:dyDescent="0.35">
      <c r="A834" s="39">
        <v>842</v>
      </c>
      <c r="B834" s="38">
        <v>40581</v>
      </c>
      <c r="C834" s="39">
        <v>1</v>
      </c>
      <c r="D834" s="39">
        <v>0</v>
      </c>
      <c r="E834" s="39">
        <v>2</v>
      </c>
      <c r="F834" s="39">
        <v>12</v>
      </c>
      <c r="G834" s="39" t="b">
        <v>0</v>
      </c>
      <c r="H834" s="39">
        <v>1</v>
      </c>
      <c r="I834" s="39">
        <v>2</v>
      </c>
      <c r="J834" s="39">
        <v>0.32</v>
      </c>
      <c r="K834" s="39">
        <v>0.34849999999999998</v>
      </c>
      <c r="L834" s="39">
        <v>0.62</v>
      </c>
      <c r="M834" s="39">
        <v>0</v>
      </c>
      <c r="N834" s="39">
        <v>7</v>
      </c>
      <c r="O834" s="39">
        <v>59</v>
      </c>
      <c r="P834" s="39">
        <v>66</v>
      </c>
      <c r="Q834" s="6" t="str">
        <f t="shared" ref="Q834:Q897" si="39">IF(L834&gt;=0.5, "Very High", "High")</f>
        <v>Very High</v>
      </c>
      <c r="R834" s="6" t="str" cm="1">
        <f t="array" ref="R834">_xlfn.IFS(I834=1, "Clear Sky", I834=2, "Drizzling", I834=3, "Raining", I834=4, "Thunderstorm", TRUE, "Other")</f>
        <v>Drizzling</v>
      </c>
      <c r="S834" s="41" t="str">
        <f t="shared" ref="S834:S897" si="40">IF(H834=0, "Sunday", IF(H834=1, "Monday", IF(H834=2, "Tuesday", IF(H834=3, "Wednesday", IF(H834=4, "Thursday", IF(H834=5, "Friday", IF(H834=6, "Saturday", "INVALID CODE")))))))</f>
        <v>Monday</v>
      </c>
      <c r="T834" s="41" t="str">
        <f t="shared" ref="T834:T897" si="41">IF(OR(H834=0, H834=6), "Weekend", "Weekday")</f>
        <v>Weekday</v>
      </c>
      <c r="U834" s="6" t="str" cm="1">
        <f t="array" ref="U834">_xlfn.IFS(AND(F834&gt;=7, F834&lt;=9), "Morning Rush", AND(F834&gt;=17, F834&lt;=19), "Evening Rush", AND(F834&gt;=12, F834&lt;=16), "Afternoon", TRUE, "Off Peak")</f>
        <v>Afternoon</v>
      </c>
    </row>
    <row r="835" spans="1:21" x14ac:dyDescent="0.35">
      <c r="A835" s="39">
        <v>843</v>
      </c>
      <c r="B835" s="38">
        <v>40581</v>
      </c>
      <c r="C835" s="39">
        <v>1</v>
      </c>
      <c r="D835" s="39">
        <v>0</v>
      </c>
      <c r="E835" s="39">
        <v>2</v>
      </c>
      <c r="F835" s="39">
        <v>13</v>
      </c>
      <c r="G835" s="39" t="b">
        <v>0</v>
      </c>
      <c r="H835" s="39">
        <v>1</v>
      </c>
      <c r="I835" s="39">
        <v>2</v>
      </c>
      <c r="J835" s="39">
        <v>0.36</v>
      </c>
      <c r="K835" s="39">
        <v>0.36359999999999998</v>
      </c>
      <c r="L835" s="39">
        <v>0.56999999999999995</v>
      </c>
      <c r="M835" s="39">
        <v>8.9599999999999999E-2</v>
      </c>
      <c r="N835" s="39">
        <v>10</v>
      </c>
      <c r="O835" s="39">
        <v>54</v>
      </c>
      <c r="P835" s="39">
        <v>64</v>
      </c>
      <c r="Q835" s="6" t="str">
        <f t="shared" si="39"/>
        <v>Very High</v>
      </c>
      <c r="R835" s="6" t="str" cm="1">
        <f t="array" ref="R835">_xlfn.IFS(I835=1, "Clear Sky", I835=2, "Drizzling", I835=3, "Raining", I835=4, "Thunderstorm", TRUE, "Other")</f>
        <v>Drizzling</v>
      </c>
      <c r="S835" s="6" t="str">
        <f t="shared" si="40"/>
        <v>Monday</v>
      </c>
      <c r="T835" s="6" t="str">
        <f t="shared" si="41"/>
        <v>Weekday</v>
      </c>
      <c r="U835" s="6" t="str" cm="1">
        <f t="array" ref="U835">_xlfn.IFS(AND(F835&gt;=7, F835&lt;=9), "Morning Rush", AND(F835&gt;=17, F835&lt;=19), "Evening Rush", AND(F835&gt;=12, F835&lt;=16), "Afternoon", TRUE, "Off Peak")</f>
        <v>Afternoon</v>
      </c>
    </row>
    <row r="836" spans="1:21" x14ac:dyDescent="0.35">
      <c r="A836" s="39">
        <v>844</v>
      </c>
      <c r="B836" s="38">
        <v>40581</v>
      </c>
      <c r="C836" s="39">
        <v>1</v>
      </c>
      <c r="D836" s="39">
        <v>0</v>
      </c>
      <c r="E836" s="39">
        <v>2</v>
      </c>
      <c r="F836" s="39">
        <v>14</v>
      </c>
      <c r="G836" s="39" t="b">
        <v>0</v>
      </c>
      <c r="H836" s="39">
        <v>1</v>
      </c>
      <c r="I836" s="39">
        <v>2</v>
      </c>
      <c r="J836" s="39">
        <v>0.36</v>
      </c>
      <c r="K836" s="39">
        <v>0.36359999999999998</v>
      </c>
      <c r="L836" s="39">
        <v>0.56999999999999995</v>
      </c>
      <c r="M836" s="39">
        <v>8.9599999999999999E-2</v>
      </c>
      <c r="N836" s="39">
        <v>8</v>
      </c>
      <c r="O836" s="39">
        <v>52</v>
      </c>
      <c r="P836" s="39">
        <v>60</v>
      </c>
      <c r="Q836" s="6" t="str">
        <f t="shared" si="39"/>
        <v>Very High</v>
      </c>
      <c r="R836" s="6" t="str" cm="1">
        <f t="array" ref="R836">_xlfn.IFS(I836=1, "Clear Sky", I836=2, "Drizzling", I836=3, "Raining", I836=4, "Thunderstorm", TRUE, "Other")</f>
        <v>Drizzling</v>
      </c>
      <c r="S836" s="41" t="str">
        <f t="shared" si="40"/>
        <v>Monday</v>
      </c>
      <c r="T836" s="41" t="str">
        <f t="shared" si="41"/>
        <v>Weekday</v>
      </c>
      <c r="U836" s="6" t="str" cm="1">
        <f t="array" ref="U836">_xlfn.IFS(AND(F836&gt;=7, F836&lt;=9), "Morning Rush", AND(F836&gt;=17, F836&lt;=19), "Evening Rush", AND(F836&gt;=12, F836&lt;=16), "Afternoon", TRUE, "Off Peak")</f>
        <v>Afternoon</v>
      </c>
    </row>
    <row r="837" spans="1:21" x14ac:dyDescent="0.35">
      <c r="A837" s="39">
        <v>845</v>
      </c>
      <c r="B837" s="38">
        <v>40581</v>
      </c>
      <c r="C837" s="39">
        <v>1</v>
      </c>
      <c r="D837" s="39">
        <v>0</v>
      </c>
      <c r="E837" s="39">
        <v>2</v>
      </c>
      <c r="F837" s="39">
        <v>15</v>
      </c>
      <c r="G837" s="39" t="b">
        <v>0</v>
      </c>
      <c r="H837" s="39">
        <v>1</v>
      </c>
      <c r="I837" s="39">
        <v>2</v>
      </c>
      <c r="J837" s="39">
        <v>0.38</v>
      </c>
      <c r="K837" s="39">
        <v>0.39389999999999997</v>
      </c>
      <c r="L837" s="39">
        <v>0.54</v>
      </c>
      <c r="M837" s="39">
        <v>8.9599999999999999E-2</v>
      </c>
      <c r="N837" s="39">
        <v>4</v>
      </c>
      <c r="O837" s="39">
        <v>46</v>
      </c>
      <c r="P837" s="39">
        <v>50</v>
      </c>
      <c r="Q837" s="6" t="str">
        <f t="shared" si="39"/>
        <v>Very High</v>
      </c>
      <c r="R837" s="6" t="str" cm="1">
        <f t="array" ref="R837">_xlfn.IFS(I837=1, "Clear Sky", I837=2, "Drizzling", I837=3, "Raining", I837=4, "Thunderstorm", TRUE, "Other")</f>
        <v>Drizzling</v>
      </c>
      <c r="S837" s="6" t="str">
        <f t="shared" si="40"/>
        <v>Monday</v>
      </c>
      <c r="T837" s="6" t="str">
        <f t="shared" si="41"/>
        <v>Weekday</v>
      </c>
      <c r="U837" s="6" t="str" cm="1">
        <f t="array" ref="U837">_xlfn.IFS(AND(F837&gt;=7, F837&lt;=9), "Morning Rush", AND(F837&gt;=17, F837&lt;=19), "Evening Rush", AND(F837&gt;=12, F837&lt;=16), "Afternoon", TRUE, "Off Peak")</f>
        <v>Afternoon</v>
      </c>
    </row>
    <row r="838" spans="1:21" x14ac:dyDescent="0.35">
      <c r="A838" s="39">
        <v>846</v>
      </c>
      <c r="B838" s="38">
        <v>40581</v>
      </c>
      <c r="C838" s="39">
        <v>1</v>
      </c>
      <c r="D838" s="39">
        <v>0</v>
      </c>
      <c r="E838" s="39">
        <v>2</v>
      </c>
      <c r="F838" s="39">
        <v>16</v>
      </c>
      <c r="G838" s="39" t="b">
        <v>0</v>
      </c>
      <c r="H838" s="39">
        <v>1</v>
      </c>
      <c r="I838" s="39">
        <v>2</v>
      </c>
      <c r="J838" s="39">
        <v>0.36</v>
      </c>
      <c r="K838" s="39">
        <v>0.34849999999999998</v>
      </c>
      <c r="L838" s="39">
        <v>0.56999999999999995</v>
      </c>
      <c r="M838" s="39">
        <v>0.1343</v>
      </c>
      <c r="N838" s="39">
        <v>16</v>
      </c>
      <c r="O838" s="39">
        <v>98</v>
      </c>
      <c r="P838" s="39">
        <v>114</v>
      </c>
      <c r="Q838" s="6" t="str">
        <f t="shared" si="39"/>
        <v>Very High</v>
      </c>
      <c r="R838" s="6" t="str" cm="1">
        <f t="array" ref="R838">_xlfn.IFS(I838=1, "Clear Sky", I838=2, "Drizzling", I838=3, "Raining", I838=4, "Thunderstorm", TRUE, "Other")</f>
        <v>Drizzling</v>
      </c>
      <c r="S838" s="41" t="str">
        <f t="shared" si="40"/>
        <v>Monday</v>
      </c>
      <c r="T838" s="41" t="str">
        <f t="shared" si="41"/>
        <v>Weekday</v>
      </c>
      <c r="U838" s="6" t="str" cm="1">
        <f t="array" ref="U838">_xlfn.IFS(AND(F838&gt;=7, F838&lt;=9), "Morning Rush", AND(F838&gt;=17, F838&lt;=19), "Evening Rush", AND(F838&gt;=12, F838&lt;=16), "Afternoon", TRUE, "Off Peak")</f>
        <v>Afternoon</v>
      </c>
    </row>
    <row r="839" spans="1:21" x14ac:dyDescent="0.35">
      <c r="A839" s="39">
        <v>847</v>
      </c>
      <c r="B839" s="38">
        <v>40581</v>
      </c>
      <c r="C839" s="39">
        <v>1</v>
      </c>
      <c r="D839" s="39">
        <v>0</v>
      </c>
      <c r="E839" s="39">
        <v>2</v>
      </c>
      <c r="F839" s="39">
        <v>17</v>
      </c>
      <c r="G839" s="39" t="b">
        <v>0</v>
      </c>
      <c r="H839" s="39">
        <v>1</v>
      </c>
      <c r="I839" s="39">
        <v>2</v>
      </c>
      <c r="J839" s="39">
        <v>0.32</v>
      </c>
      <c r="K839" s="39">
        <v>0.31819999999999998</v>
      </c>
      <c r="L839" s="39">
        <v>0.7</v>
      </c>
      <c r="M839" s="39">
        <v>0.16420000000000001</v>
      </c>
      <c r="N839" s="39">
        <v>9</v>
      </c>
      <c r="O839" s="39">
        <v>207</v>
      </c>
      <c r="P839" s="39">
        <v>216</v>
      </c>
      <c r="Q839" s="6" t="str">
        <f t="shared" si="39"/>
        <v>Very High</v>
      </c>
      <c r="R839" s="6" t="str" cm="1">
        <f t="array" ref="R839">_xlfn.IFS(I839=1, "Clear Sky", I839=2, "Drizzling", I839=3, "Raining", I839=4, "Thunderstorm", TRUE, "Other")</f>
        <v>Drizzling</v>
      </c>
      <c r="S839" s="6" t="str">
        <f t="shared" si="40"/>
        <v>Monday</v>
      </c>
      <c r="T839" s="6" t="str">
        <f t="shared" si="41"/>
        <v>Weekday</v>
      </c>
      <c r="U839" s="6" t="str" cm="1">
        <f t="array" ref="U839">_xlfn.IFS(AND(F839&gt;=7, F839&lt;=9), "Morning Rush", AND(F839&gt;=17, F839&lt;=19), "Evening Rush", AND(F839&gt;=12, F839&lt;=16), "Afternoon", TRUE, "Off Peak")</f>
        <v>Evening Rush</v>
      </c>
    </row>
    <row r="840" spans="1:21" x14ac:dyDescent="0.35">
      <c r="A840" s="39">
        <v>848</v>
      </c>
      <c r="B840" s="38">
        <v>40581</v>
      </c>
      <c r="C840" s="39">
        <v>1</v>
      </c>
      <c r="D840" s="39">
        <v>0</v>
      </c>
      <c r="E840" s="39">
        <v>2</v>
      </c>
      <c r="F840" s="39">
        <v>18</v>
      </c>
      <c r="G840" s="39" t="b">
        <v>0</v>
      </c>
      <c r="H840" s="39">
        <v>1</v>
      </c>
      <c r="I840" s="39">
        <v>2</v>
      </c>
      <c r="J840" s="39">
        <v>0.34</v>
      </c>
      <c r="K840" s="39">
        <v>0.33329999999999999</v>
      </c>
      <c r="L840" s="39">
        <v>0.66</v>
      </c>
      <c r="M840" s="39">
        <v>0.1343</v>
      </c>
      <c r="N840" s="39">
        <v>5</v>
      </c>
      <c r="O840" s="39">
        <v>170</v>
      </c>
      <c r="P840" s="39">
        <v>175</v>
      </c>
      <c r="Q840" s="6" t="str">
        <f t="shared" si="39"/>
        <v>Very High</v>
      </c>
      <c r="R840" s="6" t="str" cm="1">
        <f t="array" ref="R840">_xlfn.IFS(I840=1, "Clear Sky", I840=2, "Drizzling", I840=3, "Raining", I840=4, "Thunderstorm", TRUE, "Other")</f>
        <v>Drizzling</v>
      </c>
      <c r="S840" s="41" t="str">
        <f t="shared" si="40"/>
        <v>Monday</v>
      </c>
      <c r="T840" s="41" t="str">
        <f t="shared" si="41"/>
        <v>Weekday</v>
      </c>
      <c r="U840" s="6" t="str" cm="1">
        <f t="array" ref="U840">_xlfn.IFS(AND(F840&gt;=7, F840&lt;=9), "Morning Rush", AND(F840&gt;=17, F840&lt;=19), "Evening Rush", AND(F840&gt;=12, F840&lt;=16), "Afternoon", TRUE, "Off Peak")</f>
        <v>Evening Rush</v>
      </c>
    </row>
    <row r="841" spans="1:21" x14ac:dyDescent="0.35">
      <c r="A841" s="39">
        <v>849</v>
      </c>
      <c r="B841" s="38">
        <v>40581</v>
      </c>
      <c r="C841" s="39">
        <v>1</v>
      </c>
      <c r="D841" s="39">
        <v>0</v>
      </c>
      <c r="E841" s="39">
        <v>2</v>
      </c>
      <c r="F841" s="39">
        <v>19</v>
      </c>
      <c r="G841" s="39" t="b">
        <v>0</v>
      </c>
      <c r="H841" s="39">
        <v>1</v>
      </c>
      <c r="I841" s="39">
        <v>2</v>
      </c>
      <c r="J841" s="39">
        <v>0.32</v>
      </c>
      <c r="K841" s="39">
        <v>0.34849999999999998</v>
      </c>
      <c r="L841" s="39">
        <v>0.7</v>
      </c>
      <c r="M841" s="39">
        <v>0</v>
      </c>
      <c r="N841" s="39">
        <v>5</v>
      </c>
      <c r="O841" s="39">
        <v>123</v>
      </c>
      <c r="P841" s="39">
        <v>128</v>
      </c>
      <c r="Q841" s="6" t="str">
        <f t="shared" si="39"/>
        <v>Very High</v>
      </c>
      <c r="R841" s="6" t="str" cm="1">
        <f t="array" ref="R841">_xlfn.IFS(I841=1, "Clear Sky", I841=2, "Drizzling", I841=3, "Raining", I841=4, "Thunderstorm", TRUE, "Other")</f>
        <v>Drizzling</v>
      </c>
      <c r="S841" s="6" t="str">
        <f t="shared" si="40"/>
        <v>Monday</v>
      </c>
      <c r="T841" s="6" t="str">
        <f t="shared" si="41"/>
        <v>Weekday</v>
      </c>
      <c r="U841" s="6" t="str" cm="1">
        <f t="array" ref="U841">_xlfn.IFS(AND(F841&gt;=7, F841&lt;=9), "Morning Rush", AND(F841&gt;=17, F841&lt;=19), "Evening Rush", AND(F841&gt;=12, F841&lt;=16), "Afternoon", TRUE, "Off Peak")</f>
        <v>Evening Rush</v>
      </c>
    </row>
    <row r="842" spans="1:21" x14ac:dyDescent="0.35">
      <c r="A842" s="39">
        <v>850</v>
      </c>
      <c r="B842" s="38">
        <v>40581</v>
      </c>
      <c r="C842" s="39">
        <v>1</v>
      </c>
      <c r="D842" s="39">
        <v>0</v>
      </c>
      <c r="E842" s="39">
        <v>2</v>
      </c>
      <c r="F842" s="39">
        <v>20</v>
      </c>
      <c r="G842" s="39" t="b">
        <v>0</v>
      </c>
      <c r="H842" s="39">
        <v>1</v>
      </c>
      <c r="I842" s="39">
        <v>2</v>
      </c>
      <c r="J842" s="39">
        <v>0.32</v>
      </c>
      <c r="K842" s="39">
        <v>0.33329999999999999</v>
      </c>
      <c r="L842" s="39">
        <v>0.7</v>
      </c>
      <c r="M842" s="39">
        <v>0.1045</v>
      </c>
      <c r="N842" s="39">
        <v>6</v>
      </c>
      <c r="O842" s="39">
        <v>82</v>
      </c>
      <c r="P842" s="39">
        <v>88</v>
      </c>
      <c r="Q842" s="6" t="str">
        <f t="shared" si="39"/>
        <v>Very High</v>
      </c>
      <c r="R842" s="6" t="str" cm="1">
        <f t="array" ref="R842">_xlfn.IFS(I842=1, "Clear Sky", I842=2, "Drizzling", I842=3, "Raining", I842=4, "Thunderstorm", TRUE, "Other")</f>
        <v>Drizzling</v>
      </c>
      <c r="S842" s="41" t="str">
        <f t="shared" si="40"/>
        <v>Monday</v>
      </c>
      <c r="T842" s="41" t="str">
        <f t="shared" si="41"/>
        <v>Weekday</v>
      </c>
      <c r="U842" s="6" t="str" cm="1">
        <f t="array" ref="U842">_xlfn.IFS(AND(F842&gt;=7, F842&lt;=9), "Morning Rush", AND(F842&gt;=17, F842&lt;=19), "Evening Rush", AND(F842&gt;=12, F842&lt;=16), "Afternoon", TRUE, "Off Peak")</f>
        <v>Off Peak</v>
      </c>
    </row>
    <row r="843" spans="1:21" x14ac:dyDescent="0.35">
      <c r="A843" s="39">
        <v>851</v>
      </c>
      <c r="B843" s="38">
        <v>40581</v>
      </c>
      <c r="C843" s="39">
        <v>1</v>
      </c>
      <c r="D843" s="39">
        <v>0</v>
      </c>
      <c r="E843" s="39">
        <v>2</v>
      </c>
      <c r="F843" s="39">
        <v>21</v>
      </c>
      <c r="G843" s="39" t="b">
        <v>0</v>
      </c>
      <c r="H843" s="39">
        <v>1</v>
      </c>
      <c r="I843" s="39">
        <v>1</v>
      </c>
      <c r="J843" s="39">
        <v>0.32</v>
      </c>
      <c r="K843" s="39">
        <v>0.34849999999999998</v>
      </c>
      <c r="L843" s="39">
        <v>0.7</v>
      </c>
      <c r="M843" s="39">
        <v>0</v>
      </c>
      <c r="N843" s="39">
        <v>3</v>
      </c>
      <c r="O843" s="39">
        <v>75</v>
      </c>
      <c r="P843" s="39">
        <v>78</v>
      </c>
      <c r="Q843" s="6" t="str">
        <f t="shared" si="39"/>
        <v>Very High</v>
      </c>
      <c r="R843" s="6" t="str" cm="1">
        <f t="array" ref="R843">_xlfn.IFS(I843=1, "Clear Sky", I843=2, "Drizzling", I843=3, "Raining", I843=4, "Thunderstorm", TRUE, "Other")</f>
        <v>Clear Sky</v>
      </c>
      <c r="S843" s="6" t="str">
        <f t="shared" si="40"/>
        <v>Monday</v>
      </c>
      <c r="T843" s="6" t="str">
        <f t="shared" si="41"/>
        <v>Weekday</v>
      </c>
      <c r="U843" s="6" t="str" cm="1">
        <f t="array" ref="U843">_xlfn.IFS(AND(F843&gt;=7, F843&lt;=9), "Morning Rush", AND(F843&gt;=17, F843&lt;=19), "Evening Rush", AND(F843&gt;=12, F843&lt;=16), "Afternoon", TRUE, "Off Peak")</f>
        <v>Off Peak</v>
      </c>
    </row>
    <row r="844" spans="1:21" x14ac:dyDescent="0.35">
      <c r="A844" s="39">
        <v>852</v>
      </c>
      <c r="B844" s="38">
        <v>40581</v>
      </c>
      <c r="C844" s="39">
        <v>1</v>
      </c>
      <c r="D844" s="39">
        <v>0</v>
      </c>
      <c r="E844" s="39">
        <v>2</v>
      </c>
      <c r="F844" s="39">
        <v>22</v>
      </c>
      <c r="G844" s="39" t="b">
        <v>0</v>
      </c>
      <c r="H844" s="39">
        <v>1</v>
      </c>
      <c r="I844" s="39">
        <v>1</v>
      </c>
      <c r="J844" s="39">
        <v>0.28000000000000003</v>
      </c>
      <c r="K844" s="39">
        <v>0.30299999999999999</v>
      </c>
      <c r="L844" s="39">
        <v>0.81</v>
      </c>
      <c r="M844" s="39">
        <v>8.9599999999999999E-2</v>
      </c>
      <c r="N844" s="39">
        <v>3</v>
      </c>
      <c r="O844" s="39">
        <v>34</v>
      </c>
      <c r="P844" s="39">
        <v>37</v>
      </c>
      <c r="Q844" s="6" t="str">
        <f t="shared" si="39"/>
        <v>Very High</v>
      </c>
      <c r="R844" s="6" t="str" cm="1">
        <f t="array" ref="R844">_xlfn.IFS(I844=1, "Clear Sky", I844=2, "Drizzling", I844=3, "Raining", I844=4, "Thunderstorm", TRUE, "Other")</f>
        <v>Clear Sky</v>
      </c>
      <c r="S844" s="41" t="str">
        <f t="shared" si="40"/>
        <v>Monday</v>
      </c>
      <c r="T844" s="41" t="str">
        <f t="shared" si="41"/>
        <v>Weekday</v>
      </c>
      <c r="U844" s="6" t="str" cm="1">
        <f t="array" ref="U844">_xlfn.IFS(AND(F844&gt;=7, F844&lt;=9), "Morning Rush", AND(F844&gt;=17, F844&lt;=19), "Evening Rush", AND(F844&gt;=12, F844&lt;=16), "Afternoon", TRUE, "Off Peak")</f>
        <v>Off Peak</v>
      </c>
    </row>
    <row r="845" spans="1:21" x14ac:dyDescent="0.35">
      <c r="A845" s="39">
        <v>853</v>
      </c>
      <c r="B845" s="38">
        <v>40581</v>
      </c>
      <c r="C845" s="39">
        <v>1</v>
      </c>
      <c r="D845" s="39">
        <v>0</v>
      </c>
      <c r="E845" s="39">
        <v>2</v>
      </c>
      <c r="F845" s="39">
        <v>23</v>
      </c>
      <c r="G845" s="39" t="b">
        <v>0</v>
      </c>
      <c r="H845" s="39">
        <v>1</v>
      </c>
      <c r="I845" s="39">
        <v>2</v>
      </c>
      <c r="J845" s="39">
        <v>0.3</v>
      </c>
      <c r="K845" s="39">
        <v>0.33329999999999999</v>
      </c>
      <c r="L845" s="39">
        <v>0.81</v>
      </c>
      <c r="M845" s="39">
        <v>0</v>
      </c>
      <c r="N845" s="39">
        <v>6</v>
      </c>
      <c r="O845" s="39">
        <v>19</v>
      </c>
      <c r="P845" s="39">
        <v>25</v>
      </c>
      <c r="Q845" s="6" t="str">
        <f t="shared" si="39"/>
        <v>Very High</v>
      </c>
      <c r="R845" s="6" t="str" cm="1">
        <f t="array" ref="R845">_xlfn.IFS(I845=1, "Clear Sky", I845=2, "Drizzling", I845=3, "Raining", I845=4, "Thunderstorm", TRUE, "Other")</f>
        <v>Drizzling</v>
      </c>
      <c r="S845" s="6" t="str">
        <f t="shared" si="40"/>
        <v>Monday</v>
      </c>
      <c r="T845" s="6" t="str">
        <f t="shared" si="41"/>
        <v>Weekday</v>
      </c>
      <c r="U845" s="6" t="str" cm="1">
        <f t="array" ref="U845">_xlfn.IFS(AND(F845&gt;=7, F845&lt;=9), "Morning Rush", AND(F845&gt;=17, F845&lt;=19), "Evening Rush", AND(F845&gt;=12, F845&lt;=16), "Afternoon", TRUE, "Off Peak")</f>
        <v>Off Peak</v>
      </c>
    </row>
    <row r="846" spans="1:21" x14ac:dyDescent="0.35">
      <c r="A846" s="39">
        <v>854</v>
      </c>
      <c r="B846" s="38">
        <v>40582</v>
      </c>
      <c r="C846" s="39">
        <v>1</v>
      </c>
      <c r="D846" s="39">
        <v>0</v>
      </c>
      <c r="E846" s="39">
        <v>2</v>
      </c>
      <c r="F846" s="39">
        <v>0</v>
      </c>
      <c r="G846" s="39" t="b">
        <v>0</v>
      </c>
      <c r="H846" s="39">
        <v>2</v>
      </c>
      <c r="I846" s="39">
        <v>2</v>
      </c>
      <c r="J846" s="39">
        <v>0.28000000000000003</v>
      </c>
      <c r="K846" s="39">
        <v>0.31819999999999998</v>
      </c>
      <c r="L846" s="39">
        <v>0.87</v>
      </c>
      <c r="M846" s="39">
        <v>0</v>
      </c>
      <c r="N846" s="39">
        <v>4</v>
      </c>
      <c r="O846" s="39">
        <v>6</v>
      </c>
      <c r="P846" s="39">
        <v>10</v>
      </c>
      <c r="Q846" s="6" t="str">
        <f t="shared" si="39"/>
        <v>Very High</v>
      </c>
      <c r="R846" s="6" t="str" cm="1">
        <f t="array" ref="R846">_xlfn.IFS(I846=1, "Clear Sky", I846=2, "Drizzling", I846=3, "Raining", I846=4, "Thunderstorm", TRUE, "Other")</f>
        <v>Drizzling</v>
      </c>
      <c r="S846" s="41" t="str">
        <f t="shared" si="40"/>
        <v>Tuesday</v>
      </c>
      <c r="T846" s="41" t="str">
        <f t="shared" si="41"/>
        <v>Weekday</v>
      </c>
      <c r="U846" s="6" t="str" cm="1">
        <f t="array" ref="U846">_xlfn.IFS(AND(F846&gt;=7, F846&lt;=9), "Morning Rush", AND(F846&gt;=17, F846&lt;=19), "Evening Rush", AND(F846&gt;=12, F846&lt;=16), "Afternoon", TRUE, "Off Peak")</f>
        <v>Off Peak</v>
      </c>
    </row>
    <row r="847" spans="1:21" x14ac:dyDescent="0.35">
      <c r="A847" s="39">
        <v>855</v>
      </c>
      <c r="B847" s="38">
        <v>40582</v>
      </c>
      <c r="C847" s="39">
        <v>1</v>
      </c>
      <c r="D847" s="39">
        <v>0</v>
      </c>
      <c r="E847" s="39">
        <v>2</v>
      </c>
      <c r="F847" s="39">
        <v>1</v>
      </c>
      <c r="G847" s="39" t="b">
        <v>0</v>
      </c>
      <c r="H847" s="39">
        <v>2</v>
      </c>
      <c r="I847" s="39">
        <v>2</v>
      </c>
      <c r="J847" s="39">
        <v>0.28000000000000003</v>
      </c>
      <c r="K847" s="39">
        <v>0.31819999999999998</v>
      </c>
      <c r="L847" s="39">
        <v>0.87</v>
      </c>
      <c r="M847" s="39">
        <v>0</v>
      </c>
      <c r="N847" s="39">
        <v>0</v>
      </c>
      <c r="O847" s="39">
        <v>4</v>
      </c>
      <c r="P847" s="39">
        <v>4</v>
      </c>
      <c r="Q847" s="6" t="str">
        <f t="shared" si="39"/>
        <v>Very High</v>
      </c>
      <c r="R847" s="6" t="str" cm="1">
        <f t="array" ref="R847">_xlfn.IFS(I847=1, "Clear Sky", I847=2, "Drizzling", I847=3, "Raining", I847=4, "Thunderstorm", TRUE, "Other")</f>
        <v>Drizzling</v>
      </c>
      <c r="S847" s="6" t="str">
        <f t="shared" si="40"/>
        <v>Tuesday</v>
      </c>
      <c r="T847" s="6" t="str">
        <f t="shared" si="41"/>
        <v>Weekday</v>
      </c>
      <c r="U847" s="6" t="str" cm="1">
        <f t="array" ref="U847">_xlfn.IFS(AND(F847&gt;=7, F847&lt;=9), "Morning Rush", AND(F847&gt;=17, F847&lt;=19), "Evening Rush", AND(F847&gt;=12, F847&lt;=16), "Afternoon", TRUE, "Off Peak")</f>
        <v>Off Peak</v>
      </c>
    </row>
    <row r="848" spans="1:21" x14ac:dyDescent="0.35">
      <c r="A848" s="39">
        <v>856</v>
      </c>
      <c r="B848" s="38">
        <v>40582</v>
      </c>
      <c r="C848" s="39">
        <v>1</v>
      </c>
      <c r="D848" s="39">
        <v>0</v>
      </c>
      <c r="E848" s="39">
        <v>2</v>
      </c>
      <c r="F848" s="39">
        <v>2</v>
      </c>
      <c r="G848" s="39" t="b">
        <v>0</v>
      </c>
      <c r="H848" s="39">
        <v>2</v>
      </c>
      <c r="I848" s="39">
        <v>2</v>
      </c>
      <c r="J848" s="39">
        <v>0.26</v>
      </c>
      <c r="K848" s="39">
        <v>0.2727</v>
      </c>
      <c r="L848" s="39">
        <v>0.93</v>
      </c>
      <c r="M848" s="39">
        <v>0.1045</v>
      </c>
      <c r="N848" s="39">
        <v>1</v>
      </c>
      <c r="O848" s="39">
        <v>1</v>
      </c>
      <c r="P848" s="39">
        <v>2</v>
      </c>
      <c r="Q848" s="6" t="str">
        <f t="shared" si="39"/>
        <v>Very High</v>
      </c>
      <c r="R848" s="6" t="str" cm="1">
        <f t="array" ref="R848">_xlfn.IFS(I848=1, "Clear Sky", I848=2, "Drizzling", I848=3, "Raining", I848=4, "Thunderstorm", TRUE, "Other")</f>
        <v>Drizzling</v>
      </c>
      <c r="S848" s="41" t="str">
        <f t="shared" si="40"/>
        <v>Tuesday</v>
      </c>
      <c r="T848" s="41" t="str">
        <f t="shared" si="41"/>
        <v>Weekday</v>
      </c>
      <c r="U848" s="6" t="str" cm="1">
        <f t="array" ref="U848">_xlfn.IFS(AND(F848&gt;=7, F848&lt;=9), "Morning Rush", AND(F848&gt;=17, F848&lt;=19), "Evening Rush", AND(F848&gt;=12, F848&lt;=16), "Afternoon", TRUE, "Off Peak")</f>
        <v>Off Peak</v>
      </c>
    </row>
    <row r="849" spans="1:21" x14ac:dyDescent="0.35">
      <c r="A849" s="39">
        <v>857</v>
      </c>
      <c r="B849" s="38">
        <v>40582</v>
      </c>
      <c r="C849" s="39">
        <v>1</v>
      </c>
      <c r="D849" s="39">
        <v>0</v>
      </c>
      <c r="E849" s="39">
        <v>2</v>
      </c>
      <c r="F849" s="39">
        <v>3</v>
      </c>
      <c r="G849" s="39" t="b">
        <v>0</v>
      </c>
      <c r="H849" s="39">
        <v>2</v>
      </c>
      <c r="I849" s="39">
        <v>3</v>
      </c>
      <c r="J849" s="39">
        <v>0.28000000000000003</v>
      </c>
      <c r="K849" s="39">
        <v>0.2727</v>
      </c>
      <c r="L849" s="39">
        <v>0.93</v>
      </c>
      <c r="M849" s="39">
        <v>0.16420000000000001</v>
      </c>
      <c r="N849" s="39">
        <v>0</v>
      </c>
      <c r="O849" s="39">
        <v>1</v>
      </c>
      <c r="P849" s="39">
        <v>1</v>
      </c>
      <c r="Q849" s="6" t="str">
        <f t="shared" si="39"/>
        <v>Very High</v>
      </c>
      <c r="R849" s="6" t="str" cm="1">
        <f t="array" ref="R849">_xlfn.IFS(I849=1, "Clear Sky", I849=2, "Drizzling", I849=3, "Raining", I849=4, "Thunderstorm", TRUE, "Other")</f>
        <v>Raining</v>
      </c>
      <c r="S849" s="6" t="str">
        <f t="shared" si="40"/>
        <v>Tuesday</v>
      </c>
      <c r="T849" s="6" t="str">
        <f t="shared" si="41"/>
        <v>Weekday</v>
      </c>
      <c r="U849" s="6" t="str" cm="1">
        <f t="array" ref="U849">_xlfn.IFS(AND(F849&gt;=7, F849&lt;=9), "Morning Rush", AND(F849&gt;=17, F849&lt;=19), "Evening Rush", AND(F849&gt;=12, F849&lt;=16), "Afternoon", TRUE, "Off Peak")</f>
        <v>Off Peak</v>
      </c>
    </row>
    <row r="850" spans="1:21" x14ac:dyDescent="0.35">
      <c r="A850" s="39">
        <v>858</v>
      </c>
      <c r="B850" s="38">
        <v>40582</v>
      </c>
      <c r="C850" s="39">
        <v>1</v>
      </c>
      <c r="D850" s="39">
        <v>0</v>
      </c>
      <c r="E850" s="39">
        <v>2</v>
      </c>
      <c r="F850" s="39">
        <v>4</v>
      </c>
      <c r="G850" s="39" t="b">
        <v>0</v>
      </c>
      <c r="H850" s="39">
        <v>2</v>
      </c>
      <c r="I850" s="39">
        <v>1</v>
      </c>
      <c r="J850" s="39">
        <v>0.26</v>
      </c>
      <c r="K850" s="39">
        <v>0.2576</v>
      </c>
      <c r="L850" s="39">
        <v>0.93</v>
      </c>
      <c r="M850" s="39">
        <v>0.16420000000000001</v>
      </c>
      <c r="N850" s="39">
        <v>0</v>
      </c>
      <c r="O850" s="39">
        <v>3</v>
      </c>
      <c r="P850" s="39">
        <v>3</v>
      </c>
      <c r="Q850" s="6" t="str">
        <f t="shared" si="39"/>
        <v>Very High</v>
      </c>
      <c r="R850" s="6" t="str" cm="1">
        <f t="array" ref="R850">_xlfn.IFS(I850=1, "Clear Sky", I850=2, "Drizzling", I850=3, "Raining", I850=4, "Thunderstorm", TRUE, "Other")</f>
        <v>Clear Sky</v>
      </c>
      <c r="S850" s="41" t="str">
        <f t="shared" si="40"/>
        <v>Tuesday</v>
      </c>
      <c r="T850" s="41" t="str">
        <f t="shared" si="41"/>
        <v>Weekday</v>
      </c>
      <c r="U850" s="6" t="str" cm="1">
        <f t="array" ref="U850">_xlfn.IFS(AND(F850&gt;=7, F850&lt;=9), "Morning Rush", AND(F850&gt;=17, F850&lt;=19), "Evening Rush", AND(F850&gt;=12, F850&lt;=16), "Afternoon", TRUE, "Off Peak")</f>
        <v>Off Peak</v>
      </c>
    </row>
    <row r="851" spans="1:21" x14ac:dyDescent="0.35">
      <c r="A851" s="39">
        <v>859</v>
      </c>
      <c r="B851" s="38">
        <v>40582</v>
      </c>
      <c r="C851" s="39">
        <v>1</v>
      </c>
      <c r="D851" s="39">
        <v>0</v>
      </c>
      <c r="E851" s="39">
        <v>2</v>
      </c>
      <c r="F851" s="39">
        <v>5</v>
      </c>
      <c r="G851" s="39" t="b">
        <v>0</v>
      </c>
      <c r="H851" s="39">
        <v>2</v>
      </c>
      <c r="I851" s="39">
        <v>1</v>
      </c>
      <c r="J851" s="39">
        <v>0.26</v>
      </c>
      <c r="K851" s="39">
        <v>0.2273</v>
      </c>
      <c r="L851" s="39">
        <v>0.81</v>
      </c>
      <c r="M851" s="39">
        <v>0.32840000000000003</v>
      </c>
      <c r="N851" s="39">
        <v>0</v>
      </c>
      <c r="O851" s="39">
        <v>2</v>
      </c>
      <c r="P851" s="39">
        <v>2</v>
      </c>
      <c r="Q851" s="6" t="str">
        <f t="shared" si="39"/>
        <v>Very High</v>
      </c>
      <c r="R851" s="6" t="str" cm="1">
        <f t="array" ref="R851">_xlfn.IFS(I851=1, "Clear Sky", I851=2, "Drizzling", I851=3, "Raining", I851=4, "Thunderstorm", TRUE, "Other")</f>
        <v>Clear Sky</v>
      </c>
      <c r="S851" s="6" t="str">
        <f t="shared" si="40"/>
        <v>Tuesday</v>
      </c>
      <c r="T851" s="6" t="str">
        <f t="shared" si="41"/>
        <v>Weekday</v>
      </c>
      <c r="U851" s="6" t="str" cm="1">
        <f t="array" ref="U851">_xlfn.IFS(AND(F851&gt;=7, F851&lt;=9), "Morning Rush", AND(F851&gt;=17, F851&lt;=19), "Evening Rush", AND(F851&gt;=12, F851&lt;=16), "Afternoon", TRUE, "Off Peak")</f>
        <v>Off Peak</v>
      </c>
    </row>
    <row r="852" spans="1:21" x14ac:dyDescent="0.35">
      <c r="A852" s="39">
        <v>860</v>
      </c>
      <c r="B852" s="38">
        <v>40582</v>
      </c>
      <c r="C852" s="39">
        <v>1</v>
      </c>
      <c r="D852" s="39">
        <v>0</v>
      </c>
      <c r="E852" s="39">
        <v>2</v>
      </c>
      <c r="F852" s="39">
        <v>6</v>
      </c>
      <c r="G852" s="39" t="b">
        <v>0</v>
      </c>
      <c r="H852" s="39">
        <v>2</v>
      </c>
      <c r="I852" s="39">
        <v>1</v>
      </c>
      <c r="J852" s="39">
        <v>0.26</v>
      </c>
      <c r="K852" s="39">
        <v>0.2273</v>
      </c>
      <c r="L852" s="39">
        <v>0.7</v>
      </c>
      <c r="M852" s="39">
        <v>0.32840000000000003</v>
      </c>
      <c r="N852" s="39">
        <v>0</v>
      </c>
      <c r="O852" s="39">
        <v>39</v>
      </c>
      <c r="P852" s="39">
        <v>39</v>
      </c>
      <c r="Q852" s="6" t="str">
        <f t="shared" si="39"/>
        <v>Very High</v>
      </c>
      <c r="R852" s="6" t="str" cm="1">
        <f t="array" ref="R852">_xlfn.IFS(I852=1, "Clear Sky", I852=2, "Drizzling", I852=3, "Raining", I852=4, "Thunderstorm", TRUE, "Other")</f>
        <v>Clear Sky</v>
      </c>
      <c r="S852" s="41" t="str">
        <f t="shared" si="40"/>
        <v>Tuesday</v>
      </c>
      <c r="T852" s="41" t="str">
        <f t="shared" si="41"/>
        <v>Weekday</v>
      </c>
      <c r="U852" s="6" t="str" cm="1">
        <f t="array" ref="U852">_xlfn.IFS(AND(F852&gt;=7, F852&lt;=9), "Morning Rush", AND(F852&gt;=17, F852&lt;=19), "Evening Rush", AND(F852&gt;=12, F852&lt;=16), "Afternoon", TRUE, "Off Peak")</f>
        <v>Off Peak</v>
      </c>
    </row>
    <row r="853" spans="1:21" x14ac:dyDescent="0.35">
      <c r="A853" s="39">
        <v>861</v>
      </c>
      <c r="B853" s="38">
        <v>40582</v>
      </c>
      <c r="C853" s="39">
        <v>1</v>
      </c>
      <c r="D853" s="39">
        <v>0</v>
      </c>
      <c r="E853" s="39">
        <v>2</v>
      </c>
      <c r="F853" s="39">
        <v>7</v>
      </c>
      <c r="G853" s="39" t="b">
        <v>0</v>
      </c>
      <c r="H853" s="39">
        <v>2</v>
      </c>
      <c r="I853" s="39">
        <v>1</v>
      </c>
      <c r="J853" s="39">
        <v>0.24</v>
      </c>
      <c r="K853" s="39">
        <v>0.19700000000000001</v>
      </c>
      <c r="L853" s="39">
        <v>0.65</v>
      </c>
      <c r="M853" s="39">
        <v>0.41789999999999999</v>
      </c>
      <c r="N853" s="39">
        <v>3</v>
      </c>
      <c r="O853" s="39">
        <v>97</v>
      </c>
      <c r="P853" s="39">
        <v>100</v>
      </c>
      <c r="Q853" s="6" t="str">
        <f t="shared" si="39"/>
        <v>Very High</v>
      </c>
      <c r="R853" s="6" t="str" cm="1">
        <f t="array" ref="R853">_xlfn.IFS(I853=1, "Clear Sky", I853=2, "Drizzling", I853=3, "Raining", I853=4, "Thunderstorm", TRUE, "Other")</f>
        <v>Clear Sky</v>
      </c>
      <c r="S853" s="6" t="str">
        <f t="shared" si="40"/>
        <v>Tuesday</v>
      </c>
      <c r="T853" s="6" t="str">
        <f t="shared" si="41"/>
        <v>Weekday</v>
      </c>
      <c r="U853" s="6" t="str" cm="1">
        <f t="array" ref="U853">_xlfn.IFS(AND(F853&gt;=7, F853&lt;=9), "Morning Rush", AND(F853&gt;=17, F853&lt;=19), "Evening Rush", AND(F853&gt;=12, F853&lt;=16), "Afternoon", TRUE, "Off Peak")</f>
        <v>Morning Rush</v>
      </c>
    </row>
    <row r="854" spans="1:21" x14ac:dyDescent="0.35">
      <c r="A854" s="39">
        <v>862</v>
      </c>
      <c r="B854" s="38">
        <v>40582</v>
      </c>
      <c r="C854" s="39">
        <v>1</v>
      </c>
      <c r="D854" s="39">
        <v>0</v>
      </c>
      <c r="E854" s="39">
        <v>2</v>
      </c>
      <c r="F854" s="39">
        <v>8</v>
      </c>
      <c r="G854" s="39" t="b">
        <v>0</v>
      </c>
      <c r="H854" s="39">
        <v>2</v>
      </c>
      <c r="I854" s="39">
        <v>1</v>
      </c>
      <c r="J854" s="39">
        <v>0.24</v>
      </c>
      <c r="K854" s="39">
        <v>0.19700000000000001</v>
      </c>
      <c r="L854" s="39">
        <v>0.56000000000000005</v>
      </c>
      <c r="M854" s="39">
        <v>0.49249999999999999</v>
      </c>
      <c r="N854" s="39">
        <v>7</v>
      </c>
      <c r="O854" s="39">
        <v>236</v>
      </c>
      <c r="P854" s="39">
        <v>243</v>
      </c>
      <c r="Q854" s="6" t="str">
        <f t="shared" si="39"/>
        <v>Very High</v>
      </c>
      <c r="R854" s="6" t="str" cm="1">
        <f t="array" ref="R854">_xlfn.IFS(I854=1, "Clear Sky", I854=2, "Drizzling", I854=3, "Raining", I854=4, "Thunderstorm", TRUE, "Other")</f>
        <v>Clear Sky</v>
      </c>
      <c r="S854" s="41" t="str">
        <f t="shared" si="40"/>
        <v>Tuesday</v>
      </c>
      <c r="T854" s="41" t="str">
        <f t="shared" si="41"/>
        <v>Weekday</v>
      </c>
      <c r="U854" s="6" t="str" cm="1">
        <f t="array" ref="U854">_xlfn.IFS(AND(F854&gt;=7, F854&lt;=9), "Morning Rush", AND(F854&gt;=17, F854&lt;=19), "Evening Rush", AND(F854&gt;=12, F854&lt;=16), "Afternoon", TRUE, "Off Peak")</f>
        <v>Morning Rush</v>
      </c>
    </row>
    <row r="855" spans="1:21" x14ac:dyDescent="0.35">
      <c r="A855" s="39">
        <v>863</v>
      </c>
      <c r="B855" s="38">
        <v>40582</v>
      </c>
      <c r="C855" s="39">
        <v>1</v>
      </c>
      <c r="D855" s="39">
        <v>0</v>
      </c>
      <c r="E855" s="39">
        <v>2</v>
      </c>
      <c r="F855" s="39">
        <v>9</v>
      </c>
      <c r="G855" s="39" t="b">
        <v>0</v>
      </c>
      <c r="H855" s="39">
        <v>2</v>
      </c>
      <c r="I855" s="39">
        <v>1</v>
      </c>
      <c r="J855" s="39">
        <v>0.24</v>
      </c>
      <c r="K855" s="39">
        <v>0.19700000000000001</v>
      </c>
      <c r="L855" s="39">
        <v>0.52</v>
      </c>
      <c r="M855" s="39">
        <v>0.49249999999999999</v>
      </c>
      <c r="N855" s="39">
        <v>7</v>
      </c>
      <c r="O855" s="39">
        <v>128</v>
      </c>
      <c r="P855" s="39">
        <v>135</v>
      </c>
      <c r="Q855" s="6" t="str">
        <f t="shared" si="39"/>
        <v>Very High</v>
      </c>
      <c r="R855" s="6" t="str" cm="1">
        <f t="array" ref="R855">_xlfn.IFS(I855=1, "Clear Sky", I855=2, "Drizzling", I855=3, "Raining", I855=4, "Thunderstorm", TRUE, "Other")</f>
        <v>Clear Sky</v>
      </c>
      <c r="S855" s="6" t="str">
        <f t="shared" si="40"/>
        <v>Tuesday</v>
      </c>
      <c r="T855" s="6" t="str">
        <f t="shared" si="41"/>
        <v>Weekday</v>
      </c>
      <c r="U855" s="6" t="str" cm="1">
        <f t="array" ref="U855">_xlfn.IFS(AND(F855&gt;=7, F855&lt;=9), "Morning Rush", AND(F855&gt;=17, F855&lt;=19), "Evening Rush", AND(F855&gt;=12, F855&lt;=16), "Afternoon", TRUE, "Off Peak")</f>
        <v>Morning Rush</v>
      </c>
    </row>
    <row r="856" spans="1:21" x14ac:dyDescent="0.35">
      <c r="A856" s="39">
        <v>864</v>
      </c>
      <c r="B856" s="38">
        <v>40582</v>
      </c>
      <c r="C856" s="39">
        <v>1</v>
      </c>
      <c r="D856" s="39">
        <v>0</v>
      </c>
      <c r="E856" s="39">
        <v>2</v>
      </c>
      <c r="F856" s="39">
        <v>10</v>
      </c>
      <c r="G856" s="39" t="b">
        <v>0</v>
      </c>
      <c r="H856" s="39">
        <v>2</v>
      </c>
      <c r="I856" s="39">
        <v>1</v>
      </c>
      <c r="J856" s="39">
        <v>0.22</v>
      </c>
      <c r="K856" s="39">
        <v>0.18179999999999999</v>
      </c>
      <c r="L856" s="39">
        <v>0.47</v>
      </c>
      <c r="M856" s="39">
        <v>0.55220000000000002</v>
      </c>
      <c r="N856" s="39">
        <v>4</v>
      </c>
      <c r="O856" s="39">
        <v>44</v>
      </c>
      <c r="P856" s="39">
        <v>48</v>
      </c>
      <c r="Q856" s="6" t="str">
        <f t="shared" si="39"/>
        <v>High</v>
      </c>
      <c r="R856" s="6" t="str" cm="1">
        <f t="array" ref="R856">_xlfn.IFS(I856=1, "Clear Sky", I856=2, "Drizzling", I856=3, "Raining", I856=4, "Thunderstorm", TRUE, "Other")</f>
        <v>Clear Sky</v>
      </c>
      <c r="S856" s="41" t="str">
        <f t="shared" si="40"/>
        <v>Tuesday</v>
      </c>
      <c r="T856" s="41" t="str">
        <f t="shared" si="41"/>
        <v>Weekday</v>
      </c>
      <c r="U856" s="6" t="str" cm="1">
        <f t="array" ref="U856">_xlfn.IFS(AND(F856&gt;=7, F856&lt;=9), "Morning Rush", AND(F856&gt;=17, F856&lt;=19), "Evening Rush", AND(F856&gt;=12, F856&lt;=16), "Afternoon", TRUE, "Off Peak")</f>
        <v>Off Peak</v>
      </c>
    </row>
    <row r="857" spans="1:21" x14ac:dyDescent="0.35">
      <c r="A857" s="39">
        <v>865</v>
      </c>
      <c r="B857" s="38">
        <v>40582</v>
      </c>
      <c r="C857" s="39">
        <v>1</v>
      </c>
      <c r="D857" s="39">
        <v>0</v>
      </c>
      <c r="E857" s="39">
        <v>2</v>
      </c>
      <c r="F857" s="39">
        <v>11</v>
      </c>
      <c r="G857" s="39" t="b">
        <v>0</v>
      </c>
      <c r="H857" s="39">
        <v>2</v>
      </c>
      <c r="I857" s="39">
        <v>1</v>
      </c>
      <c r="J857" s="39">
        <v>0.22</v>
      </c>
      <c r="K857" s="39">
        <v>0.18179999999999999</v>
      </c>
      <c r="L857" s="39">
        <v>0.47</v>
      </c>
      <c r="M857" s="39">
        <v>0.4627</v>
      </c>
      <c r="N857" s="39">
        <v>1</v>
      </c>
      <c r="O857" s="39">
        <v>49</v>
      </c>
      <c r="P857" s="39">
        <v>50</v>
      </c>
      <c r="Q857" s="6" t="str">
        <f t="shared" si="39"/>
        <v>High</v>
      </c>
      <c r="R857" s="6" t="str" cm="1">
        <f t="array" ref="R857">_xlfn.IFS(I857=1, "Clear Sky", I857=2, "Drizzling", I857=3, "Raining", I857=4, "Thunderstorm", TRUE, "Other")</f>
        <v>Clear Sky</v>
      </c>
      <c r="S857" s="6" t="str">
        <f t="shared" si="40"/>
        <v>Tuesday</v>
      </c>
      <c r="T857" s="6" t="str">
        <f t="shared" si="41"/>
        <v>Weekday</v>
      </c>
      <c r="U857" s="6" t="str" cm="1">
        <f t="array" ref="U857">_xlfn.IFS(AND(F857&gt;=7, F857&lt;=9), "Morning Rush", AND(F857&gt;=17, F857&lt;=19), "Evening Rush", AND(F857&gt;=12, F857&lt;=16), "Afternoon", TRUE, "Off Peak")</f>
        <v>Off Peak</v>
      </c>
    </row>
    <row r="858" spans="1:21" x14ac:dyDescent="0.35">
      <c r="A858" s="39">
        <v>866</v>
      </c>
      <c r="B858" s="38">
        <v>40582</v>
      </c>
      <c r="C858" s="39">
        <v>1</v>
      </c>
      <c r="D858" s="39">
        <v>0</v>
      </c>
      <c r="E858" s="39">
        <v>2</v>
      </c>
      <c r="F858" s="39">
        <v>12</v>
      </c>
      <c r="G858" s="39" t="b">
        <v>0</v>
      </c>
      <c r="H858" s="39">
        <v>2</v>
      </c>
      <c r="I858" s="39">
        <v>1</v>
      </c>
      <c r="J858" s="39">
        <v>0.24</v>
      </c>
      <c r="K858" s="39">
        <v>0.19700000000000001</v>
      </c>
      <c r="L858" s="39">
        <v>0.38</v>
      </c>
      <c r="M858" s="39">
        <v>0.49249999999999999</v>
      </c>
      <c r="N858" s="39">
        <v>2</v>
      </c>
      <c r="O858" s="39">
        <v>63</v>
      </c>
      <c r="P858" s="39">
        <v>65</v>
      </c>
      <c r="Q858" s="6" t="str">
        <f t="shared" si="39"/>
        <v>High</v>
      </c>
      <c r="R858" s="6" t="str" cm="1">
        <f t="array" ref="R858">_xlfn.IFS(I858=1, "Clear Sky", I858=2, "Drizzling", I858=3, "Raining", I858=4, "Thunderstorm", TRUE, "Other")</f>
        <v>Clear Sky</v>
      </c>
      <c r="S858" s="41" t="str">
        <f t="shared" si="40"/>
        <v>Tuesday</v>
      </c>
      <c r="T858" s="41" t="str">
        <f t="shared" si="41"/>
        <v>Weekday</v>
      </c>
      <c r="U858" s="6" t="str" cm="1">
        <f t="array" ref="U858">_xlfn.IFS(AND(F858&gt;=7, F858&lt;=9), "Morning Rush", AND(F858&gt;=17, F858&lt;=19), "Evening Rush", AND(F858&gt;=12, F858&lt;=16), "Afternoon", TRUE, "Off Peak")</f>
        <v>Afternoon</v>
      </c>
    </row>
    <row r="859" spans="1:21" x14ac:dyDescent="0.35">
      <c r="A859" s="39">
        <v>867</v>
      </c>
      <c r="B859" s="38">
        <v>40582</v>
      </c>
      <c r="C859" s="39">
        <v>1</v>
      </c>
      <c r="D859" s="39">
        <v>0</v>
      </c>
      <c r="E859" s="39">
        <v>2</v>
      </c>
      <c r="F859" s="39">
        <v>13</v>
      </c>
      <c r="G859" s="39" t="b">
        <v>0</v>
      </c>
      <c r="H859" s="39">
        <v>2</v>
      </c>
      <c r="I859" s="39">
        <v>2</v>
      </c>
      <c r="J859" s="39">
        <v>0.24</v>
      </c>
      <c r="K859" s="39">
        <v>0.19700000000000001</v>
      </c>
      <c r="L859" s="39">
        <v>0.32</v>
      </c>
      <c r="M859" s="39">
        <v>0.44779999999999998</v>
      </c>
      <c r="N859" s="39">
        <v>2</v>
      </c>
      <c r="O859" s="39">
        <v>48</v>
      </c>
      <c r="P859" s="39">
        <v>50</v>
      </c>
      <c r="Q859" s="6" t="str">
        <f t="shared" si="39"/>
        <v>High</v>
      </c>
      <c r="R859" s="6" t="str" cm="1">
        <f t="array" ref="R859">_xlfn.IFS(I859=1, "Clear Sky", I859=2, "Drizzling", I859=3, "Raining", I859=4, "Thunderstorm", TRUE, "Other")</f>
        <v>Drizzling</v>
      </c>
      <c r="S859" s="6" t="str">
        <f t="shared" si="40"/>
        <v>Tuesday</v>
      </c>
      <c r="T859" s="6" t="str">
        <f t="shared" si="41"/>
        <v>Weekday</v>
      </c>
      <c r="U859" s="6" t="str" cm="1">
        <f t="array" ref="U859">_xlfn.IFS(AND(F859&gt;=7, F859&lt;=9), "Morning Rush", AND(F859&gt;=17, F859&lt;=19), "Evening Rush", AND(F859&gt;=12, F859&lt;=16), "Afternoon", TRUE, "Off Peak")</f>
        <v>Afternoon</v>
      </c>
    </row>
    <row r="860" spans="1:21" x14ac:dyDescent="0.35">
      <c r="A860" s="39">
        <v>868</v>
      </c>
      <c r="B860" s="38">
        <v>40582</v>
      </c>
      <c r="C860" s="39">
        <v>1</v>
      </c>
      <c r="D860" s="39">
        <v>0</v>
      </c>
      <c r="E860" s="39">
        <v>2</v>
      </c>
      <c r="F860" s="39">
        <v>14</v>
      </c>
      <c r="G860" s="39" t="b">
        <v>0</v>
      </c>
      <c r="H860" s="39">
        <v>2</v>
      </c>
      <c r="I860" s="39">
        <v>1</v>
      </c>
      <c r="J860" s="39">
        <v>0.22</v>
      </c>
      <c r="K860" s="39">
        <v>0.19700000000000001</v>
      </c>
      <c r="L860" s="39">
        <v>0.37</v>
      </c>
      <c r="M860" s="39">
        <v>0.41789999999999999</v>
      </c>
      <c r="N860" s="39">
        <v>3</v>
      </c>
      <c r="O860" s="39">
        <v>61</v>
      </c>
      <c r="P860" s="39">
        <v>64</v>
      </c>
      <c r="Q860" s="6" t="str">
        <f t="shared" si="39"/>
        <v>High</v>
      </c>
      <c r="R860" s="6" t="str" cm="1">
        <f t="array" ref="R860">_xlfn.IFS(I860=1, "Clear Sky", I860=2, "Drizzling", I860=3, "Raining", I860=4, "Thunderstorm", TRUE, "Other")</f>
        <v>Clear Sky</v>
      </c>
      <c r="S860" s="41" t="str">
        <f t="shared" si="40"/>
        <v>Tuesday</v>
      </c>
      <c r="T860" s="41" t="str">
        <f t="shared" si="41"/>
        <v>Weekday</v>
      </c>
      <c r="U860" s="6" t="str" cm="1">
        <f t="array" ref="U860">_xlfn.IFS(AND(F860&gt;=7, F860&lt;=9), "Morning Rush", AND(F860&gt;=17, F860&lt;=19), "Evening Rush", AND(F860&gt;=12, F860&lt;=16), "Afternoon", TRUE, "Off Peak")</f>
        <v>Afternoon</v>
      </c>
    </row>
    <row r="861" spans="1:21" x14ac:dyDescent="0.35">
      <c r="A861" s="39">
        <v>869</v>
      </c>
      <c r="B861" s="38">
        <v>40582</v>
      </c>
      <c r="C861" s="39">
        <v>1</v>
      </c>
      <c r="D861" s="39">
        <v>0</v>
      </c>
      <c r="E861" s="39">
        <v>2</v>
      </c>
      <c r="F861" s="39">
        <v>15</v>
      </c>
      <c r="G861" s="39" t="b">
        <v>0</v>
      </c>
      <c r="H861" s="39">
        <v>2</v>
      </c>
      <c r="I861" s="39">
        <v>1</v>
      </c>
      <c r="J861" s="39">
        <v>0.22</v>
      </c>
      <c r="K861" s="39">
        <v>0.19700000000000001</v>
      </c>
      <c r="L861" s="39">
        <v>0.35</v>
      </c>
      <c r="M861" s="39">
        <v>0.3881</v>
      </c>
      <c r="N861" s="39">
        <v>6</v>
      </c>
      <c r="O861" s="39">
        <v>45</v>
      </c>
      <c r="P861" s="39">
        <v>51</v>
      </c>
      <c r="Q861" s="6" t="str">
        <f t="shared" si="39"/>
        <v>High</v>
      </c>
      <c r="R861" s="6" t="str" cm="1">
        <f t="array" ref="R861">_xlfn.IFS(I861=1, "Clear Sky", I861=2, "Drizzling", I861=3, "Raining", I861=4, "Thunderstorm", TRUE, "Other")</f>
        <v>Clear Sky</v>
      </c>
      <c r="S861" s="6" t="str">
        <f t="shared" si="40"/>
        <v>Tuesday</v>
      </c>
      <c r="T861" s="6" t="str">
        <f t="shared" si="41"/>
        <v>Weekday</v>
      </c>
      <c r="U861" s="6" t="str" cm="1">
        <f t="array" ref="U861">_xlfn.IFS(AND(F861&gt;=7, F861&lt;=9), "Morning Rush", AND(F861&gt;=17, F861&lt;=19), "Evening Rush", AND(F861&gt;=12, F861&lt;=16), "Afternoon", TRUE, "Off Peak")</f>
        <v>Afternoon</v>
      </c>
    </row>
    <row r="862" spans="1:21" x14ac:dyDescent="0.35">
      <c r="A862" s="39">
        <v>870</v>
      </c>
      <c r="B862" s="38">
        <v>40582</v>
      </c>
      <c r="C862" s="39">
        <v>1</v>
      </c>
      <c r="D862" s="39">
        <v>0</v>
      </c>
      <c r="E862" s="39">
        <v>2</v>
      </c>
      <c r="F862" s="39">
        <v>16</v>
      </c>
      <c r="G862" s="39" t="b">
        <v>0</v>
      </c>
      <c r="H862" s="39">
        <v>2</v>
      </c>
      <c r="I862" s="39">
        <v>1</v>
      </c>
      <c r="J862" s="39">
        <v>0.22</v>
      </c>
      <c r="K862" s="39">
        <v>0.18179999999999999</v>
      </c>
      <c r="L862" s="39">
        <v>0.35</v>
      </c>
      <c r="M862" s="39">
        <v>0.52239999999999998</v>
      </c>
      <c r="N862" s="39">
        <v>4</v>
      </c>
      <c r="O862" s="39">
        <v>79</v>
      </c>
      <c r="P862" s="39">
        <v>83</v>
      </c>
      <c r="Q862" s="6" t="str">
        <f t="shared" si="39"/>
        <v>High</v>
      </c>
      <c r="R862" s="6" t="str" cm="1">
        <f t="array" ref="R862">_xlfn.IFS(I862=1, "Clear Sky", I862=2, "Drizzling", I862=3, "Raining", I862=4, "Thunderstorm", TRUE, "Other")</f>
        <v>Clear Sky</v>
      </c>
      <c r="S862" s="41" t="str">
        <f t="shared" si="40"/>
        <v>Tuesday</v>
      </c>
      <c r="T862" s="41" t="str">
        <f t="shared" si="41"/>
        <v>Weekday</v>
      </c>
      <c r="U862" s="6" t="str" cm="1">
        <f t="array" ref="U862">_xlfn.IFS(AND(F862&gt;=7, F862&lt;=9), "Morning Rush", AND(F862&gt;=17, F862&lt;=19), "Evening Rush", AND(F862&gt;=12, F862&lt;=16), "Afternoon", TRUE, "Off Peak")</f>
        <v>Afternoon</v>
      </c>
    </row>
    <row r="863" spans="1:21" x14ac:dyDescent="0.35">
      <c r="A863" s="39">
        <v>871</v>
      </c>
      <c r="B863" s="38">
        <v>40582</v>
      </c>
      <c r="C863" s="39">
        <v>1</v>
      </c>
      <c r="D863" s="39">
        <v>0</v>
      </c>
      <c r="E863" s="39">
        <v>2</v>
      </c>
      <c r="F863" s="39">
        <v>17</v>
      </c>
      <c r="G863" s="39" t="b">
        <v>0</v>
      </c>
      <c r="H863" s="39">
        <v>2</v>
      </c>
      <c r="I863" s="39">
        <v>1</v>
      </c>
      <c r="J863" s="39">
        <v>0.22</v>
      </c>
      <c r="K863" s="39">
        <v>0.18179999999999999</v>
      </c>
      <c r="L863" s="39">
        <v>0.32</v>
      </c>
      <c r="M863" s="39">
        <v>0.58209999999999995</v>
      </c>
      <c r="N863" s="39">
        <v>4</v>
      </c>
      <c r="O863" s="39">
        <v>172</v>
      </c>
      <c r="P863" s="39">
        <v>176</v>
      </c>
      <c r="Q863" s="6" t="str">
        <f t="shared" si="39"/>
        <v>High</v>
      </c>
      <c r="R863" s="6" t="str" cm="1">
        <f t="array" ref="R863">_xlfn.IFS(I863=1, "Clear Sky", I863=2, "Drizzling", I863=3, "Raining", I863=4, "Thunderstorm", TRUE, "Other")</f>
        <v>Clear Sky</v>
      </c>
      <c r="S863" s="6" t="str">
        <f t="shared" si="40"/>
        <v>Tuesday</v>
      </c>
      <c r="T863" s="6" t="str">
        <f t="shared" si="41"/>
        <v>Weekday</v>
      </c>
      <c r="U863" s="6" t="str" cm="1">
        <f t="array" ref="U863">_xlfn.IFS(AND(F863&gt;=7, F863&lt;=9), "Morning Rush", AND(F863&gt;=17, F863&lt;=19), "Evening Rush", AND(F863&gt;=12, F863&lt;=16), "Afternoon", TRUE, "Off Peak")</f>
        <v>Evening Rush</v>
      </c>
    </row>
    <row r="864" spans="1:21" x14ac:dyDescent="0.35">
      <c r="A864" s="39">
        <v>872</v>
      </c>
      <c r="B864" s="38">
        <v>40582</v>
      </c>
      <c r="C864" s="39">
        <v>1</v>
      </c>
      <c r="D864" s="39">
        <v>0</v>
      </c>
      <c r="E864" s="39">
        <v>2</v>
      </c>
      <c r="F864" s="39">
        <v>18</v>
      </c>
      <c r="G864" s="39" t="b">
        <v>0</v>
      </c>
      <c r="H864" s="39">
        <v>2</v>
      </c>
      <c r="I864" s="39">
        <v>1</v>
      </c>
      <c r="J864" s="39">
        <v>0.2</v>
      </c>
      <c r="K864" s="39">
        <v>0.18179999999999999</v>
      </c>
      <c r="L864" s="39">
        <v>0.32</v>
      </c>
      <c r="M864" s="39">
        <v>0.3881</v>
      </c>
      <c r="N864" s="39">
        <v>1</v>
      </c>
      <c r="O864" s="39">
        <v>151</v>
      </c>
      <c r="P864" s="39">
        <v>152</v>
      </c>
      <c r="Q864" s="6" t="str">
        <f t="shared" si="39"/>
        <v>High</v>
      </c>
      <c r="R864" s="6" t="str" cm="1">
        <f t="array" ref="R864">_xlfn.IFS(I864=1, "Clear Sky", I864=2, "Drizzling", I864=3, "Raining", I864=4, "Thunderstorm", TRUE, "Other")</f>
        <v>Clear Sky</v>
      </c>
      <c r="S864" s="41" t="str">
        <f t="shared" si="40"/>
        <v>Tuesday</v>
      </c>
      <c r="T864" s="41" t="str">
        <f t="shared" si="41"/>
        <v>Weekday</v>
      </c>
      <c r="U864" s="6" t="str" cm="1">
        <f t="array" ref="U864">_xlfn.IFS(AND(F864&gt;=7, F864&lt;=9), "Morning Rush", AND(F864&gt;=17, F864&lt;=19), "Evening Rush", AND(F864&gt;=12, F864&lt;=16), "Afternoon", TRUE, "Off Peak")</f>
        <v>Evening Rush</v>
      </c>
    </row>
    <row r="865" spans="1:21" x14ac:dyDescent="0.35">
      <c r="A865" s="39">
        <v>873</v>
      </c>
      <c r="B865" s="38">
        <v>40582</v>
      </c>
      <c r="C865" s="39">
        <v>1</v>
      </c>
      <c r="D865" s="39">
        <v>0</v>
      </c>
      <c r="E865" s="39">
        <v>2</v>
      </c>
      <c r="F865" s="39">
        <v>19</v>
      </c>
      <c r="G865" s="39" t="b">
        <v>0</v>
      </c>
      <c r="H865" s="39">
        <v>2</v>
      </c>
      <c r="I865" s="39">
        <v>1</v>
      </c>
      <c r="J865" s="39">
        <v>0.16</v>
      </c>
      <c r="K865" s="39">
        <v>0.1212</v>
      </c>
      <c r="L865" s="39">
        <v>0.4</v>
      </c>
      <c r="M865" s="39">
        <v>0.4627</v>
      </c>
      <c r="N865" s="39">
        <v>1</v>
      </c>
      <c r="O865" s="39">
        <v>100</v>
      </c>
      <c r="P865" s="39">
        <v>101</v>
      </c>
      <c r="Q865" s="6" t="str">
        <f t="shared" si="39"/>
        <v>High</v>
      </c>
      <c r="R865" s="6" t="str" cm="1">
        <f t="array" ref="R865">_xlfn.IFS(I865=1, "Clear Sky", I865=2, "Drizzling", I865=3, "Raining", I865=4, "Thunderstorm", TRUE, "Other")</f>
        <v>Clear Sky</v>
      </c>
      <c r="S865" s="6" t="str">
        <f t="shared" si="40"/>
        <v>Tuesday</v>
      </c>
      <c r="T865" s="6" t="str">
        <f t="shared" si="41"/>
        <v>Weekday</v>
      </c>
      <c r="U865" s="6" t="str" cm="1">
        <f t="array" ref="U865">_xlfn.IFS(AND(F865&gt;=7, F865&lt;=9), "Morning Rush", AND(F865&gt;=17, F865&lt;=19), "Evening Rush", AND(F865&gt;=12, F865&lt;=16), "Afternoon", TRUE, "Off Peak")</f>
        <v>Evening Rush</v>
      </c>
    </row>
    <row r="866" spans="1:21" x14ac:dyDescent="0.35">
      <c r="A866" s="39">
        <v>874</v>
      </c>
      <c r="B866" s="38">
        <v>40582</v>
      </c>
      <c r="C866" s="39">
        <v>1</v>
      </c>
      <c r="D866" s="39">
        <v>0</v>
      </c>
      <c r="E866" s="39">
        <v>2</v>
      </c>
      <c r="F866" s="39">
        <v>20</v>
      </c>
      <c r="G866" s="39" t="b">
        <v>0</v>
      </c>
      <c r="H866" s="39">
        <v>2</v>
      </c>
      <c r="I866" s="39">
        <v>1</v>
      </c>
      <c r="J866" s="39">
        <v>0.16</v>
      </c>
      <c r="K866" s="39">
        <v>0.13639999999999999</v>
      </c>
      <c r="L866" s="39">
        <v>0.4</v>
      </c>
      <c r="M866" s="39">
        <v>0.32840000000000003</v>
      </c>
      <c r="N866" s="39">
        <v>3</v>
      </c>
      <c r="O866" s="39">
        <v>53</v>
      </c>
      <c r="P866" s="39">
        <v>56</v>
      </c>
      <c r="Q866" s="6" t="str">
        <f t="shared" si="39"/>
        <v>High</v>
      </c>
      <c r="R866" s="6" t="str" cm="1">
        <f t="array" ref="R866">_xlfn.IFS(I866=1, "Clear Sky", I866=2, "Drizzling", I866=3, "Raining", I866=4, "Thunderstorm", TRUE, "Other")</f>
        <v>Clear Sky</v>
      </c>
      <c r="S866" s="41" t="str">
        <f t="shared" si="40"/>
        <v>Tuesday</v>
      </c>
      <c r="T866" s="41" t="str">
        <f t="shared" si="41"/>
        <v>Weekday</v>
      </c>
      <c r="U866" s="6" t="str" cm="1">
        <f t="array" ref="U866">_xlfn.IFS(AND(F866&gt;=7, F866&lt;=9), "Morning Rush", AND(F866&gt;=17, F866&lt;=19), "Evening Rush", AND(F866&gt;=12, F866&lt;=16), "Afternoon", TRUE, "Off Peak")</f>
        <v>Off Peak</v>
      </c>
    </row>
    <row r="867" spans="1:21" x14ac:dyDescent="0.35">
      <c r="A867" s="39">
        <v>875</v>
      </c>
      <c r="B867" s="38">
        <v>40582</v>
      </c>
      <c r="C867" s="39">
        <v>1</v>
      </c>
      <c r="D867" s="39">
        <v>0</v>
      </c>
      <c r="E867" s="39">
        <v>2</v>
      </c>
      <c r="F867" s="39">
        <v>21</v>
      </c>
      <c r="G867" s="39" t="b">
        <v>0</v>
      </c>
      <c r="H867" s="39">
        <v>2</v>
      </c>
      <c r="I867" s="39">
        <v>1</v>
      </c>
      <c r="J867" s="39">
        <v>0.14000000000000001</v>
      </c>
      <c r="K867" s="39">
        <v>0.1061</v>
      </c>
      <c r="L867" s="39">
        <v>0.33</v>
      </c>
      <c r="M867" s="39">
        <v>0.4627</v>
      </c>
      <c r="N867" s="39">
        <v>8</v>
      </c>
      <c r="O867" s="39">
        <v>46</v>
      </c>
      <c r="P867" s="39">
        <v>54</v>
      </c>
      <c r="Q867" s="6" t="str">
        <f t="shared" si="39"/>
        <v>High</v>
      </c>
      <c r="R867" s="6" t="str" cm="1">
        <f t="array" ref="R867">_xlfn.IFS(I867=1, "Clear Sky", I867=2, "Drizzling", I867=3, "Raining", I867=4, "Thunderstorm", TRUE, "Other")</f>
        <v>Clear Sky</v>
      </c>
      <c r="S867" s="6" t="str">
        <f t="shared" si="40"/>
        <v>Tuesday</v>
      </c>
      <c r="T867" s="6" t="str">
        <f t="shared" si="41"/>
        <v>Weekday</v>
      </c>
      <c r="U867" s="6" t="str" cm="1">
        <f t="array" ref="U867">_xlfn.IFS(AND(F867&gt;=7, F867&lt;=9), "Morning Rush", AND(F867&gt;=17, F867&lt;=19), "Evening Rush", AND(F867&gt;=12, F867&lt;=16), "Afternoon", TRUE, "Off Peak")</f>
        <v>Off Peak</v>
      </c>
    </row>
    <row r="868" spans="1:21" x14ac:dyDescent="0.35">
      <c r="A868" s="39">
        <v>876</v>
      </c>
      <c r="B868" s="38">
        <v>40582</v>
      </c>
      <c r="C868" s="39">
        <v>1</v>
      </c>
      <c r="D868" s="39">
        <v>0</v>
      </c>
      <c r="E868" s="39">
        <v>2</v>
      </c>
      <c r="F868" s="39">
        <v>22</v>
      </c>
      <c r="G868" s="39" t="b">
        <v>0</v>
      </c>
      <c r="H868" s="39">
        <v>2</v>
      </c>
      <c r="I868" s="39">
        <v>1</v>
      </c>
      <c r="J868" s="39">
        <v>0.12</v>
      </c>
      <c r="K868" s="39">
        <v>0.1061</v>
      </c>
      <c r="L868" s="39">
        <v>0.33</v>
      </c>
      <c r="M868" s="39">
        <v>0.35820000000000002</v>
      </c>
      <c r="N868" s="39">
        <v>0</v>
      </c>
      <c r="O868" s="39">
        <v>29</v>
      </c>
      <c r="P868" s="39">
        <v>29</v>
      </c>
      <c r="Q868" s="6" t="str">
        <f t="shared" si="39"/>
        <v>High</v>
      </c>
      <c r="R868" s="6" t="str" cm="1">
        <f t="array" ref="R868">_xlfn.IFS(I868=1, "Clear Sky", I868=2, "Drizzling", I868=3, "Raining", I868=4, "Thunderstorm", TRUE, "Other")</f>
        <v>Clear Sky</v>
      </c>
      <c r="S868" s="41" t="str">
        <f t="shared" si="40"/>
        <v>Tuesday</v>
      </c>
      <c r="T868" s="41" t="str">
        <f t="shared" si="41"/>
        <v>Weekday</v>
      </c>
      <c r="U868" s="6" t="str" cm="1">
        <f t="array" ref="U868">_xlfn.IFS(AND(F868&gt;=7, F868&lt;=9), "Morning Rush", AND(F868&gt;=17, F868&lt;=19), "Evening Rush", AND(F868&gt;=12, F868&lt;=16), "Afternoon", TRUE, "Off Peak")</f>
        <v>Off Peak</v>
      </c>
    </row>
    <row r="869" spans="1:21" x14ac:dyDescent="0.35">
      <c r="A869" s="39">
        <v>877</v>
      </c>
      <c r="B869" s="38">
        <v>40582</v>
      </c>
      <c r="C869" s="39">
        <v>1</v>
      </c>
      <c r="D869" s="39">
        <v>0</v>
      </c>
      <c r="E869" s="39">
        <v>2</v>
      </c>
      <c r="F869" s="39">
        <v>23</v>
      </c>
      <c r="G869" s="39" t="b">
        <v>0</v>
      </c>
      <c r="H869" s="39">
        <v>2</v>
      </c>
      <c r="I869" s="39">
        <v>1</v>
      </c>
      <c r="J869" s="39">
        <v>0.12</v>
      </c>
      <c r="K869" s="39">
        <v>0.1061</v>
      </c>
      <c r="L869" s="39">
        <v>0.33</v>
      </c>
      <c r="M869" s="39">
        <v>0.32840000000000003</v>
      </c>
      <c r="N869" s="39">
        <v>3</v>
      </c>
      <c r="O869" s="39">
        <v>9</v>
      </c>
      <c r="P869" s="39">
        <v>12</v>
      </c>
      <c r="Q869" s="6" t="str">
        <f t="shared" si="39"/>
        <v>High</v>
      </c>
      <c r="R869" s="6" t="str" cm="1">
        <f t="array" ref="R869">_xlfn.IFS(I869=1, "Clear Sky", I869=2, "Drizzling", I869=3, "Raining", I869=4, "Thunderstorm", TRUE, "Other")</f>
        <v>Clear Sky</v>
      </c>
      <c r="S869" s="6" t="str">
        <f t="shared" si="40"/>
        <v>Tuesday</v>
      </c>
      <c r="T869" s="6" t="str">
        <f t="shared" si="41"/>
        <v>Weekday</v>
      </c>
      <c r="U869" s="6" t="str" cm="1">
        <f t="array" ref="U869">_xlfn.IFS(AND(F869&gt;=7, F869&lt;=9), "Morning Rush", AND(F869&gt;=17, F869&lt;=19), "Evening Rush", AND(F869&gt;=12, F869&lt;=16), "Afternoon", TRUE, "Off Peak")</f>
        <v>Off Peak</v>
      </c>
    </row>
    <row r="870" spans="1:21" x14ac:dyDescent="0.35">
      <c r="A870" s="39">
        <v>878</v>
      </c>
      <c r="B870" s="38">
        <v>40583</v>
      </c>
      <c r="C870" s="39">
        <v>1</v>
      </c>
      <c r="D870" s="39">
        <v>0</v>
      </c>
      <c r="E870" s="39">
        <v>2</v>
      </c>
      <c r="F870" s="39">
        <v>0</v>
      </c>
      <c r="G870" s="39" t="b">
        <v>0</v>
      </c>
      <c r="H870" s="39">
        <v>3</v>
      </c>
      <c r="I870" s="39">
        <v>1</v>
      </c>
      <c r="J870" s="39">
        <v>0.1</v>
      </c>
      <c r="K870" s="39">
        <v>7.5800000000000006E-2</v>
      </c>
      <c r="L870" s="39">
        <v>0.36</v>
      </c>
      <c r="M870" s="39">
        <v>0.35820000000000002</v>
      </c>
      <c r="N870" s="39">
        <v>0</v>
      </c>
      <c r="O870" s="39">
        <v>17</v>
      </c>
      <c r="P870" s="39">
        <v>17</v>
      </c>
      <c r="Q870" s="6" t="str">
        <f t="shared" si="39"/>
        <v>High</v>
      </c>
      <c r="R870" s="6" t="str" cm="1">
        <f t="array" ref="R870">_xlfn.IFS(I870=1, "Clear Sky", I870=2, "Drizzling", I870=3, "Raining", I870=4, "Thunderstorm", TRUE, "Other")</f>
        <v>Clear Sky</v>
      </c>
      <c r="S870" s="41" t="str">
        <f t="shared" si="40"/>
        <v>Wednesday</v>
      </c>
      <c r="T870" s="41" t="str">
        <f t="shared" si="41"/>
        <v>Weekday</v>
      </c>
      <c r="U870" s="6" t="str" cm="1">
        <f t="array" ref="U870">_xlfn.IFS(AND(F870&gt;=7, F870&lt;=9), "Morning Rush", AND(F870&gt;=17, F870&lt;=19), "Evening Rush", AND(F870&gt;=12, F870&lt;=16), "Afternoon", TRUE, "Off Peak")</f>
        <v>Off Peak</v>
      </c>
    </row>
    <row r="871" spans="1:21" x14ac:dyDescent="0.35">
      <c r="A871" s="39">
        <v>879</v>
      </c>
      <c r="B871" s="38">
        <v>40583</v>
      </c>
      <c r="C871" s="39">
        <v>1</v>
      </c>
      <c r="D871" s="39">
        <v>0</v>
      </c>
      <c r="E871" s="39">
        <v>2</v>
      </c>
      <c r="F871" s="39">
        <v>1</v>
      </c>
      <c r="G871" s="39" t="b">
        <v>0</v>
      </c>
      <c r="H871" s="39">
        <v>3</v>
      </c>
      <c r="I871" s="39">
        <v>1</v>
      </c>
      <c r="J871" s="39">
        <v>0.1</v>
      </c>
      <c r="K871" s="39">
        <v>0.1061</v>
      </c>
      <c r="L871" s="39">
        <v>0.36</v>
      </c>
      <c r="M871" s="39">
        <v>0.22389999999999999</v>
      </c>
      <c r="N871" s="39">
        <v>0</v>
      </c>
      <c r="O871" s="39">
        <v>7</v>
      </c>
      <c r="P871" s="39">
        <v>7</v>
      </c>
      <c r="Q871" s="6" t="str">
        <f t="shared" si="39"/>
        <v>High</v>
      </c>
      <c r="R871" s="6" t="str" cm="1">
        <f t="array" ref="R871">_xlfn.IFS(I871=1, "Clear Sky", I871=2, "Drizzling", I871=3, "Raining", I871=4, "Thunderstorm", TRUE, "Other")</f>
        <v>Clear Sky</v>
      </c>
      <c r="S871" s="6" t="str">
        <f t="shared" si="40"/>
        <v>Wednesday</v>
      </c>
      <c r="T871" s="6" t="str">
        <f t="shared" si="41"/>
        <v>Weekday</v>
      </c>
      <c r="U871" s="6" t="str" cm="1">
        <f t="array" ref="U871">_xlfn.IFS(AND(F871&gt;=7, F871&lt;=9), "Morning Rush", AND(F871&gt;=17, F871&lt;=19), "Evening Rush", AND(F871&gt;=12, F871&lt;=16), "Afternoon", TRUE, "Off Peak")</f>
        <v>Off Peak</v>
      </c>
    </row>
    <row r="872" spans="1:21" x14ac:dyDescent="0.35">
      <c r="A872" s="39">
        <v>880</v>
      </c>
      <c r="B872" s="38">
        <v>40583</v>
      </c>
      <c r="C872" s="39">
        <v>1</v>
      </c>
      <c r="D872" s="39">
        <v>0</v>
      </c>
      <c r="E872" s="39">
        <v>2</v>
      </c>
      <c r="F872" s="39">
        <v>2</v>
      </c>
      <c r="G872" s="39" t="b">
        <v>0</v>
      </c>
      <c r="H872" s="39">
        <v>3</v>
      </c>
      <c r="I872" s="39">
        <v>1</v>
      </c>
      <c r="J872" s="39">
        <v>0.08</v>
      </c>
      <c r="K872" s="39">
        <v>7.5800000000000006E-2</v>
      </c>
      <c r="L872" s="39">
        <v>0.38</v>
      </c>
      <c r="M872" s="39">
        <v>0.28360000000000002</v>
      </c>
      <c r="N872" s="39">
        <v>1</v>
      </c>
      <c r="O872" s="39">
        <v>2</v>
      </c>
      <c r="P872" s="39">
        <v>3</v>
      </c>
      <c r="Q872" s="6" t="str">
        <f t="shared" si="39"/>
        <v>High</v>
      </c>
      <c r="R872" s="6" t="str" cm="1">
        <f t="array" ref="R872">_xlfn.IFS(I872=1, "Clear Sky", I872=2, "Drizzling", I872=3, "Raining", I872=4, "Thunderstorm", TRUE, "Other")</f>
        <v>Clear Sky</v>
      </c>
      <c r="S872" s="41" t="str">
        <f t="shared" si="40"/>
        <v>Wednesday</v>
      </c>
      <c r="T872" s="41" t="str">
        <f t="shared" si="41"/>
        <v>Weekday</v>
      </c>
      <c r="U872" s="6" t="str" cm="1">
        <f t="array" ref="U872">_xlfn.IFS(AND(F872&gt;=7, F872&lt;=9), "Morning Rush", AND(F872&gt;=17, F872&lt;=19), "Evening Rush", AND(F872&gt;=12, F872&lt;=16), "Afternoon", TRUE, "Off Peak")</f>
        <v>Off Peak</v>
      </c>
    </row>
    <row r="873" spans="1:21" x14ac:dyDescent="0.35">
      <c r="A873" s="39">
        <v>881</v>
      </c>
      <c r="B873" s="38">
        <v>40583</v>
      </c>
      <c r="C873" s="39">
        <v>1</v>
      </c>
      <c r="D873" s="39">
        <v>0</v>
      </c>
      <c r="E873" s="39">
        <v>2</v>
      </c>
      <c r="F873" s="39">
        <v>3</v>
      </c>
      <c r="G873" s="39" t="b">
        <v>0</v>
      </c>
      <c r="H873" s="39">
        <v>3</v>
      </c>
      <c r="I873" s="39">
        <v>1</v>
      </c>
      <c r="J873" s="39">
        <v>0.06</v>
      </c>
      <c r="K873" s="39">
        <v>7.5800000000000006E-2</v>
      </c>
      <c r="L873" s="39">
        <v>0.45</v>
      </c>
      <c r="M873" s="39">
        <v>0.1343</v>
      </c>
      <c r="N873" s="39">
        <v>0</v>
      </c>
      <c r="O873" s="39">
        <v>2</v>
      </c>
      <c r="P873" s="39">
        <v>2</v>
      </c>
      <c r="Q873" s="6" t="str">
        <f t="shared" si="39"/>
        <v>High</v>
      </c>
      <c r="R873" s="6" t="str" cm="1">
        <f t="array" ref="R873">_xlfn.IFS(I873=1, "Clear Sky", I873=2, "Drizzling", I873=3, "Raining", I873=4, "Thunderstorm", TRUE, "Other")</f>
        <v>Clear Sky</v>
      </c>
      <c r="S873" s="6" t="str">
        <f t="shared" si="40"/>
        <v>Wednesday</v>
      </c>
      <c r="T873" s="6" t="str">
        <f t="shared" si="41"/>
        <v>Weekday</v>
      </c>
      <c r="U873" s="6" t="str" cm="1">
        <f t="array" ref="U873">_xlfn.IFS(AND(F873&gt;=7, F873&lt;=9), "Morning Rush", AND(F873&gt;=17, F873&lt;=19), "Evening Rush", AND(F873&gt;=12, F873&lt;=16), "Afternoon", TRUE, "Off Peak")</f>
        <v>Off Peak</v>
      </c>
    </row>
    <row r="874" spans="1:21" x14ac:dyDescent="0.35">
      <c r="A874" s="39">
        <v>882</v>
      </c>
      <c r="B874" s="38">
        <v>40583</v>
      </c>
      <c r="C874" s="39">
        <v>1</v>
      </c>
      <c r="D874" s="39">
        <v>0</v>
      </c>
      <c r="E874" s="39">
        <v>2</v>
      </c>
      <c r="F874" s="39">
        <v>5</v>
      </c>
      <c r="G874" s="39" t="b">
        <v>0</v>
      </c>
      <c r="H874" s="39">
        <v>3</v>
      </c>
      <c r="I874" s="39">
        <v>1</v>
      </c>
      <c r="J874" s="39">
        <v>0.06</v>
      </c>
      <c r="K874" s="39">
        <v>0.1061</v>
      </c>
      <c r="L874" s="39">
        <v>0.45</v>
      </c>
      <c r="M874" s="39">
        <v>0.1045</v>
      </c>
      <c r="N874" s="39">
        <v>0</v>
      </c>
      <c r="O874" s="39">
        <v>7</v>
      </c>
      <c r="P874" s="39">
        <v>7</v>
      </c>
      <c r="Q874" s="6" t="str">
        <f t="shared" si="39"/>
        <v>High</v>
      </c>
      <c r="R874" s="6" t="str" cm="1">
        <f t="array" ref="R874">_xlfn.IFS(I874=1, "Clear Sky", I874=2, "Drizzling", I874=3, "Raining", I874=4, "Thunderstorm", TRUE, "Other")</f>
        <v>Clear Sky</v>
      </c>
      <c r="S874" s="41" t="str">
        <f t="shared" si="40"/>
        <v>Wednesday</v>
      </c>
      <c r="T874" s="41" t="str">
        <f t="shared" si="41"/>
        <v>Weekday</v>
      </c>
      <c r="U874" s="6" t="str" cm="1">
        <f t="array" ref="U874">_xlfn.IFS(AND(F874&gt;=7, F874&lt;=9), "Morning Rush", AND(F874&gt;=17, F874&lt;=19), "Evening Rush", AND(F874&gt;=12, F874&lt;=16), "Afternoon", TRUE, "Off Peak")</f>
        <v>Off Peak</v>
      </c>
    </row>
    <row r="875" spans="1:21" x14ac:dyDescent="0.35">
      <c r="A875" s="39">
        <v>883</v>
      </c>
      <c r="B875" s="38">
        <v>40583</v>
      </c>
      <c r="C875" s="39">
        <v>1</v>
      </c>
      <c r="D875" s="39">
        <v>0</v>
      </c>
      <c r="E875" s="39">
        <v>2</v>
      </c>
      <c r="F875" s="39">
        <v>6</v>
      </c>
      <c r="G875" s="39" t="b">
        <v>0</v>
      </c>
      <c r="H875" s="39">
        <v>3</v>
      </c>
      <c r="I875" s="39">
        <v>1</v>
      </c>
      <c r="J875" s="39">
        <v>0.06</v>
      </c>
      <c r="K875" s="39">
        <v>0.1515</v>
      </c>
      <c r="L875" s="39">
        <v>0.45</v>
      </c>
      <c r="M875" s="39">
        <v>0</v>
      </c>
      <c r="N875" s="39">
        <v>0</v>
      </c>
      <c r="O875" s="39">
        <v>43</v>
      </c>
      <c r="P875" s="39">
        <v>43</v>
      </c>
      <c r="Q875" s="6" t="str">
        <f t="shared" si="39"/>
        <v>High</v>
      </c>
      <c r="R875" s="6" t="str" cm="1">
        <f t="array" ref="R875">_xlfn.IFS(I875=1, "Clear Sky", I875=2, "Drizzling", I875=3, "Raining", I875=4, "Thunderstorm", TRUE, "Other")</f>
        <v>Clear Sky</v>
      </c>
      <c r="S875" s="6" t="str">
        <f t="shared" si="40"/>
        <v>Wednesday</v>
      </c>
      <c r="T875" s="6" t="str">
        <f t="shared" si="41"/>
        <v>Weekday</v>
      </c>
      <c r="U875" s="6" t="str" cm="1">
        <f t="array" ref="U875">_xlfn.IFS(AND(F875&gt;=7, F875&lt;=9), "Morning Rush", AND(F875&gt;=17, F875&lt;=19), "Evening Rush", AND(F875&gt;=12, F875&lt;=16), "Afternoon", TRUE, "Off Peak")</f>
        <v>Off Peak</v>
      </c>
    </row>
    <row r="876" spans="1:21" x14ac:dyDescent="0.35">
      <c r="A876" s="39">
        <v>884</v>
      </c>
      <c r="B876" s="38">
        <v>40583</v>
      </c>
      <c r="C876" s="39">
        <v>1</v>
      </c>
      <c r="D876" s="39">
        <v>0</v>
      </c>
      <c r="E876" s="39">
        <v>2</v>
      </c>
      <c r="F876" s="39">
        <v>7</v>
      </c>
      <c r="G876" s="39" t="b">
        <v>0</v>
      </c>
      <c r="H876" s="39">
        <v>3</v>
      </c>
      <c r="I876" s="39">
        <v>1</v>
      </c>
      <c r="J876" s="39">
        <v>0.06</v>
      </c>
      <c r="K876" s="39">
        <v>0.1061</v>
      </c>
      <c r="L876" s="39">
        <v>0.49</v>
      </c>
      <c r="M876" s="39">
        <v>0.1045</v>
      </c>
      <c r="N876" s="39">
        <v>4</v>
      </c>
      <c r="O876" s="39">
        <v>95</v>
      </c>
      <c r="P876" s="39">
        <v>99</v>
      </c>
      <c r="Q876" s="6" t="str">
        <f t="shared" si="39"/>
        <v>High</v>
      </c>
      <c r="R876" s="6" t="str" cm="1">
        <f t="array" ref="R876">_xlfn.IFS(I876=1, "Clear Sky", I876=2, "Drizzling", I876=3, "Raining", I876=4, "Thunderstorm", TRUE, "Other")</f>
        <v>Clear Sky</v>
      </c>
      <c r="S876" s="41" t="str">
        <f t="shared" si="40"/>
        <v>Wednesday</v>
      </c>
      <c r="T876" s="41" t="str">
        <f t="shared" si="41"/>
        <v>Weekday</v>
      </c>
      <c r="U876" s="6" t="str" cm="1">
        <f t="array" ref="U876">_xlfn.IFS(AND(F876&gt;=7, F876&lt;=9), "Morning Rush", AND(F876&gt;=17, F876&lt;=19), "Evening Rush", AND(F876&gt;=12, F876&lt;=16), "Afternoon", TRUE, "Off Peak")</f>
        <v>Morning Rush</v>
      </c>
    </row>
    <row r="877" spans="1:21" x14ac:dyDescent="0.35">
      <c r="A877" s="39">
        <v>885</v>
      </c>
      <c r="B877" s="38">
        <v>40583</v>
      </c>
      <c r="C877" s="39">
        <v>1</v>
      </c>
      <c r="D877" s="39">
        <v>0</v>
      </c>
      <c r="E877" s="39">
        <v>2</v>
      </c>
      <c r="F877" s="39">
        <v>8</v>
      </c>
      <c r="G877" s="39" t="b">
        <v>0</v>
      </c>
      <c r="H877" s="39">
        <v>3</v>
      </c>
      <c r="I877" s="39">
        <v>1</v>
      </c>
      <c r="J877" s="39">
        <v>0.1</v>
      </c>
      <c r="K877" s="39">
        <v>0.13639999999999999</v>
      </c>
      <c r="L877" s="39">
        <v>0.42</v>
      </c>
      <c r="M877" s="39">
        <v>0</v>
      </c>
      <c r="N877" s="39">
        <v>1</v>
      </c>
      <c r="O877" s="39">
        <v>198</v>
      </c>
      <c r="P877" s="39">
        <v>199</v>
      </c>
      <c r="Q877" s="6" t="str">
        <f t="shared" si="39"/>
        <v>High</v>
      </c>
      <c r="R877" s="6" t="str" cm="1">
        <f t="array" ref="R877">_xlfn.IFS(I877=1, "Clear Sky", I877=2, "Drizzling", I877=3, "Raining", I877=4, "Thunderstorm", TRUE, "Other")</f>
        <v>Clear Sky</v>
      </c>
      <c r="S877" s="6" t="str">
        <f t="shared" si="40"/>
        <v>Wednesday</v>
      </c>
      <c r="T877" s="6" t="str">
        <f t="shared" si="41"/>
        <v>Weekday</v>
      </c>
      <c r="U877" s="6" t="str" cm="1">
        <f t="array" ref="U877">_xlfn.IFS(AND(F877&gt;=7, F877&lt;=9), "Morning Rush", AND(F877&gt;=17, F877&lt;=19), "Evening Rush", AND(F877&gt;=12, F877&lt;=16), "Afternoon", TRUE, "Off Peak")</f>
        <v>Morning Rush</v>
      </c>
    </row>
    <row r="878" spans="1:21" x14ac:dyDescent="0.35">
      <c r="A878" s="39">
        <v>886</v>
      </c>
      <c r="B878" s="38">
        <v>40583</v>
      </c>
      <c r="C878" s="39">
        <v>1</v>
      </c>
      <c r="D878" s="39">
        <v>0</v>
      </c>
      <c r="E878" s="39">
        <v>2</v>
      </c>
      <c r="F878" s="39">
        <v>9</v>
      </c>
      <c r="G878" s="39" t="b">
        <v>0</v>
      </c>
      <c r="H878" s="39">
        <v>3</v>
      </c>
      <c r="I878" s="39">
        <v>1</v>
      </c>
      <c r="J878" s="39">
        <v>0.12</v>
      </c>
      <c r="K878" s="39">
        <v>0.13639999999999999</v>
      </c>
      <c r="L878" s="39">
        <v>0.39</v>
      </c>
      <c r="M878" s="39">
        <v>0.16420000000000001</v>
      </c>
      <c r="N878" s="39">
        <v>4</v>
      </c>
      <c r="O878" s="39">
        <v>119</v>
      </c>
      <c r="P878" s="39">
        <v>123</v>
      </c>
      <c r="Q878" s="6" t="str">
        <f t="shared" si="39"/>
        <v>High</v>
      </c>
      <c r="R878" s="6" t="str" cm="1">
        <f t="array" ref="R878">_xlfn.IFS(I878=1, "Clear Sky", I878=2, "Drizzling", I878=3, "Raining", I878=4, "Thunderstorm", TRUE, "Other")</f>
        <v>Clear Sky</v>
      </c>
      <c r="S878" s="41" t="str">
        <f t="shared" si="40"/>
        <v>Wednesday</v>
      </c>
      <c r="T878" s="41" t="str">
        <f t="shared" si="41"/>
        <v>Weekday</v>
      </c>
      <c r="U878" s="6" t="str" cm="1">
        <f t="array" ref="U878">_xlfn.IFS(AND(F878&gt;=7, F878&lt;=9), "Morning Rush", AND(F878&gt;=17, F878&lt;=19), "Evening Rush", AND(F878&gt;=12, F878&lt;=16), "Afternoon", TRUE, "Off Peak")</f>
        <v>Morning Rush</v>
      </c>
    </row>
    <row r="879" spans="1:21" x14ac:dyDescent="0.35">
      <c r="A879" s="39">
        <v>887</v>
      </c>
      <c r="B879" s="38">
        <v>40583</v>
      </c>
      <c r="C879" s="39">
        <v>1</v>
      </c>
      <c r="D879" s="39">
        <v>0</v>
      </c>
      <c r="E879" s="39">
        <v>2</v>
      </c>
      <c r="F879" s="39">
        <v>10</v>
      </c>
      <c r="G879" s="39" t="b">
        <v>0</v>
      </c>
      <c r="H879" s="39">
        <v>3</v>
      </c>
      <c r="I879" s="39">
        <v>1</v>
      </c>
      <c r="J879" s="39">
        <v>0.14000000000000001</v>
      </c>
      <c r="K879" s="39">
        <v>0.18179999999999999</v>
      </c>
      <c r="L879" s="39">
        <v>0.36</v>
      </c>
      <c r="M879" s="39">
        <v>0</v>
      </c>
      <c r="N879" s="39">
        <v>8</v>
      </c>
      <c r="O879" s="39">
        <v>51</v>
      </c>
      <c r="P879" s="39">
        <v>59</v>
      </c>
      <c r="Q879" s="6" t="str">
        <f t="shared" si="39"/>
        <v>High</v>
      </c>
      <c r="R879" s="6" t="str" cm="1">
        <f t="array" ref="R879">_xlfn.IFS(I879=1, "Clear Sky", I879=2, "Drizzling", I879=3, "Raining", I879=4, "Thunderstorm", TRUE, "Other")</f>
        <v>Clear Sky</v>
      </c>
      <c r="S879" s="6" t="str">
        <f t="shared" si="40"/>
        <v>Wednesday</v>
      </c>
      <c r="T879" s="6" t="str">
        <f t="shared" si="41"/>
        <v>Weekday</v>
      </c>
      <c r="U879" s="6" t="str" cm="1">
        <f t="array" ref="U879">_xlfn.IFS(AND(F879&gt;=7, F879&lt;=9), "Morning Rush", AND(F879&gt;=17, F879&lt;=19), "Evening Rush", AND(F879&gt;=12, F879&lt;=16), "Afternoon", TRUE, "Off Peak")</f>
        <v>Off Peak</v>
      </c>
    </row>
    <row r="880" spans="1:21" x14ac:dyDescent="0.35">
      <c r="A880" s="39">
        <v>888</v>
      </c>
      <c r="B880" s="38">
        <v>40583</v>
      </c>
      <c r="C880" s="39">
        <v>1</v>
      </c>
      <c r="D880" s="39">
        <v>0</v>
      </c>
      <c r="E880" s="39">
        <v>2</v>
      </c>
      <c r="F880" s="39">
        <v>11</v>
      </c>
      <c r="G880" s="39" t="b">
        <v>0</v>
      </c>
      <c r="H880" s="39">
        <v>3</v>
      </c>
      <c r="I880" s="39">
        <v>2</v>
      </c>
      <c r="J880" s="39">
        <v>0.14000000000000001</v>
      </c>
      <c r="K880" s="39">
        <v>0.1515</v>
      </c>
      <c r="L880" s="39">
        <v>0.43</v>
      </c>
      <c r="M880" s="39">
        <v>0.16420000000000001</v>
      </c>
      <c r="N880" s="39">
        <v>1</v>
      </c>
      <c r="O880" s="39">
        <v>40</v>
      </c>
      <c r="P880" s="39">
        <v>41</v>
      </c>
      <c r="Q880" s="6" t="str">
        <f t="shared" si="39"/>
        <v>High</v>
      </c>
      <c r="R880" s="6" t="str" cm="1">
        <f t="array" ref="R880">_xlfn.IFS(I880=1, "Clear Sky", I880=2, "Drizzling", I880=3, "Raining", I880=4, "Thunderstorm", TRUE, "Other")</f>
        <v>Drizzling</v>
      </c>
      <c r="S880" s="41" t="str">
        <f t="shared" si="40"/>
        <v>Wednesday</v>
      </c>
      <c r="T880" s="41" t="str">
        <f t="shared" si="41"/>
        <v>Weekday</v>
      </c>
      <c r="U880" s="6" t="str" cm="1">
        <f t="array" ref="U880">_xlfn.IFS(AND(F880&gt;=7, F880&lt;=9), "Morning Rush", AND(F880&gt;=17, F880&lt;=19), "Evening Rush", AND(F880&gt;=12, F880&lt;=16), "Afternoon", TRUE, "Off Peak")</f>
        <v>Off Peak</v>
      </c>
    </row>
    <row r="881" spans="1:21" x14ac:dyDescent="0.35">
      <c r="A881" s="39">
        <v>889</v>
      </c>
      <c r="B881" s="38">
        <v>40583</v>
      </c>
      <c r="C881" s="39">
        <v>1</v>
      </c>
      <c r="D881" s="39">
        <v>0</v>
      </c>
      <c r="E881" s="39">
        <v>2</v>
      </c>
      <c r="F881" s="39">
        <v>12</v>
      </c>
      <c r="G881" s="39" t="b">
        <v>0</v>
      </c>
      <c r="H881" s="39">
        <v>3</v>
      </c>
      <c r="I881" s="39">
        <v>2</v>
      </c>
      <c r="J881" s="39">
        <v>0.18</v>
      </c>
      <c r="K881" s="39">
        <v>0.18179999999999999</v>
      </c>
      <c r="L881" s="39">
        <v>0.4</v>
      </c>
      <c r="M881" s="39">
        <v>0.22389999999999999</v>
      </c>
      <c r="N881" s="39">
        <v>4</v>
      </c>
      <c r="O881" s="39">
        <v>57</v>
      </c>
      <c r="P881" s="39">
        <v>61</v>
      </c>
      <c r="Q881" s="6" t="str">
        <f t="shared" si="39"/>
        <v>High</v>
      </c>
      <c r="R881" s="6" t="str" cm="1">
        <f t="array" ref="R881">_xlfn.IFS(I881=1, "Clear Sky", I881=2, "Drizzling", I881=3, "Raining", I881=4, "Thunderstorm", TRUE, "Other")</f>
        <v>Drizzling</v>
      </c>
      <c r="S881" s="6" t="str">
        <f t="shared" si="40"/>
        <v>Wednesday</v>
      </c>
      <c r="T881" s="6" t="str">
        <f t="shared" si="41"/>
        <v>Weekday</v>
      </c>
      <c r="U881" s="6" t="str" cm="1">
        <f t="array" ref="U881">_xlfn.IFS(AND(F881&gt;=7, F881&lt;=9), "Morning Rush", AND(F881&gt;=17, F881&lt;=19), "Evening Rush", AND(F881&gt;=12, F881&lt;=16), "Afternoon", TRUE, "Off Peak")</f>
        <v>Afternoon</v>
      </c>
    </row>
    <row r="882" spans="1:21" x14ac:dyDescent="0.35">
      <c r="A882" s="39">
        <v>890</v>
      </c>
      <c r="B882" s="38">
        <v>40583</v>
      </c>
      <c r="C882" s="39">
        <v>1</v>
      </c>
      <c r="D882" s="39">
        <v>0</v>
      </c>
      <c r="E882" s="39">
        <v>2</v>
      </c>
      <c r="F882" s="39">
        <v>13</v>
      </c>
      <c r="G882" s="39" t="b">
        <v>0</v>
      </c>
      <c r="H882" s="39">
        <v>3</v>
      </c>
      <c r="I882" s="39">
        <v>1</v>
      </c>
      <c r="J882" s="39">
        <v>0.18</v>
      </c>
      <c r="K882" s="39">
        <v>0.16669999999999999</v>
      </c>
      <c r="L882" s="39">
        <v>0.4</v>
      </c>
      <c r="M882" s="39">
        <v>0.25369999999999998</v>
      </c>
      <c r="N882" s="39">
        <v>2</v>
      </c>
      <c r="O882" s="39">
        <v>67</v>
      </c>
      <c r="P882" s="39">
        <v>69</v>
      </c>
      <c r="Q882" s="6" t="str">
        <f t="shared" si="39"/>
        <v>High</v>
      </c>
      <c r="R882" s="6" t="str" cm="1">
        <f t="array" ref="R882">_xlfn.IFS(I882=1, "Clear Sky", I882=2, "Drizzling", I882=3, "Raining", I882=4, "Thunderstorm", TRUE, "Other")</f>
        <v>Clear Sky</v>
      </c>
      <c r="S882" s="41" t="str">
        <f t="shared" si="40"/>
        <v>Wednesday</v>
      </c>
      <c r="T882" s="41" t="str">
        <f t="shared" si="41"/>
        <v>Weekday</v>
      </c>
      <c r="U882" s="6" t="str" cm="1">
        <f t="array" ref="U882">_xlfn.IFS(AND(F882&gt;=7, F882&lt;=9), "Morning Rush", AND(F882&gt;=17, F882&lt;=19), "Evening Rush", AND(F882&gt;=12, F882&lt;=16), "Afternoon", TRUE, "Off Peak")</f>
        <v>Afternoon</v>
      </c>
    </row>
    <row r="883" spans="1:21" x14ac:dyDescent="0.35">
      <c r="A883" s="39">
        <v>891</v>
      </c>
      <c r="B883" s="38">
        <v>40583</v>
      </c>
      <c r="C883" s="39">
        <v>1</v>
      </c>
      <c r="D883" s="39">
        <v>0</v>
      </c>
      <c r="E883" s="39">
        <v>2</v>
      </c>
      <c r="F883" s="39">
        <v>14</v>
      </c>
      <c r="G883" s="39" t="b">
        <v>0</v>
      </c>
      <c r="H883" s="39">
        <v>3</v>
      </c>
      <c r="I883" s="39">
        <v>1</v>
      </c>
      <c r="J883" s="39">
        <v>0.2</v>
      </c>
      <c r="K883" s="39">
        <v>0.18179999999999999</v>
      </c>
      <c r="L883" s="39">
        <v>0.34</v>
      </c>
      <c r="M883" s="39">
        <v>0.29849999999999999</v>
      </c>
      <c r="N883" s="39">
        <v>2</v>
      </c>
      <c r="O883" s="39">
        <v>56</v>
      </c>
      <c r="P883" s="39">
        <v>58</v>
      </c>
      <c r="Q883" s="6" t="str">
        <f t="shared" si="39"/>
        <v>High</v>
      </c>
      <c r="R883" s="6" t="str" cm="1">
        <f t="array" ref="R883">_xlfn.IFS(I883=1, "Clear Sky", I883=2, "Drizzling", I883=3, "Raining", I883=4, "Thunderstorm", TRUE, "Other")</f>
        <v>Clear Sky</v>
      </c>
      <c r="S883" s="6" t="str">
        <f t="shared" si="40"/>
        <v>Wednesday</v>
      </c>
      <c r="T883" s="6" t="str">
        <f t="shared" si="41"/>
        <v>Weekday</v>
      </c>
      <c r="U883" s="6" t="str" cm="1">
        <f t="array" ref="U883">_xlfn.IFS(AND(F883&gt;=7, F883&lt;=9), "Morning Rush", AND(F883&gt;=17, F883&lt;=19), "Evening Rush", AND(F883&gt;=12, F883&lt;=16), "Afternoon", TRUE, "Off Peak")</f>
        <v>Afternoon</v>
      </c>
    </row>
    <row r="884" spans="1:21" x14ac:dyDescent="0.35">
      <c r="A884" s="39">
        <v>892</v>
      </c>
      <c r="B884" s="38">
        <v>40583</v>
      </c>
      <c r="C884" s="39">
        <v>1</v>
      </c>
      <c r="D884" s="39">
        <v>0</v>
      </c>
      <c r="E884" s="39">
        <v>2</v>
      </c>
      <c r="F884" s="39">
        <v>15</v>
      </c>
      <c r="G884" s="39" t="b">
        <v>0</v>
      </c>
      <c r="H884" s="39">
        <v>3</v>
      </c>
      <c r="I884" s="39">
        <v>2</v>
      </c>
      <c r="J884" s="39">
        <v>0.2</v>
      </c>
      <c r="K884" s="39">
        <v>0.18179999999999999</v>
      </c>
      <c r="L884" s="39">
        <v>0.34</v>
      </c>
      <c r="M884" s="39">
        <v>0.28360000000000002</v>
      </c>
      <c r="N884" s="39">
        <v>3</v>
      </c>
      <c r="O884" s="39">
        <v>61</v>
      </c>
      <c r="P884" s="39">
        <v>64</v>
      </c>
      <c r="Q884" s="6" t="str">
        <f t="shared" si="39"/>
        <v>High</v>
      </c>
      <c r="R884" s="6" t="str" cm="1">
        <f t="array" ref="R884">_xlfn.IFS(I884=1, "Clear Sky", I884=2, "Drizzling", I884=3, "Raining", I884=4, "Thunderstorm", TRUE, "Other")</f>
        <v>Drizzling</v>
      </c>
      <c r="S884" s="41" t="str">
        <f t="shared" si="40"/>
        <v>Wednesday</v>
      </c>
      <c r="T884" s="41" t="str">
        <f t="shared" si="41"/>
        <v>Weekday</v>
      </c>
      <c r="U884" s="6" t="str" cm="1">
        <f t="array" ref="U884">_xlfn.IFS(AND(F884&gt;=7, F884&lt;=9), "Morning Rush", AND(F884&gt;=17, F884&lt;=19), "Evening Rush", AND(F884&gt;=12, F884&lt;=16), "Afternoon", TRUE, "Off Peak")</f>
        <v>Afternoon</v>
      </c>
    </row>
    <row r="885" spans="1:21" x14ac:dyDescent="0.35">
      <c r="A885" s="39">
        <v>893</v>
      </c>
      <c r="B885" s="38">
        <v>40583</v>
      </c>
      <c r="C885" s="39">
        <v>1</v>
      </c>
      <c r="D885" s="39">
        <v>0</v>
      </c>
      <c r="E885" s="39">
        <v>2</v>
      </c>
      <c r="F885" s="39">
        <v>16</v>
      </c>
      <c r="G885" s="39" t="b">
        <v>0</v>
      </c>
      <c r="H885" s="39">
        <v>3</v>
      </c>
      <c r="I885" s="39">
        <v>2</v>
      </c>
      <c r="J885" s="39">
        <v>0.2</v>
      </c>
      <c r="K885" s="39">
        <v>0.19700000000000001</v>
      </c>
      <c r="L885" s="39">
        <v>0.37</v>
      </c>
      <c r="M885" s="39">
        <v>0.25369999999999998</v>
      </c>
      <c r="N885" s="39">
        <v>7</v>
      </c>
      <c r="O885" s="39">
        <v>72</v>
      </c>
      <c r="P885" s="39">
        <v>79</v>
      </c>
      <c r="Q885" s="6" t="str">
        <f t="shared" si="39"/>
        <v>High</v>
      </c>
      <c r="R885" s="6" t="str" cm="1">
        <f t="array" ref="R885">_xlfn.IFS(I885=1, "Clear Sky", I885=2, "Drizzling", I885=3, "Raining", I885=4, "Thunderstorm", TRUE, "Other")</f>
        <v>Drizzling</v>
      </c>
      <c r="S885" s="6" t="str">
        <f t="shared" si="40"/>
        <v>Wednesday</v>
      </c>
      <c r="T885" s="6" t="str">
        <f t="shared" si="41"/>
        <v>Weekday</v>
      </c>
      <c r="U885" s="6" t="str" cm="1">
        <f t="array" ref="U885">_xlfn.IFS(AND(F885&gt;=7, F885&lt;=9), "Morning Rush", AND(F885&gt;=17, F885&lt;=19), "Evening Rush", AND(F885&gt;=12, F885&lt;=16), "Afternoon", TRUE, "Off Peak")</f>
        <v>Afternoon</v>
      </c>
    </row>
    <row r="886" spans="1:21" x14ac:dyDescent="0.35">
      <c r="A886" s="39">
        <v>894</v>
      </c>
      <c r="B886" s="38">
        <v>40583</v>
      </c>
      <c r="C886" s="39">
        <v>1</v>
      </c>
      <c r="D886" s="39">
        <v>0</v>
      </c>
      <c r="E886" s="39">
        <v>2</v>
      </c>
      <c r="F886" s="39">
        <v>17</v>
      </c>
      <c r="G886" s="39" t="b">
        <v>0</v>
      </c>
      <c r="H886" s="39">
        <v>3</v>
      </c>
      <c r="I886" s="39">
        <v>2</v>
      </c>
      <c r="J886" s="39">
        <v>0.2</v>
      </c>
      <c r="K886" s="39">
        <v>0.19700000000000001</v>
      </c>
      <c r="L886" s="39">
        <v>0.34</v>
      </c>
      <c r="M886" s="39">
        <v>0.25369999999999998</v>
      </c>
      <c r="N886" s="39">
        <v>9</v>
      </c>
      <c r="O886" s="39">
        <v>157</v>
      </c>
      <c r="P886" s="39">
        <v>166</v>
      </c>
      <c r="Q886" s="6" t="str">
        <f t="shared" si="39"/>
        <v>High</v>
      </c>
      <c r="R886" s="6" t="str" cm="1">
        <f t="array" ref="R886">_xlfn.IFS(I886=1, "Clear Sky", I886=2, "Drizzling", I886=3, "Raining", I886=4, "Thunderstorm", TRUE, "Other")</f>
        <v>Drizzling</v>
      </c>
      <c r="S886" s="41" t="str">
        <f t="shared" si="40"/>
        <v>Wednesday</v>
      </c>
      <c r="T886" s="41" t="str">
        <f t="shared" si="41"/>
        <v>Weekday</v>
      </c>
      <c r="U886" s="6" t="str" cm="1">
        <f t="array" ref="U886">_xlfn.IFS(AND(F886&gt;=7, F886&lt;=9), "Morning Rush", AND(F886&gt;=17, F886&lt;=19), "Evening Rush", AND(F886&gt;=12, F886&lt;=16), "Afternoon", TRUE, "Off Peak")</f>
        <v>Evening Rush</v>
      </c>
    </row>
    <row r="887" spans="1:21" x14ac:dyDescent="0.35">
      <c r="A887" s="39">
        <v>895</v>
      </c>
      <c r="B887" s="38">
        <v>40583</v>
      </c>
      <c r="C887" s="39">
        <v>1</v>
      </c>
      <c r="D887" s="39">
        <v>0</v>
      </c>
      <c r="E887" s="39">
        <v>2</v>
      </c>
      <c r="F887" s="39">
        <v>18</v>
      </c>
      <c r="G887" s="39" t="b">
        <v>0</v>
      </c>
      <c r="H887" s="39">
        <v>3</v>
      </c>
      <c r="I887" s="39">
        <v>2</v>
      </c>
      <c r="J887" s="39">
        <v>0.18</v>
      </c>
      <c r="K887" s="39">
        <v>0.16669999999999999</v>
      </c>
      <c r="L887" s="39">
        <v>0.47</v>
      </c>
      <c r="M887" s="39">
        <v>0.29849999999999999</v>
      </c>
      <c r="N887" s="39">
        <v>2</v>
      </c>
      <c r="O887" s="39">
        <v>168</v>
      </c>
      <c r="P887" s="39">
        <v>170</v>
      </c>
      <c r="Q887" s="6" t="str">
        <f t="shared" si="39"/>
        <v>High</v>
      </c>
      <c r="R887" s="6" t="str" cm="1">
        <f t="array" ref="R887">_xlfn.IFS(I887=1, "Clear Sky", I887=2, "Drizzling", I887=3, "Raining", I887=4, "Thunderstorm", TRUE, "Other")</f>
        <v>Drizzling</v>
      </c>
      <c r="S887" s="6" t="str">
        <f t="shared" si="40"/>
        <v>Wednesday</v>
      </c>
      <c r="T887" s="6" t="str">
        <f t="shared" si="41"/>
        <v>Weekday</v>
      </c>
      <c r="U887" s="6" t="str" cm="1">
        <f t="array" ref="U887">_xlfn.IFS(AND(F887&gt;=7, F887&lt;=9), "Morning Rush", AND(F887&gt;=17, F887&lt;=19), "Evening Rush", AND(F887&gt;=12, F887&lt;=16), "Afternoon", TRUE, "Off Peak")</f>
        <v>Evening Rush</v>
      </c>
    </row>
    <row r="888" spans="1:21" x14ac:dyDescent="0.35">
      <c r="A888" s="39">
        <v>896</v>
      </c>
      <c r="B888" s="38">
        <v>40583</v>
      </c>
      <c r="C888" s="39">
        <v>1</v>
      </c>
      <c r="D888" s="39">
        <v>0</v>
      </c>
      <c r="E888" s="39">
        <v>2</v>
      </c>
      <c r="F888" s="39">
        <v>19</v>
      </c>
      <c r="G888" s="39" t="b">
        <v>0</v>
      </c>
      <c r="H888" s="39">
        <v>3</v>
      </c>
      <c r="I888" s="39">
        <v>3</v>
      </c>
      <c r="J888" s="39">
        <v>0.14000000000000001</v>
      </c>
      <c r="K888" s="39">
        <v>0.1212</v>
      </c>
      <c r="L888" s="39">
        <v>0.86</v>
      </c>
      <c r="M888" s="39">
        <v>0.25369999999999998</v>
      </c>
      <c r="N888" s="39">
        <v>1</v>
      </c>
      <c r="O888" s="39">
        <v>87</v>
      </c>
      <c r="P888" s="39">
        <v>88</v>
      </c>
      <c r="Q888" s="6" t="str">
        <f t="shared" si="39"/>
        <v>Very High</v>
      </c>
      <c r="R888" s="6" t="str" cm="1">
        <f t="array" ref="R888">_xlfn.IFS(I888=1, "Clear Sky", I888=2, "Drizzling", I888=3, "Raining", I888=4, "Thunderstorm", TRUE, "Other")</f>
        <v>Raining</v>
      </c>
      <c r="S888" s="41" t="str">
        <f t="shared" si="40"/>
        <v>Wednesday</v>
      </c>
      <c r="T888" s="41" t="str">
        <f t="shared" si="41"/>
        <v>Weekday</v>
      </c>
      <c r="U888" s="6" t="str" cm="1">
        <f t="array" ref="U888">_xlfn.IFS(AND(F888&gt;=7, F888&lt;=9), "Morning Rush", AND(F888&gt;=17, F888&lt;=19), "Evening Rush", AND(F888&gt;=12, F888&lt;=16), "Afternoon", TRUE, "Off Peak")</f>
        <v>Evening Rush</v>
      </c>
    </row>
    <row r="889" spans="1:21" x14ac:dyDescent="0.35">
      <c r="A889" s="39">
        <v>897</v>
      </c>
      <c r="B889" s="38">
        <v>40583</v>
      </c>
      <c r="C889" s="39">
        <v>1</v>
      </c>
      <c r="D889" s="39">
        <v>0</v>
      </c>
      <c r="E889" s="39">
        <v>2</v>
      </c>
      <c r="F889" s="39">
        <v>20</v>
      </c>
      <c r="G889" s="39" t="b">
        <v>0</v>
      </c>
      <c r="H889" s="39">
        <v>3</v>
      </c>
      <c r="I889" s="39">
        <v>3</v>
      </c>
      <c r="J889" s="39">
        <v>0.14000000000000001</v>
      </c>
      <c r="K889" s="39">
        <v>0.1515</v>
      </c>
      <c r="L889" s="39">
        <v>0.86</v>
      </c>
      <c r="M889" s="39">
        <v>0.16420000000000001</v>
      </c>
      <c r="N889" s="39">
        <v>0</v>
      </c>
      <c r="O889" s="39">
        <v>84</v>
      </c>
      <c r="P889" s="39">
        <v>84</v>
      </c>
      <c r="Q889" s="6" t="str">
        <f t="shared" si="39"/>
        <v>Very High</v>
      </c>
      <c r="R889" s="6" t="str" cm="1">
        <f t="array" ref="R889">_xlfn.IFS(I889=1, "Clear Sky", I889=2, "Drizzling", I889=3, "Raining", I889=4, "Thunderstorm", TRUE, "Other")</f>
        <v>Raining</v>
      </c>
      <c r="S889" s="6" t="str">
        <f t="shared" si="40"/>
        <v>Wednesday</v>
      </c>
      <c r="T889" s="6" t="str">
        <f t="shared" si="41"/>
        <v>Weekday</v>
      </c>
      <c r="U889" s="6" t="str" cm="1">
        <f t="array" ref="U889">_xlfn.IFS(AND(F889&gt;=7, F889&lt;=9), "Morning Rush", AND(F889&gt;=17, F889&lt;=19), "Evening Rush", AND(F889&gt;=12, F889&lt;=16), "Afternoon", TRUE, "Off Peak")</f>
        <v>Off Peak</v>
      </c>
    </row>
    <row r="890" spans="1:21" x14ac:dyDescent="0.35">
      <c r="A890" s="39">
        <v>898</v>
      </c>
      <c r="B890" s="38">
        <v>40583</v>
      </c>
      <c r="C890" s="39">
        <v>1</v>
      </c>
      <c r="D890" s="39">
        <v>0</v>
      </c>
      <c r="E890" s="39">
        <v>2</v>
      </c>
      <c r="F890" s="39">
        <v>21</v>
      </c>
      <c r="G890" s="39" t="b">
        <v>0</v>
      </c>
      <c r="H890" s="39">
        <v>3</v>
      </c>
      <c r="I890" s="39">
        <v>2</v>
      </c>
      <c r="J890" s="39">
        <v>0.14000000000000001</v>
      </c>
      <c r="K890" s="39">
        <v>0.1515</v>
      </c>
      <c r="L890" s="39">
        <v>0.86</v>
      </c>
      <c r="M890" s="39">
        <v>0.16420000000000001</v>
      </c>
      <c r="N890" s="39">
        <v>0</v>
      </c>
      <c r="O890" s="39">
        <v>83</v>
      </c>
      <c r="P890" s="39">
        <v>83</v>
      </c>
      <c r="Q890" s="6" t="str">
        <f t="shared" si="39"/>
        <v>Very High</v>
      </c>
      <c r="R890" s="6" t="str" cm="1">
        <f t="array" ref="R890">_xlfn.IFS(I890=1, "Clear Sky", I890=2, "Drizzling", I890=3, "Raining", I890=4, "Thunderstorm", TRUE, "Other")</f>
        <v>Drizzling</v>
      </c>
      <c r="S890" s="41" t="str">
        <f t="shared" si="40"/>
        <v>Wednesday</v>
      </c>
      <c r="T890" s="41" t="str">
        <f t="shared" si="41"/>
        <v>Weekday</v>
      </c>
      <c r="U890" s="6" t="str" cm="1">
        <f t="array" ref="U890">_xlfn.IFS(AND(F890&gt;=7, F890&lt;=9), "Morning Rush", AND(F890&gt;=17, F890&lt;=19), "Evening Rush", AND(F890&gt;=12, F890&lt;=16), "Afternoon", TRUE, "Off Peak")</f>
        <v>Off Peak</v>
      </c>
    </row>
    <row r="891" spans="1:21" x14ac:dyDescent="0.35">
      <c r="A891" s="39">
        <v>899</v>
      </c>
      <c r="B891" s="38">
        <v>40583</v>
      </c>
      <c r="C891" s="39">
        <v>1</v>
      </c>
      <c r="D891" s="39">
        <v>0</v>
      </c>
      <c r="E891" s="39">
        <v>2</v>
      </c>
      <c r="F891" s="39">
        <v>22</v>
      </c>
      <c r="G891" s="39" t="b">
        <v>0</v>
      </c>
      <c r="H891" s="39">
        <v>3</v>
      </c>
      <c r="I891" s="39">
        <v>3</v>
      </c>
      <c r="J891" s="39">
        <v>0.16</v>
      </c>
      <c r="K891" s="39">
        <v>0.16669999999999999</v>
      </c>
      <c r="L891" s="39">
        <v>0.8</v>
      </c>
      <c r="M891" s="39">
        <v>0.16420000000000001</v>
      </c>
      <c r="N891" s="39">
        <v>4</v>
      </c>
      <c r="O891" s="39">
        <v>42</v>
      </c>
      <c r="P891" s="39">
        <v>46</v>
      </c>
      <c r="Q891" s="6" t="str">
        <f t="shared" si="39"/>
        <v>Very High</v>
      </c>
      <c r="R891" s="6" t="str" cm="1">
        <f t="array" ref="R891">_xlfn.IFS(I891=1, "Clear Sky", I891=2, "Drizzling", I891=3, "Raining", I891=4, "Thunderstorm", TRUE, "Other")</f>
        <v>Raining</v>
      </c>
      <c r="S891" s="6" t="str">
        <f t="shared" si="40"/>
        <v>Wednesday</v>
      </c>
      <c r="T891" s="6" t="str">
        <f t="shared" si="41"/>
        <v>Weekday</v>
      </c>
      <c r="U891" s="6" t="str" cm="1">
        <f t="array" ref="U891">_xlfn.IFS(AND(F891&gt;=7, F891&lt;=9), "Morning Rush", AND(F891&gt;=17, F891&lt;=19), "Evening Rush", AND(F891&gt;=12, F891&lt;=16), "Afternoon", TRUE, "Off Peak")</f>
        <v>Off Peak</v>
      </c>
    </row>
    <row r="892" spans="1:21" x14ac:dyDescent="0.35">
      <c r="A892" s="39">
        <v>900</v>
      </c>
      <c r="B892" s="38">
        <v>40583</v>
      </c>
      <c r="C892" s="39">
        <v>1</v>
      </c>
      <c r="D892" s="39">
        <v>0</v>
      </c>
      <c r="E892" s="39">
        <v>2</v>
      </c>
      <c r="F892" s="39">
        <v>23</v>
      </c>
      <c r="G892" s="39" t="b">
        <v>0</v>
      </c>
      <c r="H892" s="39">
        <v>3</v>
      </c>
      <c r="I892" s="39">
        <v>3</v>
      </c>
      <c r="J892" s="39">
        <v>0.16</v>
      </c>
      <c r="K892" s="39">
        <v>0.1515</v>
      </c>
      <c r="L892" s="39">
        <v>0.8</v>
      </c>
      <c r="M892" s="39">
        <v>0.19400000000000001</v>
      </c>
      <c r="N892" s="39">
        <v>0</v>
      </c>
      <c r="O892" s="39">
        <v>37</v>
      </c>
      <c r="P892" s="39">
        <v>37</v>
      </c>
      <c r="Q892" s="6" t="str">
        <f t="shared" si="39"/>
        <v>Very High</v>
      </c>
      <c r="R892" s="6" t="str" cm="1">
        <f t="array" ref="R892">_xlfn.IFS(I892=1, "Clear Sky", I892=2, "Drizzling", I892=3, "Raining", I892=4, "Thunderstorm", TRUE, "Other")</f>
        <v>Raining</v>
      </c>
      <c r="S892" s="41" t="str">
        <f t="shared" si="40"/>
        <v>Wednesday</v>
      </c>
      <c r="T892" s="41" t="str">
        <f t="shared" si="41"/>
        <v>Weekday</v>
      </c>
      <c r="U892" s="6" t="str" cm="1">
        <f t="array" ref="U892">_xlfn.IFS(AND(F892&gt;=7, F892&lt;=9), "Morning Rush", AND(F892&gt;=17, F892&lt;=19), "Evening Rush", AND(F892&gt;=12, F892&lt;=16), "Afternoon", TRUE, "Off Peak")</f>
        <v>Off Peak</v>
      </c>
    </row>
    <row r="893" spans="1:21" x14ac:dyDescent="0.35">
      <c r="A893" s="39">
        <v>901</v>
      </c>
      <c r="B893" s="38">
        <v>40584</v>
      </c>
      <c r="C893" s="39">
        <v>1</v>
      </c>
      <c r="D893" s="39">
        <v>0</v>
      </c>
      <c r="E893" s="39">
        <v>2</v>
      </c>
      <c r="F893" s="39">
        <v>0</v>
      </c>
      <c r="G893" s="39" t="b">
        <v>0</v>
      </c>
      <c r="H893" s="39">
        <v>4</v>
      </c>
      <c r="I893" s="39">
        <v>3</v>
      </c>
      <c r="J893" s="39">
        <v>0.14000000000000001</v>
      </c>
      <c r="K893" s="39">
        <v>0.13639999999999999</v>
      </c>
      <c r="L893" s="39">
        <v>0.86</v>
      </c>
      <c r="M893" s="39">
        <v>0.19400000000000001</v>
      </c>
      <c r="N893" s="39">
        <v>0</v>
      </c>
      <c r="O893" s="39">
        <v>16</v>
      </c>
      <c r="P893" s="39">
        <v>16</v>
      </c>
      <c r="Q893" s="6" t="str">
        <f t="shared" si="39"/>
        <v>Very High</v>
      </c>
      <c r="R893" s="6" t="str" cm="1">
        <f t="array" ref="R893">_xlfn.IFS(I893=1, "Clear Sky", I893=2, "Drizzling", I893=3, "Raining", I893=4, "Thunderstorm", TRUE, "Other")</f>
        <v>Raining</v>
      </c>
      <c r="S893" s="6" t="str">
        <f t="shared" si="40"/>
        <v>Thursday</v>
      </c>
      <c r="T893" s="6" t="str">
        <f t="shared" si="41"/>
        <v>Weekday</v>
      </c>
      <c r="U893" s="6" t="str" cm="1">
        <f t="array" ref="U893">_xlfn.IFS(AND(F893&gt;=7, F893&lt;=9), "Morning Rush", AND(F893&gt;=17, F893&lt;=19), "Evening Rush", AND(F893&gt;=12, F893&lt;=16), "Afternoon", TRUE, "Off Peak")</f>
        <v>Off Peak</v>
      </c>
    </row>
    <row r="894" spans="1:21" x14ac:dyDescent="0.35">
      <c r="A894" s="39">
        <v>902</v>
      </c>
      <c r="B894" s="38">
        <v>40584</v>
      </c>
      <c r="C894" s="39">
        <v>1</v>
      </c>
      <c r="D894" s="39">
        <v>0</v>
      </c>
      <c r="E894" s="39">
        <v>2</v>
      </c>
      <c r="F894" s="39">
        <v>1</v>
      </c>
      <c r="G894" s="39" t="b">
        <v>0</v>
      </c>
      <c r="H894" s="39">
        <v>4</v>
      </c>
      <c r="I894" s="39">
        <v>3</v>
      </c>
      <c r="J894" s="39">
        <v>0.14000000000000001</v>
      </c>
      <c r="K894" s="39">
        <v>0.1515</v>
      </c>
      <c r="L894" s="39">
        <v>0.8</v>
      </c>
      <c r="M894" s="39">
        <v>0.1343</v>
      </c>
      <c r="N894" s="39">
        <v>0</v>
      </c>
      <c r="O894" s="39">
        <v>7</v>
      </c>
      <c r="P894" s="39">
        <v>7</v>
      </c>
      <c r="Q894" s="6" t="str">
        <f t="shared" si="39"/>
        <v>Very High</v>
      </c>
      <c r="R894" s="6" t="str" cm="1">
        <f t="array" ref="R894">_xlfn.IFS(I894=1, "Clear Sky", I894=2, "Drizzling", I894=3, "Raining", I894=4, "Thunderstorm", TRUE, "Other")</f>
        <v>Raining</v>
      </c>
      <c r="S894" s="41" t="str">
        <f t="shared" si="40"/>
        <v>Thursday</v>
      </c>
      <c r="T894" s="41" t="str">
        <f t="shared" si="41"/>
        <v>Weekday</v>
      </c>
      <c r="U894" s="6" t="str" cm="1">
        <f t="array" ref="U894">_xlfn.IFS(AND(F894&gt;=7, F894&lt;=9), "Morning Rush", AND(F894&gt;=17, F894&lt;=19), "Evening Rush", AND(F894&gt;=12, F894&lt;=16), "Afternoon", TRUE, "Off Peak")</f>
        <v>Off Peak</v>
      </c>
    </row>
    <row r="895" spans="1:21" x14ac:dyDescent="0.35">
      <c r="A895" s="39">
        <v>903</v>
      </c>
      <c r="B895" s="38">
        <v>40584</v>
      </c>
      <c r="C895" s="39">
        <v>1</v>
      </c>
      <c r="D895" s="39">
        <v>0</v>
      </c>
      <c r="E895" s="39">
        <v>2</v>
      </c>
      <c r="F895" s="39">
        <v>2</v>
      </c>
      <c r="G895" s="39" t="b">
        <v>0</v>
      </c>
      <c r="H895" s="39">
        <v>4</v>
      </c>
      <c r="I895" s="39">
        <v>3</v>
      </c>
      <c r="J895" s="39">
        <v>0.14000000000000001</v>
      </c>
      <c r="K895" s="39">
        <v>0.1515</v>
      </c>
      <c r="L895" s="39">
        <v>0.8</v>
      </c>
      <c r="M895" s="39">
        <v>0.1343</v>
      </c>
      <c r="N895" s="39">
        <v>0</v>
      </c>
      <c r="O895" s="39">
        <v>3</v>
      </c>
      <c r="P895" s="39">
        <v>3</v>
      </c>
      <c r="Q895" s="6" t="str">
        <f t="shared" si="39"/>
        <v>Very High</v>
      </c>
      <c r="R895" s="6" t="str" cm="1">
        <f t="array" ref="R895">_xlfn.IFS(I895=1, "Clear Sky", I895=2, "Drizzling", I895=3, "Raining", I895=4, "Thunderstorm", TRUE, "Other")</f>
        <v>Raining</v>
      </c>
      <c r="S895" s="6" t="str">
        <f t="shared" si="40"/>
        <v>Thursday</v>
      </c>
      <c r="T895" s="6" t="str">
        <f t="shared" si="41"/>
        <v>Weekday</v>
      </c>
      <c r="U895" s="6" t="str" cm="1">
        <f t="array" ref="U895">_xlfn.IFS(AND(F895&gt;=7, F895&lt;=9), "Morning Rush", AND(F895&gt;=17, F895&lt;=19), "Evening Rush", AND(F895&gt;=12, F895&lt;=16), "Afternoon", TRUE, "Off Peak")</f>
        <v>Off Peak</v>
      </c>
    </row>
    <row r="896" spans="1:21" x14ac:dyDescent="0.35">
      <c r="A896" s="39">
        <v>904</v>
      </c>
      <c r="B896" s="38">
        <v>40584</v>
      </c>
      <c r="C896" s="39">
        <v>1</v>
      </c>
      <c r="D896" s="39">
        <v>0</v>
      </c>
      <c r="E896" s="39">
        <v>2</v>
      </c>
      <c r="F896" s="39">
        <v>4</v>
      </c>
      <c r="G896" s="39" t="b">
        <v>0</v>
      </c>
      <c r="H896" s="39">
        <v>4</v>
      </c>
      <c r="I896" s="39">
        <v>2</v>
      </c>
      <c r="J896" s="39">
        <v>0.14000000000000001</v>
      </c>
      <c r="K896" s="39">
        <v>0.13639999999999999</v>
      </c>
      <c r="L896" s="39">
        <v>0.59</v>
      </c>
      <c r="M896" s="39">
        <v>0.22389999999999999</v>
      </c>
      <c r="N896" s="39">
        <v>0</v>
      </c>
      <c r="O896" s="39">
        <v>1</v>
      </c>
      <c r="P896" s="39">
        <v>1</v>
      </c>
      <c r="Q896" s="6" t="str">
        <f t="shared" si="39"/>
        <v>Very High</v>
      </c>
      <c r="R896" s="6" t="str" cm="1">
        <f t="array" ref="R896">_xlfn.IFS(I896=1, "Clear Sky", I896=2, "Drizzling", I896=3, "Raining", I896=4, "Thunderstorm", TRUE, "Other")</f>
        <v>Drizzling</v>
      </c>
      <c r="S896" s="41" t="str">
        <f t="shared" si="40"/>
        <v>Thursday</v>
      </c>
      <c r="T896" s="41" t="str">
        <f t="shared" si="41"/>
        <v>Weekday</v>
      </c>
      <c r="U896" s="6" t="str" cm="1">
        <f t="array" ref="U896">_xlfn.IFS(AND(F896&gt;=7, F896&lt;=9), "Morning Rush", AND(F896&gt;=17, F896&lt;=19), "Evening Rush", AND(F896&gt;=12, F896&lt;=16), "Afternoon", TRUE, "Off Peak")</f>
        <v>Off Peak</v>
      </c>
    </row>
    <row r="897" spans="1:21" x14ac:dyDescent="0.35">
      <c r="A897" s="39">
        <v>905</v>
      </c>
      <c r="B897" s="38">
        <v>40584</v>
      </c>
      <c r="C897" s="39">
        <v>1</v>
      </c>
      <c r="D897" s="39">
        <v>0</v>
      </c>
      <c r="E897" s="39">
        <v>2</v>
      </c>
      <c r="F897" s="39">
        <v>5</v>
      </c>
      <c r="G897" s="39" t="b">
        <v>0</v>
      </c>
      <c r="H897" s="39">
        <v>4</v>
      </c>
      <c r="I897" s="39">
        <v>2</v>
      </c>
      <c r="J897" s="39">
        <v>0.12</v>
      </c>
      <c r="K897" s="39">
        <v>0.1212</v>
      </c>
      <c r="L897" s="39">
        <v>0.5</v>
      </c>
      <c r="M897" s="39">
        <v>0.22389999999999999</v>
      </c>
      <c r="N897" s="39">
        <v>0</v>
      </c>
      <c r="O897" s="39">
        <v>6</v>
      </c>
      <c r="P897" s="39">
        <v>6</v>
      </c>
      <c r="Q897" s="6" t="str">
        <f t="shared" si="39"/>
        <v>Very High</v>
      </c>
      <c r="R897" s="6" t="str" cm="1">
        <f t="array" ref="R897">_xlfn.IFS(I897=1, "Clear Sky", I897=2, "Drizzling", I897=3, "Raining", I897=4, "Thunderstorm", TRUE, "Other")</f>
        <v>Drizzling</v>
      </c>
      <c r="S897" s="6" t="str">
        <f t="shared" si="40"/>
        <v>Thursday</v>
      </c>
      <c r="T897" s="6" t="str">
        <f t="shared" si="41"/>
        <v>Weekday</v>
      </c>
      <c r="U897" s="6" t="str" cm="1">
        <f t="array" ref="U897">_xlfn.IFS(AND(F897&gt;=7, F897&lt;=9), "Morning Rush", AND(F897&gt;=17, F897&lt;=19), "Evening Rush", AND(F897&gt;=12, F897&lt;=16), "Afternoon", TRUE, "Off Peak")</f>
        <v>Off Peak</v>
      </c>
    </row>
    <row r="898" spans="1:21" x14ac:dyDescent="0.35">
      <c r="A898" s="39">
        <v>906</v>
      </c>
      <c r="B898" s="38">
        <v>40584</v>
      </c>
      <c r="C898" s="39">
        <v>1</v>
      </c>
      <c r="D898" s="39">
        <v>0</v>
      </c>
      <c r="E898" s="39">
        <v>2</v>
      </c>
      <c r="F898" s="39">
        <v>6</v>
      </c>
      <c r="G898" s="39" t="b">
        <v>0</v>
      </c>
      <c r="H898" s="39">
        <v>4</v>
      </c>
      <c r="I898" s="39">
        <v>2</v>
      </c>
      <c r="J898" s="39">
        <v>0.12</v>
      </c>
      <c r="K898" s="39">
        <v>0.1212</v>
      </c>
      <c r="L898" s="39">
        <v>0.54</v>
      </c>
      <c r="M898" s="39">
        <v>0.28360000000000002</v>
      </c>
      <c r="N898" s="39">
        <v>0</v>
      </c>
      <c r="O898" s="39">
        <v>26</v>
      </c>
      <c r="P898" s="39">
        <v>26</v>
      </c>
      <c r="Q898" s="6" t="str">
        <f t="shared" ref="Q898:Q961" si="42">IF(L898&gt;=0.5, "Very High", "High")</f>
        <v>Very High</v>
      </c>
      <c r="R898" s="6" t="str" cm="1">
        <f t="array" ref="R898">_xlfn.IFS(I898=1, "Clear Sky", I898=2, "Drizzling", I898=3, "Raining", I898=4, "Thunderstorm", TRUE, "Other")</f>
        <v>Drizzling</v>
      </c>
      <c r="S898" s="41" t="str">
        <f t="shared" ref="S898:S961" si="43">IF(H898=0, "Sunday", IF(H898=1, "Monday", IF(H898=2, "Tuesday", IF(H898=3, "Wednesday", IF(H898=4, "Thursday", IF(H898=5, "Friday", IF(H898=6, "Saturday", "INVALID CODE")))))))</f>
        <v>Thursday</v>
      </c>
      <c r="T898" s="41" t="str">
        <f t="shared" ref="T898:T961" si="44">IF(OR(H898=0, H898=6), "Weekend", "Weekday")</f>
        <v>Weekday</v>
      </c>
      <c r="U898" s="6" t="str" cm="1">
        <f t="array" ref="U898">_xlfn.IFS(AND(F898&gt;=7, F898&lt;=9), "Morning Rush", AND(F898&gt;=17, F898&lt;=19), "Evening Rush", AND(F898&gt;=12, F898&lt;=16), "Afternoon", TRUE, "Off Peak")</f>
        <v>Off Peak</v>
      </c>
    </row>
    <row r="899" spans="1:21" x14ac:dyDescent="0.35">
      <c r="A899" s="39">
        <v>907</v>
      </c>
      <c r="B899" s="38">
        <v>40584</v>
      </c>
      <c r="C899" s="39">
        <v>1</v>
      </c>
      <c r="D899" s="39">
        <v>0</v>
      </c>
      <c r="E899" s="39">
        <v>2</v>
      </c>
      <c r="F899" s="39">
        <v>7</v>
      </c>
      <c r="G899" s="39" t="b">
        <v>0</v>
      </c>
      <c r="H899" s="39">
        <v>4</v>
      </c>
      <c r="I899" s="39">
        <v>1</v>
      </c>
      <c r="J899" s="39">
        <v>0.1</v>
      </c>
      <c r="K899" s="39">
        <v>7.5800000000000006E-2</v>
      </c>
      <c r="L899" s="39">
        <v>0.5</v>
      </c>
      <c r="M899" s="39">
        <v>0.41789999999999999</v>
      </c>
      <c r="N899" s="39">
        <v>0</v>
      </c>
      <c r="O899" s="39">
        <v>99</v>
      </c>
      <c r="P899" s="39">
        <v>99</v>
      </c>
      <c r="Q899" s="6" t="str">
        <f t="shared" si="42"/>
        <v>Very High</v>
      </c>
      <c r="R899" s="6" t="str" cm="1">
        <f t="array" ref="R899">_xlfn.IFS(I899=1, "Clear Sky", I899=2, "Drizzling", I899=3, "Raining", I899=4, "Thunderstorm", TRUE, "Other")</f>
        <v>Clear Sky</v>
      </c>
      <c r="S899" s="6" t="str">
        <f t="shared" si="43"/>
        <v>Thursday</v>
      </c>
      <c r="T899" s="6" t="str">
        <f t="shared" si="44"/>
        <v>Weekday</v>
      </c>
      <c r="U899" s="6" t="str" cm="1">
        <f t="array" ref="U899">_xlfn.IFS(AND(F899&gt;=7, F899&lt;=9), "Morning Rush", AND(F899&gt;=17, F899&lt;=19), "Evening Rush", AND(F899&gt;=12, F899&lt;=16), "Afternoon", TRUE, "Off Peak")</f>
        <v>Morning Rush</v>
      </c>
    </row>
    <row r="900" spans="1:21" x14ac:dyDescent="0.35">
      <c r="A900" s="39">
        <v>908</v>
      </c>
      <c r="B900" s="38">
        <v>40584</v>
      </c>
      <c r="C900" s="39">
        <v>1</v>
      </c>
      <c r="D900" s="39">
        <v>0</v>
      </c>
      <c r="E900" s="39">
        <v>2</v>
      </c>
      <c r="F900" s="39">
        <v>8</v>
      </c>
      <c r="G900" s="39" t="b">
        <v>0</v>
      </c>
      <c r="H900" s="39">
        <v>4</v>
      </c>
      <c r="I900" s="39">
        <v>1</v>
      </c>
      <c r="J900" s="39">
        <v>0.1</v>
      </c>
      <c r="K900" s="39">
        <v>7.5800000000000006E-2</v>
      </c>
      <c r="L900" s="39">
        <v>0.49</v>
      </c>
      <c r="M900" s="39">
        <v>0.32840000000000003</v>
      </c>
      <c r="N900" s="39">
        <v>5</v>
      </c>
      <c r="O900" s="39">
        <v>173</v>
      </c>
      <c r="P900" s="39">
        <v>178</v>
      </c>
      <c r="Q900" s="6" t="str">
        <f t="shared" si="42"/>
        <v>High</v>
      </c>
      <c r="R900" s="6" t="str" cm="1">
        <f t="array" ref="R900">_xlfn.IFS(I900=1, "Clear Sky", I900=2, "Drizzling", I900=3, "Raining", I900=4, "Thunderstorm", TRUE, "Other")</f>
        <v>Clear Sky</v>
      </c>
      <c r="S900" s="41" t="str">
        <f t="shared" si="43"/>
        <v>Thursday</v>
      </c>
      <c r="T900" s="41" t="str">
        <f t="shared" si="44"/>
        <v>Weekday</v>
      </c>
      <c r="U900" s="6" t="str" cm="1">
        <f t="array" ref="U900">_xlfn.IFS(AND(F900&gt;=7, F900&lt;=9), "Morning Rush", AND(F900&gt;=17, F900&lt;=19), "Evening Rush", AND(F900&gt;=12, F900&lt;=16), "Afternoon", TRUE, "Off Peak")</f>
        <v>Morning Rush</v>
      </c>
    </row>
    <row r="901" spans="1:21" x14ac:dyDescent="0.35">
      <c r="A901" s="39">
        <v>909</v>
      </c>
      <c r="B901" s="38">
        <v>40584</v>
      </c>
      <c r="C901" s="39">
        <v>1</v>
      </c>
      <c r="D901" s="39">
        <v>0</v>
      </c>
      <c r="E901" s="39">
        <v>2</v>
      </c>
      <c r="F901" s="39">
        <v>9</v>
      </c>
      <c r="G901" s="39" t="b">
        <v>0</v>
      </c>
      <c r="H901" s="39">
        <v>4</v>
      </c>
      <c r="I901" s="39">
        <v>1</v>
      </c>
      <c r="J901" s="39">
        <v>0.12</v>
      </c>
      <c r="K901" s="39">
        <v>0.1061</v>
      </c>
      <c r="L901" s="39">
        <v>0.42</v>
      </c>
      <c r="M901" s="39">
        <v>0.35820000000000002</v>
      </c>
      <c r="N901" s="39">
        <v>1</v>
      </c>
      <c r="O901" s="39">
        <v>121</v>
      </c>
      <c r="P901" s="39">
        <v>122</v>
      </c>
      <c r="Q901" s="6" t="str">
        <f t="shared" si="42"/>
        <v>High</v>
      </c>
      <c r="R901" s="6" t="str" cm="1">
        <f t="array" ref="R901">_xlfn.IFS(I901=1, "Clear Sky", I901=2, "Drizzling", I901=3, "Raining", I901=4, "Thunderstorm", TRUE, "Other")</f>
        <v>Clear Sky</v>
      </c>
      <c r="S901" s="6" t="str">
        <f t="shared" si="43"/>
        <v>Thursday</v>
      </c>
      <c r="T901" s="6" t="str">
        <f t="shared" si="44"/>
        <v>Weekday</v>
      </c>
      <c r="U901" s="6" t="str" cm="1">
        <f t="array" ref="U901">_xlfn.IFS(AND(F901&gt;=7, F901&lt;=9), "Morning Rush", AND(F901&gt;=17, F901&lt;=19), "Evening Rush", AND(F901&gt;=12, F901&lt;=16), "Afternoon", TRUE, "Off Peak")</f>
        <v>Morning Rush</v>
      </c>
    </row>
    <row r="902" spans="1:21" x14ac:dyDescent="0.35">
      <c r="A902" s="39">
        <v>910</v>
      </c>
      <c r="B902" s="38">
        <v>40584</v>
      </c>
      <c r="C902" s="39">
        <v>1</v>
      </c>
      <c r="D902" s="39">
        <v>0</v>
      </c>
      <c r="E902" s="39">
        <v>2</v>
      </c>
      <c r="F902" s="39">
        <v>10</v>
      </c>
      <c r="G902" s="39" t="b">
        <v>0</v>
      </c>
      <c r="H902" s="39">
        <v>4</v>
      </c>
      <c r="I902" s="39">
        <v>1</v>
      </c>
      <c r="J902" s="39">
        <v>0.12</v>
      </c>
      <c r="K902" s="39">
        <v>0.1061</v>
      </c>
      <c r="L902" s="39">
        <v>0.42</v>
      </c>
      <c r="M902" s="39">
        <v>0.29849999999999999</v>
      </c>
      <c r="N902" s="39">
        <v>1</v>
      </c>
      <c r="O902" s="39">
        <v>34</v>
      </c>
      <c r="P902" s="39">
        <v>35</v>
      </c>
      <c r="Q902" s="6" t="str">
        <f t="shared" si="42"/>
        <v>High</v>
      </c>
      <c r="R902" s="6" t="str" cm="1">
        <f t="array" ref="R902">_xlfn.IFS(I902=1, "Clear Sky", I902=2, "Drizzling", I902=3, "Raining", I902=4, "Thunderstorm", TRUE, "Other")</f>
        <v>Clear Sky</v>
      </c>
      <c r="S902" s="41" t="str">
        <f t="shared" si="43"/>
        <v>Thursday</v>
      </c>
      <c r="T902" s="41" t="str">
        <f t="shared" si="44"/>
        <v>Weekday</v>
      </c>
      <c r="U902" s="6" t="str" cm="1">
        <f t="array" ref="U902">_xlfn.IFS(AND(F902&gt;=7, F902&lt;=9), "Morning Rush", AND(F902&gt;=17, F902&lt;=19), "Evening Rush", AND(F902&gt;=12, F902&lt;=16), "Afternoon", TRUE, "Off Peak")</f>
        <v>Off Peak</v>
      </c>
    </row>
    <row r="903" spans="1:21" x14ac:dyDescent="0.35">
      <c r="A903" s="39">
        <v>911</v>
      </c>
      <c r="B903" s="38">
        <v>40584</v>
      </c>
      <c r="C903" s="39">
        <v>1</v>
      </c>
      <c r="D903" s="39">
        <v>0</v>
      </c>
      <c r="E903" s="39">
        <v>2</v>
      </c>
      <c r="F903" s="39">
        <v>11</v>
      </c>
      <c r="G903" s="39" t="b">
        <v>0</v>
      </c>
      <c r="H903" s="39">
        <v>4</v>
      </c>
      <c r="I903" s="39">
        <v>1</v>
      </c>
      <c r="J903" s="39">
        <v>0.14000000000000001</v>
      </c>
      <c r="K903" s="39">
        <v>0.1212</v>
      </c>
      <c r="L903" s="39">
        <v>0.39</v>
      </c>
      <c r="M903" s="39">
        <v>0.35820000000000002</v>
      </c>
      <c r="N903" s="39">
        <v>1</v>
      </c>
      <c r="O903" s="39">
        <v>44</v>
      </c>
      <c r="P903" s="39">
        <v>45</v>
      </c>
      <c r="Q903" s="6" t="str">
        <f t="shared" si="42"/>
        <v>High</v>
      </c>
      <c r="R903" s="6" t="str" cm="1">
        <f t="array" ref="R903">_xlfn.IFS(I903=1, "Clear Sky", I903=2, "Drizzling", I903=3, "Raining", I903=4, "Thunderstorm", TRUE, "Other")</f>
        <v>Clear Sky</v>
      </c>
      <c r="S903" s="6" t="str">
        <f t="shared" si="43"/>
        <v>Thursday</v>
      </c>
      <c r="T903" s="6" t="str">
        <f t="shared" si="44"/>
        <v>Weekday</v>
      </c>
      <c r="U903" s="6" t="str" cm="1">
        <f t="array" ref="U903">_xlfn.IFS(AND(F903&gt;=7, F903&lt;=9), "Morning Rush", AND(F903&gt;=17, F903&lt;=19), "Evening Rush", AND(F903&gt;=12, F903&lt;=16), "Afternoon", TRUE, "Off Peak")</f>
        <v>Off Peak</v>
      </c>
    </row>
    <row r="904" spans="1:21" x14ac:dyDescent="0.35">
      <c r="A904" s="39">
        <v>912</v>
      </c>
      <c r="B904" s="38">
        <v>40584</v>
      </c>
      <c r="C904" s="39">
        <v>1</v>
      </c>
      <c r="D904" s="39">
        <v>0</v>
      </c>
      <c r="E904" s="39">
        <v>2</v>
      </c>
      <c r="F904" s="39">
        <v>12</v>
      </c>
      <c r="G904" s="39" t="b">
        <v>0</v>
      </c>
      <c r="H904" s="39">
        <v>4</v>
      </c>
      <c r="I904" s="39">
        <v>1</v>
      </c>
      <c r="J904" s="39">
        <v>0.16</v>
      </c>
      <c r="K904" s="39">
        <v>0.13639999999999999</v>
      </c>
      <c r="L904" s="39">
        <v>0.34</v>
      </c>
      <c r="M904" s="39">
        <v>0.3881</v>
      </c>
      <c r="N904" s="39">
        <v>4</v>
      </c>
      <c r="O904" s="39">
        <v>65</v>
      </c>
      <c r="P904" s="39">
        <v>69</v>
      </c>
      <c r="Q904" s="6" t="str">
        <f t="shared" si="42"/>
        <v>High</v>
      </c>
      <c r="R904" s="6" t="str" cm="1">
        <f t="array" ref="R904">_xlfn.IFS(I904=1, "Clear Sky", I904=2, "Drizzling", I904=3, "Raining", I904=4, "Thunderstorm", TRUE, "Other")</f>
        <v>Clear Sky</v>
      </c>
      <c r="S904" s="41" t="str">
        <f t="shared" si="43"/>
        <v>Thursday</v>
      </c>
      <c r="T904" s="41" t="str">
        <f t="shared" si="44"/>
        <v>Weekday</v>
      </c>
      <c r="U904" s="6" t="str" cm="1">
        <f t="array" ref="U904">_xlfn.IFS(AND(F904&gt;=7, F904&lt;=9), "Morning Rush", AND(F904&gt;=17, F904&lt;=19), "Evening Rush", AND(F904&gt;=12, F904&lt;=16), "Afternoon", TRUE, "Off Peak")</f>
        <v>Afternoon</v>
      </c>
    </row>
    <row r="905" spans="1:21" x14ac:dyDescent="0.35">
      <c r="A905" s="39">
        <v>913</v>
      </c>
      <c r="B905" s="38">
        <v>40584</v>
      </c>
      <c r="C905" s="39">
        <v>1</v>
      </c>
      <c r="D905" s="39">
        <v>0</v>
      </c>
      <c r="E905" s="39">
        <v>2</v>
      </c>
      <c r="F905" s="39">
        <v>13</v>
      </c>
      <c r="G905" s="39" t="b">
        <v>0</v>
      </c>
      <c r="H905" s="39">
        <v>4</v>
      </c>
      <c r="I905" s="39">
        <v>1</v>
      </c>
      <c r="J905" s="39">
        <v>0.18</v>
      </c>
      <c r="K905" s="39">
        <v>0.16669999999999999</v>
      </c>
      <c r="L905" s="39">
        <v>0.28999999999999998</v>
      </c>
      <c r="M905" s="39">
        <v>0.29849999999999999</v>
      </c>
      <c r="N905" s="39">
        <v>3</v>
      </c>
      <c r="O905" s="39">
        <v>59</v>
      </c>
      <c r="P905" s="39">
        <v>62</v>
      </c>
      <c r="Q905" s="6" t="str">
        <f t="shared" si="42"/>
        <v>High</v>
      </c>
      <c r="R905" s="6" t="str" cm="1">
        <f t="array" ref="R905">_xlfn.IFS(I905=1, "Clear Sky", I905=2, "Drizzling", I905=3, "Raining", I905=4, "Thunderstorm", TRUE, "Other")</f>
        <v>Clear Sky</v>
      </c>
      <c r="S905" s="6" t="str">
        <f t="shared" si="43"/>
        <v>Thursday</v>
      </c>
      <c r="T905" s="6" t="str">
        <f t="shared" si="44"/>
        <v>Weekday</v>
      </c>
      <c r="U905" s="6" t="str" cm="1">
        <f t="array" ref="U905">_xlfn.IFS(AND(F905&gt;=7, F905&lt;=9), "Morning Rush", AND(F905&gt;=17, F905&lt;=19), "Evening Rush", AND(F905&gt;=12, F905&lt;=16), "Afternoon", TRUE, "Off Peak")</f>
        <v>Afternoon</v>
      </c>
    </row>
    <row r="906" spans="1:21" x14ac:dyDescent="0.35">
      <c r="A906" s="39">
        <v>914</v>
      </c>
      <c r="B906" s="38">
        <v>40584</v>
      </c>
      <c r="C906" s="39">
        <v>1</v>
      </c>
      <c r="D906" s="39">
        <v>0</v>
      </c>
      <c r="E906" s="39">
        <v>2</v>
      </c>
      <c r="F906" s="39">
        <v>14</v>
      </c>
      <c r="G906" s="39" t="b">
        <v>0</v>
      </c>
      <c r="H906" s="39">
        <v>4</v>
      </c>
      <c r="I906" s="39">
        <v>1</v>
      </c>
      <c r="J906" s="39">
        <v>0.2</v>
      </c>
      <c r="K906" s="39">
        <v>0.18179999999999999</v>
      </c>
      <c r="L906" s="39">
        <v>0.27</v>
      </c>
      <c r="M906" s="39">
        <v>0.28360000000000002</v>
      </c>
      <c r="N906" s="39">
        <v>6</v>
      </c>
      <c r="O906" s="39">
        <v>42</v>
      </c>
      <c r="P906" s="39">
        <v>48</v>
      </c>
      <c r="Q906" s="6" t="str">
        <f t="shared" si="42"/>
        <v>High</v>
      </c>
      <c r="R906" s="6" t="str" cm="1">
        <f t="array" ref="R906">_xlfn.IFS(I906=1, "Clear Sky", I906=2, "Drizzling", I906=3, "Raining", I906=4, "Thunderstorm", TRUE, "Other")</f>
        <v>Clear Sky</v>
      </c>
      <c r="S906" s="41" t="str">
        <f t="shared" si="43"/>
        <v>Thursday</v>
      </c>
      <c r="T906" s="41" t="str">
        <f t="shared" si="44"/>
        <v>Weekday</v>
      </c>
      <c r="U906" s="6" t="str" cm="1">
        <f t="array" ref="U906">_xlfn.IFS(AND(F906&gt;=7, F906&lt;=9), "Morning Rush", AND(F906&gt;=17, F906&lt;=19), "Evening Rush", AND(F906&gt;=12, F906&lt;=16), "Afternoon", TRUE, "Off Peak")</f>
        <v>Afternoon</v>
      </c>
    </row>
    <row r="907" spans="1:21" x14ac:dyDescent="0.35">
      <c r="A907" s="39">
        <v>915</v>
      </c>
      <c r="B907" s="38">
        <v>40584</v>
      </c>
      <c r="C907" s="39">
        <v>1</v>
      </c>
      <c r="D907" s="39">
        <v>0</v>
      </c>
      <c r="E907" s="39">
        <v>2</v>
      </c>
      <c r="F907" s="39">
        <v>15</v>
      </c>
      <c r="G907" s="39" t="b">
        <v>0</v>
      </c>
      <c r="H907" s="39">
        <v>4</v>
      </c>
      <c r="I907" s="39">
        <v>1</v>
      </c>
      <c r="J907" s="39">
        <v>0.2</v>
      </c>
      <c r="K907" s="39">
        <v>0.19700000000000001</v>
      </c>
      <c r="L907" s="39">
        <v>0.25</v>
      </c>
      <c r="M907" s="39">
        <v>0.25369999999999998</v>
      </c>
      <c r="N907" s="39">
        <v>0</v>
      </c>
      <c r="O907" s="39">
        <v>50</v>
      </c>
      <c r="P907" s="39">
        <v>50</v>
      </c>
      <c r="Q907" s="6" t="str">
        <f t="shared" si="42"/>
        <v>High</v>
      </c>
      <c r="R907" s="6" t="str" cm="1">
        <f t="array" ref="R907">_xlfn.IFS(I907=1, "Clear Sky", I907=2, "Drizzling", I907=3, "Raining", I907=4, "Thunderstorm", TRUE, "Other")</f>
        <v>Clear Sky</v>
      </c>
      <c r="S907" s="6" t="str">
        <f t="shared" si="43"/>
        <v>Thursday</v>
      </c>
      <c r="T907" s="6" t="str">
        <f t="shared" si="44"/>
        <v>Weekday</v>
      </c>
      <c r="U907" s="6" t="str" cm="1">
        <f t="array" ref="U907">_xlfn.IFS(AND(F907&gt;=7, F907&lt;=9), "Morning Rush", AND(F907&gt;=17, F907&lt;=19), "Evening Rush", AND(F907&gt;=12, F907&lt;=16), "Afternoon", TRUE, "Off Peak")</f>
        <v>Afternoon</v>
      </c>
    </row>
    <row r="908" spans="1:21" x14ac:dyDescent="0.35">
      <c r="A908" s="39">
        <v>916</v>
      </c>
      <c r="B908" s="38">
        <v>40584</v>
      </c>
      <c r="C908" s="39">
        <v>1</v>
      </c>
      <c r="D908" s="39">
        <v>0</v>
      </c>
      <c r="E908" s="39">
        <v>2</v>
      </c>
      <c r="F908" s="39">
        <v>16</v>
      </c>
      <c r="G908" s="39" t="b">
        <v>0</v>
      </c>
      <c r="H908" s="39">
        <v>4</v>
      </c>
      <c r="I908" s="39">
        <v>1</v>
      </c>
      <c r="J908" s="39">
        <v>0.2</v>
      </c>
      <c r="K908" s="39">
        <v>0.18179999999999999</v>
      </c>
      <c r="L908" s="39">
        <v>0.27</v>
      </c>
      <c r="M908" s="39">
        <v>0.29849999999999999</v>
      </c>
      <c r="N908" s="39">
        <v>4</v>
      </c>
      <c r="O908" s="39">
        <v>76</v>
      </c>
      <c r="P908" s="39">
        <v>80</v>
      </c>
      <c r="Q908" s="6" t="str">
        <f t="shared" si="42"/>
        <v>High</v>
      </c>
      <c r="R908" s="6" t="str" cm="1">
        <f t="array" ref="R908">_xlfn.IFS(I908=1, "Clear Sky", I908=2, "Drizzling", I908=3, "Raining", I908=4, "Thunderstorm", TRUE, "Other")</f>
        <v>Clear Sky</v>
      </c>
      <c r="S908" s="41" t="str">
        <f t="shared" si="43"/>
        <v>Thursday</v>
      </c>
      <c r="T908" s="41" t="str">
        <f t="shared" si="44"/>
        <v>Weekday</v>
      </c>
      <c r="U908" s="6" t="str" cm="1">
        <f t="array" ref="U908">_xlfn.IFS(AND(F908&gt;=7, F908&lt;=9), "Morning Rush", AND(F908&gt;=17, F908&lt;=19), "Evening Rush", AND(F908&gt;=12, F908&lt;=16), "Afternoon", TRUE, "Off Peak")</f>
        <v>Afternoon</v>
      </c>
    </row>
    <row r="909" spans="1:21" x14ac:dyDescent="0.35">
      <c r="A909" s="39">
        <v>917</v>
      </c>
      <c r="B909" s="38">
        <v>40584</v>
      </c>
      <c r="C909" s="39">
        <v>1</v>
      </c>
      <c r="D909" s="39">
        <v>0</v>
      </c>
      <c r="E909" s="39">
        <v>2</v>
      </c>
      <c r="F909" s="39">
        <v>17</v>
      </c>
      <c r="G909" s="39" t="b">
        <v>0</v>
      </c>
      <c r="H909" s="39">
        <v>4</v>
      </c>
      <c r="I909" s="39">
        <v>1</v>
      </c>
      <c r="J909" s="39">
        <v>0.18</v>
      </c>
      <c r="K909" s="39">
        <v>0.18179999999999999</v>
      </c>
      <c r="L909" s="39">
        <v>0.26</v>
      </c>
      <c r="M909" s="39">
        <v>0.19400000000000001</v>
      </c>
      <c r="N909" s="39">
        <v>6</v>
      </c>
      <c r="O909" s="39">
        <v>159</v>
      </c>
      <c r="P909" s="39">
        <v>165</v>
      </c>
      <c r="Q909" s="6" t="str">
        <f t="shared" si="42"/>
        <v>High</v>
      </c>
      <c r="R909" s="6" t="str" cm="1">
        <f t="array" ref="R909">_xlfn.IFS(I909=1, "Clear Sky", I909=2, "Drizzling", I909=3, "Raining", I909=4, "Thunderstorm", TRUE, "Other")</f>
        <v>Clear Sky</v>
      </c>
      <c r="S909" s="6" t="str">
        <f t="shared" si="43"/>
        <v>Thursday</v>
      </c>
      <c r="T909" s="6" t="str">
        <f t="shared" si="44"/>
        <v>Weekday</v>
      </c>
      <c r="U909" s="6" t="str" cm="1">
        <f t="array" ref="U909">_xlfn.IFS(AND(F909&gt;=7, F909&lt;=9), "Morning Rush", AND(F909&gt;=17, F909&lt;=19), "Evening Rush", AND(F909&gt;=12, F909&lt;=16), "Afternoon", TRUE, "Off Peak")</f>
        <v>Evening Rush</v>
      </c>
    </row>
    <row r="910" spans="1:21" x14ac:dyDescent="0.35">
      <c r="A910" s="39">
        <v>918</v>
      </c>
      <c r="B910" s="38">
        <v>40584</v>
      </c>
      <c r="C910" s="39">
        <v>1</v>
      </c>
      <c r="D910" s="39">
        <v>0</v>
      </c>
      <c r="E910" s="39">
        <v>2</v>
      </c>
      <c r="F910" s="39">
        <v>18</v>
      </c>
      <c r="G910" s="39" t="b">
        <v>0</v>
      </c>
      <c r="H910" s="39">
        <v>4</v>
      </c>
      <c r="I910" s="39">
        <v>1</v>
      </c>
      <c r="J910" s="39">
        <v>0.16</v>
      </c>
      <c r="K910" s="39">
        <v>0.18179999999999999</v>
      </c>
      <c r="L910" s="39">
        <v>0.28000000000000003</v>
      </c>
      <c r="M910" s="39">
        <v>0.1343</v>
      </c>
      <c r="N910" s="39">
        <v>3</v>
      </c>
      <c r="O910" s="39">
        <v>157</v>
      </c>
      <c r="P910" s="39">
        <v>160</v>
      </c>
      <c r="Q910" s="6" t="str">
        <f t="shared" si="42"/>
        <v>High</v>
      </c>
      <c r="R910" s="6" t="str" cm="1">
        <f t="array" ref="R910">_xlfn.IFS(I910=1, "Clear Sky", I910=2, "Drizzling", I910=3, "Raining", I910=4, "Thunderstorm", TRUE, "Other")</f>
        <v>Clear Sky</v>
      </c>
      <c r="S910" s="41" t="str">
        <f t="shared" si="43"/>
        <v>Thursday</v>
      </c>
      <c r="T910" s="41" t="str">
        <f t="shared" si="44"/>
        <v>Weekday</v>
      </c>
      <c r="U910" s="6" t="str" cm="1">
        <f t="array" ref="U910">_xlfn.IFS(AND(F910&gt;=7, F910&lt;=9), "Morning Rush", AND(F910&gt;=17, F910&lt;=19), "Evening Rush", AND(F910&gt;=12, F910&lt;=16), "Afternoon", TRUE, "Off Peak")</f>
        <v>Evening Rush</v>
      </c>
    </row>
    <row r="911" spans="1:21" x14ac:dyDescent="0.35">
      <c r="A911" s="39">
        <v>919</v>
      </c>
      <c r="B911" s="38">
        <v>40584</v>
      </c>
      <c r="C911" s="39">
        <v>1</v>
      </c>
      <c r="D911" s="39">
        <v>0</v>
      </c>
      <c r="E911" s="39">
        <v>2</v>
      </c>
      <c r="F911" s="39">
        <v>19</v>
      </c>
      <c r="G911" s="39" t="b">
        <v>0</v>
      </c>
      <c r="H911" s="39">
        <v>4</v>
      </c>
      <c r="I911" s="39">
        <v>1</v>
      </c>
      <c r="J911" s="39">
        <v>0.14000000000000001</v>
      </c>
      <c r="K911" s="39">
        <v>0.16669999999999999</v>
      </c>
      <c r="L911" s="39">
        <v>0.28000000000000003</v>
      </c>
      <c r="M911" s="39">
        <v>0.1045</v>
      </c>
      <c r="N911" s="39">
        <v>2</v>
      </c>
      <c r="O911" s="39">
        <v>110</v>
      </c>
      <c r="P911" s="39">
        <v>112</v>
      </c>
      <c r="Q911" s="6" t="str">
        <f t="shared" si="42"/>
        <v>High</v>
      </c>
      <c r="R911" s="6" t="str" cm="1">
        <f t="array" ref="R911">_xlfn.IFS(I911=1, "Clear Sky", I911=2, "Drizzling", I911=3, "Raining", I911=4, "Thunderstorm", TRUE, "Other")</f>
        <v>Clear Sky</v>
      </c>
      <c r="S911" s="6" t="str">
        <f t="shared" si="43"/>
        <v>Thursday</v>
      </c>
      <c r="T911" s="6" t="str">
        <f t="shared" si="44"/>
        <v>Weekday</v>
      </c>
      <c r="U911" s="6" t="str" cm="1">
        <f t="array" ref="U911">_xlfn.IFS(AND(F911&gt;=7, F911&lt;=9), "Morning Rush", AND(F911&gt;=17, F911&lt;=19), "Evening Rush", AND(F911&gt;=12, F911&lt;=16), "Afternoon", TRUE, "Off Peak")</f>
        <v>Evening Rush</v>
      </c>
    </row>
    <row r="912" spans="1:21" x14ac:dyDescent="0.35">
      <c r="A912" s="39">
        <v>920</v>
      </c>
      <c r="B912" s="38">
        <v>40584</v>
      </c>
      <c r="C912" s="39">
        <v>1</v>
      </c>
      <c r="D912" s="39">
        <v>0</v>
      </c>
      <c r="E912" s="39">
        <v>2</v>
      </c>
      <c r="F912" s="39">
        <v>20</v>
      </c>
      <c r="G912" s="39" t="b">
        <v>0</v>
      </c>
      <c r="H912" s="39">
        <v>4</v>
      </c>
      <c r="I912" s="39">
        <v>1</v>
      </c>
      <c r="J912" s="39">
        <v>0.14000000000000001</v>
      </c>
      <c r="K912" s="39">
        <v>0.18179999999999999</v>
      </c>
      <c r="L912" s="39">
        <v>0.31</v>
      </c>
      <c r="M912" s="39">
        <v>8.9599999999999999E-2</v>
      </c>
      <c r="N912" s="39">
        <v>4</v>
      </c>
      <c r="O912" s="39">
        <v>93</v>
      </c>
      <c r="P912" s="39">
        <v>97</v>
      </c>
      <c r="Q912" s="6" t="str">
        <f t="shared" si="42"/>
        <v>High</v>
      </c>
      <c r="R912" s="6" t="str" cm="1">
        <f t="array" ref="R912">_xlfn.IFS(I912=1, "Clear Sky", I912=2, "Drizzling", I912=3, "Raining", I912=4, "Thunderstorm", TRUE, "Other")</f>
        <v>Clear Sky</v>
      </c>
      <c r="S912" s="41" t="str">
        <f t="shared" si="43"/>
        <v>Thursday</v>
      </c>
      <c r="T912" s="41" t="str">
        <f t="shared" si="44"/>
        <v>Weekday</v>
      </c>
      <c r="U912" s="6" t="str" cm="1">
        <f t="array" ref="U912">_xlfn.IFS(AND(F912&gt;=7, F912&lt;=9), "Morning Rush", AND(F912&gt;=17, F912&lt;=19), "Evening Rush", AND(F912&gt;=12, F912&lt;=16), "Afternoon", TRUE, "Off Peak")</f>
        <v>Off Peak</v>
      </c>
    </row>
    <row r="913" spans="1:21" x14ac:dyDescent="0.35">
      <c r="A913" s="39">
        <v>921</v>
      </c>
      <c r="B913" s="38">
        <v>40584</v>
      </c>
      <c r="C913" s="39">
        <v>1</v>
      </c>
      <c r="D913" s="39">
        <v>0</v>
      </c>
      <c r="E913" s="39">
        <v>2</v>
      </c>
      <c r="F913" s="39">
        <v>21</v>
      </c>
      <c r="G913" s="39" t="b">
        <v>0</v>
      </c>
      <c r="H913" s="39">
        <v>4</v>
      </c>
      <c r="I913" s="39">
        <v>1</v>
      </c>
      <c r="J913" s="39">
        <v>0.14000000000000001</v>
      </c>
      <c r="K913" s="39">
        <v>0.21210000000000001</v>
      </c>
      <c r="L913" s="39">
        <v>0.39</v>
      </c>
      <c r="M913" s="39">
        <v>0</v>
      </c>
      <c r="N913" s="39">
        <v>2</v>
      </c>
      <c r="O913" s="39">
        <v>70</v>
      </c>
      <c r="P913" s="39">
        <v>72</v>
      </c>
      <c r="Q913" s="6" t="str">
        <f t="shared" si="42"/>
        <v>High</v>
      </c>
      <c r="R913" s="6" t="str" cm="1">
        <f t="array" ref="R913">_xlfn.IFS(I913=1, "Clear Sky", I913=2, "Drizzling", I913=3, "Raining", I913=4, "Thunderstorm", TRUE, "Other")</f>
        <v>Clear Sky</v>
      </c>
      <c r="S913" s="6" t="str">
        <f t="shared" si="43"/>
        <v>Thursday</v>
      </c>
      <c r="T913" s="6" t="str">
        <f t="shared" si="44"/>
        <v>Weekday</v>
      </c>
      <c r="U913" s="6" t="str" cm="1">
        <f t="array" ref="U913">_xlfn.IFS(AND(F913&gt;=7, F913&lt;=9), "Morning Rush", AND(F913&gt;=17, F913&lt;=19), "Evening Rush", AND(F913&gt;=12, F913&lt;=16), "Afternoon", TRUE, "Off Peak")</f>
        <v>Off Peak</v>
      </c>
    </row>
    <row r="914" spans="1:21" x14ac:dyDescent="0.35">
      <c r="A914" s="39">
        <v>922</v>
      </c>
      <c r="B914" s="38">
        <v>40584</v>
      </c>
      <c r="C914" s="39">
        <v>1</v>
      </c>
      <c r="D914" s="39">
        <v>0</v>
      </c>
      <c r="E914" s="39">
        <v>2</v>
      </c>
      <c r="F914" s="39">
        <v>22</v>
      </c>
      <c r="G914" s="39" t="b">
        <v>0</v>
      </c>
      <c r="H914" s="39">
        <v>4</v>
      </c>
      <c r="I914" s="39">
        <v>1</v>
      </c>
      <c r="J914" s="39">
        <v>0.12</v>
      </c>
      <c r="K914" s="39">
        <v>0.19700000000000001</v>
      </c>
      <c r="L914" s="39">
        <v>0.39</v>
      </c>
      <c r="M914" s="39">
        <v>0</v>
      </c>
      <c r="N914" s="39">
        <v>4</v>
      </c>
      <c r="O914" s="39">
        <v>47</v>
      </c>
      <c r="P914" s="39">
        <v>51</v>
      </c>
      <c r="Q914" s="6" t="str">
        <f t="shared" si="42"/>
        <v>High</v>
      </c>
      <c r="R914" s="6" t="str" cm="1">
        <f t="array" ref="R914">_xlfn.IFS(I914=1, "Clear Sky", I914=2, "Drizzling", I914=3, "Raining", I914=4, "Thunderstorm", TRUE, "Other")</f>
        <v>Clear Sky</v>
      </c>
      <c r="S914" s="41" t="str">
        <f t="shared" si="43"/>
        <v>Thursday</v>
      </c>
      <c r="T914" s="41" t="str">
        <f t="shared" si="44"/>
        <v>Weekday</v>
      </c>
      <c r="U914" s="6" t="str" cm="1">
        <f t="array" ref="U914">_xlfn.IFS(AND(F914&gt;=7, F914&lt;=9), "Morning Rush", AND(F914&gt;=17, F914&lt;=19), "Evening Rush", AND(F914&gt;=12, F914&lt;=16), "Afternoon", TRUE, "Off Peak")</f>
        <v>Off Peak</v>
      </c>
    </row>
    <row r="915" spans="1:21" x14ac:dyDescent="0.35">
      <c r="A915" s="39">
        <v>923</v>
      </c>
      <c r="B915" s="38">
        <v>40584</v>
      </c>
      <c r="C915" s="39">
        <v>1</v>
      </c>
      <c r="D915" s="39">
        <v>0</v>
      </c>
      <c r="E915" s="39">
        <v>2</v>
      </c>
      <c r="F915" s="39">
        <v>23</v>
      </c>
      <c r="G915" s="39" t="b">
        <v>0</v>
      </c>
      <c r="H915" s="39">
        <v>4</v>
      </c>
      <c r="I915" s="39">
        <v>1</v>
      </c>
      <c r="J915" s="39">
        <v>0.12</v>
      </c>
      <c r="K915" s="39">
        <v>0.1515</v>
      </c>
      <c r="L915" s="39">
        <v>0.42</v>
      </c>
      <c r="M915" s="39">
        <v>0.1045</v>
      </c>
      <c r="N915" s="39">
        <v>1</v>
      </c>
      <c r="O915" s="39">
        <v>33</v>
      </c>
      <c r="P915" s="39">
        <v>34</v>
      </c>
      <c r="Q915" s="6" t="str">
        <f t="shared" si="42"/>
        <v>High</v>
      </c>
      <c r="R915" s="6" t="str" cm="1">
        <f t="array" ref="R915">_xlfn.IFS(I915=1, "Clear Sky", I915=2, "Drizzling", I915=3, "Raining", I915=4, "Thunderstorm", TRUE, "Other")</f>
        <v>Clear Sky</v>
      </c>
      <c r="S915" s="6" t="str">
        <f t="shared" si="43"/>
        <v>Thursday</v>
      </c>
      <c r="T915" s="6" t="str">
        <f t="shared" si="44"/>
        <v>Weekday</v>
      </c>
      <c r="U915" s="6" t="str" cm="1">
        <f t="array" ref="U915">_xlfn.IFS(AND(F915&gt;=7, F915&lt;=9), "Morning Rush", AND(F915&gt;=17, F915&lt;=19), "Evening Rush", AND(F915&gt;=12, F915&lt;=16), "Afternoon", TRUE, "Off Peak")</f>
        <v>Off Peak</v>
      </c>
    </row>
    <row r="916" spans="1:21" x14ac:dyDescent="0.35">
      <c r="A916" s="39">
        <v>924</v>
      </c>
      <c r="B916" s="38">
        <v>40585</v>
      </c>
      <c r="C916" s="39">
        <v>1</v>
      </c>
      <c r="D916" s="39">
        <v>0</v>
      </c>
      <c r="E916" s="39">
        <v>2</v>
      </c>
      <c r="F916" s="39">
        <v>0</v>
      </c>
      <c r="G916" s="39" t="b">
        <v>0</v>
      </c>
      <c r="H916" s="39">
        <v>5</v>
      </c>
      <c r="I916" s="39">
        <v>1</v>
      </c>
      <c r="J916" s="39">
        <v>0.1</v>
      </c>
      <c r="K916" s="39">
        <v>0.13639999999999999</v>
      </c>
      <c r="L916" s="39">
        <v>0.49</v>
      </c>
      <c r="M916" s="39">
        <v>0.1045</v>
      </c>
      <c r="N916" s="39">
        <v>2</v>
      </c>
      <c r="O916" s="39">
        <v>12</v>
      </c>
      <c r="P916" s="39">
        <v>14</v>
      </c>
      <c r="Q916" s="6" t="str">
        <f t="shared" si="42"/>
        <v>High</v>
      </c>
      <c r="R916" s="6" t="str" cm="1">
        <f t="array" ref="R916">_xlfn.IFS(I916=1, "Clear Sky", I916=2, "Drizzling", I916=3, "Raining", I916=4, "Thunderstorm", TRUE, "Other")</f>
        <v>Clear Sky</v>
      </c>
      <c r="S916" s="41" t="str">
        <f t="shared" si="43"/>
        <v>Friday</v>
      </c>
      <c r="T916" s="41" t="str">
        <f t="shared" si="44"/>
        <v>Weekday</v>
      </c>
      <c r="U916" s="6" t="str" cm="1">
        <f t="array" ref="U916">_xlfn.IFS(AND(F916&gt;=7, F916&lt;=9), "Morning Rush", AND(F916&gt;=17, F916&lt;=19), "Evening Rush", AND(F916&gt;=12, F916&lt;=16), "Afternoon", TRUE, "Off Peak")</f>
        <v>Off Peak</v>
      </c>
    </row>
    <row r="917" spans="1:21" x14ac:dyDescent="0.35">
      <c r="A917" s="39">
        <v>925</v>
      </c>
      <c r="B917" s="38">
        <v>40585</v>
      </c>
      <c r="C917" s="39">
        <v>1</v>
      </c>
      <c r="D917" s="39">
        <v>0</v>
      </c>
      <c r="E917" s="39">
        <v>2</v>
      </c>
      <c r="F917" s="39">
        <v>1</v>
      </c>
      <c r="G917" s="39" t="b">
        <v>0</v>
      </c>
      <c r="H917" s="39">
        <v>5</v>
      </c>
      <c r="I917" s="39">
        <v>1</v>
      </c>
      <c r="J917" s="39">
        <v>0.1</v>
      </c>
      <c r="K917" s="39">
        <v>0.13639999999999999</v>
      </c>
      <c r="L917" s="39">
        <v>0.54</v>
      </c>
      <c r="M917" s="39">
        <v>8.9599999999999999E-2</v>
      </c>
      <c r="N917" s="39">
        <v>1</v>
      </c>
      <c r="O917" s="39">
        <v>6</v>
      </c>
      <c r="P917" s="39">
        <v>7</v>
      </c>
      <c r="Q917" s="6" t="str">
        <f t="shared" si="42"/>
        <v>Very High</v>
      </c>
      <c r="R917" s="6" t="str" cm="1">
        <f t="array" ref="R917">_xlfn.IFS(I917=1, "Clear Sky", I917=2, "Drizzling", I917=3, "Raining", I917=4, "Thunderstorm", TRUE, "Other")</f>
        <v>Clear Sky</v>
      </c>
      <c r="S917" s="6" t="str">
        <f t="shared" si="43"/>
        <v>Friday</v>
      </c>
      <c r="T917" s="6" t="str">
        <f t="shared" si="44"/>
        <v>Weekday</v>
      </c>
      <c r="U917" s="6" t="str" cm="1">
        <f t="array" ref="U917">_xlfn.IFS(AND(F917&gt;=7, F917&lt;=9), "Morning Rush", AND(F917&gt;=17, F917&lt;=19), "Evening Rush", AND(F917&gt;=12, F917&lt;=16), "Afternoon", TRUE, "Off Peak")</f>
        <v>Off Peak</v>
      </c>
    </row>
    <row r="918" spans="1:21" x14ac:dyDescent="0.35">
      <c r="A918" s="39">
        <v>926</v>
      </c>
      <c r="B918" s="38">
        <v>40585</v>
      </c>
      <c r="C918" s="39">
        <v>1</v>
      </c>
      <c r="D918" s="39">
        <v>0</v>
      </c>
      <c r="E918" s="39">
        <v>2</v>
      </c>
      <c r="F918" s="39">
        <v>2</v>
      </c>
      <c r="G918" s="39" t="b">
        <v>0</v>
      </c>
      <c r="H918" s="39">
        <v>5</v>
      </c>
      <c r="I918" s="39">
        <v>1</v>
      </c>
      <c r="J918" s="39">
        <v>0.1</v>
      </c>
      <c r="K918" s="39">
        <v>0.13639999999999999</v>
      </c>
      <c r="L918" s="39">
        <v>0.54</v>
      </c>
      <c r="M918" s="39">
        <v>8.9599999999999999E-2</v>
      </c>
      <c r="N918" s="39">
        <v>0</v>
      </c>
      <c r="O918" s="39">
        <v>3</v>
      </c>
      <c r="P918" s="39">
        <v>3</v>
      </c>
      <c r="Q918" s="6" t="str">
        <f t="shared" si="42"/>
        <v>Very High</v>
      </c>
      <c r="R918" s="6" t="str" cm="1">
        <f t="array" ref="R918">_xlfn.IFS(I918=1, "Clear Sky", I918=2, "Drizzling", I918=3, "Raining", I918=4, "Thunderstorm", TRUE, "Other")</f>
        <v>Clear Sky</v>
      </c>
      <c r="S918" s="41" t="str">
        <f t="shared" si="43"/>
        <v>Friday</v>
      </c>
      <c r="T918" s="41" t="str">
        <f t="shared" si="44"/>
        <v>Weekday</v>
      </c>
      <c r="U918" s="6" t="str" cm="1">
        <f t="array" ref="U918">_xlfn.IFS(AND(F918&gt;=7, F918&lt;=9), "Morning Rush", AND(F918&gt;=17, F918&lt;=19), "Evening Rush", AND(F918&gt;=12, F918&lt;=16), "Afternoon", TRUE, "Off Peak")</f>
        <v>Off Peak</v>
      </c>
    </row>
    <row r="919" spans="1:21" x14ac:dyDescent="0.35">
      <c r="A919" s="39">
        <v>927</v>
      </c>
      <c r="B919" s="38">
        <v>40585</v>
      </c>
      <c r="C919" s="39">
        <v>1</v>
      </c>
      <c r="D919" s="39">
        <v>0</v>
      </c>
      <c r="E919" s="39">
        <v>2</v>
      </c>
      <c r="F919" s="39">
        <v>5</v>
      </c>
      <c r="G919" s="39" t="b">
        <v>0</v>
      </c>
      <c r="H919" s="39">
        <v>5</v>
      </c>
      <c r="I919" s="39">
        <v>1</v>
      </c>
      <c r="J919" s="39">
        <v>0.08</v>
      </c>
      <c r="K919" s="39">
        <v>0.1212</v>
      </c>
      <c r="L919" s="39">
        <v>0.63</v>
      </c>
      <c r="M919" s="39">
        <v>8.9599999999999999E-2</v>
      </c>
      <c r="N919" s="39">
        <v>0</v>
      </c>
      <c r="O919" s="39">
        <v>4</v>
      </c>
      <c r="P919" s="39">
        <v>4</v>
      </c>
      <c r="Q919" s="6" t="str">
        <f t="shared" si="42"/>
        <v>Very High</v>
      </c>
      <c r="R919" s="6" t="str" cm="1">
        <f t="array" ref="R919">_xlfn.IFS(I919=1, "Clear Sky", I919=2, "Drizzling", I919=3, "Raining", I919=4, "Thunderstorm", TRUE, "Other")</f>
        <v>Clear Sky</v>
      </c>
      <c r="S919" s="6" t="str">
        <f t="shared" si="43"/>
        <v>Friday</v>
      </c>
      <c r="T919" s="6" t="str">
        <f t="shared" si="44"/>
        <v>Weekday</v>
      </c>
      <c r="U919" s="6" t="str" cm="1">
        <f t="array" ref="U919">_xlfn.IFS(AND(F919&gt;=7, F919&lt;=9), "Morning Rush", AND(F919&gt;=17, F919&lt;=19), "Evening Rush", AND(F919&gt;=12, F919&lt;=16), "Afternoon", TRUE, "Off Peak")</f>
        <v>Off Peak</v>
      </c>
    </row>
    <row r="920" spans="1:21" x14ac:dyDescent="0.35">
      <c r="A920" s="39">
        <v>928</v>
      </c>
      <c r="B920" s="38">
        <v>40585</v>
      </c>
      <c r="C920" s="39">
        <v>1</v>
      </c>
      <c r="D920" s="39">
        <v>0</v>
      </c>
      <c r="E920" s="39">
        <v>2</v>
      </c>
      <c r="F920" s="39">
        <v>6</v>
      </c>
      <c r="G920" s="39" t="b">
        <v>0</v>
      </c>
      <c r="H920" s="39">
        <v>5</v>
      </c>
      <c r="I920" s="39">
        <v>1</v>
      </c>
      <c r="J920" s="39">
        <v>0.1</v>
      </c>
      <c r="K920" s="39">
        <v>0.18179999999999999</v>
      </c>
      <c r="L920" s="39">
        <v>0.68</v>
      </c>
      <c r="M920" s="39">
        <v>0</v>
      </c>
      <c r="N920" s="39">
        <v>1</v>
      </c>
      <c r="O920" s="39">
        <v>23</v>
      </c>
      <c r="P920" s="39">
        <v>24</v>
      </c>
      <c r="Q920" s="6" t="str">
        <f t="shared" si="42"/>
        <v>Very High</v>
      </c>
      <c r="R920" s="6" t="str" cm="1">
        <f t="array" ref="R920">_xlfn.IFS(I920=1, "Clear Sky", I920=2, "Drizzling", I920=3, "Raining", I920=4, "Thunderstorm", TRUE, "Other")</f>
        <v>Clear Sky</v>
      </c>
      <c r="S920" s="41" t="str">
        <f t="shared" si="43"/>
        <v>Friday</v>
      </c>
      <c r="T920" s="41" t="str">
        <f t="shared" si="44"/>
        <v>Weekday</v>
      </c>
      <c r="U920" s="6" t="str" cm="1">
        <f t="array" ref="U920">_xlfn.IFS(AND(F920&gt;=7, F920&lt;=9), "Morning Rush", AND(F920&gt;=17, F920&lt;=19), "Evening Rush", AND(F920&gt;=12, F920&lt;=16), "Afternoon", TRUE, "Off Peak")</f>
        <v>Off Peak</v>
      </c>
    </row>
    <row r="921" spans="1:21" x14ac:dyDescent="0.35">
      <c r="A921" s="39">
        <v>929</v>
      </c>
      <c r="B921" s="38">
        <v>40585</v>
      </c>
      <c r="C921" s="39">
        <v>1</v>
      </c>
      <c r="D921" s="39">
        <v>0</v>
      </c>
      <c r="E921" s="39">
        <v>2</v>
      </c>
      <c r="F921" s="39">
        <v>7</v>
      </c>
      <c r="G921" s="39" t="b">
        <v>0</v>
      </c>
      <c r="H921" s="39">
        <v>5</v>
      </c>
      <c r="I921" s="39">
        <v>1</v>
      </c>
      <c r="J921" s="39">
        <v>0.08</v>
      </c>
      <c r="K921" s="39">
        <v>0.16669999999999999</v>
      </c>
      <c r="L921" s="39">
        <v>0.73</v>
      </c>
      <c r="M921" s="39">
        <v>0</v>
      </c>
      <c r="N921" s="39">
        <v>1</v>
      </c>
      <c r="O921" s="39">
        <v>73</v>
      </c>
      <c r="P921" s="39">
        <v>74</v>
      </c>
      <c r="Q921" s="6" t="str">
        <f t="shared" si="42"/>
        <v>Very High</v>
      </c>
      <c r="R921" s="6" t="str" cm="1">
        <f t="array" ref="R921">_xlfn.IFS(I921=1, "Clear Sky", I921=2, "Drizzling", I921=3, "Raining", I921=4, "Thunderstorm", TRUE, "Other")</f>
        <v>Clear Sky</v>
      </c>
      <c r="S921" s="6" t="str">
        <f t="shared" si="43"/>
        <v>Friday</v>
      </c>
      <c r="T921" s="6" t="str">
        <f t="shared" si="44"/>
        <v>Weekday</v>
      </c>
      <c r="U921" s="6" t="str" cm="1">
        <f t="array" ref="U921">_xlfn.IFS(AND(F921&gt;=7, F921&lt;=9), "Morning Rush", AND(F921&gt;=17, F921&lt;=19), "Evening Rush", AND(F921&gt;=12, F921&lt;=16), "Afternoon", TRUE, "Off Peak")</f>
        <v>Morning Rush</v>
      </c>
    </row>
    <row r="922" spans="1:21" x14ac:dyDescent="0.35">
      <c r="A922" s="39">
        <v>930</v>
      </c>
      <c r="B922" s="38">
        <v>40585</v>
      </c>
      <c r="C922" s="39">
        <v>1</v>
      </c>
      <c r="D922" s="39">
        <v>0</v>
      </c>
      <c r="E922" s="39">
        <v>2</v>
      </c>
      <c r="F922" s="39">
        <v>8</v>
      </c>
      <c r="G922" s="39" t="b">
        <v>0</v>
      </c>
      <c r="H922" s="39">
        <v>5</v>
      </c>
      <c r="I922" s="39">
        <v>1</v>
      </c>
      <c r="J922" s="39">
        <v>0.1</v>
      </c>
      <c r="K922" s="39">
        <v>0.1212</v>
      </c>
      <c r="L922" s="39">
        <v>0.74</v>
      </c>
      <c r="M922" s="39">
        <v>0.16420000000000001</v>
      </c>
      <c r="N922" s="39">
        <v>4</v>
      </c>
      <c r="O922" s="39">
        <v>212</v>
      </c>
      <c r="P922" s="39">
        <v>216</v>
      </c>
      <c r="Q922" s="6" t="str">
        <f t="shared" si="42"/>
        <v>Very High</v>
      </c>
      <c r="R922" s="6" t="str" cm="1">
        <f t="array" ref="R922">_xlfn.IFS(I922=1, "Clear Sky", I922=2, "Drizzling", I922=3, "Raining", I922=4, "Thunderstorm", TRUE, "Other")</f>
        <v>Clear Sky</v>
      </c>
      <c r="S922" s="41" t="str">
        <f t="shared" si="43"/>
        <v>Friday</v>
      </c>
      <c r="T922" s="41" t="str">
        <f t="shared" si="44"/>
        <v>Weekday</v>
      </c>
      <c r="U922" s="6" t="str" cm="1">
        <f t="array" ref="U922">_xlfn.IFS(AND(F922&gt;=7, F922&lt;=9), "Morning Rush", AND(F922&gt;=17, F922&lt;=19), "Evening Rush", AND(F922&gt;=12, F922&lt;=16), "Afternoon", TRUE, "Off Peak")</f>
        <v>Morning Rush</v>
      </c>
    </row>
    <row r="923" spans="1:21" x14ac:dyDescent="0.35">
      <c r="A923" s="39">
        <v>931</v>
      </c>
      <c r="B923" s="38">
        <v>40585</v>
      </c>
      <c r="C923" s="39">
        <v>1</v>
      </c>
      <c r="D923" s="39">
        <v>0</v>
      </c>
      <c r="E923" s="39">
        <v>2</v>
      </c>
      <c r="F923" s="39">
        <v>9</v>
      </c>
      <c r="G923" s="39" t="b">
        <v>0</v>
      </c>
      <c r="H923" s="39">
        <v>5</v>
      </c>
      <c r="I923" s="39">
        <v>1</v>
      </c>
      <c r="J923" s="39">
        <v>0.12</v>
      </c>
      <c r="K923" s="39">
        <v>0.1212</v>
      </c>
      <c r="L923" s="39">
        <v>0.74</v>
      </c>
      <c r="M923" s="39">
        <v>0.22389999999999999</v>
      </c>
      <c r="N923" s="39">
        <v>8</v>
      </c>
      <c r="O923" s="39">
        <v>132</v>
      </c>
      <c r="P923" s="39">
        <v>140</v>
      </c>
      <c r="Q923" s="6" t="str">
        <f t="shared" si="42"/>
        <v>Very High</v>
      </c>
      <c r="R923" s="6" t="str" cm="1">
        <f t="array" ref="R923">_xlfn.IFS(I923=1, "Clear Sky", I923=2, "Drizzling", I923=3, "Raining", I923=4, "Thunderstorm", TRUE, "Other")</f>
        <v>Clear Sky</v>
      </c>
      <c r="S923" s="6" t="str">
        <f t="shared" si="43"/>
        <v>Friday</v>
      </c>
      <c r="T923" s="6" t="str">
        <f t="shared" si="44"/>
        <v>Weekday</v>
      </c>
      <c r="U923" s="6" t="str" cm="1">
        <f t="array" ref="U923">_xlfn.IFS(AND(F923&gt;=7, F923&lt;=9), "Morning Rush", AND(F923&gt;=17, F923&lt;=19), "Evening Rush", AND(F923&gt;=12, F923&lt;=16), "Afternoon", TRUE, "Off Peak")</f>
        <v>Morning Rush</v>
      </c>
    </row>
    <row r="924" spans="1:21" x14ac:dyDescent="0.35">
      <c r="A924" s="39">
        <v>932</v>
      </c>
      <c r="B924" s="38">
        <v>40585</v>
      </c>
      <c r="C924" s="39">
        <v>1</v>
      </c>
      <c r="D924" s="39">
        <v>0</v>
      </c>
      <c r="E924" s="39">
        <v>2</v>
      </c>
      <c r="F924" s="39">
        <v>10</v>
      </c>
      <c r="G924" s="39" t="b">
        <v>0</v>
      </c>
      <c r="H924" s="39">
        <v>5</v>
      </c>
      <c r="I924" s="39">
        <v>1</v>
      </c>
      <c r="J924" s="39">
        <v>0.14000000000000001</v>
      </c>
      <c r="K924" s="39">
        <v>0.13639999999999999</v>
      </c>
      <c r="L924" s="39">
        <v>0.69</v>
      </c>
      <c r="M924" s="39">
        <v>0.19400000000000001</v>
      </c>
      <c r="N924" s="39">
        <v>5</v>
      </c>
      <c r="O924" s="39">
        <v>39</v>
      </c>
      <c r="P924" s="39">
        <v>44</v>
      </c>
      <c r="Q924" s="6" t="str">
        <f t="shared" si="42"/>
        <v>Very High</v>
      </c>
      <c r="R924" s="6" t="str" cm="1">
        <f t="array" ref="R924">_xlfn.IFS(I924=1, "Clear Sky", I924=2, "Drizzling", I924=3, "Raining", I924=4, "Thunderstorm", TRUE, "Other")</f>
        <v>Clear Sky</v>
      </c>
      <c r="S924" s="41" t="str">
        <f t="shared" si="43"/>
        <v>Friday</v>
      </c>
      <c r="T924" s="41" t="str">
        <f t="shared" si="44"/>
        <v>Weekday</v>
      </c>
      <c r="U924" s="6" t="str" cm="1">
        <f t="array" ref="U924">_xlfn.IFS(AND(F924&gt;=7, F924&lt;=9), "Morning Rush", AND(F924&gt;=17, F924&lt;=19), "Evening Rush", AND(F924&gt;=12, F924&lt;=16), "Afternoon", TRUE, "Off Peak")</f>
        <v>Off Peak</v>
      </c>
    </row>
    <row r="925" spans="1:21" x14ac:dyDescent="0.35">
      <c r="A925" s="39">
        <v>933</v>
      </c>
      <c r="B925" s="38">
        <v>40585</v>
      </c>
      <c r="C925" s="39">
        <v>1</v>
      </c>
      <c r="D925" s="39">
        <v>0</v>
      </c>
      <c r="E925" s="39">
        <v>2</v>
      </c>
      <c r="F925" s="39">
        <v>11</v>
      </c>
      <c r="G925" s="39" t="b">
        <v>0</v>
      </c>
      <c r="H925" s="39">
        <v>5</v>
      </c>
      <c r="I925" s="39">
        <v>1</v>
      </c>
      <c r="J925" s="39">
        <v>0.22</v>
      </c>
      <c r="K925" s="39">
        <v>0.2273</v>
      </c>
      <c r="L925" s="39">
        <v>0.47</v>
      </c>
      <c r="M925" s="39">
        <v>0.1343</v>
      </c>
      <c r="N925" s="39">
        <v>12</v>
      </c>
      <c r="O925" s="39">
        <v>52</v>
      </c>
      <c r="P925" s="39">
        <v>64</v>
      </c>
      <c r="Q925" s="6" t="str">
        <f t="shared" si="42"/>
        <v>High</v>
      </c>
      <c r="R925" s="6" t="str" cm="1">
        <f t="array" ref="R925">_xlfn.IFS(I925=1, "Clear Sky", I925=2, "Drizzling", I925=3, "Raining", I925=4, "Thunderstorm", TRUE, "Other")</f>
        <v>Clear Sky</v>
      </c>
      <c r="S925" s="6" t="str">
        <f t="shared" si="43"/>
        <v>Friday</v>
      </c>
      <c r="T925" s="6" t="str">
        <f t="shared" si="44"/>
        <v>Weekday</v>
      </c>
      <c r="U925" s="6" t="str" cm="1">
        <f t="array" ref="U925">_xlfn.IFS(AND(F925&gt;=7, F925&lt;=9), "Morning Rush", AND(F925&gt;=17, F925&lt;=19), "Evening Rush", AND(F925&gt;=12, F925&lt;=16), "Afternoon", TRUE, "Off Peak")</f>
        <v>Off Peak</v>
      </c>
    </row>
    <row r="926" spans="1:21" x14ac:dyDescent="0.35">
      <c r="A926" s="39">
        <v>934</v>
      </c>
      <c r="B926" s="38">
        <v>40585</v>
      </c>
      <c r="C926" s="39">
        <v>1</v>
      </c>
      <c r="D926" s="39">
        <v>0</v>
      </c>
      <c r="E926" s="39">
        <v>2</v>
      </c>
      <c r="F926" s="39">
        <v>12</v>
      </c>
      <c r="G926" s="39" t="b">
        <v>0</v>
      </c>
      <c r="H926" s="39">
        <v>5</v>
      </c>
      <c r="I926" s="39">
        <v>1</v>
      </c>
      <c r="J926" s="39">
        <v>0.22</v>
      </c>
      <c r="K926" s="39">
        <v>0.2273</v>
      </c>
      <c r="L926" s="39">
        <v>0.47</v>
      </c>
      <c r="M926" s="39">
        <v>0.1343</v>
      </c>
      <c r="N926" s="39">
        <v>7</v>
      </c>
      <c r="O926" s="39">
        <v>64</v>
      </c>
      <c r="P926" s="39">
        <v>71</v>
      </c>
      <c r="Q926" s="6" t="str">
        <f t="shared" si="42"/>
        <v>High</v>
      </c>
      <c r="R926" s="6" t="str" cm="1">
        <f t="array" ref="R926">_xlfn.IFS(I926=1, "Clear Sky", I926=2, "Drizzling", I926=3, "Raining", I926=4, "Thunderstorm", TRUE, "Other")</f>
        <v>Clear Sky</v>
      </c>
      <c r="S926" s="41" t="str">
        <f t="shared" si="43"/>
        <v>Friday</v>
      </c>
      <c r="T926" s="41" t="str">
        <f t="shared" si="44"/>
        <v>Weekday</v>
      </c>
      <c r="U926" s="6" t="str" cm="1">
        <f t="array" ref="U926">_xlfn.IFS(AND(F926&gt;=7, F926&lt;=9), "Morning Rush", AND(F926&gt;=17, F926&lt;=19), "Evening Rush", AND(F926&gt;=12, F926&lt;=16), "Afternoon", TRUE, "Off Peak")</f>
        <v>Afternoon</v>
      </c>
    </row>
    <row r="927" spans="1:21" x14ac:dyDescent="0.35">
      <c r="A927" s="39">
        <v>935</v>
      </c>
      <c r="B927" s="38">
        <v>40585</v>
      </c>
      <c r="C927" s="39">
        <v>1</v>
      </c>
      <c r="D927" s="39">
        <v>0</v>
      </c>
      <c r="E927" s="39">
        <v>2</v>
      </c>
      <c r="F927" s="39">
        <v>13</v>
      </c>
      <c r="G927" s="39" t="b">
        <v>0</v>
      </c>
      <c r="H927" s="39">
        <v>5</v>
      </c>
      <c r="I927" s="39">
        <v>1</v>
      </c>
      <c r="J927" s="39">
        <v>0.24</v>
      </c>
      <c r="K927" s="39">
        <v>0.2273</v>
      </c>
      <c r="L927" s="39">
        <v>0.35</v>
      </c>
      <c r="M927" s="39">
        <v>0.19400000000000001</v>
      </c>
      <c r="N927" s="39">
        <v>21</v>
      </c>
      <c r="O927" s="39">
        <v>89</v>
      </c>
      <c r="P927" s="39">
        <v>110</v>
      </c>
      <c r="Q927" s="6" t="str">
        <f t="shared" si="42"/>
        <v>High</v>
      </c>
      <c r="R927" s="6" t="str" cm="1">
        <f t="array" ref="R927">_xlfn.IFS(I927=1, "Clear Sky", I927=2, "Drizzling", I927=3, "Raining", I927=4, "Thunderstorm", TRUE, "Other")</f>
        <v>Clear Sky</v>
      </c>
      <c r="S927" s="6" t="str">
        <f t="shared" si="43"/>
        <v>Friday</v>
      </c>
      <c r="T927" s="6" t="str">
        <f t="shared" si="44"/>
        <v>Weekday</v>
      </c>
      <c r="U927" s="6" t="str" cm="1">
        <f t="array" ref="U927">_xlfn.IFS(AND(F927&gt;=7, F927&lt;=9), "Morning Rush", AND(F927&gt;=17, F927&lt;=19), "Evening Rush", AND(F927&gt;=12, F927&lt;=16), "Afternoon", TRUE, "Off Peak")</f>
        <v>Afternoon</v>
      </c>
    </row>
    <row r="928" spans="1:21" x14ac:dyDescent="0.35">
      <c r="A928" s="39">
        <v>936</v>
      </c>
      <c r="B928" s="38">
        <v>40585</v>
      </c>
      <c r="C928" s="39">
        <v>1</v>
      </c>
      <c r="D928" s="39">
        <v>0</v>
      </c>
      <c r="E928" s="39">
        <v>2</v>
      </c>
      <c r="F928" s="39">
        <v>14</v>
      </c>
      <c r="G928" s="39" t="b">
        <v>0</v>
      </c>
      <c r="H928" s="39">
        <v>5</v>
      </c>
      <c r="I928" s="39">
        <v>1</v>
      </c>
      <c r="J928" s="39">
        <v>0.3</v>
      </c>
      <c r="K928" s="39">
        <v>0.28789999999999999</v>
      </c>
      <c r="L928" s="39">
        <v>0.26</v>
      </c>
      <c r="M928" s="39">
        <v>0.25369999999999998</v>
      </c>
      <c r="N928" s="39">
        <v>17</v>
      </c>
      <c r="O928" s="39">
        <v>67</v>
      </c>
      <c r="P928" s="39">
        <v>84</v>
      </c>
      <c r="Q928" s="6" t="str">
        <f t="shared" si="42"/>
        <v>High</v>
      </c>
      <c r="R928" s="6" t="str" cm="1">
        <f t="array" ref="R928">_xlfn.IFS(I928=1, "Clear Sky", I928=2, "Drizzling", I928=3, "Raining", I928=4, "Thunderstorm", TRUE, "Other")</f>
        <v>Clear Sky</v>
      </c>
      <c r="S928" s="41" t="str">
        <f t="shared" si="43"/>
        <v>Friday</v>
      </c>
      <c r="T928" s="41" t="str">
        <f t="shared" si="44"/>
        <v>Weekday</v>
      </c>
      <c r="U928" s="6" t="str" cm="1">
        <f t="array" ref="U928">_xlfn.IFS(AND(F928&gt;=7, F928&lt;=9), "Morning Rush", AND(F928&gt;=17, F928&lt;=19), "Evening Rush", AND(F928&gt;=12, F928&lt;=16), "Afternoon", TRUE, "Off Peak")</f>
        <v>Afternoon</v>
      </c>
    </row>
    <row r="929" spans="1:21" x14ac:dyDescent="0.35">
      <c r="A929" s="39">
        <v>937</v>
      </c>
      <c r="B929" s="38">
        <v>40585</v>
      </c>
      <c r="C929" s="39">
        <v>1</v>
      </c>
      <c r="D929" s="39">
        <v>0</v>
      </c>
      <c r="E929" s="39">
        <v>2</v>
      </c>
      <c r="F929" s="39">
        <v>15</v>
      </c>
      <c r="G929" s="39" t="b">
        <v>0</v>
      </c>
      <c r="H929" s="39">
        <v>5</v>
      </c>
      <c r="I929" s="39">
        <v>1</v>
      </c>
      <c r="J929" s="39">
        <v>0.32</v>
      </c>
      <c r="K929" s="39">
        <v>0.31819999999999998</v>
      </c>
      <c r="L929" s="39">
        <v>0.21</v>
      </c>
      <c r="M929" s="39">
        <v>0.16420000000000001</v>
      </c>
      <c r="N929" s="39">
        <v>12</v>
      </c>
      <c r="O929" s="39">
        <v>62</v>
      </c>
      <c r="P929" s="39">
        <v>74</v>
      </c>
      <c r="Q929" s="6" t="str">
        <f t="shared" si="42"/>
        <v>High</v>
      </c>
      <c r="R929" s="6" t="str" cm="1">
        <f t="array" ref="R929">_xlfn.IFS(I929=1, "Clear Sky", I929=2, "Drizzling", I929=3, "Raining", I929=4, "Thunderstorm", TRUE, "Other")</f>
        <v>Clear Sky</v>
      </c>
      <c r="S929" s="6" t="str">
        <f t="shared" si="43"/>
        <v>Friday</v>
      </c>
      <c r="T929" s="6" t="str">
        <f t="shared" si="44"/>
        <v>Weekday</v>
      </c>
      <c r="U929" s="6" t="str" cm="1">
        <f t="array" ref="U929">_xlfn.IFS(AND(F929&gt;=7, F929&lt;=9), "Morning Rush", AND(F929&gt;=17, F929&lt;=19), "Evening Rush", AND(F929&gt;=12, F929&lt;=16), "Afternoon", TRUE, "Off Peak")</f>
        <v>Afternoon</v>
      </c>
    </row>
    <row r="930" spans="1:21" x14ac:dyDescent="0.35">
      <c r="A930" s="39">
        <v>938</v>
      </c>
      <c r="B930" s="38">
        <v>40585</v>
      </c>
      <c r="C930" s="39">
        <v>1</v>
      </c>
      <c r="D930" s="39">
        <v>0</v>
      </c>
      <c r="E930" s="39">
        <v>2</v>
      </c>
      <c r="F930" s="39">
        <v>16</v>
      </c>
      <c r="G930" s="39" t="b">
        <v>0</v>
      </c>
      <c r="H930" s="39">
        <v>5</v>
      </c>
      <c r="I930" s="39">
        <v>1</v>
      </c>
      <c r="J930" s="39">
        <v>0.3</v>
      </c>
      <c r="K930" s="39">
        <v>0.28789999999999999</v>
      </c>
      <c r="L930" s="39">
        <v>0.28000000000000003</v>
      </c>
      <c r="M930" s="39">
        <v>0.19400000000000001</v>
      </c>
      <c r="N930" s="39">
        <v>14</v>
      </c>
      <c r="O930" s="39">
        <v>111</v>
      </c>
      <c r="P930" s="39">
        <v>125</v>
      </c>
      <c r="Q930" s="6" t="str">
        <f t="shared" si="42"/>
        <v>High</v>
      </c>
      <c r="R930" s="6" t="str" cm="1">
        <f t="array" ref="R930">_xlfn.IFS(I930=1, "Clear Sky", I930=2, "Drizzling", I930=3, "Raining", I930=4, "Thunderstorm", TRUE, "Other")</f>
        <v>Clear Sky</v>
      </c>
      <c r="S930" s="41" t="str">
        <f t="shared" si="43"/>
        <v>Friday</v>
      </c>
      <c r="T930" s="41" t="str">
        <f t="shared" si="44"/>
        <v>Weekday</v>
      </c>
      <c r="U930" s="6" t="str" cm="1">
        <f t="array" ref="U930">_xlfn.IFS(AND(F930&gt;=7, F930&lt;=9), "Morning Rush", AND(F930&gt;=17, F930&lt;=19), "Evening Rush", AND(F930&gt;=12, F930&lt;=16), "Afternoon", TRUE, "Off Peak")</f>
        <v>Afternoon</v>
      </c>
    </row>
    <row r="931" spans="1:21" x14ac:dyDescent="0.35">
      <c r="A931" s="39">
        <v>939</v>
      </c>
      <c r="B931" s="38">
        <v>40585</v>
      </c>
      <c r="C931" s="39">
        <v>1</v>
      </c>
      <c r="D931" s="39">
        <v>0</v>
      </c>
      <c r="E931" s="39">
        <v>2</v>
      </c>
      <c r="F931" s="39">
        <v>17</v>
      </c>
      <c r="G931" s="39" t="b">
        <v>0</v>
      </c>
      <c r="H931" s="39">
        <v>5</v>
      </c>
      <c r="I931" s="39">
        <v>1</v>
      </c>
      <c r="J931" s="39">
        <v>0.3</v>
      </c>
      <c r="K931" s="39">
        <v>0.33329999999999999</v>
      </c>
      <c r="L931" s="39">
        <v>0.24</v>
      </c>
      <c r="M931" s="39">
        <v>0</v>
      </c>
      <c r="N931" s="39">
        <v>18</v>
      </c>
      <c r="O931" s="39">
        <v>193</v>
      </c>
      <c r="P931" s="39">
        <v>211</v>
      </c>
      <c r="Q931" s="6" t="str">
        <f t="shared" si="42"/>
        <v>High</v>
      </c>
      <c r="R931" s="6" t="str" cm="1">
        <f t="array" ref="R931">_xlfn.IFS(I931=1, "Clear Sky", I931=2, "Drizzling", I931=3, "Raining", I931=4, "Thunderstorm", TRUE, "Other")</f>
        <v>Clear Sky</v>
      </c>
      <c r="S931" s="6" t="str">
        <f t="shared" si="43"/>
        <v>Friday</v>
      </c>
      <c r="T931" s="6" t="str">
        <f t="shared" si="44"/>
        <v>Weekday</v>
      </c>
      <c r="U931" s="6" t="str" cm="1">
        <f t="array" ref="U931">_xlfn.IFS(AND(F931&gt;=7, F931&lt;=9), "Morning Rush", AND(F931&gt;=17, F931&lt;=19), "Evening Rush", AND(F931&gt;=12, F931&lt;=16), "Afternoon", TRUE, "Off Peak")</f>
        <v>Evening Rush</v>
      </c>
    </row>
    <row r="932" spans="1:21" x14ac:dyDescent="0.35">
      <c r="A932" s="39">
        <v>940</v>
      </c>
      <c r="B932" s="38">
        <v>40585</v>
      </c>
      <c r="C932" s="39">
        <v>1</v>
      </c>
      <c r="D932" s="39">
        <v>0</v>
      </c>
      <c r="E932" s="39">
        <v>2</v>
      </c>
      <c r="F932" s="39">
        <v>18</v>
      </c>
      <c r="G932" s="39" t="b">
        <v>0</v>
      </c>
      <c r="H932" s="39">
        <v>5</v>
      </c>
      <c r="I932" s="39">
        <v>1</v>
      </c>
      <c r="J932" s="39">
        <v>0.28000000000000003</v>
      </c>
      <c r="K932" s="39">
        <v>0.31819999999999998</v>
      </c>
      <c r="L932" s="39">
        <v>0.28000000000000003</v>
      </c>
      <c r="M932" s="39">
        <v>0</v>
      </c>
      <c r="N932" s="39">
        <v>9</v>
      </c>
      <c r="O932" s="39">
        <v>165</v>
      </c>
      <c r="P932" s="39">
        <v>174</v>
      </c>
      <c r="Q932" s="6" t="str">
        <f t="shared" si="42"/>
        <v>High</v>
      </c>
      <c r="R932" s="6" t="str" cm="1">
        <f t="array" ref="R932">_xlfn.IFS(I932=1, "Clear Sky", I932=2, "Drizzling", I932=3, "Raining", I932=4, "Thunderstorm", TRUE, "Other")</f>
        <v>Clear Sky</v>
      </c>
      <c r="S932" s="41" t="str">
        <f t="shared" si="43"/>
        <v>Friday</v>
      </c>
      <c r="T932" s="41" t="str">
        <f t="shared" si="44"/>
        <v>Weekday</v>
      </c>
      <c r="U932" s="6" t="str" cm="1">
        <f t="array" ref="U932">_xlfn.IFS(AND(F932&gt;=7, F932&lt;=9), "Morning Rush", AND(F932&gt;=17, F932&lt;=19), "Evening Rush", AND(F932&gt;=12, F932&lt;=16), "Afternoon", TRUE, "Off Peak")</f>
        <v>Evening Rush</v>
      </c>
    </row>
    <row r="933" spans="1:21" x14ac:dyDescent="0.35">
      <c r="A933" s="39">
        <v>941</v>
      </c>
      <c r="B933" s="38">
        <v>40585</v>
      </c>
      <c r="C933" s="39">
        <v>1</v>
      </c>
      <c r="D933" s="39">
        <v>0</v>
      </c>
      <c r="E933" s="39">
        <v>2</v>
      </c>
      <c r="F933" s="39">
        <v>19</v>
      </c>
      <c r="G933" s="39" t="b">
        <v>0</v>
      </c>
      <c r="H933" s="39">
        <v>5</v>
      </c>
      <c r="I933" s="39">
        <v>1</v>
      </c>
      <c r="J933" s="39">
        <v>0.26</v>
      </c>
      <c r="K933" s="39">
        <v>0.30299999999999999</v>
      </c>
      <c r="L933" s="39">
        <v>0.33</v>
      </c>
      <c r="M933" s="39">
        <v>0</v>
      </c>
      <c r="N933" s="39">
        <v>7</v>
      </c>
      <c r="O933" s="39">
        <v>94</v>
      </c>
      <c r="P933" s="39">
        <v>101</v>
      </c>
      <c r="Q933" s="6" t="str">
        <f t="shared" si="42"/>
        <v>High</v>
      </c>
      <c r="R933" s="6" t="str" cm="1">
        <f t="array" ref="R933">_xlfn.IFS(I933=1, "Clear Sky", I933=2, "Drizzling", I933=3, "Raining", I933=4, "Thunderstorm", TRUE, "Other")</f>
        <v>Clear Sky</v>
      </c>
      <c r="S933" s="6" t="str">
        <f t="shared" si="43"/>
        <v>Friday</v>
      </c>
      <c r="T933" s="6" t="str">
        <f t="shared" si="44"/>
        <v>Weekday</v>
      </c>
      <c r="U933" s="6" t="str" cm="1">
        <f t="array" ref="U933">_xlfn.IFS(AND(F933&gt;=7, F933&lt;=9), "Morning Rush", AND(F933&gt;=17, F933&lt;=19), "Evening Rush", AND(F933&gt;=12, F933&lt;=16), "Afternoon", TRUE, "Off Peak")</f>
        <v>Evening Rush</v>
      </c>
    </row>
    <row r="934" spans="1:21" x14ac:dyDescent="0.35">
      <c r="A934" s="39">
        <v>942</v>
      </c>
      <c r="B934" s="38">
        <v>40585</v>
      </c>
      <c r="C934" s="39">
        <v>1</v>
      </c>
      <c r="D934" s="39">
        <v>0</v>
      </c>
      <c r="E934" s="39">
        <v>2</v>
      </c>
      <c r="F934" s="39">
        <v>20</v>
      </c>
      <c r="G934" s="39" t="b">
        <v>0</v>
      </c>
      <c r="H934" s="39">
        <v>5</v>
      </c>
      <c r="I934" s="39">
        <v>1</v>
      </c>
      <c r="J934" s="39">
        <v>0.22</v>
      </c>
      <c r="K934" s="39">
        <v>0.2273</v>
      </c>
      <c r="L934" s="39">
        <v>0.55000000000000004</v>
      </c>
      <c r="M934" s="39">
        <v>0.1343</v>
      </c>
      <c r="N934" s="39">
        <v>2</v>
      </c>
      <c r="O934" s="39">
        <v>61</v>
      </c>
      <c r="P934" s="39">
        <v>63</v>
      </c>
      <c r="Q934" s="6" t="str">
        <f t="shared" si="42"/>
        <v>Very High</v>
      </c>
      <c r="R934" s="6" t="str" cm="1">
        <f t="array" ref="R934">_xlfn.IFS(I934=1, "Clear Sky", I934=2, "Drizzling", I934=3, "Raining", I934=4, "Thunderstorm", TRUE, "Other")</f>
        <v>Clear Sky</v>
      </c>
      <c r="S934" s="41" t="str">
        <f t="shared" si="43"/>
        <v>Friday</v>
      </c>
      <c r="T934" s="41" t="str">
        <f t="shared" si="44"/>
        <v>Weekday</v>
      </c>
      <c r="U934" s="6" t="str" cm="1">
        <f t="array" ref="U934">_xlfn.IFS(AND(F934&gt;=7, F934&lt;=9), "Morning Rush", AND(F934&gt;=17, F934&lt;=19), "Evening Rush", AND(F934&gt;=12, F934&lt;=16), "Afternoon", TRUE, "Off Peak")</f>
        <v>Off Peak</v>
      </c>
    </row>
    <row r="935" spans="1:21" x14ac:dyDescent="0.35">
      <c r="A935" s="39">
        <v>943</v>
      </c>
      <c r="B935" s="38">
        <v>40585</v>
      </c>
      <c r="C935" s="39">
        <v>1</v>
      </c>
      <c r="D935" s="39">
        <v>0</v>
      </c>
      <c r="E935" s="39">
        <v>2</v>
      </c>
      <c r="F935" s="39">
        <v>21</v>
      </c>
      <c r="G935" s="39" t="b">
        <v>0</v>
      </c>
      <c r="H935" s="39">
        <v>5</v>
      </c>
      <c r="I935" s="39">
        <v>1</v>
      </c>
      <c r="J935" s="39">
        <v>0.2</v>
      </c>
      <c r="K935" s="39">
        <v>0.21210000000000001</v>
      </c>
      <c r="L935" s="39">
        <v>0.59</v>
      </c>
      <c r="M935" s="39">
        <v>0.1343</v>
      </c>
      <c r="N935" s="39">
        <v>1</v>
      </c>
      <c r="O935" s="39">
        <v>46</v>
      </c>
      <c r="P935" s="39">
        <v>47</v>
      </c>
      <c r="Q935" s="6" t="str">
        <f t="shared" si="42"/>
        <v>Very High</v>
      </c>
      <c r="R935" s="6" t="str" cm="1">
        <f t="array" ref="R935">_xlfn.IFS(I935=1, "Clear Sky", I935=2, "Drizzling", I935=3, "Raining", I935=4, "Thunderstorm", TRUE, "Other")</f>
        <v>Clear Sky</v>
      </c>
      <c r="S935" s="6" t="str">
        <f t="shared" si="43"/>
        <v>Friday</v>
      </c>
      <c r="T935" s="6" t="str">
        <f t="shared" si="44"/>
        <v>Weekday</v>
      </c>
      <c r="U935" s="6" t="str" cm="1">
        <f t="array" ref="U935">_xlfn.IFS(AND(F935&gt;=7, F935&lt;=9), "Morning Rush", AND(F935&gt;=17, F935&lt;=19), "Evening Rush", AND(F935&gt;=12, F935&lt;=16), "Afternoon", TRUE, "Off Peak")</f>
        <v>Off Peak</v>
      </c>
    </row>
    <row r="936" spans="1:21" x14ac:dyDescent="0.35">
      <c r="A936" s="39">
        <v>944</v>
      </c>
      <c r="B936" s="38">
        <v>40585</v>
      </c>
      <c r="C936" s="39">
        <v>1</v>
      </c>
      <c r="D936" s="39">
        <v>0</v>
      </c>
      <c r="E936" s="39">
        <v>2</v>
      </c>
      <c r="F936" s="39">
        <v>22</v>
      </c>
      <c r="G936" s="39" t="b">
        <v>0</v>
      </c>
      <c r="H936" s="39">
        <v>5</v>
      </c>
      <c r="I936" s="39">
        <v>1</v>
      </c>
      <c r="J936" s="39">
        <v>0.2</v>
      </c>
      <c r="K936" s="39">
        <v>0.2273</v>
      </c>
      <c r="L936" s="39">
        <v>0.64</v>
      </c>
      <c r="M936" s="39">
        <v>8.9599999999999999E-2</v>
      </c>
      <c r="N936" s="39">
        <v>2</v>
      </c>
      <c r="O936" s="39">
        <v>41</v>
      </c>
      <c r="P936" s="39">
        <v>43</v>
      </c>
      <c r="Q936" s="6" t="str">
        <f t="shared" si="42"/>
        <v>Very High</v>
      </c>
      <c r="R936" s="6" t="str" cm="1">
        <f t="array" ref="R936">_xlfn.IFS(I936=1, "Clear Sky", I936=2, "Drizzling", I936=3, "Raining", I936=4, "Thunderstorm", TRUE, "Other")</f>
        <v>Clear Sky</v>
      </c>
      <c r="S936" s="41" t="str">
        <f t="shared" si="43"/>
        <v>Friday</v>
      </c>
      <c r="T936" s="41" t="str">
        <f t="shared" si="44"/>
        <v>Weekday</v>
      </c>
      <c r="U936" s="6" t="str" cm="1">
        <f t="array" ref="U936">_xlfn.IFS(AND(F936&gt;=7, F936&lt;=9), "Morning Rush", AND(F936&gt;=17, F936&lt;=19), "Evening Rush", AND(F936&gt;=12, F936&lt;=16), "Afternoon", TRUE, "Off Peak")</f>
        <v>Off Peak</v>
      </c>
    </row>
    <row r="937" spans="1:21" x14ac:dyDescent="0.35">
      <c r="A937" s="39">
        <v>945</v>
      </c>
      <c r="B937" s="38">
        <v>40585</v>
      </c>
      <c r="C937" s="39">
        <v>1</v>
      </c>
      <c r="D937" s="39">
        <v>0</v>
      </c>
      <c r="E937" s="39">
        <v>2</v>
      </c>
      <c r="F937" s="39">
        <v>23</v>
      </c>
      <c r="G937" s="39" t="b">
        <v>0</v>
      </c>
      <c r="H937" s="39">
        <v>5</v>
      </c>
      <c r="I937" s="39">
        <v>1</v>
      </c>
      <c r="J937" s="39">
        <v>0.18</v>
      </c>
      <c r="K937" s="39">
        <v>0.2424</v>
      </c>
      <c r="L937" s="39">
        <v>0.69</v>
      </c>
      <c r="M937" s="39">
        <v>0</v>
      </c>
      <c r="N937" s="39">
        <v>5</v>
      </c>
      <c r="O937" s="39">
        <v>48</v>
      </c>
      <c r="P937" s="39">
        <v>53</v>
      </c>
      <c r="Q937" s="6" t="str">
        <f t="shared" si="42"/>
        <v>Very High</v>
      </c>
      <c r="R937" s="6" t="str" cm="1">
        <f t="array" ref="R937">_xlfn.IFS(I937=1, "Clear Sky", I937=2, "Drizzling", I937=3, "Raining", I937=4, "Thunderstorm", TRUE, "Other")</f>
        <v>Clear Sky</v>
      </c>
      <c r="S937" s="6" t="str">
        <f t="shared" si="43"/>
        <v>Friday</v>
      </c>
      <c r="T937" s="6" t="str">
        <f t="shared" si="44"/>
        <v>Weekday</v>
      </c>
      <c r="U937" s="6" t="str" cm="1">
        <f t="array" ref="U937">_xlfn.IFS(AND(F937&gt;=7, F937&lt;=9), "Morning Rush", AND(F937&gt;=17, F937&lt;=19), "Evening Rush", AND(F937&gt;=12, F937&lt;=16), "Afternoon", TRUE, "Off Peak")</f>
        <v>Off Peak</v>
      </c>
    </row>
    <row r="938" spans="1:21" x14ac:dyDescent="0.35">
      <c r="A938" s="39">
        <v>946</v>
      </c>
      <c r="B938" s="38">
        <v>40586</v>
      </c>
      <c r="C938" s="39">
        <v>1</v>
      </c>
      <c r="D938" s="39">
        <v>0</v>
      </c>
      <c r="E938" s="39">
        <v>2</v>
      </c>
      <c r="F938" s="39">
        <v>0</v>
      </c>
      <c r="G938" s="39" t="b">
        <v>0</v>
      </c>
      <c r="H938" s="39">
        <v>6</v>
      </c>
      <c r="I938" s="39">
        <v>1</v>
      </c>
      <c r="J938" s="39">
        <v>0.16</v>
      </c>
      <c r="K938" s="39">
        <v>0.19700000000000001</v>
      </c>
      <c r="L938" s="39">
        <v>0.69</v>
      </c>
      <c r="M938" s="39">
        <v>8.9599999999999999E-2</v>
      </c>
      <c r="N938" s="39">
        <v>3</v>
      </c>
      <c r="O938" s="39">
        <v>27</v>
      </c>
      <c r="P938" s="39">
        <v>30</v>
      </c>
      <c r="Q938" s="6" t="str">
        <f t="shared" si="42"/>
        <v>Very High</v>
      </c>
      <c r="R938" s="6" t="str" cm="1">
        <f t="array" ref="R938">_xlfn.IFS(I938=1, "Clear Sky", I938=2, "Drizzling", I938=3, "Raining", I938=4, "Thunderstorm", TRUE, "Other")</f>
        <v>Clear Sky</v>
      </c>
      <c r="S938" s="41" t="str">
        <f t="shared" si="43"/>
        <v>Saturday</v>
      </c>
      <c r="T938" s="41" t="str">
        <f t="shared" si="44"/>
        <v>Weekend</v>
      </c>
      <c r="U938" s="6" t="str" cm="1">
        <f t="array" ref="U938">_xlfn.IFS(AND(F938&gt;=7, F938&lt;=9), "Morning Rush", AND(F938&gt;=17, F938&lt;=19), "Evening Rush", AND(F938&gt;=12, F938&lt;=16), "Afternoon", TRUE, "Off Peak")</f>
        <v>Off Peak</v>
      </c>
    </row>
    <row r="939" spans="1:21" x14ac:dyDescent="0.35">
      <c r="A939" s="39">
        <v>947</v>
      </c>
      <c r="B939" s="38">
        <v>40586</v>
      </c>
      <c r="C939" s="39">
        <v>1</v>
      </c>
      <c r="D939" s="39">
        <v>0</v>
      </c>
      <c r="E939" s="39">
        <v>2</v>
      </c>
      <c r="F939" s="39">
        <v>1</v>
      </c>
      <c r="G939" s="39" t="b">
        <v>0</v>
      </c>
      <c r="H939" s="39">
        <v>6</v>
      </c>
      <c r="I939" s="39">
        <v>1</v>
      </c>
      <c r="J939" s="39">
        <v>0.14000000000000001</v>
      </c>
      <c r="K939" s="39">
        <v>0.21210000000000001</v>
      </c>
      <c r="L939" s="39">
        <v>0.86</v>
      </c>
      <c r="M939" s="39">
        <v>0</v>
      </c>
      <c r="N939" s="39">
        <v>2</v>
      </c>
      <c r="O939" s="39">
        <v>22</v>
      </c>
      <c r="P939" s="39">
        <v>24</v>
      </c>
      <c r="Q939" s="6" t="str">
        <f t="shared" si="42"/>
        <v>Very High</v>
      </c>
      <c r="R939" s="6" t="str" cm="1">
        <f t="array" ref="R939">_xlfn.IFS(I939=1, "Clear Sky", I939=2, "Drizzling", I939=3, "Raining", I939=4, "Thunderstorm", TRUE, "Other")</f>
        <v>Clear Sky</v>
      </c>
      <c r="S939" s="6" t="str">
        <f t="shared" si="43"/>
        <v>Saturday</v>
      </c>
      <c r="T939" s="6" t="str">
        <f t="shared" si="44"/>
        <v>Weekend</v>
      </c>
      <c r="U939" s="6" t="str" cm="1">
        <f t="array" ref="U939">_xlfn.IFS(AND(F939&gt;=7, F939&lt;=9), "Morning Rush", AND(F939&gt;=17, F939&lt;=19), "Evening Rush", AND(F939&gt;=12, F939&lt;=16), "Afternoon", TRUE, "Off Peak")</f>
        <v>Off Peak</v>
      </c>
    </row>
    <row r="940" spans="1:21" x14ac:dyDescent="0.35">
      <c r="A940" s="39">
        <v>948</v>
      </c>
      <c r="B940" s="38">
        <v>40586</v>
      </c>
      <c r="C940" s="39">
        <v>1</v>
      </c>
      <c r="D940" s="39">
        <v>0</v>
      </c>
      <c r="E940" s="39">
        <v>2</v>
      </c>
      <c r="F940" s="39">
        <v>2</v>
      </c>
      <c r="G940" s="39" t="b">
        <v>0</v>
      </c>
      <c r="H940" s="39">
        <v>6</v>
      </c>
      <c r="I940" s="39">
        <v>1</v>
      </c>
      <c r="J940" s="39">
        <v>0.14000000000000001</v>
      </c>
      <c r="K940" s="39">
        <v>0.21210000000000001</v>
      </c>
      <c r="L940" s="39">
        <v>0.8</v>
      </c>
      <c r="M940" s="39">
        <v>0</v>
      </c>
      <c r="N940" s="39">
        <v>2</v>
      </c>
      <c r="O940" s="39">
        <v>13</v>
      </c>
      <c r="P940" s="39">
        <v>15</v>
      </c>
      <c r="Q940" s="6" t="str">
        <f t="shared" si="42"/>
        <v>Very High</v>
      </c>
      <c r="R940" s="6" t="str" cm="1">
        <f t="array" ref="R940">_xlfn.IFS(I940=1, "Clear Sky", I940=2, "Drizzling", I940=3, "Raining", I940=4, "Thunderstorm", TRUE, "Other")</f>
        <v>Clear Sky</v>
      </c>
      <c r="S940" s="41" t="str">
        <f t="shared" si="43"/>
        <v>Saturday</v>
      </c>
      <c r="T940" s="41" t="str">
        <f t="shared" si="44"/>
        <v>Weekend</v>
      </c>
      <c r="U940" s="6" t="str" cm="1">
        <f t="array" ref="U940">_xlfn.IFS(AND(F940&gt;=7, F940&lt;=9), "Morning Rush", AND(F940&gt;=17, F940&lt;=19), "Evening Rush", AND(F940&gt;=12, F940&lt;=16), "Afternoon", TRUE, "Off Peak")</f>
        <v>Off Peak</v>
      </c>
    </row>
    <row r="941" spans="1:21" x14ac:dyDescent="0.35">
      <c r="A941" s="39">
        <v>949</v>
      </c>
      <c r="B941" s="38">
        <v>40586</v>
      </c>
      <c r="C941" s="39">
        <v>1</v>
      </c>
      <c r="D941" s="39">
        <v>0</v>
      </c>
      <c r="E941" s="39">
        <v>2</v>
      </c>
      <c r="F941" s="39">
        <v>3</v>
      </c>
      <c r="G941" s="39" t="b">
        <v>0</v>
      </c>
      <c r="H941" s="39">
        <v>6</v>
      </c>
      <c r="I941" s="39">
        <v>1</v>
      </c>
      <c r="J941" s="39">
        <v>0.12</v>
      </c>
      <c r="K941" s="39">
        <v>0.19700000000000001</v>
      </c>
      <c r="L941" s="39">
        <v>0.8</v>
      </c>
      <c r="M941" s="39">
        <v>0</v>
      </c>
      <c r="N941" s="39">
        <v>3</v>
      </c>
      <c r="O941" s="39">
        <v>7</v>
      </c>
      <c r="P941" s="39">
        <v>10</v>
      </c>
      <c r="Q941" s="6" t="str">
        <f t="shared" si="42"/>
        <v>Very High</v>
      </c>
      <c r="R941" s="6" t="str" cm="1">
        <f t="array" ref="R941">_xlfn.IFS(I941=1, "Clear Sky", I941=2, "Drizzling", I941=3, "Raining", I941=4, "Thunderstorm", TRUE, "Other")</f>
        <v>Clear Sky</v>
      </c>
      <c r="S941" s="6" t="str">
        <f t="shared" si="43"/>
        <v>Saturday</v>
      </c>
      <c r="T941" s="6" t="str">
        <f t="shared" si="44"/>
        <v>Weekend</v>
      </c>
      <c r="U941" s="6" t="str" cm="1">
        <f t="array" ref="U941">_xlfn.IFS(AND(F941&gt;=7, F941&lt;=9), "Morning Rush", AND(F941&gt;=17, F941&lt;=19), "Evening Rush", AND(F941&gt;=12, F941&lt;=16), "Afternoon", TRUE, "Off Peak")</f>
        <v>Off Peak</v>
      </c>
    </row>
    <row r="942" spans="1:21" x14ac:dyDescent="0.35">
      <c r="A942" s="39">
        <v>950</v>
      </c>
      <c r="B942" s="38">
        <v>40586</v>
      </c>
      <c r="C942" s="39">
        <v>1</v>
      </c>
      <c r="D942" s="39">
        <v>0</v>
      </c>
      <c r="E942" s="39">
        <v>2</v>
      </c>
      <c r="F942" s="39">
        <v>4</v>
      </c>
      <c r="G942" s="39" t="b">
        <v>0</v>
      </c>
      <c r="H942" s="39">
        <v>6</v>
      </c>
      <c r="I942" s="39">
        <v>1</v>
      </c>
      <c r="J942" s="39">
        <v>0.12</v>
      </c>
      <c r="K942" s="39">
        <v>0.16669999999999999</v>
      </c>
      <c r="L942" s="39">
        <v>0.74</v>
      </c>
      <c r="M942" s="39">
        <v>8.9599999999999999E-2</v>
      </c>
      <c r="N942" s="39">
        <v>0</v>
      </c>
      <c r="O942" s="39">
        <v>4</v>
      </c>
      <c r="P942" s="39">
        <v>4</v>
      </c>
      <c r="Q942" s="6" t="str">
        <f t="shared" si="42"/>
        <v>Very High</v>
      </c>
      <c r="R942" s="6" t="str" cm="1">
        <f t="array" ref="R942">_xlfn.IFS(I942=1, "Clear Sky", I942=2, "Drizzling", I942=3, "Raining", I942=4, "Thunderstorm", TRUE, "Other")</f>
        <v>Clear Sky</v>
      </c>
      <c r="S942" s="41" t="str">
        <f t="shared" si="43"/>
        <v>Saturday</v>
      </c>
      <c r="T942" s="41" t="str">
        <f t="shared" si="44"/>
        <v>Weekend</v>
      </c>
      <c r="U942" s="6" t="str" cm="1">
        <f t="array" ref="U942">_xlfn.IFS(AND(F942&gt;=7, F942&lt;=9), "Morning Rush", AND(F942&gt;=17, F942&lt;=19), "Evening Rush", AND(F942&gt;=12, F942&lt;=16), "Afternoon", TRUE, "Off Peak")</f>
        <v>Off Peak</v>
      </c>
    </row>
    <row r="943" spans="1:21" x14ac:dyDescent="0.35">
      <c r="A943" s="39">
        <v>951</v>
      </c>
      <c r="B943" s="38">
        <v>40586</v>
      </c>
      <c r="C943" s="39">
        <v>1</v>
      </c>
      <c r="D943" s="39">
        <v>0</v>
      </c>
      <c r="E943" s="39">
        <v>2</v>
      </c>
      <c r="F943" s="39">
        <v>5</v>
      </c>
      <c r="G943" s="39" t="b">
        <v>0</v>
      </c>
      <c r="H943" s="39">
        <v>6</v>
      </c>
      <c r="I943" s="39">
        <v>1</v>
      </c>
      <c r="J943" s="39">
        <v>0.12</v>
      </c>
      <c r="K943" s="39">
        <v>0.16669999999999999</v>
      </c>
      <c r="L943" s="39">
        <v>0.74</v>
      </c>
      <c r="M943" s="39">
        <v>8.9599999999999999E-2</v>
      </c>
      <c r="N943" s="39">
        <v>0</v>
      </c>
      <c r="O943" s="39">
        <v>1</v>
      </c>
      <c r="P943" s="39">
        <v>1</v>
      </c>
      <c r="Q943" s="6" t="str">
        <f t="shared" si="42"/>
        <v>Very High</v>
      </c>
      <c r="R943" s="6" t="str" cm="1">
        <f t="array" ref="R943">_xlfn.IFS(I943=1, "Clear Sky", I943=2, "Drizzling", I943=3, "Raining", I943=4, "Thunderstorm", TRUE, "Other")</f>
        <v>Clear Sky</v>
      </c>
      <c r="S943" s="6" t="str">
        <f t="shared" si="43"/>
        <v>Saturday</v>
      </c>
      <c r="T943" s="6" t="str">
        <f t="shared" si="44"/>
        <v>Weekend</v>
      </c>
      <c r="U943" s="6" t="str" cm="1">
        <f t="array" ref="U943">_xlfn.IFS(AND(F943&gt;=7, F943&lt;=9), "Morning Rush", AND(F943&gt;=17, F943&lt;=19), "Evening Rush", AND(F943&gt;=12, F943&lt;=16), "Afternoon", TRUE, "Off Peak")</f>
        <v>Off Peak</v>
      </c>
    </row>
    <row r="944" spans="1:21" x14ac:dyDescent="0.35">
      <c r="A944" s="39">
        <v>952</v>
      </c>
      <c r="B944" s="38">
        <v>40586</v>
      </c>
      <c r="C944" s="39">
        <v>1</v>
      </c>
      <c r="D944" s="39">
        <v>0</v>
      </c>
      <c r="E944" s="39">
        <v>2</v>
      </c>
      <c r="F944" s="39">
        <v>6</v>
      </c>
      <c r="G944" s="39" t="b">
        <v>0</v>
      </c>
      <c r="H944" s="39">
        <v>6</v>
      </c>
      <c r="I944" s="39">
        <v>1</v>
      </c>
      <c r="J944" s="39">
        <v>0.12</v>
      </c>
      <c r="K944" s="39">
        <v>0.13639999999999999</v>
      </c>
      <c r="L944" s="39">
        <v>0.93</v>
      </c>
      <c r="M944" s="39">
        <v>0.19400000000000001</v>
      </c>
      <c r="N944" s="39">
        <v>1</v>
      </c>
      <c r="O944" s="39">
        <v>1</v>
      </c>
      <c r="P944" s="39">
        <v>2</v>
      </c>
      <c r="Q944" s="6" t="str">
        <f t="shared" si="42"/>
        <v>Very High</v>
      </c>
      <c r="R944" s="6" t="str" cm="1">
        <f t="array" ref="R944">_xlfn.IFS(I944=1, "Clear Sky", I944=2, "Drizzling", I944=3, "Raining", I944=4, "Thunderstorm", TRUE, "Other")</f>
        <v>Clear Sky</v>
      </c>
      <c r="S944" s="41" t="str">
        <f t="shared" si="43"/>
        <v>Saturday</v>
      </c>
      <c r="T944" s="41" t="str">
        <f t="shared" si="44"/>
        <v>Weekend</v>
      </c>
      <c r="U944" s="6" t="str" cm="1">
        <f t="array" ref="U944">_xlfn.IFS(AND(F944&gt;=7, F944&lt;=9), "Morning Rush", AND(F944&gt;=17, F944&lt;=19), "Evening Rush", AND(F944&gt;=12, F944&lt;=16), "Afternoon", TRUE, "Off Peak")</f>
        <v>Off Peak</v>
      </c>
    </row>
    <row r="945" spans="1:21" x14ac:dyDescent="0.35">
      <c r="A945" s="39">
        <v>953</v>
      </c>
      <c r="B945" s="38">
        <v>40586</v>
      </c>
      <c r="C945" s="39">
        <v>1</v>
      </c>
      <c r="D945" s="39">
        <v>0</v>
      </c>
      <c r="E945" s="39">
        <v>2</v>
      </c>
      <c r="F945" s="39">
        <v>7</v>
      </c>
      <c r="G945" s="39" t="b">
        <v>0</v>
      </c>
      <c r="H945" s="39">
        <v>6</v>
      </c>
      <c r="I945" s="39">
        <v>1</v>
      </c>
      <c r="J945" s="39">
        <v>0.12</v>
      </c>
      <c r="K945" s="39">
        <v>0.1515</v>
      </c>
      <c r="L945" s="39">
        <v>0.8</v>
      </c>
      <c r="M945" s="39">
        <v>0.1045</v>
      </c>
      <c r="N945" s="39">
        <v>2</v>
      </c>
      <c r="O945" s="39">
        <v>9</v>
      </c>
      <c r="P945" s="39">
        <v>11</v>
      </c>
      <c r="Q945" s="6" t="str">
        <f t="shared" si="42"/>
        <v>Very High</v>
      </c>
      <c r="R945" s="6" t="str" cm="1">
        <f t="array" ref="R945">_xlfn.IFS(I945=1, "Clear Sky", I945=2, "Drizzling", I945=3, "Raining", I945=4, "Thunderstorm", TRUE, "Other")</f>
        <v>Clear Sky</v>
      </c>
      <c r="S945" s="6" t="str">
        <f t="shared" si="43"/>
        <v>Saturday</v>
      </c>
      <c r="T945" s="6" t="str">
        <f t="shared" si="44"/>
        <v>Weekend</v>
      </c>
      <c r="U945" s="6" t="str" cm="1">
        <f t="array" ref="U945">_xlfn.IFS(AND(F945&gt;=7, F945&lt;=9), "Morning Rush", AND(F945&gt;=17, F945&lt;=19), "Evening Rush", AND(F945&gt;=12, F945&lt;=16), "Afternoon", TRUE, "Off Peak")</f>
        <v>Morning Rush</v>
      </c>
    </row>
    <row r="946" spans="1:21" x14ac:dyDescent="0.35">
      <c r="A946" s="39">
        <v>954</v>
      </c>
      <c r="B946" s="38">
        <v>40586</v>
      </c>
      <c r="C946" s="39">
        <v>1</v>
      </c>
      <c r="D946" s="39">
        <v>0</v>
      </c>
      <c r="E946" s="39">
        <v>2</v>
      </c>
      <c r="F946" s="39">
        <v>8</v>
      </c>
      <c r="G946" s="39" t="b">
        <v>0</v>
      </c>
      <c r="H946" s="39">
        <v>6</v>
      </c>
      <c r="I946" s="39">
        <v>1</v>
      </c>
      <c r="J946" s="39">
        <v>0.14000000000000001</v>
      </c>
      <c r="K946" s="39">
        <v>0.1515</v>
      </c>
      <c r="L946" s="39">
        <v>0.86</v>
      </c>
      <c r="M946" s="39">
        <v>0.1343</v>
      </c>
      <c r="N946" s="39">
        <v>2</v>
      </c>
      <c r="O946" s="39">
        <v>28</v>
      </c>
      <c r="P946" s="39">
        <v>30</v>
      </c>
      <c r="Q946" s="6" t="str">
        <f t="shared" si="42"/>
        <v>Very High</v>
      </c>
      <c r="R946" s="6" t="str" cm="1">
        <f t="array" ref="R946">_xlfn.IFS(I946=1, "Clear Sky", I946=2, "Drizzling", I946=3, "Raining", I946=4, "Thunderstorm", TRUE, "Other")</f>
        <v>Clear Sky</v>
      </c>
      <c r="S946" s="41" t="str">
        <f t="shared" si="43"/>
        <v>Saturday</v>
      </c>
      <c r="T946" s="41" t="str">
        <f t="shared" si="44"/>
        <v>Weekend</v>
      </c>
      <c r="U946" s="6" t="str" cm="1">
        <f t="array" ref="U946">_xlfn.IFS(AND(F946&gt;=7, F946&lt;=9), "Morning Rush", AND(F946&gt;=17, F946&lt;=19), "Evening Rush", AND(F946&gt;=12, F946&lt;=16), "Afternoon", TRUE, "Off Peak")</f>
        <v>Morning Rush</v>
      </c>
    </row>
    <row r="947" spans="1:21" x14ac:dyDescent="0.35">
      <c r="A947" s="39">
        <v>955</v>
      </c>
      <c r="B947" s="38">
        <v>40586</v>
      </c>
      <c r="C947" s="39">
        <v>1</v>
      </c>
      <c r="D947" s="39">
        <v>0</v>
      </c>
      <c r="E947" s="39">
        <v>2</v>
      </c>
      <c r="F947" s="39">
        <v>9</v>
      </c>
      <c r="G947" s="39" t="b">
        <v>0</v>
      </c>
      <c r="H947" s="39">
        <v>6</v>
      </c>
      <c r="I947" s="39">
        <v>1</v>
      </c>
      <c r="J947" s="39">
        <v>0.16</v>
      </c>
      <c r="K947" s="39">
        <v>0.18179999999999999</v>
      </c>
      <c r="L947" s="39">
        <v>0.64</v>
      </c>
      <c r="M947" s="39">
        <v>0.1343</v>
      </c>
      <c r="N947" s="39">
        <v>5</v>
      </c>
      <c r="O947" s="39">
        <v>38</v>
      </c>
      <c r="P947" s="39">
        <v>43</v>
      </c>
      <c r="Q947" s="6" t="str">
        <f t="shared" si="42"/>
        <v>Very High</v>
      </c>
      <c r="R947" s="6" t="str" cm="1">
        <f t="array" ref="R947">_xlfn.IFS(I947=1, "Clear Sky", I947=2, "Drizzling", I947=3, "Raining", I947=4, "Thunderstorm", TRUE, "Other")</f>
        <v>Clear Sky</v>
      </c>
      <c r="S947" s="6" t="str">
        <f t="shared" si="43"/>
        <v>Saturday</v>
      </c>
      <c r="T947" s="6" t="str">
        <f t="shared" si="44"/>
        <v>Weekend</v>
      </c>
      <c r="U947" s="6" t="str" cm="1">
        <f t="array" ref="U947">_xlfn.IFS(AND(F947&gt;=7, F947&lt;=9), "Morning Rush", AND(F947&gt;=17, F947&lt;=19), "Evening Rush", AND(F947&gt;=12, F947&lt;=16), "Afternoon", TRUE, "Off Peak")</f>
        <v>Morning Rush</v>
      </c>
    </row>
    <row r="948" spans="1:21" x14ac:dyDescent="0.35">
      <c r="A948" s="39">
        <v>956</v>
      </c>
      <c r="B948" s="38">
        <v>40586</v>
      </c>
      <c r="C948" s="39">
        <v>1</v>
      </c>
      <c r="D948" s="39">
        <v>0</v>
      </c>
      <c r="E948" s="39">
        <v>2</v>
      </c>
      <c r="F948" s="39">
        <v>10</v>
      </c>
      <c r="G948" s="39" t="b">
        <v>0</v>
      </c>
      <c r="H948" s="39">
        <v>6</v>
      </c>
      <c r="I948" s="39">
        <v>1</v>
      </c>
      <c r="J948" s="39">
        <v>0.22</v>
      </c>
      <c r="K948" s="39">
        <v>0.21210000000000001</v>
      </c>
      <c r="L948" s="39">
        <v>0.41</v>
      </c>
      <c r="M948" s="39">
        <v>0.25369999999999998</v>
      </c>
      <c r="N948" s="39">
        <v>13</v>
      </c>
      <c r="O948" s="39">
        <v>71</v>
      </c>
      <c r="P948" s="39">
        <v>84</v>
      </c>
      <c r="Q948" s="6" t="str">
        <f t="shared" si="42"/>
        <v>High</v>
      </c>
      <c r="R948" s="6" t="str" cm="1">
        <f t="array" ref="R948">_xlfn.IFS(I948=1, "Clear Sky", I948=2, "Drizzling", I948=3, "Raining", I948=4, "Thunderstorm", TRUE, "Other")</f>
        <v>Clear Sky</v>
      </c>
      <c r="S948" s="41" t="str">
        <f t="shared" si="43"/>
        <v>Saturday</v>
      </c>
      <c r="T948" s="41" t="str">
        <f t="shared" si="44"/>
        <v>Weekend</v>
      </c>
      <c r="U948" s="6" t="str" cm="1">
        <f t="array" ref="U948">_xlfn.IFS(AND(F948&gt;=7, F948&lt;=9), "Morning Rush", AND(F948&gt;=17, F948&lt;=19), "Evening Rush", AND(F948&gt;=12, F948&lt;=16), "Afternoon", TRUE, "Off Peak")</f>
        <v>Off Peak</v>
      </c>
    </row>
    <row r="949" spans="1:21" x14ac:dyDescent="0.35">
      <c r="A949" s="39">
        <v>957</v>
      </c>
      <c r="B949" s="38">
        <v>40586</v>
      </c>
      <c r="C949" s="39">
        <v>1</v>
      </c>
      <c r="D949" s="39">
        <v>0</v>
      </c>
      <c r="E949" s="39">
        <v>2</v>
      </c>
      <c r="F949" s="39">
        <v>11</v>
      </c>
      <c r="G949" s="39" t="b">
        <v>0</v>
      </c>
      <c r="H949" s="39">
        <v>6</v>
      </c>
      <c r="I949" s="39">
        <v>1</v>
      </c>
      <c r="J949" s="39">
        <v>0.3</v>
      </c>
      <c r="K949" s="39">
        <v>0.2727</v>
      </c>
      <c r="L949" s="39">
        <v>0.28000000000000003</v>
      </c>
      <c r="M949" s="39">
        <v>0.32840000000000003</v>
      </c>
      <c r="N949" s="39">
        <v>30</v>
      </c>
      <c r="O949" s="39">
        <v>84</v>
      </c>
      <c r="P949" s="39">
        <v>114</v>
      </c>
      <c r="Q949" s="6" t="str">
        <f t="shared" si="42"/>
        <v>High</v>
      </c>
      <c r="R949" s="6" t="str" cm="1">
        <f t="array" ref="R949">_xlfn.IFS(I949=1, "Clear Sky", I949=2, "Drizzling", I949=3, "Raining", I949=4, "Thunderstorm", TRUE, "Other")</f>
        <v>Clear Sky</v>
      </c>
      <c r="S949" s="6" t="str">
        <f t="shared" si="43"/>
        <v>Saturday</v>
      </c>
      <c r="T949" s="6" t="str">
        <f t="shared" si="44"/>
        <v>Weekend</v>
      </c>
      <c r="U949" s="6" t="str" cm="1">
        <f t="array" ref="U949">_xlfn.IFS(AND(F949&gt;=7, F949&lt;=9), "Morning Rush", AND(F949&gt;=17, F949&lt;=19), "Evening Rush", AND(F949&gt;=12, F949&lt;=16), "Afternoon", TRUE, "Off Peak")</f>
        <v>Off Peak</v>
      </c>
    </row>
    <row r="950" spans="1:21" x14ac:dyDescent="0.35">
      <c r="A950" s="39">
        <v>958</v>
      </c>
      <c r="B950" s="38">
        <v>40586</v>
      </c>
      <c r="C950" s="39">
        <v>1</v>
      </c>
      <c r="D950" s="39">
        <v>0</v>
      </c>
      <c r="E950" s="39">
        <v>2</v>
      </c>
      <c r="F950" s="39">
        <v>12</v>
      </c>
      <c r="G950" s="39" t="b">
        <v>0</v>
      </c>
      <c r="H950" s="39">
        <v>6</v>
      </c>
      <c r="I950" s="39">
        <v>1</v>
      </c>
      <c r="J950" s="39">
        <v>0.3</v>
      </c>
      <c r="K950" s="39">
        <v>0.2727</v>
      </c>
      <c r="L950" s="39">
        <v>0.39</v>
      </c>
      <c r="M950" s="39">
        <v>0.4627</v>
      </c>
      <c r="N950" s="39">
        <v>27</v>
      </c>
      <c r="O950" s="39">
        <v>93</v>
      </c>
      <c r="P950" s="39">
        <v>120</v>
      </c>
      <c r="Q950" s="6" t="str">
        <f t="shared" si="42"/>
        <v>High</v>
      </c>
      <c r="R950" s="6" t="str" cm="1">
        <f t="array" ref="R950">_xlfn.IFS(I950=1, "Clear Sky", I950=2, "Drizzling", I950=3, "Raining", I950=4, "Thunderstorm", TRUE, "Other")</f>
        <v>Clear Sky</v>
      </c>
      <c r="S950" s="41" t="str">
        <f t="shared" si="43"/>
        <v>Saturday</v>
      </c>
      <c r="T950" s="41" t="str">
        <f t="shared" si="44"/>
        <v>Weekend</v>
      </c>
      <c r="U950" s="6" t="str" cm="1">
        <f t="array" ref="U950">_xlfn.IFS(AND(F950&gt;=7, F950&lt;=9), "Morning Rush", AND(F950&gt;=17, F950&lt;=19), "Evening Rush", AND(F950&gt;=12, F950&lt;=16), "Afternoon", TRUE, "Off Peak")</f>
        <v>Afternoon</v>
      </c>
    </row>
    <row r="951" spans="1:21" x14ac:dyDescent="0.35">
      <c r="A951" s="39">
        <v>959</v>
      </c>
      <c r="B951" s="38">
        <v>40586</v>
      </c>
      <c r="C951" s="39">
        <v>1</v>
      </c>
      <c r="D951" s="39">
        <v>0</v>
      </c>
      <c r="E951" s="39">
        <v>2</v>
      </c>
      <c r="F951" s="39">
        <v>13</v>
      </c>
      <c r="G951" s="39" t="b">
        <v>0</v>
      </c>
      <c r="H951" s="39">
        <v>6</v>
      </c>
      <c r="I951" s="39">
        <v>1</v>
      </c>
      <c r="J951" s="39">
        <v>0.3</v>
      </c>
      <c r="K951" s="39">
        <v>0.2727</v>
      </c>
      <c r="L951" s="39">
        <v>0.39</v>
      </c>
      <c r="M951" s="39">
        <v>0.41789999999999999</v>
      </c>
      <c r="N951" s="39">
        <v>32</v>
      </c>
      <c r="O951" s="39">
        <v>103</v>
      </c>
      <c r="P951" s="39">
        <v>135</v>
      </c>
      <c r="Q951" s="6" t="str">
        <f t="shared" si="42"/>
        <v>High</v>
      </c>
      <c r="R951" s="6" t="str" cm="1">
        <f t="array" ref="R951">_xlfn.IFS(I951=1, "Clear Sky", I951=2, "Drizzling", I951=3, "Raining", I951=4, "Thunderstorm", TRUE, "Other")</f>
        <v>Clear Sky</v>
      </c>
      <c r="S951" s="6" t="str">
        <f t="shared" si="43"/>
        <v>Saturday</v>
      </c>
      <c r="T951" s="6" t="str">
        <f t="shared" si="44"/>
        <v>Weekend</v>
      </c>
      <c r="U951" s="6" t="str" cm="1">
        <f t="array" ref="U951">_xlfn.IFS(AND(F951&gt;=7, F951&lt;=9), "Morning Rush", AND(F951&gt;=17, F951&lt;=19), "Evening Rush", AND(F951&gt;=12, F951&lt;=16), "Afternoon", TRUE, "Off Peak")</f>
        <v>Afternoon</v>
      </c>
    </row>
    <row r="952" spans="1:21" x14ac:dyDescent="0.35">
      <c r="A952" s="39">
        <v>960</v>
      </c>
      <c r="B952" s="38">
        <v>40586</v>
      </c>
      <c r="C952" s="39">
        <v>1</v>
      </c>
      <c r="D952" s="39">
        <v>0</v>
      </c>
      <c r="E952" s="39">
        <v>2</v>
      </c>
      <c r="F952" s="39">
        <v>14</v>
      </c>
      <c r="G952" s="39" t="b">
        <v>0</v>
      </c>
      <c r="H952" s="39">
        <v>6</v>
      </c>
      <c r="I952" s="39">
        <v>1</v>
      </c>
      <c r="J952" s="39">
        <v>0.34</v>
      </c>
      <c r="K952" s="39">
        <v>0.31819999999999998</v>
      </c>
      <c r="L952" s="39">
        <v>0.31</v>
      </c>
      <c r="M952" s="39">
        <v>0.28360000000000002</v>
      </c>
      <c r="N952" s="39">
        <v>30</v>
      </c>
      <c r="O952" s="39">
        <v>90</v>
      </c>
      <c r="P952" s="39">
        <v>120</v>
      </c>
      <c r="Q952" s="6" t="str">
        <f t="shared" si="42"/>
        <v>High</v>
      </c>
      <c r="R952" s="6" t="str" cm="1">
        <f t="array" ref="R952">_xlfn.IFS(I952=1, "Clear Sky", I952=2, "Drizzling", I952=3, "Raining", I952=4, "Thunderstorm", TRUE, "Other")</f>
        <v>Clear Sky</v>
      </c>
      <c r="S952" s="41" t="str">
        <f t="shared" si="43"/>
        <v>Saturday</v>
      </c>
      <c r="T952" s="41" t="str">
        <f t="shared" si="44"/>
        <v>Weekend</v>
      </c>
      <c r="U952" s="6" t="str" cm="1">
        <f t="array" ref="U952">_xlfn.IFS(AND(F952&gt;=7, F952&lt;=9), "Morning Rush", AND(F952&gt;=17, F952&lt;=19), "Evening Rush", AND(F952&gt;=12, F952&lt;=16), "Afternoon", TRUE, "Off Peak")</f>
        <v>Afternoon</v>
      </c>
    </row>
    <row r="953" spans="1:21" x14ac:dyDescent="0.35">
      <c r="A953" s="39">
        <v>961</v>
      </c>
      <c r="B953" s="38">
        <v>40586</v>
      </c>
      <c r="C953" s="39">
        <v>1</v>
      </c>
      <c r="D953" s="39">
        <v>0</v>
      </c>
      <c r="E953" s="39">
        <v>2</v>
      </c>
      <c r="F953" s="39">
        <v>15</v>
      </c>
      <c r="G953" s="39" t="b">
        <v>0</v>
      </c>
      <c r="H953" s="39">
        <v>6</v>
      </c>
      <c r="I953" s="39">
        <v>1</v>
      </c>
      <c r="J953" s="39">
        <v>0.34</v>
      </c>
      <c r="K953" s="39">
        <v>0.30299999999999999</v>
      </c>
      <c r="L953" s="39">
        <v>0.28999999999999998</v>
      </c>
      <c r="M953" s="39">
        <v>0.41789999999999999</v>
      </c>
      <c r="N953" s="39">
        <v>47</v>
      </c>
      <c r="O953" s="39">
        <v>127</v>
      </c>
      <c r="P953" s="39">
        <v>174</v>
      </c>
      <c r="Q953" s="6" t="str">
        <f t="shared" si="42"/>
        <v>High</v>
      </c>
      <c r="R953" s="6" t="str" cm="1">
        <f t="array" ref="R953">_xlfn.IFS(I953=1, "Clear Sky", I953=2, "Drizzling", I953=3, "Raining", I953=4, "Thunderstorm", TRUE, "Other")</f>
        <v>Clear Sky</v>
      </c>
      <c r="S953" s="6" t="str">
        <f t="shared" si="43"/>
        <v>Saturday</v>
      </c>
      <c r="T953" s="6" t="str">
        <f t="shared" si="44"/>
        <v>Weekend</v>
      </c>
      <c r="U953" s="6" t="str" cm="1">
        <f t="array" ref="U953">_xlfn.IFS(AND(F953&gt;=7, F953&lt;=9), "Morning Rush", AND(F953&gt;=17, F953&lt;=19), "Evening Rush", AND(F953&gt;=12, F953&lt;=16), "Afternoon", TRUE, "Off Peak")</f>
        <v>Afternoon</v>
      </c>
    </row>
    <row r="954" spans="1:21" x14ac:dyDescent="0.35">
      <c r="A954" s="39">
        <v>962</v>
      </c>
      <c r="B954" s="38">
        <v>40586</v>
      </c>
      <c r="C954" s="39">
        <v>1</v>
      </c>
      <c r="D954" s="39">
        <v>0</v>
      </c>
      <c r="E954" s="39">
        <v>2</v>
      </c>
      <c r="F954" s="39">
        <v>16</v>
      </c>
      <c r="G954" s="39" t="b">
        <v>0</v>
      </c>
      <c r="H954" s="39">
        <v>6</v>
      </c>
      <c r="I954" s="39">
        <v>1</v>
      </c>
      <c r="J954" s="39">
        <v>0.34</v>
      </c>
      <c r="K954" s="39">
        <v>0.30299999999999999</v>
      </c>
      <c r="L954" s="39">
        <v>0.28999999999999998</v>
      </c>
      <c r="M954" s="39">
        <v>0.41789999999999999</v>
      </c>
      <c r="N954" s="39">
        <v>42</v>
      </c>
      <c r="O954" s="39">
        <v>103</v>
      </c>
      <c r="P954" s="39">
        <v>145</v>
      </c>
      <c r="Q954" s="6" t="str">
        <f t="shared" si="42"/>
        <v>High</v>
      </c>
      <c r="R954" s="6" t="str" cm="1">
        <f t="array" ref="R954">_xlfn.IFS(I954=1, "Clear Sky", I954=2, "Drizzling", I954=3, "Raining", I954=4, "Thunderstorm", TRUE, "Other")</f>
        <v>Clear Sky</v>
      </c>
      <c r="S954" s="41" t="str">
        <f t="shared" si="43"/>
        <v>Saturday</v>
      </c>
      <c r="T954" s="41" t="str">
        <f t="shared" si="44"/>
        <v>Weekend</v>
      </c>
      <c r="U954" s="6" t="str" cm="1">
        <f t="array" ref="U954">_xlfn.IFS(AND(F954&gt;=7, F954&lt;=9), "Morning Rush", AND(F954&gt;=17, F954&lt;=19), "Evening Rush", AND(F954&gt;=12, F954&lt;=16), "Afternoon", TRUE, "Off Peak")</f>
        <v>Afternoon</v>
      </c>
    </row>
    <row r="955" spans="1:21" x14ac:dyDescent="0.35">
      <c r="A955" s="39">
        <v>963</v>
      </c>
      <c r="B955" s="38">
        <v>40586</v>
      </c>
      <c r="C955" s="39">
        <v>1</v>
      </c>
      <c r="D955" s="39">
        <v>0</v>
      </c>
      <c r="E955" s="39">
        <v>2</v>
      </c>
      <c r="F955" s="39">
        <v>17</v>
      </c>
      <c r="G955" s="39" t="b">
        <v>0</v>
      </c>
      <c r="H955" s="39">
        <v>6</v>
      </c>
      <c r="I955" s="39">
        <v>1</v>
      </c>
      <c r="J955" s="39">
        <v>0.32</v>
      </c>
      <c r="K955" s="39">
        <v>0.28789999999999999</v>
      </c>
      <c r="L955" s="39">
        <v>0.31</v>
      </c>
      <c r="M955" s="39">
        <v>0.52239999999999998</v>
      </c>
      <c r="N955" s="39">
        <v>24</v>
      </c>
      <c r="O955" s="39">
        <v>113</v>
      </c>
      <c r="P955" s="39">
        <v>137</v>
      </c>
      <c r="Q955" s="6" t="str">
        <f t="shared" si="42"/>
        <v>High</v>
      </c>
      <c r="R955" s="6" t="str" cm="1">
        <f t="array" ref="R955">_xlfn.IFS(I955=1, "Clear Sky", I955=2, "Drizzling", I955=3, "Raining", I955=4, "Thunderstorm", TRUE, "Other")</f>
        <v>Clear Sky</v>
      </c>
      <c r="S955" s="6" t="str">
        <f t="shared" si="43"/>
        <v>Saturday</v>
      </c>
      <c r="T955" s="6" t="str">
        <f t="shared" si="44"/>
        <v>Weekend</v>
      </c>
      <c r="U955" s="6" t="str" cm="1">
        <f t="array" ref="U955">_xlfn.IFS(AND(F955&gt;=7, F955&lt;=9), "Morning Rush", AND(F955&gt;=17, F955&lt;=19), "Evening Rush", AND(F955&gt;=12, F955&lt;=16), "Afternoon", TRUE, "Off Peak")</f>
        <v>Evening Rush</v>
      </c>
    </row>
    <row r="956" spans="1:21" x14ac:dyDescent="0.35">
      <c r="A956" s="39">
        <v>964</v>
      </c>
      <c r="B956" s="38">
        <v>40586</v>
      </c>
      <c r="C956" s="39">
        <v>1</v>
      </c>
      <c r="D956" s="39">
        <v>0</v>
      </c>
      <c r="E956" s="39">
        <v>2</v>
      </c>
      <c r="F956" s="39">
        <v>18</v>
      </c>
      <c r="G956" s="39" t="b">
        <v>0</v>
      </c>
      <c r="H956" s="39">
        <v>6</v>
      </c>
      <c r="I956" s="39">
        <v>1</v>
      </c>
      <c r="J956" s="39">
        <v>0.28000000000000003</v>
      </c>
      <c r="K956" s="39">
        <v>0.2576</v>
      </c>
      <c r="L956" s="39">
        <v>0.38</v>
      </c>
      <c r="M956" s="39">
        <v>0.32840000000000003</v>
      </c>
      <c r="N956" s="39">
        <v>4</v>
      </c>
      <c r="O956" s="39">
        <v>60</v>
      </c>
      <c r="P956" s="39">
        <v>64</v>
      </c>
      <c r="Q956" s="6" t="str">
        <f t="shared" si="42"/>
        <v>High</v>
      </c>
      <c r="R956" s="6" t="str" cm="1">
        <f t="array" ref="R956">_xlfn.IFS(I956=1, "Clear Sky", I956=2, "Drizzling", I956=3, "Raining", I956=4, "Thunderstorm", TRUE, "Other")</f>
        <v>Clear Sky</v>
      </c>
      <c r="S956" s="41" t="str">
        <f t="shared" si="43"/>
        <v>Saturday</v>
      </c>
      <c r="T956" s="41" t="str">
        <f t="shared" si="44"/>
        <v>Weekend</v>
      </c>
      <c r="U956" s="6" t="str" cm="1">
        <f t="array" ref="U956">_xlfn.IFS(AND(F956&gt;=7, F956&lt;=9), "Morning Rush", AND(F956&gt;=17, F956&lt;=19), "Evening Rush", AND(F956&gt;=12, F956&lt;=16), "Afternoon", TRUE, "Off Peak")</f>
        <v>Evening Rush</v>
      </c>
    </row>
    <row r="957" spans="1:21" x14ac:dyDescent="0.35">
      <c r="A957" s="39">
        <v>965</v>
      </c>
      <c r="B957" s="38">
        <v>40586</v>
      </c>
      <c r="C957" s="39">
        <v>1</v>
      </c>
      <c r="D957" s="39">
        <v>0</v>
      </c>
      <c r="E957" s="39">
        <v>2</v>
      </c>
      <c r="F957" s="39">
        <v>19</v>
      </c>
      <c r="G957" s="39" t="b">
        <v>0</v>
      </c>
      <c r="H957" s="39">
        <v>6</v>
      </c>
      <c r="I957" s="39">
        <v>1</v>
      </c>
      <c r="J957" s="39">
        <v>0.28000000000000003</v>
      </c>
      <c r="K957" s="39">
        <v>0.2727</v>
      </c>
      <c r="L957" s="39">
        <v>0.38</v>
      </c>
      <c r="M957" s="39">
        <v>0.16420000000000001</v>
      </c>
      <c r="N957" s="39">
        <v>2</v>
      </c>
      <c r="O957" s="39">
        <v>39</v>
      </c>
      <c r="P957" s="39">
        <v>41</v>
      </c>
      <c r="Q957" s="6" t="str">
        <f t="shared" si="42"/>
        <v>High</v>
      </c>
      <c r="R957" s="6" t="str" cm="1">
        <f t="array" ref="R957">_xlfn.IFS(I957=1, "Clear Sky", I957=2, "Drizzling", I957=3, "Raining", I957=4, "Thunderstorm", TRUE, "Other")</f>
        <v>Clear Sky</v>
      </c>
      <c r="S957" s="6" t="str">
        <f t="shared" si="43"/>
        <v>Saturday</v>
      </c>
      <c r="T957" s="6" t="str">
        <f t="shared" si="44"/>
        <v>Weekend</v>
      </c>
      <c r="U957" s="6" t="str" cm="1">
        <f t="array" ref="U957">_xlfn.IFS(AND(F957&gt;=7, F957&lt;=9), "Morning Rush", AND(F957&gt;=17, F957&lt;=19), "Evening Rush", AND(F957&gt;=12, F957&lt;=16), "Afternoon", TRUE, "Off Peak")</f>
        <v>Evening Rush</v>
      </c>
    </row>
    <row r="958" spans="1:21" x14ac:dyDescent="0.35">
      <c r="A958" s="39">
        <v>966</v>
      </c>
      <c r="B958" s="38">
        <v>40586</v>
      </c>
      <c r="C958" s="39">
        <v>1</v>
      </c>
      <c r="D958" s="39">
        <v>0</v>
      </c>
      <c r="E958" s="39">
        <v>2</v>
      </c>
      <c r="F958" s="39">
        <v>20</v>
      </c>
      <c r="G958" s="39" t="b">
        <v>0</v>
      </c>
      <c r="H958" s="39">
        <v>6</v>
      </c>
      <c r="I958" s="39">
        <v>1</v>
      </c>
      <c r="J958" s="39">
        <v>0.26</v>
      </c>
      <c r="K958" s="39">
        <v>0.2576</v>
      </c>
      <c r="L958" s="39">
        <v>0.41</v>
      </c>
      <c r="M958" s="39">
        <v>0.22389999999999999</v>
      </c>
      <c r="N958" s="39">
        <v>1</v>
      </c>
      <c r="O958" s="39">
        <v>39</v>
      </c>
      <c r="P958" s="39">
        <v>40</v>
      </c>
      <c r="Q958" s="6" t="str">
        <f t="shared" si="42"/>
        <v>High</v>
      </c>
      <c r="R958" s="6" t="str" cm="1">
        <f t="array" ref="R958">_xlfn.IFS(I958=1, "Clear Sky", I958=2, "Drizzling", I958=3, "Raining", I958=4, "Thunderstorm", TRUE, "Other")</f>
        <v>Clear Sky</v>
      </c>
      <c r="S958" s="41" t="str">
        <f t="shared" si="43"/>
        <v>Saturday</v>
      </c>
      <c r="T958" s="41" t="str">
        <f t="shared" si="44"/>
        <v>Weekend</v>
      </c>
      <c r="U958" s="6" t="str" cm="1">
        <f t="array" ref="U958">_xlfn.IFS(AND(F958&gt;=7, F958&lt;=9), "Morning Rush", AND(F958&gt;=17, F958&lt;=19), "Evening Rush", AND(F958&gt;=12, F958&lt;=16), "Afternoon", TRUE, "Off Peak")</f>
        <v>Off Peak</v>
      </c>
    </row>
    <row r="959" spans="1:21" x14ac:dyDescent="0.35">
      <c r="A959" s="39">
        <v>967</v>
      </c>
      <c r="B959" s="38">
        <v>40586</v>
      </c>
      <c r="C959" s="39">
        <v>1</v>
      </c>
      <c r="D959" s="39">
        <v>0</v>
      </c>
      <c r="E959" s="39">
        <v>2</v>
      </c>
      <c r="F959" s="39">
        <v>21</v>
      </c>
      <c r="G959" s="39" t="b">
        <v>0</v>
      </c>
      <c r="H959" s="39">
        <v>6</v>
      </c>
      <c r="I959" s="39">
        <v>1</v>
      </c>
      <c r="J959" s="39">
        <v>0.26</v>
      </c>
      <c r="K959" s="39">
        <v>0.30299999999999999</v>
      </c>
      <c r="L959" s="39">
        <v>0.41</v>
      </c>
      <c r="M959" s="39">
        <v>0</v>
      </c>
      <c r="N959" s="39">
        <v>9</v>
      </c>
      <c r="O959" s="39">
        <v>42</v>
      </c>
      <c r="P959" s="39">
        <v>51</v>
      </c>
      <c r="Q959" s="6" t="str">
        <f t="shared" si="42"/>
        <v>High</v>
      </c>
      <c r="R959" s="6" t="str" cm="1">
        <f t="array" ref="R959">_xlfn.IFS(I959=1, "Clear Sky", I959=2, "Drizzling", I959=3, "Raining", I959=4, "Thunderstorm", TRUE, "Other")</f>
        <v>Clear Sky</v>
      </c>
      <c r="S959" s="6" t="str">
        <f t="shared" si="43"/>
        <v>Saturday</v>
      </c>
      <c r="T959" s="6" t="str">
        <f t="shared" si="44"/>
        <v>Weekend</v>
      </c>
      <c r="U959" s="6" t="str" cm="1">
        <f t="array" ref="U959">_xlfn.IFS(AND(F959&gt;=7, F959&lt;=9), "Morning Rush", AND(F959&gt;=17, F959&lt;=19), "Evening Rush", AND(F959&gt;=12, F959&lt;=16), "Afternoon", TRUE, "Off Peak")</f>
        <v>Off Peak</v>
      </c>
    </row>
    <row r="960" spans="1:21" x14ac:dyDescent="0.35">
      <c r="A960" s="39">
        <v>968</v>
      </c>
      <c r="B960" s="38">
        <v>40586</v>
      </c>
      <c r="C960" s="39">
        <v>1</v>
      </c>
      <c r="D960" s="39">
        <v>0</v>
      </c>
      <c r="E960" s="39">
        <v>2</v>
      </c>
      <c r="F960" s="39">
        <v>22</v>
      </c>
      <c r="G960" s="39" t="b">
        <v>0</v>
      </c>
      <c r="H960" s="39">
        <v>6</v>
      </c>
      <c r="I960" s="39">
        <v>1</v>
      </c>
      <c r="J960" s="39">
        <v>0.24</v>
      </c>
      <c r="K960" s="39">
        <v>0.2576</v>
      </c>
      <c r="L960" s="39">
        <v>0.44</v>
      </c>
      <c r="M960" s="39">
        <v>8.9599999999999999E-2</v>
      </c>
      <c r="N960" s="39">
        <v>6</v>
      </c>
      <c r="O960" s="39">
        <v>39</v>
      </c>
      <c r="P960" s="39">
        <v>45</v>
      </c>
      <c r="Q960" s="6" t="str">
        <f t="shared" si="42"/>
        <v>High</v>
      </c>
      <c r="R960" s="6" t="str" cm="1">
        <f t="array" ref="R960">_xlfn.IFS(I960=1, "Clear Sky", I960=2, "Drizzling", I960=3, "Raining", I960=4, "Thunderstorm", TRUE, "Other")</f>
        <v>Clear Sky</v>
      </c>
      <c r="S960" s="41" t="str">
        <f t="shared" si="43"/>
        <v>Saturday</v>
      </c>
      <c r="T960" s="41" t="str">
        <f t="shared" si="44"/>
        <v>Weekend</v>
      </c>
      <c r="U960" s="6" t="str" cm="1">
        <f t="array" ref="U960">_xlfn.IFS(AND(F960&gt;=7, F960&lt;=9), "Morning Rush", AND(F960&gt;=17, F960&lt;=19), "Evening Rush", AND(F960&gt;=12, F960&lt;=16), "Afternoon", TRUE, "Off Peak")</f>
        <v>Off Peak</v>
      </c>
    </row>
    <row r="961" spans="1:21" x14ac:dyDescent="0.35">
      <c r="A961" s="39">
        <v>969</v>
      </c>
      <c r="B961" s="38">
        <v>40586</v>
      </c>
      <c r="C961" s="39">
        <v>1</v>
      </c>
      <c r="D961" s="39">
        <v>0</v>
      </c>
      <c r="E961" s="39">
        <v>2</v>
      </c>
      <c r="F961" s="39">
        <v>23</v>
      </c>
      <c r="G961" s="39" t="b">
        <v>0</v>
      </c>
      <c r="H961" s="39">
        <v>6</v>
      </c>
      <c r="I961" s="39">
        <v>1</v>
      </c>
      <c r="J961" s="39">
        <v>0.22</v>
      </c>
      <c r="K961" s="39">
        <v>0.2273</v>
      </c>
      <c r="L961" s="39">
        <v>0.51</v>
      </c>
      <c r="M961" s="39">
        <v>0.1343</v>
      </c>
      <c r="N961" s="39">
        <v>1</v>
      </c>
      <c r="O961" s="39">
        <v>31</v>
      </c>
      <c r="P961" s="39">
        <v>32</v>
      </c>
      <c r="Q961" s="6" t="str">
        <f t="shared" si="42"/>
        <v>Very High</v>
      </c>
      <c r="R961" s="6" t="str" cm="1">
        <f t="array" ref="R961">_xlfn.IFS(I961=1, "Clear Sky", I961=2, "Drizzling", I961=3, "Raining", I961=4, "Thunderstorm", TRUE, "Other")</f>
        <v>Clear Sky</v>
      </c>
      <c r="S961" s="6" t="str">
        <f t="shared" si="43"/>
        <v>Saturday</v>
      </c>
      <c r="T961" s="6" t="str">
        <f t="shared" si="44"/>
        <v>Weekend</v>
      </c>
      <c r="U961" s="6" t="str" cm="1">
        <f t="array" ref="U961">_xlfn.IFS(AND(F961&gt;=7, F961&lt;=9), "Morning Rush", AND(F961&gt;=17, F961&lt;=19), "Evening Rush", AND(F961&gt;=12, F961&lt;=16), "Afternoon", TRUE, "Off Peak")</f>
        <v>Off Peak</v>
      </c>
    </row>
    <row r="962" spans="1:21" x14ac:dyDescent="0.35">
      <c r="A962" s="39">
        <v>970</v>
      </c>
      <c r="B962" s="38">
        <v>40587</v>
      </c>
      <c r="C962" s="39">
        <v>1</v>
      </c>
      <c r="D962" s="39">
        <v>0</v>
      </c>
      <c r="E962" s="39">
        <v>2</v>
      </c>
      <c r="F962" s="39">
        <v>0</v>
      </c>
      <c r="G962" s="39" t="b">
        <v>0</v>
      </c>
      <c r="H962" s="39">
        <v>0</v>
      </c>
      <c r="I962" s="39">
        <v>1</v>
      </c>
      <c r="J962" s="39">
        <v>0.2</v>
      </c>
      <c r="K962" s="39">
        <v>0.2273</v>
      </c>
      <c r="L962" s="39">
        <v>0.64</v>
      </c>
      <c r="M962" s="39">
        <v>0.1045</v>
      </c>
      <c r="N962" s="39">
        <v>5</v>
      </c>
      <c r="O962" s="39">
        <v>34</v>
      </c>
      <c r="P962" s="39">
        <v>39</v>
      </c>
      <c r="Q962" s="6" t="str">
        <f t="shared" ref="Q962:Q1001" si="45">IF(L962&gt;=0.5, "Very High", "High")</f>
        <v>Very High</v>
      </c>
      <c r="R962" s="6" t="str" cm="1">
        <f t="array" ref="R962">_xlfn.IFS(I962=1, "Clear Sky", I962=2, "Drizzling", I962=3, "Raining", I962=4, "Thunderstorm", TRUE, "Other")</f>
        <v>Clear Sky</v>
      </c>
      <c r="S962" s="41" t="str">
        <f t="shared" ref="S962:S1001" si="46">IF(H962=0, "Sunday", IF(H962=1, "Monday", IF(H962=2, "Tuesday", IF(H962=3, "Wednesday", IF(H962=4, "Thursday", IF(H962=5, "Friday", IF(H962=6, "Saturday", "INVALID CODE")))))))</f>
        <v>Sunday</v>
      </c>
      <c r="T962" s="41" t="str">
        <f t="shared" ref="T962:T1001" si="47">IF(OR(H962=0, H962=6), "Weekend", "Weekday")</f>
        <v>Weekend</v>
      </c>
      <c r="U962" s="6" t="str" cm="1">
        <f t="array" ref="U962">_xlfn.IFS(AND(F962&gt;=7, F962&lt;=9), "Morning Rush", AND(F962&gt;=17, F962&lt;=19), "Evening Rush", AND(F962&gt;=12, F962&lt;=16), "Afternoon", TRUE, "Off Peak")</f>
        <v>Off Peak</v>
      </c>
    </row>
    <row r="963" spans="1:21" x14ac:dyDescent="0.35">
      <c r="A963" s="39">
        <v>971</v>
      </c>
      <c r="B963" s="38">
        <v>40587</v>
      </c>
      <c r="C963" s="39">
        <v>1</v>
      </c>
      <c r="D963" s="39">
        <v>0</v>
      </c>
      <c r="E963" s="39">
        <v>2</v>
      </c>
      <c r="F963" s="39">
        <v>1</v>
      </c>
      <c r="G963" s="39" t="b">
        <v>0</v>
      </c>
      <c r="H963" s="39">
        <v>0</v>
      </c>
      <c r="I963" s="39">
        <v>1</v>
      </c>
      <c r="J963" s="39">
        <v>0.2</v>
      </c>
      <c r="K963" s="39">
        <v>0.2273</v>
      </c>
      <c r="L963" s="39">
        <v>0.59</v>
      </c>
      <c r="M963" s="39">
        <v>8.9599999999999999E-2</v>
      </c>
      <c r="N963" s="39">
        <v>1</v>
      </c>
      <c r="O963" s="39">
        <v>23</v>
      </c>
      <c r="P963" s="39">
        <v>24</v>
      </c>
      <c r="Q963" s="6" t="str">
        <f t="shared" si="45"/>
        <v>Very High</v>
      </c>
      <c r="R963" s="6" t="str" cm="1">
        <f t="array" ref="R963">_xlfn.IFS(I963=1, "Clear Sky", I963=2, "Drizzling", I963=3, "Raining", I963=4, "Thunderstorm", TRUE, "Other")</f>
        <v>Clear Sky</v>
      </c>
      <c r="S963" s="6" t="str">
        <f t="shared" si="46"/>
        <v>Sunday</v>
      </c>
      <c r="T963" s="6" t="str">
        <f t="shared" si="47"/>
        <v>Weekend</v>
      </c>
      <c r="U963" s="6" t="str" cm="1">
        <f t="array" ref="U963">_xlfn.IFS(AND(F963&gt;=7, F963&lt;=9), "Morning Rush", AND(F963&gt;=17, F963&lt;=19), "Evening Rush", AND(F963&gt;=12, F963&lt;=16), "Afternoon", TRUE, "Off Peak")</f>
        <v>Off Peak</v>
      </c>
    </row>
    <row r="964" spans="1:21" x14ac:dyDescent="0.35">
      <c r="A964" s="39">
        <v>972</v>
      </c>
      <c r="B964" s="38">
        <v>40587</v>
      </c>
      <c r="C964" s="39">
        <v>1</v>
      </c>
      <c r="D964" s="39">
        <v>0</v>
      </c>
      <c r="E964" s="39">
        <v>2</v>
      </c>
      <c r="F964" s="39">
        <v>2</v>
      </c>
      <c r="G964" s="39" t="b">
        <v>0</v>
      </c>
      <c r="H964" s="39">
        <v>0</v>
      </c>
      <c r="I964" s="39">
        <v>2</v>
      </c>
      <c r="J964" s="39">
        <v>0.2</v>
      </c>
      <c r="K964" s="39">
        <v>0.2273</v>
      </c>
      <c r="L964" s="39">
        <v>0.75</v>
      </c>
      <c r="M964" s="39">
        <v>8.9599999999999999E-2</v>
      </c>
      <c r="N964" s="39">
        <v>1</v>
      </c>
      <c r="O964" s="39">
        <v>19</v>
      </c>
      <c r="P964" s="39">
        <v>20</v>
      </c>
      <c r="Q964" s="6" t="str">
        <f t="shared" si="45"/>
        <v>Very High</v>
      </c>
      <c r="R964" s="6" t="str" cm="1">
        <f t="array" ref="R964">_xlfn.IFS(I964=1, "Clear Sky", I964=2, "Drizzling", I964=3, "Raining", I964=4, "Thunderstorm", TRUE, "Other")</f>
        <v>Drizzling</v>
      </c>
      <c r="S964" s="41" t="str">
        <f t="shared" si="46"/>
        <v>Sunday</v>
      </c>
      <c r="T964" s="41" t="str">
        <f t="shared" si="47"/>
        <v>Weekend</v>
      </c>
      <c r="U964" s="6" t="str" cm="1">
        <f t="array" ref="U964">_xlfn.IFS(AND(F964&gt;=7, F964&lt;=9), "Morning Rush", AND(F964&gt;=17, F964&lt;=19), "Evening Rush", AND(F964&gt;=12, F964&lt;=16), "Afternoon", TRUE, "Off Peak")</f>
        <v>Off Peak</v>
      </c>
    </row>
    <row r="965" spans="1:21" x14ac:dyDescent="0.35">
      <c r="A965" s="39">
        <v>973</v>
      </c>
      <c r="B965" s="38">
        <v>40587</v>
      </c>
      <c r="C965" s="39">
        <v>1</v>
      </c>
      <c r="D965" s="39">
        <v>0</v>
      </c>
      <c r="E965" s="39">
        <v>2</v>
      </c>
      <c r="F965" s="39">
        <v>3</v>
      </c>
      <c r="G965" s="39" t="b">
        <v>0</v>
      </c>
      <c r="H965" s="39">
        <v>0</v>
      </c>
      <c r="I965" s="39">
        <v>2</v>
      </c>
      <c r="J965" s="39">
        <v>0.2</v>
      </c>
      <c r="K965" s="39">
        <v>0.2273</v>
      </c>
      <c r="L965" s="39">
        <v>0.69</v>
      </c>
      <c r="M965" s="39">
        <v>0.1045</v>
      </c>
      <c r="N965" s="39">
        <v>4</v>
      </c>
      <c r="O965" s="39">
        <v>8</v>
      </c>
      <c r="P965" s="39">
        <v>12</v>
      </c>
      <c r="Q965" s="6" t="str">
        <f t="shared" si="45"/>
        <v>Very High</v>
      </c>
      <c r="R965" s="6" t="str" cm="1">
        <f t="array" ref="R965">_xlfn.IFS(I965=1, "Clear Sky", I965=2, "Drizzling", I965=3, "Raining", I965=4, "Thunderstorm", TRUE, "Other")</f>
        <v>Drizzling</v>
      </c>
      <c r="S965" s="6" t="str">
        <f t="shared" si="46"/>
        <v>Sunday</v>
      </c>
      <c r="T965" s="6" t="str">
        <f t="shared" si="47"/>
        <v>Weekend</v>
      </c>
      <c r="U965" s="6" t="str" cm="1">
        <f t="array" ref="U965">_xlfn.IFS(AND(F965&gt;=7, F965&lt;=9), "Morning Rush", AND(F965&gt;=17, F965&lt;=19), "Evening Rush", AND(F965&gt;=12, F965&lt;=16), "Afternoon", TRUE, "Off Peak")</f>
        <v>Off Peak</v>
      </c>
    </row>
    <row r="966" spans="1:21" x14ac:dyDescent="0.35">
      <c r="A966" s="39">
        <v>974</v>
      </c>
      <c r="B966" s="38">
        <v>40587</v>
      </c>
      <c r="C966" s="39">
        <v>1</v>
      </c>
      <c r="D966" s="39">
        <v>0</v>
      </c>
      <c r="E966" s="39">
        <v>2</v>
      </c>
      <c r="F966" s="39">
        <v>4</v>
      </c>
      <c r="G966" s="39" t="b">
        <v>0</v>
      </c>
      <c r="H966" s="39">
        <v>0</v>
      </c>
      <c r="I966" s="39">
        <v>2</v>
      </c>
      <c r="J966" s="39">
        <v>0.2</v>
      </c>
      <c r="K966" s="39">
        <v>0.21210000000000001</v>
      </c>
      <c r="L966" s="39">
        <v>0.69</v>
      </c>
      <c r="M966" s="39">
        <v>0.16420000000000001</v>
      </c>
      <c r="N966" s="39">
        <v>0</v>
      </c>
      <c r="O966" s="39">
        <v>2</v>
      </c>
      <c r="P966" s="39">
        <v>2</v>
      </c>
      <c r="Q966" s="6" t="str">
        <f t="shared" si="45"/>
        <v>Very High</v>
      </c>
      <c r="R966" s="6" t="str" cm="1">
        <f t="array" ref="R966">_xlfn.IFS(I966=1, "Clear Sky", I966=2, "Drizzling", I966=3, "Raining", I966=4, "Thunderstorm", TRUE, "Other")</f>
        <v>Drizzling</v>
      </c>
      <c r="S966" s="41" t="str">
        <f t="shared" si="46"/>
        <v>Sunday</v>
      </c>
      <c r="T966" s="41" t="str">
        <f t="shared" si="47"/>
        <v>Weekend</v>
      </c>
      <c r="U966" s="6" t="str" cm="1">
        <f t="array" ref="U966">_xlfn.IFS(AND(F966&gt;=7, F966&lt;=9), "Morning Rush", AND(F966&gt;=17, F966&lt;=19), "Evening Rush", AND(F966&gt;=12, F966&lt;=16), "Afternoon", TRUE, "Off Peak")</f>
        <v>Off Peak</v>
      </c>
    </row>
    <row r="967" spans="1:21" x14ac:dyDescent="0.35">
      <c r="A967" s="39">
        <v>975</v>
      </c>
      <c r="B967" s="38">
        <v>40587</v>
      </c>
      <c r="C967" s="39">
        <v>1</v>
      </c>
      <c r="D967" s="39">
        <v>0</v>
      </c>
      <c r="E967" s="39">
        <v>2</v>
      </c>
      <c r="F967" s="39">
        <v>6</v>
      </c>
      <c r="G967" s="39" t="b">
        <v>0</v>
      </c>
      <c r="H967" s="39">
        <v>0</v>
      </c>
      <c r="I967" s="39">
        <v>2</v>
      </c>
      <c r="J967" s="39">
        <v>0.2</v>
      </c>
      <c r="K967" s="39">
        <v>0.21210000000000001</v>
      </c>
      <c r="L967" s="39">
        <v>0.69</v>
      </c>
      <c r="M967" s="39">
        <v>0.1343</v>
      </c>
      <c r="N967" s="39">
        <v>2</v>
      </c>
      <c r="O967" s="39">
        <v>3</v>
      </c>
      <c r="P967" s="39">
        <v>5</v>
      </c>
      <c r="Q967" s="6" t="str">
        <f t="shared" si="45"/>
        <v>Very High</v>
      </c>
      <c r="R967" s="6" t="str" cm="1">
        <f t="array" ref="R967">_xlfn.IFS(I967=1, "Clear Sky", I967=2, "Drizzling", I967=3, "Raining", I967=4, "Thunderstorm", TRUE, "Other")</f>
        <v>Drizzling</v>
      </c>
      <c r="S967" s="6" t="str">
        <f t="shared" si="46"/>
        <v>Sunday</v>
      </c>
      <c r="T967" s="6" t="str">
        <f t="shared" si="47"/>
        <v>Weekend</v>
      </c>
      <c r="U967" s="6" t="str" cm="1">
        <f t="array" ref="U967">_xlfn.IFS(AND(F967&gt;=7, F967&lt;=9), "Morning Rush", AND(F967&gt;=17, F967&lt;=19), "Evening Rush", AND(F967&gt;=12, F967&lt;=16), "Afternoon", TRUE, "Off Peak")</f>
        <v>Off Peak</v>
      </c>
    </row>
    <row r="968" spans="1:21" x14ac:dyDescent="0.35">
      <c r="A968" s="39">
        <v>976</v>
      </c>
      <c r="B968" s="38">
        <v>40587</v>
      </c>
      <c r="C968" s="39">
        <v>1</v>
      </c>
      <c r="D968" s="39">
        <v>0</v>
      </c>
      <c r="E968" s="39">
        <v>2</v>
      </c>
      <c r="F968" s="39">
        <v>7</v>
      </c>
      <c r="G968" s="39" t="b">
        <v>0</v>
      </c>
      <c r="H968" s="39">
        <v>0</v>
      </c>
      <c r="I968" s="39">
        <v>2</v>
      </c>
      <c r="J968" s="39">
        <v>0.22</v>
      </c>
      <c r="K968" s="39">
        <v>0.2727</v>
      </c>
      <c r="L968" s="39">
        <v>0.55000000000000004</v>
      </c>
      <c r="M968" s="39">
        <v>0</v>
      </c>
      <c r="N968" s="39">
        <v>0</v>
      </c>
      <c r="O968" s="39">
        <v>3</v>
      </c>
      <c r="P968" s="39">
        <v>3</v>
      </c>
      <c r="Q968" s="6" t="str">
        <f t="shared" si="45"/>
        <v>Very High</v>
      </c>
      <c r="R968" s="6" t="str" cm="1">
        <f t="array" ref="R968">_xlfn.IFS(I968=1, "Clear Sky", I968=2, "Drizzling", I968=3, "Raining", I968=4, "Thunderstorm", TRUE, "Other")</f>
        <v>Drizzling</v>
      </c>
      <c r="S968" s="41" t="str">
        <f t="shared" si="46"/>
        <v>Sunday</v>
      </c>
      <c r="T968" s="41" t="str">
        <f t="shared" si="47"/>
        <v>Weekend</v>
      </c>
      <c r="U968" s="6" t="str" cm="1">
        <f t="array" ref="U968">_xlfn.IFS(AND(F968&gt;=7, F968&lt;=9), "Morning Rush", AND(F968&gt;=17, F968&lt;=19), "Evening Rush", AND(F968&gt;=12, F968&lt;=16), "Afternoon", TRUE, "Off Peak")</f>
        <v>Morning Rush</v>
      </c>
    </row>
    <row r="969" spans="1:21" x14ac:dyDescent="0.35">
      <c r="A969" s="39">
        <v>977</v>
      </c>
      <c r="B969" s="38">
        <v>40587</v>
      </c>
      <c r="C969" s="39">
        <v>1</v>
      </c>
      <c r="D969" s="39">
        <v>0</v>
      </c>
      <c r="E969" s="39">
        <v>2</v>
      </c>
      <c r="F969" s="39">
        <v>8</v>
      </c>
      <c r="G969" s="39" t="b">
        <v>0</v>
      </c>
      <c r="H969" s="39">
        <v>0</v>
      </c>
      <c r="I969" s="39">
        <v>2</v>
      </c>
      <c r="J969" s="39">
        <v>0.22</v>
      </c>
      <c r="K969" s="39">
        <v>0.2273</v>
      </c>
      <c r="L969" s="39">
        <v>0.64</v>
      </c>
      <c r="M969" s="39">
        <v>0.19400000000000001</v>
      </c>
      <c r="N969" s="39">
        <v>1</v>
      </c>
      <c r="O969" s="39">
        <v>11</v>
      </c>
      <c r="P969" s="39">
        <v>12</v>
      </c>
      <c r="Q969" s="6" t="str">
        <f t="shared" si="45"/>
        <v>Very High</v>
      </c>
      <c r="R969" s="6" t="str" cm="1">
        <f t="array" ref="R969">_xlfn.IFS(I969=1, "Clear Sky", I969=2, "Drizzling", I969=3, "Raining", I969=4, "Thunderstorm", TRUE, "Other")</f>
        <v>Drizzling</v>
      </c>
      <c r="S969" s="6" t="str">
        <f t="shared" si="46"/>
        <v>Sunday</v>
      </c>
      <c r="T969" s="6" t="str">
        <f t="shared" si="47"/>
        <v>Weekend</v>
      </c>
      <c r="U969" s="6" t="str" cm="1">
        <f t="array" ref="U969">_xlfn.IFS(AND(F969&gt;=7, F969&lt;=9), "Morning Rush", AND(F969&gt;=17, F969&lt;=19), "Evening Rush", AND(F969&gt;=12, F969&lt;=16), "Afternoon", TRUE, "Off Peak")</f>
        <v>Morning Rush</v>
      </c>
    </row>
    <row r="970" spans="1:21" x14ac:dyDescent="0.35">
      <c r="A970" s="39">
        <v>978</v>
      </c>
      <c r="B970" s="38">
        <v>40587</v>
      </c>
      <c r="C970" s="39">
        <v>1</v>
      </c>
      <c r="D970" s="39">
        <v>0</v>
      </c>
      <c r="E970" s="39">
        <v>2</v>
      </c>
      <c r="F970" s="39">
        <v>9</v>
      </c>
      <c r="G970" s="39" t="b">
        <v>0</v>
      </c>
      <c r="H970" s="39">
        <v>0</v>
      </c>
      <c r="I970" s="39">
        <v>2</v>
      </c>
      <c r="J970" s="39">
        <v>0.24</v>
      </c>
      <c r="K970" s="39">
        <v>0.2273</v>
      </c>
      <c r="L970" s="39">
        <v>0.6</v>
      </c>
      <c r="M970" s="39">
        <v>0.22389999999999999</v>
      </c>
      <c r="N970" s="39">
        <v>12</v>
      </c>
      <c r="O970" s="39">
        <v>35</v>
      </c>
      <c r="P970" s="39">
        <v>47</v>
      </c>
      <c r="Q970" s="6" t="str">
        <f t="shared" si="45"/>
        <v>Very High</v>
      </c>
      <c r="R970" s="6" t="str" cm="1">
        <f t="array" ref="R970">_xlfn.IFS(I970=1, "Clear Sky", I970=2, "Drizzling", I970=3, "Raining", I970=4, "Thunderstorm", TRUE, "Other")</f>
        <v>Drizzling</v>
      </c>
      <c r="S970" s="41" t="str">
        <f t="shared" si="46"/>
        <v>Sunday</v>
      </c>
      <c r="T970" s="41" t="str">
        <f t="shared" si="47"/>
        <v>Weekend</v>
      </c>
      <c r="U970" s="6" t="str" cm="1">
        <f t="array" ref="U970">_xlfn.IFS(AND(F970&gt;=7, F970&lt;=9), "Morning Rush", AND(F970&gt;=17, F970&lt;=19), "Evening Rush", AND(F970&gt;=12, F970&lt;=16), "Afternoon", TRUE, "Off Peak")</f>
        <v>Morning Rush</v>
      </c>
    </row>
    <row r="971" spans="1:21" x14ac:dyDescent="0.35">
      <c r="A971" s="39">
        <v>979</v>
      </c>
      <c r="B971" s="38">
        <v>40587</v>
      </c>
      <c r="C971" s="39">
        <v>1</v>
      </c>
      <c r="D971" s="39">
        <v>0</v>
      </c>
      <c r="E971" s="39">
        <v>2</v>
      </c>
      <c r="F971" s="39">
        <v>10</v>
      </c>
      <c r="G971" s="39" t="b">
        <v>0</v>
      </c>
      <c r="H971" s="39">
        <v>0</v>
      </c>
      <c r="I971" s="39">
        <v>1</v>
      </c>
      <c r="J971" s="39">
        <v>0.3</v>
      </c>
      <c r="K971" s="39">
        <v>0.2727</v>
      </c>
      <c r="L971" s="39">
        <v>0.45</v>
      </c>
      <c r="M971" s="39">
        <v>0.32840000000000003</v>
      </c>
      <c r="N971" s="39">
        <v>19</v>
      </c>
      <c r="O971" s="39">
        <v>86</v>
      </c>
      <c r="P971" s="39">
        <v>105</v>
      </c>
      <c r="Q971" s="6" t="str">
        <f t="shared" si="45"/>
        <v>High</v>
      </c>
      <c r="R971" s="6" t="str" cm="1">
        <f t="array" ref="R971">_xlfn.IFS(I971=1, "Clear Sky", I971=2, "Drizzling", I971=3, "Raining", I971=4, "Thunderstorm", TRUE, "Other")</f>
        <v>Clear Sky</v>
      </c>
      <c r="S971" s="6" t="str">
        <f t="shared" si="46"/>
        <v>Sunday</v>
      </c>
      <c r="T971" s="6" t="str">
        <f t="shared" si="47"/>
        <v>Weekend</v>
      </c>
      <c r="U971" s="6" t="str" cm="1">
        <f t="array" ref="U971">_xlfn.IFS(AND(F971&gt;=7, F971&lt;=9), "Morning Rush", AND(F971&gt;=17, F971&lt;=19), "Evening Rush", AND(F971&gt;=12, F971&lt;=16), "Afternoon", TRUE, "Off Peak")</f>
        <v>Off Peak</v>
      </c>
    </row>
    <row r="972" spans="1:21" x14ac:dyDescent="0.35">
      <c r="A972" s="39">
        <v>980</v>
      </c>
      <c r="B972" s="38">
        <v>40587</v>
      </c>
      <c r="C972" s="39">
        <v>1</v>
      </c>
      <c r="D972" s="39">
        <v>0</v>
      </c>
      <c r="E972" s="39">
        <v>2</v>
      </c>
      <c r="F972" s="39">
        <v>11</v>
      </c>
      <c r="G972" s="39" t="b">
        <v>0</v>
      </c>
      <c r="H972" s="39">
        <v>0</v>
      </c>
      <c r="I972" s="39">
        <v>1</v>
      </c>
      <c r="J972" s="39">
        <v>0.32</v>
      </c>
      <c r="K972" s="39">
        <v>0.28789999999999999</v>
      </c>
      <c r="L972" s="39">
        <v>0.39</v>
      </c>
      <c r="M972" s="39">
        <v>0.44779999999999998</v>
      </c>
      <c r="N972" s="39">
        <v>26</v>
      </c>
      <c r="O972" s="39">
        <v>86</v>
      </c>
      <c r="P972" s="39">
        <v>112</v>
      </c>
      <c r="Q972" s="6" t="str">
        <f t="shared" si="45"/>
        <v>High</v>
      </c>
      <c r="R972" s="6" t="str" cm="1">
        <f t="array" ref="R972">_xlfn.IFS(I972=1, "Clear Sky", I972=2, "Drizzling", I972=3, "Raining", I972=4, "Thunderstorm", TRUE, "Other")</f>
        <v>Clear Sky</v>
      </c>
      <c r="S972" s="41" t="str">
        <f t="shared" si="46"/>
        <v>Sunday</v>
      </c>
      <c r="T972" s="41" t="str">
        <f t="shared" si="47"/>
        <v>Weekend</v>
      </c>
      <c r="U972" s="6" t="str" cm="1">
        <f t="array" ref="U972">_xlfn.IFS(AND(F972&gt;=7, F972&lt;=9), "Morning Rush", AND(F972&gt;=17, F972&lt;=19), "Evening Rush", AND(F972&gt;=12, F972&lt;=16), "Afternoon", TRUE, "Off Peak")</f>
        <v>Off Peak</v>
      </c>
    </row>
    <row r="973" spans="1:21" x14ac:dyDescent="0.35">
      <c r="A973" s="39">
        <v>981</v>
      </c>
      <c r="B973" s="38">
        <v>40587</v>
      </c>
      <c r="C973" s="39">
        <v>1</v>
      </c>
      <c r="D973" s="39">
        <v>0</v>
      </c>
      <c r="E973" s="39">
        <v>2</v>
      </c>
      <c r="F973" s="39">
        <v>12</v>
      </c>
      <c r="G973" s="39" t="b">
        <v>0</v>
      </c>
      <c r="H973" s="39">
        <v>0</v>
      </c>
      <c r="I973" s="39">
        <v>1</v>
      </c>
      <c r="J973" s="39">
        <v>0.36</v>
      </c>
      <c r="K973" s="39">
        <v>0.31819999999999998</v>
      </c>
      <c r="L973" s="39">
        <v>0.32</v>
      </c>
      <c r="M973" s="39">
        <v>0.4627</v>
      </c>
      <c r="N973" s="39">
        <v>58</v>
      </c>
      <c r="O973" s="39">
        <v>94</v>
      </c>
      <c r="P973" s="39">
        <v>152</v>
      </c>
      <c r="Q973" s="6" t="str">
        <f t="shared" si="45"/>
        <v>High</v>
      </c>
      <c r="R973" s="6" t="str" cm="1">
        <f t="array" ref="R973">_xlfn.IFS(I973=1, "Clear Sky", I973=2, "Drizzling", I973=3, "Raining", I973=4, "Thunderstorm", TRUE, "Other")</f>
        <v>Clear Sky</v>
      </c>
      <c r="S973" s="6" t="str">
        <f t="shared" si="46"/>
        <v>Sunday</v>
      </c>
      <c r="T973" s="6" t="str">
        <f t="shared" si="47"/>
        <v>Weekend</v>
      </c>
      <c r="U973" s="6" t="str" cm="1">
        <f t="array" ref="U973">_xlfn.IFS(AND(F973&gt;=7, F973&lt;=9), "Morning Rush", AND(F973&gt;=17, F973&lt;=19), "Evening Rush", AND(F973&gt;=12, F973&lt;=16), "Afternoon", TRUE, "Off Peak")</f>
        <v>Afternoon</v>
      </c>
    </row>
    <row r="974" spans="1:21" x14ac:dyDescent="0.35">
      <c r="A974" s="39">
        <v>982</v>
      </c>
      <c r="B974" s="38">
        <v>40587</v>
      </c>
      <c r="C974" s="39">
        <v>1</v>
      </c>
      <c r="D974" s="39">
        <v>0</v>
      </c>
      <c r="E974" s="39">
        <v>2</v>
      </c>
      <c r="F974" s="39">
        <v>13</v>
      </c>
      <c r="G974" s="39" t="b">
        <v>0</v>
      </c>
      <c r="H974" s="39">
        <v>0</v>
      </c>
      <c r="I974" s="39">
        <v>1</v>
      </c>
      <c r="J974" s="39">
        <v>0.38</v>
      </c>
      <c r="K974" s="39">
        <v>0.39389999999999997</v>
      </c>
      <c r="L974" s="39">
        <v>0.28999999999999998</v>
      </c>
      <c r="M974" s="39">
        <v>0.35820000000000002</v>
      </c>
      <c r="N974" s="39">
        <v>62</v>
      </c>
      <c r="O974" s="39">
        <v>92</v>
      </c>
      <c r="P974" s="39">
        <v>154</v>
      </c>
      <c r="Q974" s="6" t="str">
        <f t="shared" si="45"/>
        <v>High</v>
      </c>
      <c r="R974" s="6" t="str" cm="1">
        <f t="array" ref="R974">_xlfn.IFS(I974=1, "Clear Sky", I974=2, "Drizzling", I974=3, "Raining", I974=4, "Thunderstorm", TRUE, "Other")</f>
        <v>Clear Sky</v>
      </c>
      <c r="S974" s="41" t="str">
        <f t="shared" si="46"/>
        <v>Sunday</v>
      </c>
      <c r="T974" s="41" t="str">
        <f t="shared" si="47"/>
        <v>Weekend</v>
      </c>
      <c r="U974" s="6" t="str" cm="1">
        <f t="array" ref="U974">_xlfn.IFS(AND(F974&gt;=7, F974&lt;=9), "Morning Rush", AND(F974&gt;=17, F974&lt;=19), "Evening Rush", AND(F974&gt;=12, F974&lt;=16), "Afternoon", TRUE, "Off Peak")</f>
        <v>Afternoon</v>
      </c>
    </row>
    <row r="975" spans="1:21" x14ac:dyDescent="0.35">
      <c r="A975" s="39">
        <v>983</v>
      </c>
      <c r="B975" s="38">
        <v>40587</v>
      </c>
      <c r="C975" s="39">
        <v>1</v>
      </c>
      <c r="D975" s="39">
        <v>0</v>
      </c>
      <c r="E975" s="39">
        <v>2</v>
      </c>
      <c r="F975" s="39">
        <v>14</v>
      </c>
      <c r="G975" s="39" t="b">
        <v>0</v>
      </c>
      <c r="H975" s="39">
        <v>0</v>
      </c>
      <c r="I975" s="39">
        <v>2</v>
      </c>
      <c r="J975" s="39">
        <v>0.4</v>
      </c>
      <c r="K975" s="39">
        <v>0.40910000000000002</v>
      </c>
      <c r="L975" s="39">
        <v>0.3</v>
      </c>
      <c r="M975" s="39">
        <v>0.41789999999999999</v>
      </c>
      <c r="N975" s="39">
        <v>51</v>
      </c>
      <c r="O975" s="39">
        <v>110</v>
      </c>
      <c r="P975" s="39">
        <v>161</v>
      </c>
      <c r="Q975" s="6" t="str">
        <f t="shared" si="45"/>
        <v>High</v>
      </c>
      <c r="R975" s="6" t="str" cm="1">
        <f t="array" ref="R975">_xlfn.IFS(I975=1, "Clear Sky", I975=2, "Drizzling", I975=3, "Raining", I975=4, "Thunderstorm", TRUE, "Other")</f>
        <v>Drizzling</v>
      </c>
      <c r="S975" s="6" t="str">
        <f t="shared" si="46"/>
        <v>Sunday</v>
      </c>
      <c r="T975" s="6" t="str">
        <f t="shared" si="47"/>
        <v>Weekend</v>
      </c>
      <c r="U975" s="6" t="str" cm="1">
        <f t="array" ref="U975">_xlfn.IFS(AND(F975&gt;=7, F975&lt;=9), "Morning Rush", AND(F975&gt;=17, F975&lt;=19), "Evening Rush", AND(F975&gt;=12, F975&lt;=16), "Afternoon", TRUE, "Off Peak")</f>
        <v>Afternoon</v>
      </c>
    </row>
    <row r="976" spans="1:21" x14ac:dyDescent="0.35">
      <c r="A976" s="39">
        <v>984</v>
      </c>
      <c r="B976" s="38">
        <v>40587</v>
      </c>
      <c r="C976" s="39">
        <v>1</v>
      </c>
      <c r="D976" s="39">
        <v>0</v>
      </c>
      <c r="E976" s="39">
        <v>2</v>
      </c>
      <c r="F976" s="39">
        <v>15</v>
      </c>
      <c r="G976" s="39" t="b">
        <v>0</v>
      </c>
      <c r="H976" s="39">
        <v>0</v>
      </c>
      <c r="I976" s="39">
        <v>2</v>
      </c>
      <c r="J976" s="39">
        <v>0.4</v>
      </c>
      <c r="K976" s="39">
        <v>0.40910000000000002</v>
      </c>
      <c r="L976" s="39">
        <v>0.3</v>
      </c>
      <c r="M976" s="39">
        <v>0.29849999999999999</v>
      </c>
      <c r="N976" s="39">
        <v>40</v>
      </c>
      <c r="O976" s="39">
        <v>122</v>
      </c>
      <c r="P976" s="39">
        <v>162</v>
      </c>
      <c r="Q976" s="6" t="str">
        <f t="shared" si="45"/>
        <v>High</v>
      </c>
      <c r="R976" s="6" t="str" cm="1">
        <f t="array" ref="R976">_xlfn.IFS(I976=1, "Clear Sky", I976=2, "Drizzling", I976=3, "Raining", I976=4, "Thunderstorm", TRUE, "Other")</f>
        <v>Drizzling</v>
      </c>
      <c r="S976" s="41" t="str">
        <f t="shared" si="46"/>
        <v>Sunday</v>
      </c>
      <c r="T976" s="41" t="str">
        <f t="shared" si="47"/>
        <v>Weekend</v>
      </c>
      <c r="U976" s="6" t="str" cm="1">
        <f t="array" ref="U976">_xlfn.IFS(AND(F976&gt;=7, F976&lt;=9), "Morning Rush", AND(F976&gt;=17, F976&lt;=19), "Evening Rush", AND(F976&gt;=12, F976&lt;=16), "Afternoon", TRUE, "Off Peak")</f>
        <v>Afternoon</v>
      </c>
    </row>
    <row r="977" spans="1:21" x14ac:dyDescent="0.35">
      <c r="A977" s="39">
        <v>985</v>
      </c>
      <c r="B977" s="38">
        <v>40587</v>
      </c>
      <c r="C977" s="39">
        <v>1</v>
      </c>
      <c r="D977" s="39">
        <v>0</v>
      </c>
      <c r="E977" s="39">
        <v>2</v>
      </c>
      <c r="F977" s="39">
        <v>16</v>
      </c>
      <c r="G977" s="39" t="b">
        <v>0</v>
      </c>
      <c r="H977" s="39">
        <v>0</v>
      </c>
      <c r="I977" s="39">
        <v>2</v>
      </c>
      <c r="J977" s="39">
        <v>0.42</v>
      </c>
      <c r="K977" s="39">
        <v>0.42420000000000002</v>
      </c>
      <c r="L977" s="39">
        <v>0.28000000000000003</v>
      </c>
      <c r="M977" s="39">
        <v>0.32840000000000003</v>
      </c>
      <c r="N977" s="39">
        <v>28</v>
      </c>
      <c r="O977" s="39">
        <v>106</v>
      </c>
      <c r="P977" s="39">
        <v>134</v>
      </c>
      <c r="Q977" s="6" t="str">
        <f t="shared" si="45"/>
        <v>High</v>
      </c>
      <c r="R977" s="6" t="str" cm="1">
        <f t="array" ref="R977">_xlfn.IFS(I977=1, "Clear Sky", I977=2, "Drizzling", I977=3, "Raining", I977=4, "Thunderstorm", TRUE, "Other")</f>
        <v>Drizzling</v>
      </c>
      <c r="S977" s="6" t="str">
        <f t="shared" si="46"/>
        <v>Sunday</v>
      </c>
      <c r="T977" s="6" t="str">
        <f t="shared" si="47"/>
        <v>Weekend</v>
      </c>
      <c r="U977" s="6" t="str" cm="1">
        <f t="array" ref="U977">_xlfn.IFS(AND(F977&gt;=7, F977&lt;=9), "Morning Rush", AND(F977&gt;=17, F977&lt;=19), "Evening Rush", AND(F977&gt;=12, F977&lt;=16), "Afternoon", TRUE, "Off Peak")</f>
        <v>Afternoon</v>
      </c>
    </row>
    <row r="978" spans="1:21" x14ac:dyDescent="0.35">
      <c r="A978" s="39">
        <v>986</v>
      </c>
      <c r="B978" s="38">
        <v>40587</v>
      </c>
      <c r="C978" s="39">
        <v>1</v>
      </c>
      <c r="D978" s="39">
        <v>0</v>
      </c>
      <c r="E978" s="39">
        <v>2</v>
      </c>
      <c r="F978" s="39">
        <v>17</v>
      </c>
      <c r="G978" s="39" t="b">
        <v>0</v>
      </c>
      <c r="H978" s="39">
        <v>0</v>
      </c>
      <c r="I978" s="39">
        <v>1</v>
      </c>
      <c r="J978" s="39">
        <v>0.42</v>
      </c>
      <c r="K978" s="39">
        <v>0.42420000000000002</v>
      </c>
      <c r="L978" s="39">
        <v>0.28000000000000003</v>
      </c>
      <c r="M978" s="39">
        <v>0.32840000000000003</v>
      </c>
      <c r="N978" s="39">
        <v>30</v>
      </c>
      <c r="O978" s="39">
        <v>95</v>
      </c>
      <c r="P978" s="39">
        <v>125</v>
      </c>
      <c r="Q978" s="6" t="str">
        <f t="shared" si="45"/>
        <v>High</v>
      </c>
      <c r="R978" s="6" t="str" cm="1">
        <f t="array" ref="R978">_xlfn.IFS(I978=1, "Clear Sky", I978=2, "Drizzling", I978=3, "Raining", I978=4, "Thunderstorm", TRUE, "Other")</f>
        <v>Clear Sky</v>
      </c>
      <c r="S978" s="41" t="str">
        <f t="shared" si="46"/>
        <v>Sunday</v>
      </c>
      <c r="T978" s="41" t="str">
        <f t="shared" si="47"/>
        <v>Weekend</v>
      </c>
      <c r="U978" s="6" t="str" cm="1">
        <f t="array" ref="U978">_xlfn.IFS(AND(F978&gt;=7, F978&lt;=9), "Morning Rush", AND(F978&gt;=17, F978&lt;=19), "Evening Rush", AND(F978&gt;=12, F978&lt;=16), "Afternoon", TRUE, "Off Peak")</f>
        <v>Evening Rush</v>
      </c>
    </row>
    <row r="979" spans="1:21" x14ac:dyDescent="0.35">
      <c r="A979" s="39">
        <v>987</v>
      </c>
      <c r="B979" s="38">
        <v>40587</v>
      </c>
      <c r="C979" s="39">
        <v>1</v>
      </c>
      <c r="D979" s="39">
        <v>0</v>
      </c>
      <c r="E979" s="39">
        <v>2</v>
      </c>
      <c r="F979" s="39">
        <v>18</v>
      </c>
      <c r="G979" s="39" t="b">
        <v>0</v>
      </c>
      <c r="H979" s="39">
        <v>0</v>
      </c>
      <c r="I979" s="39">
        <v>1</v>
      </c>
      <c r="J979" s="39">
        <v>0.4</v>
      </c>
      <c r="K979" s="39">
        <v>0.40910000000000002</v>
      </c>
      <c r="L979" s="39">
        <v>0.32</v>
      </c>
      <c r="M979" s="39">
        <v>0.29849999999999999</v>
      </c>
      <c r="N979" s="39">
        <v>17</v>
      </c>
      <c r="O979" s="39">
        <v>78</v>
      </c>
      <c r="P979" s="39">
        <v>95</v>
      </c>
      <c r="Q979" s="6" t="str">
        <f t="shared" si="45"/>
        <v>High</v>
      </c>
      <c r="R979" s="6" t="str" cm="1">
        <f t="array" ref="R979">_xlfn.IFS(I979=1, "Clear Sky", I979=2, "Drizzling", I979=3, "Raining", I979=4, "Thunderstorm", TRUE, "Other")</f>
        <v>Clear Sky</v>
      </c>
      <c r="S979" s="6" t="str">
        <f t="shared" si="46"/>
        <v>Sunday</v>
      </c>
      <c r="T979" s="6" t="str">
        <f t="shared" si="47"/>
        <v>Weekend</v>
      </c>
      <c r="U979" s="6" t="str" cm="1">
        <f t="array" ref="U979">_xlfn.IFS(AND(F979&gt;=7, F979&lt;=9), "Morning Rush", AND(F979&gt;=17, F979&lt;=19), "Evening Rush", AND(F979&gt;=12, F979&lt;=16), "Afternoon", TRUE, "Off Peak")</f>
        <v>Evening Rush</v>
      </c>
    </row>
    <row r="980" spans="1:21" x14ac:dyDescent="0.35">
      <c r="A980" s="39">
        <v>988</v>
      </c>
      <c r="B980" s="38">
        <v>40587</v>
      </c>
      <c r="C980" s="39">
        <v>1</v>
      </c>
      <c r="D980" s="39">
        <v>0</v>
      </c>
      <c r="E980" s="39">
        <v>2</v>
      </c>
      <c r="F980" s="39">
        <v>19</v>
      </c>
      <c r="G980" s="39" t="b">
        <v>0</v>
      </c>
      <c r="H980" s="39">
        <v>0</v>
      </c>
      <c r="I980" s="39">
        <v>1</v>
      </c>
      <c r="J980" s="39">
        <v>0.4</v>
      </c>
      <c r="K980" s="39">
        <v>0.40910000000000002</v>
      </c>
      <c r="L980" s="39">
        <v>0.35</v>
      </c>
      <c r="M980" s="39">
        <v>0.28360000000000002</v>
      </c>
      <c r="N980" s="39">
        <v>11</v>
      </c>
      <c r="O980" s="39">
        <v>50</v>
      </c>
      <c r="P980" s="39">
        <v>61</v>
      </c>
      <c r="Q980" s="6" t="str">
        <f t="shared" si="45"/>
        <v>High</v>
      </c>
      <c r="R980" s="6" t="str" cm="1">
        <f t="array" ref="R980">_xlfn.IFS(I980=1, "Clear Sky", I980=2, "Drizzling", I980=3, "Raining", I980=4, "Thunderstorm", TRUE, "Other")</f>
        <v>Clear Sky</v>
      </c>
      <c r="S980" s="41" t="str">
        <f t="shared" si="46"/>
        <v>Sunday</v>
      </c>
      <c r="T980" s="41" t="str">
        <f t="shared" si="47"/>
        <v>Weekend</v>
      </c>
      <c r="U980" s="6" t="str" cm="1">
        <f t="array" ref="U980">_xlfn.IFS(AND(F980&gt;=7, F980&lt;=9), "Morning Rush", AND(F980&gt;=17, F980&lt;=19), "Evening Rush", AND(F980&gt;=12, F980&lt;=16), "Afternoon", TRUE, "Off Peak")</f>
        <v>Evening Rush</v>
      </c>
    </row>
    <row r="981" spans="1:21" x14ac:dyDescent="0.35">
      <c r="A981" s="39">
        <v>989</v>
      </c>
      <c r="B981" s="38">
        <v>40587</v>
      </c>
      <c r="C981" s="39">
        <v>1</v>
      </c>
      <c r="D981" s="39">
        <v>0</v>
      </c>
      <c r="E981" s="39">
        <v>2</v>
      </c>
      <c r="F981" s="39">
        <v>20</v>
      </c>
      <c r="G981" s="39" t="b">
        <v>0</v>
      </c>
      <c r="H981" s="39">
        <v>0</v>
      </c>
      <c r="I981" s="39">
        <v>1</v>
      </c>
      <c r="J981" s="39">
        <v>0.4</v>
      </c>
      <c r="K981" s="39">
        <v>0.40910000000000002</v>
      </c>
      <c r="L981" s="39">
        <v>0.35</v>
      </c>
      <c r="M981" s="39">
        <v>0.32840000000000003</v>
      </c>
      <c r="N981" s="39">
        <v>15</v>
      </c>
      <c r="O981" s="39">
        <v>32</v>
      </c>
      <c r="P981" s="39">
        <v>47</v>
      </c>
      <c r="Q981" s="6" t="str">
        <f t="shared" si="45"/>
        <v>High</v>
      </c>
      <c r="R981" s="6" t="str" cm="1">
        <f t="array" ref="R981">_xlfn.IFS(I981=1, "Clear Sky", I981=2, "Drizzling", I981=3, "Raining", I981=4, "Thunderstorm", TRUE, "Other")</f>
        <v>Clear Sky</v>
      </c>
      <c r="S981" s="6" t="str">
        <f t="shared" si="46"/>
        <v>Sunday</v>
      </c>
      <c r="T981" s="6" t="str">
        <f t="shared" si="47"/>
        <v>Weekend</v>
      </c>
      <c r="U981" s="6" t="str" cm="1">
        <f t="array" ref="U981">_xlfn.IFS(AND(F981&gt;=7, F981&lt;=9), "Morning Rush", AND(F981&gt;=17, F981&lt;=19), "Evening Rush", AND(F981&gt;=12, F981&lt;=16), "Afternoon", TRUE, "Off Peak")</f>
        <v>Off Peak</v>
      </c>
    </row>
    <row r="982" spans="1:21" x14ac:dyDescent="0.35">
      <c r="A982" s="39">
        <v>990</v>
      </c>
      <c r="B982" s="38">
        <v>40587</v>
      </c>
      <c r="C982" s="39">
        <v>1</v>
      </c>
      <c r="D982" s="39">
        <v>0</v>
      </c>
      <c r="E982" s="39">
        <v>2</v>
      </c>
      <c r="F982" s="39">
        <v>21</v>
      </c>
      <c r="G982" s="39" t="b">
        <v>0</v>
      </c>
      <c r="H982" s="39">
        <v>0</v>
      </c>
      <c r="I982" s="39">
        <v>1</v>
      </c>
      <c r="J982" s="39">
        <v>0.4</v>
      </c>
      <c r="K982" s="39">
        <v>0.40910000000000002</v>
      </c>
      <c r="L982" s="39">
        <v>0.35</v>
      </c>
      <c r="M982" s="39">
        <v>0.35820000000000002</v>
      </c>
      <c r="N982" s="39">
        <v>6</v>
      </c>
      <c r="O982" s="39">
        <v>45</v>
      </c>
      <c r="P982" s="39">
        <v>51</v>
      </c>
      <c r="Q982" s="6" t="str">
        <f t="shared" si="45"/>
        <v>High</v>
      </c>
      <c r="R982" s="6" t="str" cm="1">
        <f t="array" ref="R982">_xlfn.IFS(I982=1, "Clear Sky", I982=2, "Drizzling", I982=3, "Raining", I982=4, "Thunderstorm", TRUE, "Other")</f>
        <v>Clear Sky</v>
      </c>
      <c r="S982" s="41" t="str">
        <f t="shared" si="46"/>
        <v>Sunday</v>
      </c>
      <c r="T982" s="41" t="str">
        <f t="shared" si="47"/>
        <v>Weekend</v>
      </c>
      <c r="U982" s="6" t="str" cm="1">
        <f t="array" ref="U982">_xlfn.IFS(AND(F982&gt;=7, F982&lt;=9), "Morning Rush", AND(F982&gt;=17, F982&lt;=19), "Evening Rush", AND(F982&gt;=12, F982&lt;=16), "Afternoon", TRUE, "Off Peak")</f>
        <v>Off Peak</v>
      </c>
    </row>
    <row r="983" spans="1:21" x14ac:dyDescent="0.35">
      <c r="A983" s="39">
        <v>991</v>
      </c>
      <c r="B983" s="38">
        <v>40587</v>
      </c>
      <c r="C983" s="39">
        <v>1</v>
      </c>
      <c r="D983" s="39">
        <v>0</v>
      </c>
      <c r="E983" s="39">
        <v>2</v>
      </c>
      <c r="F983" s="39">
        <v>22</v>
      </c>
      <c r="G983" s="39" t="b">
        <v>0</v>
      </c>
      <c r="H983" s="39">
        <v>0</v>
      </c>
      <c r="I983" s="39">
        <v>1</v>
      </c>
      <c r="J983" s="39">
        <v>0.4</v>
      </c>
      <c r="K983" s="39">
        <v>0.40910000000000002</v>
      </c>
      <c r="L983" s="39">
        <v>0.35</v>
      </c>
      <c r="M983" s="39">
        <v>0.29849999999999999</v>
      </c>
      <c r="N983" s="39">
        <v>5</v>
      </c>
      <c r="O983" s="39">
        <v>31</v>
      </c>
      <c r="P983" s="39">
        <v>36</v>
      </c>
      <c r="Q983" s="6" t="str">
        <f t="shared" si="45"/>
        <v>High</v>
      </c>
      <c r="R983" s="6" t="str" cm="1">
        <f t="array" ref="R983">_xlfn.IFS(I983=1, "Clear Sky", I983=2, "Drizzling", I983=3, "Raining", I983=4, "Thunderstorm", TRUE, "Other")</f>
        <v>Clear Sky</v>
      </c>
      <c r="S983" s="6" t="str">
        <f t="shared" si="46"/>
        <v>Sunday</v>
      </c>
      <c r="T983" s="6" t="str">
        <f t="shared" si="47"/>
        <v>Weekend</v>
      </c>
      <c r="U983" s="6" t="str" cm="1">
        <f t="array" ref="U983">_xlfn.IFS(AND(F983&gt;=7, F983&lt;=9), "Morning Rush", AND(F983&gt;=17, F983&lt;=19), "Evening Rush", AND(F983&gt;=12, F983&lt;=16), "Afternoon", TRUE, "Off Peak")</f>
        <v>Off Peak</v>
      </c>
    </row>
    <row r="984" spans="1:21" x14ac:dyDescent="0.35">
      <c r="A984" s="39">
        <v>992</v>
      </c>
      <c r="B984" s="38">
        <v>40587</v>
      </c>
      <c r="C984" s="39">
        <v>1</v>
      </c>
      <c r="D984" s="39">
        <v>0</v>
      </c>
      <c r="E984" s="39">
        <v>2</v>
      </c>
      <c r="F984" s="39">
        <v>23</v>
      </c>
      <c r="G984" s="39" t="b">
        <v>0</v>
      </c>
      <c r="H984" s="39">
        <v>0</v>
      </c>
      <c r="I984" s="39">
        <v>1</v>
      </c>
      <c r="J984" s="39">
        <v>0.4</v>
      </c>
      <c r="K984" s="39">
        <v>0.40910000000000002</v>
      </c>
      <c r="L984" s="39">
        <v>0.35</v>
      </c>
      <c r="M984" s="39">
        <v>0.35820000000000002</v>
      </c>
      <c r="N984" s="39">
        <v>3</v>
      </c>
      <c r="O984" s="39">
        <v>27</v>
      </c>
      <c r="P984" s="39">
        <v>30</v>
      </c>
      <c r="Q984" s="6" t="str">
        <f t="shared" si="45"/>
        <v>High</v>
      </c>
      <c r="R984" s="6" t="str" cm="1">
        <f t="array" ref="R984">_xlfn.IFS(I984=1, "Clear Sky", I984=2, "Drizzling", I984=3, "Raining", I984=4, "Thunderstorm", TRUE, "Other")</f>
        <v>Clear Sky</v>
      </c>
      <c r="S984" s="41" t="str">
        <f t="shared" si="46"/>
        <v>Sunday</v>
      </c>
      <c r="T984" s="41" t="str">
        <f t="shared" si="47"/>
        <v>Weekend</v>
      </c>
      <c r="U984" s="6" t="str" cm="1">
        <f t="array" ref="U984">_xlfn.IFS(AND(F984&gt;=7, F984&lt;=9), "Morning Rush", AND(F984&gt;=17, F984&lt;=19), "Evening Rush", AND(F984&gt;=12, F984&lt;=16), "Afternoon", TRUE, "Off Peak")</f>
        <v>Off Peak</v>
      </c>
    </row>
    <row r="985" spans="1:21" x14ac:dyDescent="0.35">
      <c r="A985" s="39">
        <v>993</v>
      </c>
      <c r="B985" s="38">
        <v>40588</v>
      </c>
      <c r="C985" s="39">
        <v>1</v>
      </c>
      <c r="D985" s="39">
        <v>0</v>
      </c>
      <c r="E985" s="39">
        <v>2</v>
      </c>
      <c r="F985" s="39">
        <v>0</v>
      </c>
      <c r="G985" s="39" t="b">
        <v>0</v>
      </c>
      <c r="H985" s="39">
        <v>1</v>
      </c>
      <c r="I985" s="39">
        <v>1</v>
      </c>
      <c r="J985" s="39">
        <v>0.38</v>
      </c>
      <c r="K985" s="39">
        <v>0.39389999999999997</v>
      </c>
      <c r="L985" s="39">
        <v>0.37</v>
      </c>
      <c r="M985" s="39">
        <v>0.35820000000000002</v>
      </c>
      <c r="N985" s="39">
        <v>3</v>
      </c>
      <c r="O985" s="39">
        <v>8</v>
      </c>
      <c r="P985" s="39">
        <v>11</v>
      </c>
      <c r="Q985" s="6" t="str">
        <f t="shared" si="45"/>
        <v>High</v>
      </c>
      <c r="R985" s="6" t="str" cm="1">
        <f t="array" ref="R985">_xlfn.IFS(I985=1, "Clear Sky", I985=2, "Drizzling", I985=3, "Raining", I985=4, "Thunderstorm", TRUE, "Other")</f>
        <v>Clear Sky</v>
      </c>
      <c r="S985" s="6" t="str">
        <f t="shared" si="46"/>
        <v>Monday</v>
      </c>
      <c r="T985" s="6" t="str">
        <f t="shared" si="47"/>
        <v>Weekday</v>
      </c>
      <c r="U985" s="6" t="str" cm="1">
        <f t="array" ref="U985">_xlfn.IFS(AND(F985&gt;=7, F985&lt;=9), "Morning Rush", AND(F985&gt;=17, F985&lt;=19), "Evening Rush", AND(F985&gt;=12, F985&lt;=16), "Afternoon", TRUE, "Off Peak")</f>
        <v>Off Peak</v>
      </c>
    </row>
    <row r="986" spans="1:21" x14ac:dyDescent="0.35">
      <c r="A986" s="39">
        <v>994</v>
      </c>
      <c r="B986" s="38">
        <v>40588</v>
      </c>
      <c r="C986" s="39">
        <v>1</v>
      </c>
      <c r="D986" s="39">
        <v>0</v>
      </c>
      <c r="E986" s="39">
        <v>2</v>
      </c>
      <c r="F986" s="39">
        <v>1</v>
      </c>
      <c r="G986" s="39" t="b">
        <v>0</v>
      </c>
      <c r="H986" s="39">
        <v>1</v>
      </c>
      <c r="I986" s="39">
        <v>1</v>
      </c>
      <c r="J986" s="39">
        <v>0.38</v>
      </c>
      <c r="K986" s="39">
        <v>0.39389999999999997</v>
      </c>
      <c r="L986" s="39">
        <v>0.37</v>
      </c>
      <c r="M986" s="39">
        <v>0.35820000000000002</v>
      </c>
      <c r="N986" s="39">
        <v>1</v>
      </c>
      <c r="O986" s="39">
        <v>6</v>
      </c>
      <c r="P986" s="39">
        <v>7</v>
      </c>
      <c r="Q986" s="6" t="str">
        <f t="shared" si="45"/>
        <v>High</v>
      </c>
      <c r="R986" s="6" t="str" cm="1">
        <f t="array" ref="R986">_xlfn.IFS(I986=1, "Clear Sky", I986=2, "Drizzling", I986=3, "Raining", I986=4, "Thunderstorm", TRUE, "Other")</f>
        <v>Clear Sky</v>
      </c>
      <c r="S986" s="41" t="str">
        <f t="shared" si="46"/>
        <v>Monday</v>
      </c>
      <c r="T986" s="41" t="str">
        <f t="shared" si="47"/>
        <v>Weekday</v>
      </c>
      <c r="U986" s="6" t="str" cm="1">
        <f t="array" ref="U986">_xlfn.IFS(AND(F986&gt;=7, F986&lt;=9), "Morning Rush", AND(F986&gt;=17, F986&lt;=19), "Evening Rush", AND(F986&gt;=12, F986&lt;=16), "Afternoon", TRUE, "Off Peak")</f>
        <v>Off Peak</v>
      </c>
    </row>
    <row r="987" spans="1:21" x14ac:dyDescent="0.35">
      <c r="A987" s="39">
        <v>995</v>
      </c>
      <c r="B987" s="38">
        <v>40588</v>
      </c>
      <c r="C987" s="39">
        <v>1</v>
      </c>
      <c r="D987" s="39">
        <v>0</v>
      </c>
      <c r="E987" s="39">
        <v>2</v>
      </c>
      <c r="F987" s="39">
        <v>2</v>
      </c>
      <c r="G987" s="39" t="b">
        <v>0</v>
      </c>
      <c r="H987" s="39">
        <v>1</v>
      </c>
      <c r="I987" s="39">
        <v>1</v>
      </c>
      <c r="J987" s="39">
        <v>0.36</v>
      </c>
      <c r="K987" s="39">
        <v>0.33329999999999999</v>
      </c>
      <c r="L987" s="39">
        <v>0.4</v>
      </c>
      <c r="M987" s="39">
        <v>0.29849999999999999</v>
      </c>
      <c r="N987" s="39">
        <v>0</v>
      </c>
      <c r="O987" s="39">
        <v>2</v>
      </c>
      <c r="P987" s="39">
        <v>2</v>
      </c>
      <c r="Q987" s="6" t="str">
        <f t="shared" si="45"/>
        <v>High</v>
      </c>
      <c r="R987" s="6" t="str" cm="1">
        <f t="array" ref="R987">_xlfn.IFS(I987=1, "Clear Sky", I987=2, "Drizzling", I987=3, "Raining", I987=4, "Thunderstorm", TRUE, "Other")</f>
        <v>Clear Sky</v>
      </c>
      <c r="S987" s="6" t="str">
        <f t="shared" si="46"/>
        <v>Monday</v>
      </c>
      <c r="T987" s="6" t="str">
        <f t="shared" si="47"/>
        <v>Weekday</v>
      </c>
      <c r="U987" s="6" t="str" cm="1">
        <f t="array" ref="U987">_xlfn.IFS(AND(F987&gt;=7, F987&lt;=9), "Morning Rush", AND(F987&gt;=17, F987&lt;=19), "Evening Rush", AND(F987&gt;=12, F987&lt;=16), "Afternoon", TRUE, "Off Peak")</f>
        <v>Off Peak</v>
      </c>
    </row>
    <row r="988" spans="1:21" x14ac:dyDescent="0.35">
      <c r="A988" s="39">
        <v>996</v>
      </c>
      <c r="B988" s="38">
        <v>40588</v>
      </c>
      <c r="C988" s="39">
        <v>1</v>
      </c>
      <c r="D988" s="39">
        <v>0</v>
      </c>
      <c r="E988" s="39">
        <v>2</v>
      </c>
      <c r="F988" s="39">
        <v>3</v>
      </c>
      <c r="G988" s="39" t="b">
        <v>0</v>
      </c>
      <c r="H988" s="39">
        <v>1</v>
      </c>
      <c r="I988" s="39">
        <v>1</v>
      </c>
      <c r="J988" s="39">
        <v>0.34</v>
      </c>
      <c r="K988" s="39">
        <v>0.31819999999999998</v>
      </c>
      <c r="L988" s="39">
        <v>0.46</v>
      </c>
      <c r="M988" s="39">
        <v>0.22389999999999999</v>
      </c>
      <c r="N988" s="39">
        <v>1</v>
      </c>
      <c r="O988" s="39">
        <v>1</v>
      </c>
      <c r="P988" s="39">
        <v>2</v>
      </c>
      <c r="Q988" s="6" t="str">
        <f t="shared" si="45"/>
        <v>High</v>
      </c>
      <c r="R988" s="6" t="str" cm="1">
        <f t="array" ref="R988">_xlfn.IFS(I988=1, "Clear Sky", I988=2, "Drizzling", I988=3, "Raining", I988=4, "Thunderstorm", TRUE, "Other")</f>
        <v>Clear Sky</v>
      </c>
      <c r="S988" s="41" t="str">
        <f t="shared" si="46"/>
        <v>Monday</v>
      </c>
      <c r="T988" s="41" t="str">
        <f t="shared" si="47"/>
        <v>Weekday</v>
      </c>
      <c r="U988" s="6" t="str" cm="1">
        <f t="array" ref="U988">_xlfn.IFS(AND(F988&gt;=7, F988&lt;=9), "Morning Rush", AND(F988&gt;=17, F988&lt;=19), "Evening Rush", AND(F988&gt;=12, F988&lt;=16), "Afternoon", TRUE, "Off Peak")</f>
        <v>Off Peak</v>
      </c>
    </row>
    <row r="989" spans="1:21" x14ac:dyDescent="0.35">
      <c r="A989" s="39">
        <v>997</v>
      </c>
      <c r="B989" s="38">
        <v>40588</v>
      </c>
      <c r="C989" s="39">
        <v>1</v>
      </c>
      <c r="D989" s="39">
        <v>0</v>
      </c>
      <c r="E989" s="39">
        <v>2</v>
      </c>
      <c r="F989" s="39">
        <v>4</v>
      </c>
      <c r="G989" s="39" t="b">
        <v>0</v>
      </c>
      <c r="H989" s="39">
        <v>1</v>
      </c>
      <c r="I989" s="39">
        <v>1</v>
      </c>
      <c r="J989" s="39">
        <v>0.32</v>
      </c>
      <c r="K989" s="39">
        <v>0.30299999999999999</v>
      </c>
      <c r="L989" s="39">
        <v>0.53</v>
      </c>
      <c r="M989" s="39">
        <v>0.28360000000000002</v>
      </c>
      <c r="N989" s="39">
        <v>0</v>
      </c>
      <c r="O989" s="39">
        <v>2</v>
      </c>
      <c r="P989" s="39">
        <v>2</v>
      </c>
      <c r="Q989" s="6" t="str">
        <f t="shared" si="45"/>
        <v>Very High</v>
      </c>
      <c r="R989" s="6" t="str" cm="1">
        <f t="array" ref="R989">_xlfn.IFS(I989=1, "Clear Sky", I989=2, "Drizzling", I989=3, "Raining", I989=4, "Thunderstorm", TRUE, "Other")</f>
        <v>Clear Sky</v>
      </c>
      <c r="S989" s="6" t="str">
        <f t="shared" si="46"/>
        <v>Monday</v>
      </c>
      <c r="T989" s="6" t="str">
        <f t="shared" si="47"/>
        <v>Weekday</v>
      </c>
      <c r="U989" s="6" t="str" cm="1">
        <f t="array" ref="U989">_xlfn.IFS(AND(F989&gt;=7, F989&lt;=9), "Morning Rush", AND(F989&gt;=17, F989&lt;=19), "Evening Rush", AND(F989&gt;=12, F989&lt;=16), "Afternoon", TRUE, "Off Peak")</f>
        <v>Off Peak</v>
      </c>
    </row>
    <row r="990" spans="1:21" x14ac:dyDescent="0.35">
      <c r="A990" s="39">
        <v>998</v>
      </c>
      <c r="B990" s="38">
        <v>40588</v>
      </c>
      <c r="C990" s="39">
        <v>1</v>
      </c>
      <c r="D990" s="39">
        <v>0</v>
      </c>
      <c r="E990" s="39">
        <v>2</v>
      </c>
      <c r="F990" s="39">
        <v>5</v>
      </c>
      <c r="G990" s="39" t="b">
        <v>0</v>
      </c>
      <c r="H990" s="39">
        <v>1</v>
      </c>
      <c r="I990" s="39">
        <v>1</v>
      </c>
      <c r="J990" s="39">
        <v>0.32</v>
      </c>
      <c r="K990" s="39">
        <v>0.30299999999999999</v>
      </c>
      <c r="L990" s="39">
        <v>0.53</v>
      </c>
      <c r="M990" s="39">
        <v>0.28360000000000002</v>
      </c>
      <c r="N990" s="39">
        <v>0</v>
      </c>
      <c r="O990" s="39">
        <v>3</v>
      </c>
      <c r="P990" s="39">
        <v>3</v>
      </c>
      <c r="Q990" s="6" t="str">
        <f t="shared" si="45"/>
        <v>Very High</v>
      </c>
      <c r="R990" s="6" t="str" cm="1">
        <f t="array" ref="R990">_xlfn.IFS(I990=1, "Clear Sky", I990=2, "Drizzling", I990=3, "Raining", I990=4, "Thunderstorm", TRUE, "Other")</f>
        <v>Clear Sky</v>
      </c>
      <c r="S990" s="41" t="str">
        <f t="shared" si="46"/>
        <v>Monday</v>
      </c>
      <c r="T990" s="41" t="str">
        <f t="shared" si="47"/>
        <v>Weekday</v>
      </c>
      <c r="U990" s="6" t="str" cm="1">
        <f t="array" ref="U990">_xlfn.IFS(AND(F990&gt;=7, F990&lt;=9), "Morning Rush", AND(F990&gt;=17, F990&lt;=19), "Evening Rush", AND(F990&gt;=12, F990&lt;=16), "Afternoon", TRUE, "Off Peak")</f>
        <v>Off Peak</v>
      </c>
    </row>
    <row r="991" spans="1:21" x14ac:dyDescent="0.35">
      <c r="A991" s="39">
        <v>999</v>
      </c>
      <c r="B991" s="38">
        <v>40588</v>
      </c>
      <c r="C991" s="39">
        <v>1</v>
      </c>
      <c r="D991" s="39">
        <v>0</v>
      </c>
      <c r="E991" s="39">
        <v>2</v>
      </c>
      <c r="F991" s="39">
        <v>6</v>
      </c>
      <c r="G991" s="39" t="b">
        <v>0</v>
      </c>
      <c r="H991" s="39">
        <v>1</v>
      </c>
      <c r="I991" s="39">
        <v>1</v>
      </c>
      <c r="J991" s="39">
        <v>0.34</v>
      </c>
      <c r="K991" s="39">
        <v>0.30299999999999999</v>
      </c>
      <c r="L991" s="39">
        <v>0.46</v>
      </c>
      <c r="M991" s="39">
        <v>0.29849999999999999</v>
      </c>
      <c r="N991" s="39">
        <v>1</v>
      </c>
      <c r="O991" s="39">
        <v>25</v>
      </c>
      <c r="P991" s="39">
        <v>26</v>
      </c>
      <c r="Q991" s="6" t="str">
        <f t="shared" si="45"/>
        <v>High</v>
      </c>
      <c r="R991" s="6" t="str" cm="1">
        <f t="array" ref="R991">_xlfn.IFS(I991=1, "Clear Sky", I991=2, "Drizzling", I991=3, "Raining", I991=4, "Thunderstorm", TRUE, "Other")</f>
        <v>Clear Sky</v>
      </c>
      <c r="S991" s="6" t="str">
        <f t="shared" si="46"/>
        <v>Monday</v>
      </c>
      <c r="T991" s="6" t="str">
        <f t="shared" si="47"/>
        <v>Weekday</v>
      </c>
      <c r="U991" s="6" t="str" cm="1">
        <f t="array" ref="U991">_xlfn.IFS(AND(F991&gt;=7, F991&lt;=9), "Morning Rush", AND(F991&gt;=17, F991&lt;=19), "Evening Rush", AND(F991&gt;=12, F991&lt;=16), "Afternoon", TRUE, "Off Peak")</f>
        <v>Off Peak</v>
      </c>
    </row>
    <row r="992" spans="1:21" x14ac:dyDescent="0.35">
      <c r="A992" s="39">
        <v>1000</v>
      </c>
      <c r="B992" s="38">
        <v>40588</v>
      </c>
      <c r="C992" s="39">
        <v>1</v>
      </c>
      <c r="D992" s="39">
        <v>0</v>
      </c>
      <c r="E992" s="39">
        <v>2</v>
      </c>
      <c r="F992" s="39">
        <v>7</v>
      </c>
      <c r="G992" s="39" t="b">
        <v>0</v>
      </c>
      <c r="H992" s="39">
        <v>1</v>
      </c>
      <c r="I992" s="39">
        <v>1</v>
      </c>
      <c r="J992" s="39">
        <v>0.34</v>
      </c>
      <c r="K992" s="39">
        <v>0.30299999999999999</v>
      </c>
      <c r="L992" s="39">
        <v>0.46</v>
      </c>
      <c r="M992" s="39">
        <v>0.29849999999999999</v>
      </c>
      <c r="N992" s="39">
        <v>2</v>
      </c>
      <c r="O992" s="39">
        <v>96</v>
      </c>
      <c r="P992" s="39">
        <v>98</v>
      </c>
      <c r="Q992" s="6" t="str">
        <f t="shared" si="45"/>
        <v>High</v>
      </c>
      <c r="R992" s="6" t="str" cm="1">
        <f t="array" ref="R992">_xlfn.IFS(I992=1, "Clear Sky", I992=2, "Drizzling", I992=3, "Raining", I992=4, "Thunderstorm", TRUE, "Other")</f>
        <v>Clear Sky</v>
      </c>
      <c r="S992" s="41" t="str">
        <f t="shared" si="46"/>
        <v>Monday</v>
      </c>
      <c r="T992" s="41" t="str">
        <f t="shared" si="47"/>
        <v>Weekday</v>
      </c>
      <c r="U992" s="6" t="str" cm="1">
        <f t="array" ref="U992">_xlfn.IFS(AND(F992&gt;=7, F992&lt;=9), "Morning Rush", AND(F992&gt;=17, F992&lt;=19), "Evening Rush", AND(F992&gt;=12, F992&lt;=16), "Afternoon", TRUE, "Off Peak")</f>
        <v>Morning Rush</v>
      </c>
    </row>
    <row r="993" spans="1:21" x14ac:dyDescent="0.35">
      <c r="A993" s="39">
        <v>611</v>
      </c>
      <c r="B993" s="38">
        <v>40571</v>
      </c>
      <c r="C993" s="39">
        <v>1</v>
      </c>
      <c r="D993" s="39">
        <v>0</v>
      </c>
      <c r="E993" s="39">
        <v>1</v>
      </c>
      <c r="F993" s="39">
        <v>16</v>
      </c>
      <c r="G993" s="39" t="b">
        <v>0</v>
      </c>
      <c r="H993" s="39">
        <v>5</v>
      </c>
      <c r="I993" s="39">
        <v>1</v>
      </c>
      <c r="J993" s="39">
        <v>0.22</v>
      </c>
      <c r="K993" s="39">
        <v>0.2727</v>
      </c>
      <c r="L993" s="39">
        <v>0.8</v>
      </c>
      <c r="M993" s="39">
        <v>0</v>
      </c>
      <c r="N993" s="39">
        <v>10</v>
      </c>
      <c r="O993" s="39">
        <v>70</v>
      </c>
      <c r="P993" s="39">
        <v>80</v>
      </c>
      <c r="Q993" s="6" t="str">
        <f t="shared" si="45"/>
        <v>Very High</v>
      </c>
      <c r="R993" s="6" t="str" cm="1">
        <f t="array" ref="R993">_xlfn.IFS(I993=1, "Clear Sky", I993=2, "Drizzling", I993=3, "Raining", I993=4, "Thunderstorm", TRUE, "Other")</f>
        <v>Clear Sky</v>
      </c>
      <c r="S993" s="6" t="str">
        <f t="shared" si="46"/>
        <v>Friday</v>
      </c>
      <c r="T993" s="6" t="str">
        <f t="shared" si="47"/>
        <v>Weekday</v>
      </c>
      <c r="U993" s="6" t="str" cm="1">
        <f t="array" ref="U993">_xlfn.IFS(AND(F993&gt;=7, F993&lt;=9), "Morning Rush", AND(F993&gt;=17, F993&lt;=19), "Evening Rush", AND(F993&gt;=12, F993&lt;=16), "Afternoon", TRUE, "Off Peak")</f>
        <v>Afternoon</v>
      </c>
    </row>
    <row r="994" spans="1:21" x14ac:dyDescent="0.35">
      <c r="A994" s="39">
        <v>612</v>
      </c>
      <c r="B994" s="38">
        <v>40571</v>
      </c>
      <c r="C994" s="39">
        <v>1</v>
      </c>
      <c r="D994" s="39">
        <v>0</v>
      </c>
      <c r="E994" s="39">
        <v>1</v>
      </c>
      <c r="F994" s="39">
        <v>17</v>
      </c>
      <c r="G994" s="39" t="b">
        <v>0</v>
      </c>
      <c r="H994" s="39">
        <v>5</v>
      </c>
      <c r="I994" s="39">
        <v>1</v>
      </c>
      <c r="J994" s="39">
        <v>0.24</v>
      </c>
      <c r="K994" s="39">
        <v>0.2424</v>
      </c>
      <c r="L994" s="39">
        <v>0.75</v>
      </c>
      <c r="M994" s="39">
        <v>0.1343</v>
      </c>
      <c r="N994" s="39">
        <v>2</v>
      </c>
      <c r="O994" s="39">
        <v>147</v>
      </c>
      <c r="P994" s="39">
        <v>149</v>
      </c>
      <c r="Q994" s="6" t="str">
        <f t="shared" si="45"/>
        <v>Very High</v>
      </c>
      <c r="R994" s="6" t="str" cm="1">
        <f t="array" ref="R994">_xlfn.IFS(I994=1, "Clear Sky", I994=2, "Drizzling", I994=3, "Raining", I994=4, "Thunderstorm", TRUE, "Other")</f>
        <v>Clear Sky</v>
      </c>
      <c r="S994" s="41" t="str">
        <f t="shared" si="46"/>
        <v>Friday</v>
      </c>
      <c r="T994" s="41" t="str">
        <f t="shared" si="47"/>
        <v>Weekday</v>
      </c>
      <c r="U994" s="6" t="str" cm="1">
        <f t="array" ref="U994">_xlfn.IFS(AND(F994&gt;=7, F994&lt;=9), "Morning Rush", AND(F994&gt;=17, F994&lt;=19), "Evening Rush", AND(F994&gt;=12, F994&lt;=16), "Afternoon", TRUE, "Off Peak")</f>
        <v>Evening Rush</v>
      </c>
    </row>
    <row r="995" spans="1:21" x14ac:dyDescent="0.35">
      <c r="A995" s="39">
        <v>613</v>
      </c>
      <c r="B995" s="38">
        <v>40571</v>
      </c>
      <c r="C995" s="39">
        <v>1</v>
      </c>
      <c r="D995" s="39">
        <v>0</v>
      </c>
      <c r="E995" s="39">
        <v>1</v>
      </c>
      <c r="F995" s="39">
        <v>18</v>
      </c>
      <c r="G995" s="39" t="b">
        <v>0</v>
      </c>
      <c r="H995" s="39">
        <v>5</v>
      </c>
      <c r="I995" s="39">
        <v>1</v>
      </c>
      <c r="J995" s="39">
        <v>0.24</v>
      </c>
      <c r="K995" s="39">
        <v>0.2273</v>
      </c>
      <c r="L995" s="39">
        <v>0.75</v>
      </c>
      <c r="M995" s="39">
        <v>0.19400000000000001</v>
      </c>
      <c r="N995" s="39">
        <v>2</v>
      </c>
      <c r="O995" s="39">
        <v>107</v>
      </c>
      <c r="P995" s="39">
        <v>109</v>
      </c>
      <c r="Q995" s="6" t="str">
        <f t="shared" si="45"/>
        <v>Very High</v>
      </c>
      <c r="R995" s="6" t="str" cm="1">
        <f t="array" ref="R995">_xlfn.IFS(I995=1, "Clear Sky", I995=2, "Drizzling", I995=3, "Raining", I995=4, "Thunderstorm", TRUE, "Other")</f>
        <v>Clear Sky</v>
      </c>
      <c r="S995" s="6" t="str">
        <f t="shared" si="46"/>
        <v>Friday</v>
      </c>
      <c r="T995" s="6" t="str">
        <f t="shared" si="47"/>
        <v>Weekday</v>
      </c>
      <c r="U995" s="6" t="str" cm="1">
        <f t="array" ref="U995">_xlfn.IFS(AND(F995&gt;=7, F995&lt;=9), "Morning Rush", AND(F995&gt;=17, F995&lt;=19), "Evening Rush", AND(F995&gt;=12, F995&lt;=16), "Afternoon", TRUE, "Off Peak")</f>
        <v>Evening Rush</v>
      </c>
    </row>
    <row r="996" spans="1:21" x14ac:dyDescent="0.35">
      <c r="A996" s="39">
        <v>614</v>
      </c>
      <c r="B996" s="38">
        <v>40571</v>
      </c>
      <c r="C996" s="39">
        <v>1</v>
      </c>
      <c r="D996" s="39">
        <v>0</v>
      </c>
      <c r="E996" s="39">
        <v>1</v>
      </c>
      <c r="F996" s="39">
        <v>19</v>
      </c>
      <c r="G996" s="39" t="b">
        <v>0</v>
      </c>
      <c r="H996" s="39">
        <v>5</v>
      </c>
      <c r="I996" s="39">
        <v>2</v>
      </c>
      <c r="J996" s="39">
        <v>0.24</v>
      </c>
      <c r="K996" s="39">
        <v>0.2424</v>
      </c>
      <c r="L996" s="39">
        <v>0.75</v>
      </c>
      <c r="M996" s="39">
        <v>0.1343</v>
      </c>
      <c r="N996" s="39">
        <v>5</v>
      </c>
      <c r="O996" s="39">
        <v>84</v>
      </c>
      <c r="P996" s="39">
        <v>89</v>
      </c>
      <c r="Q996" s="6" t="str">
        <f t="shared" si="45"/>
        <v>Very High</v>
      </c>
      <c r="R996" s="6" t="str" cm="1">
        <f t="array" ref="R996">_xlfn.IFS(I996=1, "Clear Sky", I996=2, "Drizzling", I996=3, "Raining", I996=4, "Thunderstorm", TRUE, "Other")</f>
        <v>Drizzling</v>
      </c>
      <c r="S996" s="41" t="str">
        <f t="shared" si="46"/>
        <v>Friday</v>
      </c>
      <c r="T996" s="41" t="str">
        <f t="shared" si="47"/>
        <v>Weekday</v>
      </c>
      <c r="U996" s="6" t="str" cm="1">
        <f t="array" ref="U996">_xlfn.IFS(AND(F996&gt;=7, F996&lt;=9), "Morning Rush", AND(F996&gt;=17, F996&lt;=19), "Evening Rush", AND(F996&gt;=12, F996&lt;=16), "Afternoon", TRUE, "Off Peak")</f>
        <v>Evening Rush</v>
      </c>
    </row>
    <row r="997" spans="1:21" x14ac:dyDescent="0.35">
      <c r="A997" s="39">
        <v>615</v>
      </c>
      <c r="B997" s="38">
        <v>40571</v>
      </c>
      <c r="C997" s="39">
        <v>1</v>
      </c>
      <c r="D997" s="39">
        <v>0</v>
      </c>
      <c r="E997" s="39">
        <v>1</v>
      </c>
      <c r="F997" s="39">
        <v>20</v>
      </c>
      <c r="G997" s="39" t="b">
        <v>0</v>
      </c>
      <c r="H997" s="39">
        <v>5</v>
      </c>
      <c r="I997" s="39">
        <v>2</v>
      </c>
      <c r="J997" s="39">
        <v>0.24</v>
      </c>
      <c r="K997" s="39">
        <v>0.2273</v>
      </c>
      <c r="L997" s="39">
        <v>0.7</v>
      </c>
      <c r="M997" s="39">
        <v>0.19400000000000001</v>
      </c>
      <c r="N997" s="39">
        <v>1</v>
      </c>
      <c r="O997" s="39">
        <v>61</v>
      </c>
      <c r="P997" s="39">
        <v>62</v>
      </c>
      <c r="Q997" s="6" t="str">
        <f t="shared" si="45"/>
        <v>Very High</v>
      </c>
      <c r="R997" s="6" t="str" cm="1">
        <f t="array" ref="R997">_xlfn.IFS(I997=1, "Clear Sky", I997=2, "Drizzling", I997=3, "Raining", I997=4, "Thunderstorm", TRUE, "Other")</f>
        <v>Drizzling</v>
      </c>
      <c r="S997" s="6" t="str">
        <f t="shared" si="46"/>
        <v>Friday</v>
      </c>
      <c r="T997" s="6" t="str">
        <f t="shared" si="47"/>
        <v>Weekday</v>
      </c>
      <c r="U997" s="6" t="str" cm="1">
        <f t="array" ref="U997">_xlfn.IFS(AND(F997&gt;=7, F997&lt;=9), "Morning Rush", AND(F997&gt;=17, F997&lt;=19), "Evening Rush", AND(F997&gt;=12, F997&lt;=16), "Afternoon", TRUE, "Off Peak")</f>
        <v>Off Peak</v>
      </c>
    </row>
    <row r="998" spans="1:21" x14ac:dyDescent="0.35">
      <c r="A998" s="39">
        <v>616</v>
      </c>
      <c r="B998" s="38">
        <v>40571</v>
      </c>
      <c r="C998" s="39">
        <v>1</v>
      </c>
      <c r="D998" s="39">
        <v>0</v>
      </c>
      <c r="E998" s="39">
        <v>1</v>
      </c>
      <c r="F998" s="39">
        <v>21</v>
      </c>
      <c r="G998" s="39" t="b">
        <v>0</v>
      </c>
      <c r="H998" s="39">
        <v>5</v>
      </c>
      <c r="I998" s="39">
        <v>2</v>
      </c>
      <c r="J998" s="39">
        <v>0.22</v>
      </c>
      <c r="K998" s="39">
        <v>0.2273</v>
      </c>
      <c r="L998" s="39">
        <v>0.75</v>
      </c>
      <c r="M998" s="39">
        <v>0.1343</v>
      </c>
      <c r="N998" s="39">
        <v>1</v>
      </c>
      <c r="O998" s="39">
        <v>57</v>
      </c>
      <c r="P998" s="39">
        <v>58</v>
      </c>
      <c r="Q998" s="6" t="str">
        <f t="shared" si="45"/>
        <v>Very High</v>
      </c>
      <c r="R998" s="6" t="str" cm="1">
        <f t="array" ref="R998">_xlfn.IFS(I998=1, "Clear Sky", I998=2, "Drizzling", I998=3, "Raining", I998=4, "Thunderstorm", TRUE, "Other")</f>
        <v>Drizzling</v>
      </c>
      <c r="S998" s="41" t="str">
        <f t="shared" si="46"/>
        <v>Friday</v>
      </c>
      <c r="T998" s="41" t="str">
        <f t="shared" si="47"/>
        <v>Weekday</v>
      </c>
      <c r="U998" s="6" t="str" cm="1">
        <f t="array" ref="U998">_xlfn.IFS(AND(F998&gt;=7, F998&lt;=9), "Morning Rush", AND(F998&gt;=17, F998&lt;=19), "Evening Rush", AND(F998&gt;=12, F998&lt;=16), "Afternoon", TRUE, "Off Peak")</f>
        <v>Off Peak</v>
      </c>
    </row>
    <row r="999" spans="1:21" x14ac:dyDescent="0.35">
      <c r="A999" s="39">
        <v>617</v>
      </c>
      <c r="B999" s="38">
        <v>40571</v>
      </c>
      <c r="C999" s="39">
        <v>1</v>
      </c>
      <c r="D999" s="39">
        <v>0</v>
      </c>
      <c r="E999" s="39">
        <v>1</v>
      </c>
      <c r="F999" s="39">
        <v>22</v>
      </c>
      <c r="G999" s="39" t="b">
        <v>0</v>
      </c>
      <c r="H999" s="39">
        <v>5</v>
      </c>
      <c r="I999" s="39">
        <v>1</v>
      </c>
      <c r="J999" s="39">
        <v>0.24</v>
      </c>
      <c r="K999" s="39">
        <v>0.21210000000000001</v>
      </c>
      <c r="L999" s="39">
        <v>0.65</v>
      </c>
      <c r="M999" s="39">
        <v>0.35820000000000002</v>
      </c>
      <c r="N999" s="39">
        <v>0</v>
      </c>
      <c r="O999" s="39">
        <v>26</v>
      </c>
      <c r="P999" s="39">
        <v>26</v>
      </c>
      <c r="Q999" s="6" t="str">
        <f t="shared" si="45"/>
        <v>Very High</v>
      </c>
      <c r="R999" s="6" t="str" cm="1">
        <f t="array" ref="R999">_xlfn.IFS(I999=1, "Clear Sky", I999=2, "Drizzling", I999=3, "Raining", I999=4, "Thunderstorm", TRUE, "Other")</f>
        <v>Clear Sky</v>
      </c>
      <c r="S999" s="6" t="str">
        <f t="shared" si="46"/>
        <v>Friday</v>
      </c>
      <c r="T999" s="6" t="str">
        <f t="shared" si="47"/>
        <v>Weekday</v>
      </c>
      <c r="U999" s="6" t="str" cm="1">
        <f t="array" ref="U999">_xlfn.IFS(AND(F999&gt;=7, F999&lt;=9), "Morning Rush", AND(F999&gt;=17, F999&lt;=19), "Evening Rush", AND(F999&gt;=12, F999&lt;=16), "Afternoon", TRUE, "Off Peak")</f>
        <v>Off Peak</v>
      </c>
    </row>
    <row r="1000" spans="1:21" x14ac:dyDescent="0.35">
      <c r="A1000" s="39">
        <v>618</v>
      </c>
      <c r="B1000" s="38">
        <v>40571</v>
      </c>
      <c r="C1000" s="39">
        <v>1</v>
      </c>
      <c r="D1000" s="39">
        <v>0</v>
      </c>
      <c r="E1000" s="39">
        <v>1</v>
      </c>
      <c r="F1000" s="39">
        <v>23</v>
      </c>
      <c r="G1000" s="39" t="b">
        <v>0</v>
      </c>
      <c r="H1000" s="39">
        <v>5</v>
      </c>
      <c r="I1000" s="39">
        <v>1</v>
      </c>
      <c r="J1000" s="39">
        <v>0.24</v>
      </c>
      <c r="K1000" s="39">
        <v>0.2273</v>
      </c>
      <c r="L1000" s="39">
        <v>0.6</v>
      </c>
      <c r="M1000" s="39">
        <v>0.22389999999999999</v>
      </c>
      <c r="N1000" s="39">
        <v>1</v>
      </c>
      <c r="O1000" s="39">
        <v>22</v>
      </c>
      <c r="P1000" s="39">
        <v>23</v>
      </c>
      <c r="Q1000" s="6" t="str">
        <f t="shared" si="45"/>
        <v>Very High</v>
      </c>
      <c r="R1000" s="6" t="str" cm="1">
        <f t="array" ref="R1000">_xlfn.IFS(I1000=1, "Clear Sky", I1000=2, "Drizzling", I1000=3, "Raining", I1000=4, "Thunderstorm", TRUE, "Other")</f>
        <v>Clear Sky</v>
      </c>
      <c r="S1000" s="41" t="str">
        <f t="shared" si="46"/>
        <v>Friday</v>
      </c>
      <c r="T1000" s="41" t="str">
        <f t="shared" si="47"/>
        <v>Weekday</v>
      </c>
      <c r="U1000" s="6" t="str" cm="1">
        <f t="array" ref="U1000">_xlfn.IFS(AND(F1000&gt;=7, F1000&lt;=9), "Morning Rush", AND(F1000&gt;=17, F1000&lt;=19), "Evening Rush", AND(F1000&gt;=12, F1000&lt;=16), "Afternoon", TRUE, "Off Peak")</f>
        <v>Off Peak</v>
      </c>
    </row>
    <row r="1001" spans="1:21" x14ac:dyDescent="0.35">
      <c r="A1001" s="39">
        <v>619</v>
      </c>
      <c r="B1001" s="38">
        <v>40572</v>
      </c>
      <c r="C1001" s="39">
        <v>1</v>
      </c>
      <c r="D1001" s="39">
        <v>0</v>
      </c>
      <c r="E1001" s="39">
        <v>1</v>
      </c>
      <c r="F1001" s="39">
        <v>0</v>
      </c>
      <c r="G1001" s="39" t="b">
        <v>0</v>
      </c>
      <c r="H1001" s="39">
        <v>6</v>
      </c>
      <c r="I1001" s="39">
        <v>1</v>
      </c>
      <c r="J1001" s="39">
        <v>0.22</v>
      </c>
      <c r="K1001" s="39">
        <v>0.19700000000000001</v>
      </c>
      <c r="L1001" s="39">
        <v>0.64</v>
      </c>
      <c r="M1001" s="39">
        <v>0.35820000000000002</v>
      </c>
      <c r="N1001" s="39">
        <v>2</v>
      </c>
      <c r="O1001" s="39">
        <v>26</v>
      </c>
      <c r="P1001" s="39">
        <v>28</v>
      </c>
      <c r="Q1001" s="6" t="str">
        <f t="shared" si="45"/>
        <v>Very High</v>
      </c>
      <c r="R1001" s="6" t="str" cm="1">
        <f t="array" ref="R1001">_xlfn.IFS(I1001=1, "Clear Sky", I1001=2, "Drizzling", I1001=3, "Raining", I1001=4, "Thunderstorm", TRUE, "Other")</f>
        <v>Clear Sky</v>
      </c>
      <c r="S1001" s="6" t="str">
        <f t="shared" si="46"/>
        <v>Saturday</v>
      </c>
      <c r="T1001" s="6" t="str">
        <f t="shared" si="47"/>
        <v>Weekend</v>
      </c>
      <c r="U1001" s="10" t="str" cm="1">
        <f t="array" ref="U1001">_xlfn.IFS(AND(F1001&gt;=7, F1001&lt;=9), "Morning Rush", AND(F1001&gt;=17, F1001&lt;=19), "Evening Rush", AND(F1001&gt;=12, F1001&lt;=16), "Afternoon", TRUE, "Off Peak")</f>
        <v>Off Peak</v>
      </c>
    </row>
  </sheetData>
  <phoneticPr fontId="2" type="noConversion"/>
  <conditionalFormatting sqref="Q1:Q1048576">
    <cfRule type="beginsWith" dxfId="7" priority="7" operator="beginsWith" text="High">
      <formula>LEFT(Q1,LEN("High"))="High"</formula>
    </cfRule>
    <cfRule type="containsText" dxfId="6" priority="8" operator="containsText" text="Very High">
      <formula>NOT(ISERROR(SEARCH("Very High",Q1)))</formula>
    </cfRule>
  </conditionalFormatting>
  <conditionalFormatting sqref="R2:R1001">
    <cfRule type="containsText" dxfId="5" priority="1" operator="containsText" text="Thunderstorm">
      <formula>NOT(ISERROR(SEARCH("Thunderstorm",R2)))</formula>
    </cfRule>
    <cfRule type="containsText" dxfId="4" priority="2" operator="containsText" text="Raining">
      <formula>NOT(ISERROR(SEARCH("Raining",R2)))</formula>
    </cfRule>
    <cfRule type="containsText" dxfId="3" priority="3" operator="containsText" text="Dizzling">
      <formula>NOT(ISERROR(SEARCH("Dizzling",R2)))</formula>
    </cfRule>
    <cfRule type="containsText" dxfId="2" priority="4" operator="containsText" text="Clear Sky">
      <formula>NOT(ISERROR(SEARCH("Clear Sky",R2)))</formula>
    </cfRule>
  </conditionalFormatting>
  <conditionalFormatting sqref="T2:T1001">
    <cfRule type="containsText" dxfId="1" priority="5" operator="containsText" text="Weekend">
      <formula>NOT(ISERROR(SEARCH("Weekend",T2)))</formula>
    </cfRule>
    <cfRule type="containsText" dxfId="0" priority="6" operator="containsText" text="Weekday">
      <formula>NOT(ISERROR(SEARCH("Weekday",T2)))</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E162D-BE20-43B7-9236-21617C708E67}">
  <dimension ref="A1:BB30"/>
  <sheetViews>
    <sheetView tabSelected="1" topLeftCell="Z2" zoomScale="43" workbookViewId="0">
      <selection activeCell="AF36" sqref="AF36"/>
    </sheetView>
  </sheetViews>
  <sheetFormatPr defaultRowHeight="14.5" x14ac:dyDescent="0.35"/>
  <cols>
    <col min="1" max="1" width="25.6328125" bestFit="1" customWidth="1"/>
    <col min="2" max="2" width="29.7265625" bestFit="1" customWidth="1"/>
    <col min="3" max="3" width="12.54296875" bestFit="1" customWidth="1"/>
    <col min="4" max="4" width="15.54296875" bestFit="1" customWidth="1"/>
    <col min="5" max="5" width="8" bestFit="1" customWidth="1"/>
    <col min="6" max="6" width="10.7265625" bestFit="1" customWidth="1"/>
    <col min="7" max="7" width="17.36328125" bestFit="1" customWidth="1"/>
    <col min="8" max="8" width="9.81640625" bestFit="1" customWidth="1"/>
    <col min="9" max="9" width="12.7265625" bestFit="1" customWidth="1"/>
    <col min="10" max="10" width="10.7265625" bestFit="1" customWidth="1"/>
    <col min="11" max="11" width="17.54296875" bestFit="1" customWidth="1"/>
    <col min="12" max="12" width="25.6328125" bestFit="1" customWidth="1"/>
    <col min="13" max="13" width="14.453125" bestFit="1" customWidth="1"/>
    <col min="19" max="19" width="17.54296875" bestFit="1" customWidth="1"/>
    <col min="20" max="20" width="10" bestFit="1" customWidth="1"/>
    <col min="21" max="21" width="25.6328125" bestFit="1" customWidth="1"/>
    <col min="22" max="22" width="29.7265625" bestFit="1" customWidth="1"/>
    <col min="23" max="23" width="13" bestFit="1" customWidth="1"/>
    <col min="24" max="24" width="15.54296875" bestFit="1" customWidth="1"/>
    <col min="25" max="26" width="17.54296875" bestFit="1" customWidth="1"/>
    <col min="27" max="27" width="25.6328125" bestFit="1" customWidth="1"/>
    <col min="28" max="28" width="19.36328125" bestFit="1" customWidth="1"/>
    <col min="29" max="29" width="10.7265625" bestFit="1" customWidth="1"/>
    <col min="38" max="38" width="25.6328125" bestFit="1" customWidth="1"/>
    <col min="39" max="39" width="29.7265625" bestFit="1" customWidth="1"/>
    <col min="40" max="40" width="12.54296875" bestFit="1" customWidth="1"/>
    <col min="41" max="41" width="15.54296875" bestFit="1" customWidth="1"/>
    <col min="48" max="48" width="25.6328125" bestFit="1" customWidth="1"/>
    <col min="49" max="49" width="29.7265625" bestFit="1" customWidth="1"/>
    <col min="50" max="50" width="28.453125" bestFit="1" customWidth="1"/>
    <col min="51" max="51" width="23.54296875" bestFit="1" customWidth="1"/>
    <col min="52" max="52" width="28.453125" bestFit="1" customWidth="1"/>
    <col min="53" max="53" width="30.36328125" bestFit="1" customWidth="1"/>
    <col min="54" max="54" width="35.1796875" bestFit="1" customWidth="1"/>
  </cols>
  <sheetData>
    <row r="1" spans="1:54" ht="14.5" customHeight="1" x14ac:dyDescent="0.35">
      <c r="A1" s="47" t="s">
        <v>40</v>
      </c>
      <c r="B1" s="47"/>
      <c r="C1" s="47"/>
      <c r="K1" s="47" t="s">
        <v>41</v>
      </c>
      <c r="L1" s="47"/>
      <c r="M1" s="47"/>
      <c r="N1" s="47"/>
      <c r="U1" s="47" t="s">
        <v>42</v>
      </c>
      <c r="V1" s="47"/>
      <c r="W1" s="47"/>
      <c r="X1" s="47"/>
      <c r="Z1" s="47" t="s">
        <v>43</v>
      </c>
      <c r="AA1" s="47"/>
      <c r="AB1" s="47"/>
      <c r="AC1" s="47"/>
    </row>
    <row r="2" spans="1:54" ht="14.5" customHeight="1" x14ac:dyDescent="0.35">
      <c r="A2" s="47"/>
      <c r="B2" s="47"/>
      <c r="C2" s="47"/>
      <c r="K2" s="47"/>
      <c r="L2" s="47"/>
      <c r="M2" s="47"/>
      <c r="N2" s="47"/>
      <c r="U2" s="47"/>
      <c r="V2" s="47"/>
      <c r="W2" s="47"/>
      <c r="X2" s="47"/>
      <c r="Z2" s="47"/>
      <c r="AA2" s="47"/>
      <c r="AB2" s="47"/>
      <c r="AC2" s="47"/>
    </row>
    <row r="3" spans="1:54" x14ac:dyDescent="0.35">
      <c r="A3" s="43" t="s">
        <v>26</v>
      </c>
      <c r="B3" s="43" t="s">
        <v>25</v>
      </c>
      <c r="C3" s="6"/>
      <c r="D3" s="6"/>
      <c r="U3" s="43" t="s">
        <v>26</v>
      </c>
      <c r="V3" s="43" t="s">
        <v>25</v>
      </c>
      <c r="W3" s="6"/>
      <c r="X3" s="6"/>
      <c r="AA3" s="43" t="s">
        <v>22</v>
      </c>
      <c r="AB3" s="6" t="s">
        <v>39</v>
      </c>
      <c r="AL3" s="43" t="s">
        <v>26</v>
      </c>
      <c r="AM3" s="43" t="s">
        <v>25</v>
      </c>
      <c r="AN3" s="6"/>
      <c r="AO3" s="6"/>
      <c r="AV3" s="6"/>
      <c r="AW3" s="43" t="s">
        <v>25</v>
      </c>
      <c r="AX3" s="6"/>
      <c r="AY3" s="6"/>
      <c r="AZ3" s="6"/>
      <c r="BA3" s="6"/>
      <c r="BB3" s="6"/>
    </row>
    <row r="4" spans="1:54" x14ac:dyDescent="0.35">
      <c r="A4" s="43" t="s">
        <v>22</v>
      </c>
      <c r="B4" s="6" t="s">
        <v>7</v>
      </c>
      <c r="C4" s="6" t="s">
        <v>24</v>
      </c>
      <c r="D4" s="6" t="s">
        <v>23</v>
      </c>
      <c r="L4" s="43" t="s">
        <v>22</v>
      </c>
      <c r="M4" s="6" t="s">
        <v>26</v>
      </c>
      <c r="U4" s="43" t="s">
        <v>22</v>
      </c>
      <c r="V4" s="6" t="s">
        <v>33</v>
      </c>
      <c r="W4" s="6" t="s">
        <v>34</v>
      </c>
      <c r="X4" s="6" t="s">
        <v>23</v>
      </c>
      <c r="AA4" s="6">
        <v>0</v>
      </c>
      <c r="AB4" s="6">
        <v>16.348837209302324</v>
      </c>
      <c r="AL4" s="43" t="s">
        <v>22</v>
      </c>
      <c r="AM4" s="6" t="s">
        <v>7</v>
      </c>
      <c r="AN4" s="6" t="s">
        <v>24</v>
      </c>
      <c r="AO4" s="6" t="s">
        <v>23</v>
      </c>
      <c r="AV4" s="6"/>
      <c r="AW4" s="6" t="s">
        <v>7</v>
      </c>
      <c r="AX4" s="6"/>
      <c r="AY4" s="6" t="s">
        <v>24</v>
      </c>
      <c r="AZ4" s="6"/>
      <c r="BA4" s="6" t="s">
        <v>48</v>
      </c>
      <c r="BB4" s="6" t="s">
        <v>46</v>
      </c>
    </row>
    <row r="5" spans="1:54" x14ac:dyDescent="0.35">
      <c r="A5" s="6" t="s">
        <v>35</v>
      </c>
      <c r="B5" s="6">
        <v>9839</v>
      </c>
      <c r="C5" s="6">
        <v>7300</v>
      </c>
      <c r="D5" s="6">
        <v>17139</v>
      </c>
      <c r="L5" s="6" t="s">
        <v>27</v>
      </c>
      <c r="M5" s="6">
        <v>37373</v>
      </c>
      <c r="U5" s="6" t="s">
        <v>31</v>
      </c>
      <c r="V5" s="6">
        <v>17140</v>
      </c>
      <c r="W5" s="6">
        <v>21049</v>
      </c>
      <c r="X5" s="6">
        <v>38189</v>
      </c>
      <c r="AA5" s="6">
        <v>1</v>
      </c>
      <c r="AB5" s="6">
        <v>10.697674418604651</v>
      </c>
      <c r="AL5" s="6">
        <v>0</v>
      </c>
      <c r="AM5" s="6">
        <v>310</v>
      </c>
      <c r="AN5" s="6">
        <v>393</v>
      </c>
      <c r="AO5" s="6">
        <v>703</v>
      </c>
      <c r="AV5" s="43" t="s">
        <v>22</v>
      </c>
      <c r="AW5" s="6" t="s">
        <v>49</v>
      </c>
      <c r="AX5" s="6" t="s">
        <v>47</v>
      </c>
      <c r="AY5" s="6" t="s">
        <v>49</v>
      </c>
      <c r="AZ5" s="6" t="s">
        <v>47</v>
      </c>
      <c r="BA5" s="6"/>
      <c r="BB5" s="6"/>
    </row>
    <row r="6" spans="1:54" x14ac:dyDescent="0.35">
      <c r="A6" s="6" t="s">
        <v>36</v>
      </c>
      <c r="B6" s="6">
        <v>12311</v>
      </c>
      <c r="C6" s="6">
        <v>2802</v>
      </c>
      <c r="D6" s="6">
        <v>15113</v>
      </c>
      <c r="L6" s="6" t="s">
        <v>28</v>
      </c>
      <c r="M6" s="6">
        <v>18106</v>
      </c>
      <c r="U6" s="6" t="s">
        <v>32</v>
      </c>
      <c r="V6" s="6">
        <v>10641</v>
      </c>
      <c r="W6" s="6">
        <v>9474</v>
      </c>
      <c r="X6" s="6">
        <v>20115</v>
      </c>
      <c r="AA6" s="6">
        <v>2</v>
      </c>
      <c r="AB6" s="6">
        <v>7.1707317073170733</v>
      </c>
      <c r="AL6" s="6">
        <v>1</v>
      </c>
      <c r="AM6" s="6">
        <v>148</v>
      </c>
      <c r="AN6" s="6">
        <v>312</v>
      </c>
      <c r="AO6" s="6">
        <v>460</v>
      </c>
      <c r="AV6" s="6">
        <v>0</v>
      </c>
      <c r="AW6" s="6">
        <v>1.3448275862068966</v>
      </c>
      <c r="AX6" s="6">
        <v>9.3448275862068968</v>
      </c>
      <c r="AY6" s="6">
        <v>2.5</v>
      </c>
      <c r="AZ6" s="6">
        <v>25.571428571428573</v>
      </c>
      <c r="BA6" s="6">
        <v>1.7209302325581395</v>
      </c>
      <c r="BB6" s="6">
        <v>14.627906976744185</v>
      </c>
    </row>
    <row r="7" spans="1:54" x14ac:dyDescent="0.35">
      <c r="A7" s="6" t="s">
        <v>37</v>
      </c>
      <c r="B7" s="6">
        <v>10641</v>
      </c>
      <c r="C7" s="6">
        <v>758</v>
      </c>
      <c r="D7" s="6">
        <v>11399</v>
      </c>
      <c r="L7" s="6" t="s">
        <v>29</v>
      </c>
      <c r="M7" s="6">
        <v>2789</v>
      </c>
      <c r="U7" s="6" t="s">
        <v>23</v>
      </c>
      <c r="V7" s="6">
        <v>27781</v>
      </c>
      <c r="W7" s="6">
        <v>30523</v>
      </c>
      <c r="X7" s="6">
        <v>58304</v>
      </c>
      <c r="AA7" s="6">
        <v>3</v>
      </c>
      <c r="AB7" s="6">
        <v>4.870967741935484</v>
      </c>
      <c r="AL7" s="6">
        <v>2</v>
      </c>
      <c r="AM7" s="6">
        <v>71</v>
      </c>
      <c r="AN7" s="6">
        <v>223</v>
      </c>
      <c r="AO7" s="6">
        <v>294</v>
      </c>
      <c r="AV7" s="6">
        <v>1</v>
      </c>
      <c r="AW7" s="6">
        <v>0.44827586206896552</v>
      </c>
      <c r="AX7" s="6">
        <v>4.6551724137931032</v>
      </c>
      <c r="AY7" s="6">
        <v>2.5</v>
      </c>
      <c r="AZ7" s="6">
        <v>19.785714285714285</v>
      </c>
      <c r="BA7" s="6">
        <v>1.1162790697674418</v>
      </c>
      <c r="BB7" s="6">
        <v>9.5813953488372086</v>
      </c>
    </row>
    <row r="8" spans="1:54" x14ac:dyDescent="0.35">
      <c r="A8" s="6" t="s">
        <v>38</v>
      </c>
      <c r="B8" s="6">
        <v>9644</v>
      </c>
      <c r="C8" s="6">
        <v>5009</v>
      </c>
      <c r="D8" s="6">
        <v>14653</v>
      </c>
      <c r="L8" s="6" t="s">
        <v>30</v>
      </c>
      <c r="M8" s="6">
        <v>36</v>
      </c>
      <c r="AA8" s="6">
        <v>4</v>
      </c>
      <c r="AB8" s="6">
        <v>2.15625</v>
      </c>
      <c r="AL8" s="6">
        <v>3</v>
      </c>
      <c r="AM8" s="6">
        <v>24</v>
      </c>
      <c r="AN8" s="6">
        <v>127</v>
      </c>
      <c r="AO8" s="6">
        <v>151</v>
      </c>
      <c r="AV8" s="6">
        <v>2</v>
      </c>
      <c r="AW8" s="6">
        <v>0.33333333333333331</v>
      </c>
      <c r="AX8" s="6">
        <v>2.2962962962962963</v>
      </c>
      <c r="AY8" s="6">
        <v>1.7142857142857142</v>
      </c>
      <c r="AZ8" s="6">
        <v>14.214285714285714</v>
      </c>
      <c r="BA8" s="6">
        <v>0.80487804878048785</v>
      </c>
      <c r="BB8" s="6">
        <v>6.3658536585365857</v>
      </c>
    </row>
    <row r="9" spans="1:54" x14ac:dyDescent="0.35">
      <c r="A9" s="6" t="s">
        <v>23</v>
      </c>
      <c r="B9" s="6">
        <v>42435</v>
      </c>
      <c r="C9" s="6">
        <v>15869</v>
      </c>
      <c r="D9" s="6">
        <v>58304</v>
      </c>
      <c r="L9" s="6" t="s">
        <v>23</v>
      </c>
      <c r="M9" s="6">
        <v>58304</v>
      </c>
      <c r="AA9" s="6">
        <v>5</v>
      </c>
      <c r="AB9" s="6">
        <v>4.2051282051282053</v>
      </c>
      <c r="AL9" s="6">
        <v>4</v>
      </c>
      <c r="AM9" s="6">
        <v>34</v>
      </c>
      <c r="AN9" s="6">
        <v>35</v>
      </c>
      <c r="AO9" s="6">
        <v>69</v>
      </c>
      <c r="AV9" s="6">
        <v>3</v>
      </c>
      <c r="AW9" s="6">
        <v>0.11764705882352941</v>
      </c>
      <c r="AX9" s="6">
        <v>1.2941176470588236</v>
      </c>
      <c r="AY9" s="6">
        <v>2.2857142857142856</v>
      </c>
      <c r="AZ9" s="6">
        <v>6.7857142857142856</v>
      </c>
      <c r="BA9" s="6">
        <v>1.096774193548387</v>
      </c>
      <c r="BB9" s="6">
        <v>3.774193548387097</v>
      </c>
    </row>
    <row r="10" spans="1:54" x14ac:dyDescent="0.35">
      <c r="AA10" s="6">
        <v>6</v>
      </c>
      <c r="AB10" s="6">
        <v>19.571428571428573</v>
      </c>
      <c r="AL10" s="6">
        <v>5</v>
      </c>
      <c r="AM10" s="6">
        <v>137</v>
      </c>
      <c r="AN10" s="6">
        <v>27</v>
      </c>
      <c r="AO10" s="6">
        <v>164</v>
      </c>
      <c r="AV10" s="6">
        <v>4</v>
      </c>
      <c r="AW10" s="6">
        <v>0.21052631578947367</v>
      </c>
      <c r="AX10" s="6">
        <v>1.5789473684210527</v>
      </c>
      <c r="AY10" s="6">
        <v>0.23076923076923078</v>
      </c>
      <c r="AZ10" s="6">
        <v>2.4615384615384617</v>
      </c>
      <c r="BA10" s="6">
        <v>0.21875</v>
      </c>
      <c r="BB10" s="6">
        <v>1.9375</v>
      </c>
    </row>
    <row r="11" spans="1:54" x14ac:dyDescent="0.35">
      <c r="AA11" s="6">
        <v>7</v>
      </c>
      <c r="AB11" s="6">
        <v>54.395348837209305</v>
      </c>
      <c r="AL11" s="6">
        <v>6</v>
      </c>
      <c r="AM11" s="6">
        <v>794</v>
      </c>
      <c r="AN11" s="6">
        <v>28</v>
      </c>
      <c r="AO11" s="6">
        <v>822</v>
      </c>
      <c r="AV11" s="6">
        <v>5</v>
      </c>
      <c r="AW11" s="6">
        <v>6.8965517241379309E-2</v>
      </c>
      <c r="AX11" s="6">
        <v>4.6551724137931032</v>
      </c>
      <c r="AY11" s="6">
        <v>0.1</v>
      </c>
      <c r="AZ11" s="6">
        <v>2.6</v>
      </c>
      <c r="BA11" s="6">
        <v>7.6923076923076927E-2</v>
      </c>
      <c r="BB11" s="6">
        <v>4.1282051282051286</v>
      </c>
    </row>
    <row r="12" spans="1:54" x14ac:dyDescent="0.35">
      <c r="AA12" s="6">
        <v>8</v>
      </c>
      <c r="AB12" s="6">
        <v>128.28571428571428</v>
      </c>
      <c r="AL12" s="6">
        <v>7</v>
      </c>
      <c r="AM12" s="6">
        <v>2263</v>
      </c>
      <c r="AN12" s="6">
        <v>76</v>
      </c>
      <c r="AO12" s="6">
        <v>2339</v>
      </c>
      <c r="AV12" s="6">
        <v>6</v>
      </c>
      <c r="AW12" s="6">
        <v>0.51724137931034486</v>
      </c>
      <c r="AX12" s="6">
        <v>26.862068965517242</v>
      </c>
      <c r="AY12" s="6">
        <v>0.46153846153846156</v>
      </c>
      <c r="AZ12" s="6">
        <v>1.6923076923076923</v>
      </c>
      <c r="BA12" s="6">
        <v>0.5</v>
      </c>
      <c r="BB12" s="6">
        <v>19.071428571428573</v>
      </c>
    </row>
    <row r="13" spans="1:54" x14ac:dyDescent="0.35">
      <c r="AA13" s="6">
        <v>9</v>
      </c>
      <c r="AB13" s="6">
        <v>87.428571428571431</v>
      </c>
      <c r="AL13" s="6">
        <v>8</v>
      </c>
      <c r="AM13" s="6">
        <v>5139</v>
      </c>
      <c r="AN13" s="6">
        <v>249</v>
      </c>
      <c r="AO13" s="6">
        <v>5388</v>
      </c>
      <c r="AV13" s="6">
        <v>7</v>
      </c>
      <c r="AW13" s="6">
        <v>1.9310344827586208</v>
      </c>
      <c r="AX13" s="6">
        <v>76.103448275862064</v>
      </c>
      <c r="AY13" s="6">
        <v>0.5714285714285714</v>
      </c>
      <c r="AZ13" s="6">
        <v>4.8571428571428568</v>
      </c>
      <c r="BA13" s="6">
        <v>1.4883720930232558</v>
      </c>
      <c r="BB13" s="6">
        <v>52.906976744186046</v>
      </c>
    </row>
    <row r="14" spans="1:54" x14ac:dyDescent="0.35">
      <c r="AA14" s="6">
        <v>10</v>
      </c>
      <c r="AB14" s="6">
        <v>53.642857142857146</v>
      </c>
      <c r="AL14" s="6">
        <v>9</v>
      </c>
      <c r="AM14" s="6">
        <v>3239</v>
      </c>
      <c r="AN14" s="6">
        <v>433</v>
      </c>
      <c r="AO14" s="6">
        <v>3672</v>
      </c>
      <c r="AV14" s="6">
        <v>8</v>
      </c>
      <c r="AW14" s="6">
        <v>4.0357142857142856</v>
      </c>
      <c r="AX14" s="6">
        <v>179.5</v>
      </c>
      <c r="AY14" s="6">
        <v>1</v>
      </c>
      <c r="AZ14" s="6">
        <v>16.785714285714285</v>
      </c>
      <c r="BA14" s="6">
        <v>3.0238095238095237</v>
      </c>
      <c r="BB14" s="6">
        <v>125.26190476190476</v>
      </c>
    </row>
    <row r="15" spans="1:54" x14ac:dyDescent="0.35">
      <c r="AA15" s="6">
        <v>11</v>
      </c>
      <c r="AB15" s="6">
        <v>59.38095238095238</v>
      </c>
      <c r="AL15" s="6">
        <v>10</v>
      </c>
      <c r="AM15" s="6">
        <v>1374</v>
      </c>
      <c r="AN15" s="6">
        <v>879</v>
      </c>
      <c r="AO15" s="6">
        <v>2253</v>
      </c>
      <c r="AV15" s="6">
        <v>9</v>
      </c>
      <c r="AW15" s="6">
        <v>4.3214285714285712</v>
      </c>
      <c r="AX15" s="6">
        <v>111.35714285714286</v>
      </c>
      <c r="AY15" s="6">
        <v>3.6428571428571428</v>
      </c>
      <c r="AZ15" s="6">
        <v>27.285714285714285</v>
      </c>
      <c r="BA15" s="6">
        <v>4.0952380952380949</v>
      </c>
      <c r="BB15" s="6">
        <v>83.333333333333329</v>
      </c>
    </row>
    <row r="16" spans="1:54" x14ac:dyDescent="0.35">
      <c r="AA16" s="6">
        <v>12</v>
      </c>
      <c r="AB16" s="6">
        <v>76.348837209302332</v>
      </c>
      <c r="AL16" s="6">
        <v>11</v>
      </c>
      <c r="AM16" s="6">
        <v>1417</v>
      </c>
      <c r="AN16" s="6">
        <v>1077</v>
      </c>
      <c r="AO16" s="6">
        <v>2494</v>
      </c>
      <c r="AV16" s="6">
        <v>10</v>
      </c>
      <c r="AW16" s="6">
        <v>3.9642857142857144</v>
      </c>
      <c r="AX16" s="6">
        <v>45.107142857142854</v>
      </c>
      <c r="AY16" s="6">
        <v>7.5</v>
      </c>
      <c r="AZ16" s="6">
        <v>55.285714285714285</v>
      </c>
      <c r="BA16" s="6">
        <v>5.1428571428571432</v>
      </c>
      <c r="BB16" s="6">
        <v>48.5</v>
      </c>
    </row>
    <row r="17" spans="27:54" x14ac:dyDescent="0.35">
      <c r="AA17" s="6">
        <v>13</v>
      </c>
      <c r="AB17" s="6">
        <v>78.511627906976742</v>
      </c>
      <c r="AL17" s="6">
        <v>12</v>
      </c>
      <c r="AM17" s="6">
        <v>1873</v>
      </c>
      <c r="AN17" s="6">
        <v>1410</v>
      </c>
      <c r="AO17" s="6">
        <v>3283</v>
      </c>
      <c r="AV17" s="6">
        <v>11</v>
      </c>
      <c r="AW17" s="6">
        <v>5.5714285714285712</v>
      </c>
      <c r="AX17" s="6">
        <v>45.035714285714285</v>
      </c>
      <c r="AY17" s="6">
        <v>15.071428571428571</v>
      </c>
      <c r="AZ17" s="6">
        <v>61.857142857142854</v>
      </c>
      <c r="BA17" s="6">
        <v>8.7380952380952372</v>
      </c>
      <c r="BB17" s="6">
        <v>50.642857142857146</v>
      </c>
    </row>
    <row r="18" spans="27:54" x14ac:dyDescent="0.35">
      <c r="AA18" s="6">
        <v>14</v>
      </c>
      <c r="AB18" s="6">
        <v>74.418604651162795</v>
      </c>
      <c r="AL18" s="6">
        <v>13</v>
      </c>
      <c r="AM18" s="6">
        <v>1948</v>
      </c>
      <c r="AN18" s="6">
        <v>1428</v>
      </c>
      <c r="AO18" s="6">
        <v>3376</v>
      </c>
      <c r="AV18" s="6">
        <v>12</v>
      </c>
      <c r="AW18" s="6">
        <v>6.1379310344827589</v>
      </c>
      <c r="AX18" s="6">
        <v>58.448275862068968</v>
      </c>
      <c r="AY18" s="6">
        <v>21.714285714285715</v>
      </c>
      <c r="AZ18" s="6">
        <v>79</v>
      </c>
      <c r="BA18" s="6">
        <v>11.209302325581396</v>
      </c>
      <c r="BB18" s="6">
        <v>65.139534883720927</v>
      </c>
    </row>
    <row r="19" spans="27:54" x14ac:dyDescent="0.35">
      <c r="AA19" s="6">
        <v>15</v>
      </c>
      <c r="AB19" s="6">
        <v>77.95348837209302</v>
      </c>
      <c r="AL19" s="6">
        <v>14</v>
      </c>
      <c r="AM19" s="6">
        <v>1756</v>
      </c>
      <c r="AN19" s="6">
        <v>1444</v>
      </c>
      <c r="AO19" s="6">
        <v>3200</v>
      </c>
      <c r="AV19" s="6">
        <v>13</v>
      </c>
      <c r="AW19" s="6">
        <v>6.931034482758621</v>
      </c>
      <c r="AX19" s="6">
        <v>60.241379310344826</v>
      </c>
      <c r="AY19" s="6">
        <v>22.285714285714285</v>
      </c>
      <c r="AZ19" s="6">
        <v>79.714285714285708</v>
      </c>
      <c r="BA19" s="6">
        <v>11.930232558139535</v>
      </c>
      <c r="BB19" s="6">
        <v>66.581395348837205</v>
      </c>
    </row>
    <row r="20" spans="27:54" x14ac:dyDescent="0.35">
      <c r="AA20" s="6">
        <v>16</v>
      </c>
      <c r="AB20" s="6">
        <v>89.272727272727266</v>
      </c>
      <c r="AL20" s="6">
        <v>15</v>
      </c>
      <c r="AM20" s="6">
        <v>1783</v>
      </c>
      <c r="AN20" s="6">
        <v>1569</v>
      </c>
      <c r="AO20" s="6">
        <v>3352</v>
      </c>
      <c r="AV20" s="6">
        <v>14</v>
      </c>
      <c r="AW20" s="6">
        <v>5.8620689655172411</v>
      </c>
      <c r="AX20" s="6">
        <v>54.689655172413794</v>
      </c>
      <c r="AY20" s="6">
        <v>21.142857142857142</v>
      </c>
      <c r="AZ20" s="6">
        <v>82</v>
      </c>
      <c r="BA20" s="6">
        <v>10.837209302325581</v>
      </c>
      <c r="BB20" s="6">
        <v>63.581395348837212</v>
      </c>
    </row>
    <row r="21" spans="27:54" x14ac:dyDescent="0.35">
      <c r="AA21" s="6">
        <v>17</v>
      </c>
      <c r="AB21" s="6">
        <v>140.20454545454547</v>
      </c>
      <c r="AL21" s="6">
        <v>16</v>
      </c>
      <c r="AM21" s="6">
        <v>2479</v>
      </c>
      <c r="AN21" s="6">
        <v>1449</v>
      </c>
      <c r="AO21" s="6">
        <v>3928</v>
      </c>
      <c r="AV21" s="6">
        <v>15</v>
      </c>
      <c r="AW21" s="6">
        <v>6.9655172413793105</v>
      </c>
      <c r="AX21" s="6">
        <v>54.517241379310342</v>
      </c>
      <c r="AY21" s="6">
        <v>23.857142857142858</v>
      </c>
      <c r="AZ21" s="6">
        <v>88.214285714285708</v>
      </c>
      <c r="BA21" s="6">
        <v>12.465116279069768</v>
      </c>
      <c r="BB21" s="6">
        <v>65.488372093023258</v>
      </c>
    </row>
    <row r="22" spans="27:54" x14ac:dyDescent="0.35">
      <c r="AA22" s="6">
        <v>18</v>
      </c>
      <c r="AB22" s="6">
        <v>122.86046511627907</v>
      </c>
      <c r="AL22" s="6">
        <v>17</v>
      </c>
      <c r="AM22" s="6">
        <v>4967</v>
      </c>
      <c r="AN22" s="6">
        <v>1202</v>
      </c>
      <c r="AO22" s="6">
        <v>6169</v>
      </c>
      <c r="AV22" s="6">
        <v>16</v>
      </c>
      <c r="AW22" s="6">
        <v>6.3</v>
      </c>
      <c r="AX22" s="6">
        <v>76.333333333333329</v>
      </c>
      <c r="AY22" s="6">
        <v>21.714285714285715</v>
      </c>
      <c r="AZ22" s="6">
        <v>81.785714285714292</v>
      </c>
      <c r="BA22" s="6">
        <v>11.204545454545455</v>
      </c>
      <c r="BB22" s="6">
        <v>78.068181818181813</v>
      </c>
    </row>
    <row r="23" spans="27:54" x14ac:dyDescent="0.35">
      <c r="AA23" s="6">
        <v>19</v>
      </c>
      <c r="AB23" s="6">
        <v>85.139534883720927</v>
      </c>
      <c r="AL23" s="6">
        <v>18</v>
      </c>
      <c r="AM23" s="6">
        <v>4385</v>
      </c>
      <c r="AN23" s="6">
        <v>898</v>
      </c>
      <c r="AO23" s="6">
        <v>5283</v>
      </c>
      <c r="AV23" s="6">
        <v>17</v>
      </c>
      <c r="AW23" s="6">
        <v>6.4333333333333336</v>
      </c>
      <c r="AX23" s="6">
        <v>159.13333333333333</v>
      </c>
      <c r="AY23" s="6">
        <v>14.428571428571429</v>
      </c>
      <c r="AZ23" s="6">
        <v>71.428571428571431</v>
      </c>
      <c r="BA23" s="6">
        <v>8.9772727272727266</v>
      </c>
      <c r="BB23" s="6">
        <v>131.22727272727272</v>
      </c>
    </row>
    <row r="24" spans="27:54" x14ac:dyDescent="0.35">
      <c r="AA24" s="6">
        <v>20</v>
      </c>
      <c r="AB24" s="6">
        <v>61.767441860465119</v>
      </c>
      <c r="AL24" s="6">
        <v>19</v>
      </c>
      <c r="AM24" s="6">
        <v>2959</v>
      </c>
      <c r="AN24" s="6">
        <v>702</v>
      </c>
      <c r="AO24" s="6">
        <v>3661</v>
      </c>
      <c r="AV24" s="6">
        <v>18</v>
      </c>
      <c r="AW24" s="6">
        <v>3.8620689655172415</v>
      </c>
      <c r="AX24" s="6">
        <v>147.34482758620689</v>
      </c>
      <c r="AY24" s="6">
        <v>7.8571428571428568</v>
      </c>
      <c r="AZ24" s="6">
        <v>56.285714285714285</v>
      </c>
      <c r="BA24" s="6">
        <v>5.1627906976744189</v>
      </c>
      <c r="BB24" s="6">
        <v>117.69767441860465</v>
      </c>
    </row>
    <row r="25" spans="27:54" x14ac:dyDescent="0.35">
      <c r="AA25" s="6">
        <v>21</v>
      </c>
      <c r="AB25" s="6">
        <v>46.418604651162788</v>
      </c>
      <c r="AL25" s="6">
        <v>20</v>
      </c>
      <c r="AM25" s="6">
        <v>2096</v>
      </c>
      <c r="AN25" s="6">
        <v>560</v>
      </c>
      <c r="AO25" s="6">
        <v>2656</v>
      </c>
      <c r="AV25" s="6">
        <v>19</v>
      </c>
      <c r="AW25" s="6">
        <v>3.4827586206896552</v>
      </c>
      <c r="AX25" s="6">
        <v>98.551724137931032</v>
      </c>
      <c r="AY25" s="6">
        <v>6.1428571428571432</v>
      </c>
      <c r="AZ25" s="6">
        <v>44</v>
      </c>
      <c r="BA25" s="6">
        <v>4.3488372093023253</v>
      </c>
      <c r="BB25" s="6">
        <v>80.79069767441861</v>
      </c>
    </row>
    <row r="26" spans="27:54" x14ac:dyDescent="0.35">
      <c r="AA26" s="6">
        <v>22</v>
      </c>
      <c r="AB26" s="6">
        <v>35.069767441860463</v>
      </c>
      <c r="AL26" s="6">
        <v>21</v>
      </c>
      <c r="AM26" s="6">
        <v>1476</v>
      </c>
      <c r="AN26" s="6">
        <v>520</v>
      </c>
      <c r="AO26" s="6">
        <v>1996</v>
      </c>
      <c r="AV26" s="6">
        <v>20</v>
      </c>
      <c r="AW26" s="6">
        <v>2.6206896551724137</v>
      </c>
      <c r="AX26" s="6">
        <v>69.65517241379311</v>
      </c>
      <c r="AY26" s="6">
        <v>4.5714285714285712</v>
      </c>
      <c r="AZ26" s="6">
        <v>35.428571428571431</v>
      </c>
      <c r="BA26" s="6">
        <v>3.2558139534883721</v>
      </c>
      <c r="BB26" s="6">
        <v>58.511627906976742</v>
      </c>
    </row>
    <row r="27" spans="27:54" x14ac:dyDescent="0.35">
      <c r="AA27" s="6">
        <v>23</v>
      </c>
      <c r="AB27" s="6">
        <v>25.186046511627907</v>
      </c>
      <c r="AL27" s="6">
        <v>22</v>
      </c>
      <c r="AM27" s="6">
        <v>1076</v>
      </c>
      <c r="AN27" s="6">
        <v>432</v>
      </c>
      <c r="AO27" s="6">
        <v>1508</v>
      </c>
      <c r="AV27" s="6">
        <v>21</v>
      </c>
      <c r="AW27" s="6">
        <v>1.9310344827586208</v>
      </c>
      <c r="AX27" s="6">
        <v>48.96551724137931</v>
      </c>
      <c r="AY27" s="6">
        <v>4.3571428571428568</v>
      </c>
      <c r="AZ27" s="6">
        <v>32.785714285714285</v>
      </c>
      <c r="BA27" s="6">
        <v>2.7209302325581395</v>
      </c>
      <c r="BB27" s="6">
        <v>43.697674418604649</v>
      </c>
    </row>
    <row r="28" spans="27:54" x14ac:dyDescent="0.35">
      <c r="AA28" s="6" t="s">
        <v>23</v>
      </c>
      <c r="AB28" s="6">
        <v>58.304000000000002</v>
      </c>
      <c r="AL28" s="6">
        <v>23</v>
      </c>
      <c r="AM28" s="6">
        <v>687</v>
      </c>
      <c r="AN28" s="6">
        <v>396</v>
      </c>
      <c r="AO28" s="6">
        <v>1083</v>
      </c>
      <c r="AV28" s="6">
        <v>22</v>
      </c>
      <c r="AW28" s="6">
        <v>1.6551724137931034</v>
      </c>
      <c r="AX28" s="6">
        <v>35.448275862068968</v>
      </c>
      <c r="AY28" s="6">
        <v>3.9285714285714284</v>
      </c>
      <c r="AZ28" s="6">
        <v>26.928571428571427</v>
      </c>
      <c r="BA28" s="6">
        <v>2.3953488372093021</v>
      </c>
      <c r="BB28" s="6">
        <v>32.674418604651166</v>
      </c>
    </row>
    <row r="29" spans="27:54" x14ac:dyDescent="0.35">
      <c r="AL29" s="6" t="s">
        <v>23</v>
      </c>
      <c r="AM29" s="6">
        <v>42435</v>
      </c>
      <c r="AN29" s="6">
        <v>15869</v>
      </c>
      <c r="AO29" s="6">
        <v>58304</v>
      </c>
      <c r="AV29" s="6">
        <v>23</v>
      </c>
      <c r="AW29" s="6">
        <v>1.7931034482758621</v>
      </c>
      <c r="AX29" s="6">
        <v>21.896551724137932</v>
      </c>
      <c r="AY29" s="6">
        <v>3.5</v>
      </c>
      <c r="AZ29" s="6">
        <v>24.785714285714285</v>
      </c>
      <c r="BA29" s="6">
        <v>2.3488372093023258</v>
      </c>
      <c r="BB29" s="6">
        <v>22.837209302325583</v>
      </c>
    </row>
    <row r="30" spans="27:54" x14ac:dyDescent="0.35">
      <c r="AV30" s="6" t="s">
        <v>23</v>
      </c>
      <c r="AW30" s="6">
        <v>3.3119402985074626</v>
      </c>
      <c r="AX30" s="6">
        <v>60.023880597014923</v>
      </c>
      <c r="AY30" s="6">
        <v>8.1878787878787875</v>
      </c>
      <c r="AZ30" s="6">
        <v>39.9</v>
      </c>
      <c r="BA30" s="6">
        <v>4.9210000000000003</v>
      </c>
      <c r="BB30" s="6">
        <v>53.383000000000003</v>
      </c>
    </row>
  </sheetData>
  <mergeCells count="4">
    <mergeCell ref="A1:C2"/>
    <mergeCell ref="K1:N2"/>
    <mergeCell ref="U1:X2"/>
    <mergeCell ref="Z1:AC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EE33-F6A4-40CB-A743-CCD3501E95B6}">
  <dimension ref="E1:BH24"/>
  <sheetViews>
    <sheetView showGridLines="0" showRowColHeaders="0" topLeftCell="A4" zoomScale="55" workbookViewId="0">
      <selection activeCell="W78" sqref="W78"/>
    </sheetView>
  </sheetViews>
  <sheetFormatPr defaultRowHeight="14.5" x14ac:dyDescent="0.35"/>
  <cols>
    <col min="1" max="16384" width="8.7265625" style="45"/>
  </cols>
  <sheetData>
    <row r="1" spans="5:60" ht="14.5" customHeight="1" x14ac:dyDescent="4.1500000000000004">
      <c r="K1" s="44" t="s">
        <v>44</v>
      </c>
    </row>
    <row r="2" spans="5:60" ht="15" thickBot="1" x14ac:dyDescent="0.4"/>
    <row r="3" spans="5:60" ht="152" thickBot="1" x14ac:dyDescent="4.2">
      <c r="E3" s="48" t="s">
        <v>45</v>
      </c>
      <c r="F3" s="49"/>
      <c r="G3" s="49"/>
      <c r="H3" s="49"/>
      <c r="I3" s="49"/>
      <c r="J3" s="49"/>
      <c r="K3" s="49"/>
      <c r="L3" s="49"/>
      <c r="M3" s="49"/>
      <c r="N3" s="49"/>
      <c r="O3" s="49"/>
      <c r="P3" s="49"/>
      <c r="Q3" s="49"/>
      <c r="R3" s="49"/>
      <c r="S3" s="49"/>
      <c r="T3" s="49"/>
      <c r="U3" s="49"/>
      <c r="V3" s="49"/>
      <c r="W3" s="50"/>
      <c r="AP3" s="46"/>
      <c r="AQ3" s="46"/>
      <c r="AR3" s="46"/>
      <c r="AS3" s="46"/>
      <c r="AT3" s="46"/>
      <c r="AU3" s="46"/>
      <c r="AV3" s="46"/>
      <c r="AW3" s="46"/>
      <c r="AX3" s="46"/>
      <c r="AY3" s="46"/>
      <c r="AZ3" s="46"/>
      <c r="BA3" s="46"/>
      <c r="BB3" s="46"/>
      <c r="BC3" s="46"/>
      <c r="BD3" s="46"/>
      <c r="BE3" s="46"/>
      <c r="BF3" s="46"/>
      <c r="BG3" s="46"/>
      <c r="BH3" s="46"/>
    </row>
    <row r="10" spans="5:60" ht="15" thickBot="1" x14ac:dyDescent="0.4"/>
    <row r="11" spans="5:60" x14ac:dyDescent="0.35">
      <c r="AD11" s="51"/>
      <c r="AE11" s="52"/>
      <c r="AF11" s="52"/>
      <c r="AG11" s="52"/>
      <c r="AH11" s="52"/>
      <c r="AI11" s="52"/>
      <c r="AJ11" s="52"/>
      <c r="AK11" s="52"/>
      <c r="AL11" s="52"/>
      <c r="AM11" s="52"/>
      <c r="AN11" s="52"/>
      <c r="AO11" s="52"/>
      <c r="AP11" s="52"/>
      <c r="AQ11" s="52"/>
      <c r="AR11" s="52"/>
      <c r="AS11" s="53"/>
    </row>
    <row r="12" spans="5:60" ht="151.5" customHeight="1" x14ac:dyDescent="0.35">
      <c r="AD12" s="54"/>
      <c r="AE12" s="55"/>
      <c r="AF12" s="55"/>
      <c r="AG12" s="55"/>
      <c r="AH12" s="55"/>
      <c r="AI12" s="55"/>
      <c r="AJ12" s="55"/>
      <c r="AK12" s="55"/>
      <c r="AL12" s="55"/>
      <c r="AM12" s="55"/>
      <c r="AN12" s="55"/>
      <c r="AO12" s="55"/>
      <c r="AP12" s="55"/>
      <c r="AQ12" s="55"/>
      <c r="AR12" s="55"/>
      <c r="AS12" s="56"/>
    </row>
    <row r="13" spans="5:60" x14ac:dyDescent="0.35">
      <c r="AD13" s="54"/>
      <c r="AE13" s="55"/>
      <c r="AF13" s="55"/>
      <c r="AG13" s="55"/>
      <c r="AH13" s="55"/>
      <c r="AI13" s="55"/>
      <c r="AJ13" s="55"/>
      <c r="AK13" s="55"/>
      <c r="AL13" s="55"/>
      <c r="AM13" s="55"/>
      <c r="AN13" s="55"/>
      <c r="AO13" s="55"/>
      <c r="AP13" s="55"/>
      <c r="AQ13" s="55"/>
      <c r="AR13" s="55"/>
      <c r="AS13" s="56"/>
    </row>
    <row r="14" spans="5:60" x14ac:dyDescent="0.35">
      <c r="AD14" s="54"/>
      <c r="AE14" s="55"/>
      <c r="AF14" s="55"/>
      <c r="AG14" s="55"/>
      <c r="AH14" s="55"/>
      <c r="AI14" s="55"/>
      <c r="AJ14" s="55"/>
      <c r="AK14" s="55"/>
      <c r="AL14" s="55"/>
      <c r="AM14" s="55"/>
      <c r="AN14" s="55"/>
      <c r="AO14" s="55"/>
      <c r="AP14" s="55"/>
      <c r="AQ14" s="55"/>
      <c r="AR14" s="55"/>
      <c r="AS14" s="56"/>
    </row>
    <row r="15" spans="5:60" x14ac:dyDescent="0.35">
      <c r="AD15" s="54"/>
      <c r="AE15" s="55"/>
      <c r="AF15" s="55"/>
      <c r="AG15" s="55"/>
      <c r="AH15" s="55"/>
      <c r="AI15" s="55"/>
      <c r="AJ15" s="55"/>
      <c r="AK15" s="55"/>
      <c r="AL15" s="55"/>
      <c r="AM15" s="55"/>
      <c r="AN15" s="55"/>
      <c r="AO15" s="55"/>
      <c r="AP15" s="55"/>
      <c r="AQ15" s="55"/>
      <c r="AR15" s="55"/>
      <c r="AS15" s="56"/>
    </row>
    <row r="16" spans="5:60" x14ac:dyDescent="0.35">
      <c r="AD16" s="54"/>
      <c r="AE16" s="55"/>
      <c r="AF16" s="55"/>
      <c r="AG16" s="55"/>
      <c r="AH16" s="55"/>
      <c r="AI16" s="55"/>
      <c r="AJ16" s="55"/>
      <c r="AK16" s="55"/>
      <c r="AL16" s="55"/>
      <c r="AM16" s="55"/>
      <c r="AN16" s="55"/>
      <c r="AO16" s="55"/>
      <c r="AP16" s="55"/>
      <c r="AQ16" s="55"/>
      <c r="AR16" s="55"/>
      <c r="AS16" s="56"/>
    </row>
    <row r="17" spans="30:45" x14ac:dyDescent="0.35">
      <c r="AD17" s="54"/>
      <c r="AE17" s="55"/>
      <c r="AF17" s="55"/>
      <c r="AG17" s="55"/>
      <c r="AH17" s="55"/>
      <c r="AI17" s="55"/>
      <c r="AJ17" s="55"/>
      <c r="AK17" s="55"/>
      <c r="AL17" s="55"/>
      <c r="AM17" s="55"/>
      <c r="AN17" s="55"/>
      <c r="AO17" s="55"/>
      <c r="AP17" s="55"/>
      <c r="AQ17" s="55"/>
      <c r="AR17" s="55"/>
      <c r="AS17" s="56"/>
    </row>
    <row r="18" spans="30:45" x14ac:dyDescent="0.35">
      <c r="AD18" s="54"/>
      <c r="AE18" s="55"/>
      <c r="AF18" s="55"/>
      <c r="AG18" s="55"/>
      <c r="AH18" s="55"/>
      <c r="AI18" s="55"/>
      <c r="AJ18" s="55"/>
      <c r="AK18" s="55"/>
      <c r="AL18" s="55"/>
      <c r="AM18" s="55"/>
      <c r="AN18" s="55"/>
      <c r="AO18" s="55"/>
      <c r="AP18" s="55"/>
      <c r="AQ18" s="55"/>
      <c r="AR18" s="55"/>
      <c r="AS18" s="56"/>
    </row>
    <row r="19" spans="30:45" x14ac:dyDescent="0.35">
      <c r="AD19" s="54"/>
      <c r="AE19" s="55"/>
      <c r="AF19" s="55"/>
      <c r="AG19" s="55"/>
      <c r="AH19" s="55"/>
      <c r="AI19" s="55"/>
      <c r="AJ19" s="55"/>
      <c r="AK19" s="55"/>
      <c r="AL19" s="55"/>
      <c r="AM19" s="55"/>
      <c r="AN19" s="55"/>
      <c r="AO19" s="55"/>
      <c r="AP19" s="55"/>
      <c r="AQ19" s="55"/>
      <c r="AR19" s="55"/>
      <c r="AS19" s="56"/>
    </row>
    <row r="20" spans="30:45" x14ac:dyDescent="0.35">
      <c r="AD20" s="54"/>
      <c r="AE20" s="55"/>
      <c r="AF20" s="55"/>
      <c r="AG20" s="55"/>
      <c r="AH20" s="55"/>
      <c r="AI20" s="55"/>
      <c r="AJ20" s="55"/>
      <c r="AK20" s="55"/>
      <c r="AL20" s="55"/>
      <c r="AM20" s="55"/>
      <c r="AN20" s="55"/>
      <c r="AO20" s="55"/>
      <c r="AP20" s="55"/>
      <c r="AQ20" s="55"/>
      <c r="AR20" s="55"/>
      <c r="AS20" s="56"/>
    </row>
    <row r="21" spans="30:45" x14ac:dyDescent="0.35">
      <c r="AD21" s="54"/>
      <c r="AE21" s="55"/>
      <c r="AF21" s="55"/>
      <c r="AG21" s="55"/>
      <c r="AH21" s="55"/>
      <c r="AI21" s="55"/>
      <c r="AJ21" s="55"/>
      <c r="AK21" s="55"/>
      <c r="AL21" s="55"/>
      <c r="AM21" s="55"/>
      <c r="AN21" s="55"/>
      <c r="AO21" s="55"/>
      <c r="AP21" s="55"/>
      <c r="AQ21" s="55"/>
      <c r="AR21" s="55"/>
      <c r="AS21" s="56"/>
    </row>
    <row r="22" spans="30:45" x14ac:dyDescent="0.35">
      <c r="AD22" s="54"/>
      <c r="AE22" s="55"/>
      <c r="AF22" s="55"/>
      <c r="AG22" s="55"/>
      <c r="AH22" s="55"/>
      <c r="AI22" s="55"/>
      <c r="AJ22" s="55"/>
      <c r="AK22" s="55"/>
      <c r="AL22" s="55"/>
      <c r="AM22" s="55"/>
      <c r="AN22" s="55"/>
      <c r="AO22" s="55"/>
      <c r="AP22" s="55"/>
      <c r="AQ22" s="55"/>
      <c r="AR22" s="55"/>
      <c r="AS22" s="56"/>
    </row>
    <row r="23" spans="30:45" x14ac:dyDescent="0.35">
      <c r="AD23" s="54"/>
      <c r="AE23" s="55"/>
      <c r="AF23" s="55"/>
      <c r="AG23" s="55"/>
      <c r="AH23" s="55"/>
      <c r="AI23" s="55"/>
      <c r="AJ23" s="55"/>
      <c r="AK23" s="55"/>
      <c r="AL23" s="55"/>
      <c r="AM23" s="55"/>
      <c r="AN23" s="55"/>
      <c r="AO23" s="55"/>
      <c r="AP23" s="55"/>
      <c r="AQ23" s="55"/>
      <c r="AR23" s="55"/>
      <c r="AS23" s="56"/>
    </row>
    <row r="24" spans="30:45" ht="15" thickBot="1" x14ac:dyDescent="0.4">
      <c r="AD24" s="57"/>
      <c r="AE24" s="58"/>
      <c r="AF24" s="58"/>
      <c r="AG24" s="58"/>
      <c r="AH24" s="58"/>
      <c r="AI24" s="58"/>
      <c r="AJ24" s="58"/>
      <c r="AK24" s="58"/>
      <c r="AL24" s="58"/>
      <c r="AM24" s="58"/>
      <c r="AN24" s="58"/>
      <c r="AO24" s="58"/>
      <c r="AP24" s="58"/>
      <c r="AQ24" s="58"/>
      <c r="AR24" s="58"/>
      <c r="AS24" s="59"/>
    </row>
  </sheetData>
  <mergeCells count="2">
    <mergeCell ref="E3:W3"/>
    <mergeCell ref="AD11:AS2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30C728-4B61-440C-8646-77ACF58560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Merge1</vt:lpstr>
      <vt:lpstr>Merge2</vt:lpstr>
      <vt:lpstr>Pivort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2025-10-23T04:15:01Z</dcterms:created>
  <dcterms:modified xsi:type="dcterms:W3CDTF">2025-10-25T07:14:44Z</dcterms:modified>
</cp:coreProperties>
</file>