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Excel\Assesment\"/>
    </mc:Choice>
  </mc:AlternateContent>
  <xr:revisionPtr revIDLastSave="0" documentId="13_ncr:1_{8319BB7F-B50B-4763-B70A-1981050E7F6D}" xr6:coauthVersionLast="47" xr6:coauthVersionMax="47" xr10:uidLastSave="{00000000-0000-0000-0000-000000000000}"/>
  <bookViews>
    <workbookView xWindow="-108" yWindow="-108" windowWidth="23256" windowHeight="12456" activeTab="2" xr2:uid="{68C139BF-D915-4599-BC36-095596BF41B2}"/>
  </bookViews>
  <sheets>
    <sheet name="Loan-Banking" sheetId="1" r:id="rId1"/>
    <sheet name="Pivot Table" sheetId="3" r:id="rId2"/>
    <sheet name="Q&amp;A" sheetId="2" r:id="rId3"/>
  </sheets>
  <definedNames>
    <definedName name="solver_eng" localSheetId="0" hidden="1">1</definedName>
    <definedName name="solver_eng" localSheetId="2" hidden="1">1</definedName>
    <definedName name="solver_neg" localSheetId="0" hidden="1">1</definedName>
    <definedName name="solver_neg" localSheetId="2" hidden="1">1</definedName>
    <definedName name="solver_num" localSheetId="0" hidden="1">0</definedName>
    <definedName name="solver_num" localSheetId="2" hidden="1">0</definedName>
    <definedName name="solver_opt" localSheetId="2" hidden="1">'Q&amp;A'!$K$31</definedName>
    <definedName name="solver_typ" localSheetId="0" hidden="1">3</definedName>
    <definedName name="solver_typ" localSheetId="2" hidden="1">1</definedName>
    <definedName name="solver_val" localSheetId="0" hidden="1">0</definedName>
    <definedName name="solver_val" localSheetId="2" hidden="1">0</definedName>
    <definedName name="solver_ver" localSheetId="0" hidden="1">3</definedName>
    <definedName name="solver_ver" localSheetId="2" hidden="1">3</definedName>
  </definedNames>
  <calcPr calcId="191029"/>
  <pivotCaches>
    <pivotCache cacheId="0" r:id="rId4"/>
    <pivotCache cacheId="1" r:id="rId5"/>
    <pivotCache cacheId="2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71" i="2" l="1"/>
  <c r="A68" i="2"/>
  <c r="A34" i="2"/>
  <c r="A30" i="2" a="1"/>
  <c r="A30" i="2" s="1"/>
  <c r="A31" i="2" a="1"/>
  <c r="A31" i="2" s="1"/>
  <c r="X2" i="1" a="1"/>
  <c r="X2" i="1" s="1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A15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2" i="1"/>
  <c r="A9" i="2"/>
  <c r="A6" i="2"/>
  <c r="J1503" i="1"/>
  <c r="A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<sst xmlns="http://schemas.openxmlformats.org/spreadsheetml/2006/main" count="10661" uniqueCount="108">
  <si>
    <t>Customer_ID</t>
  </si>
  <si>
    <t>Age</t>
  </si>
  <si>
    <t>Income</t>
  </si>
  <si>
    <t>Credit_Score</t>
  </si>
  <si>
    <t>Loan_Amount</t>
  </si>
  <si>
    <t>Loan_Purpose</t>
  </si>
  <si>
    <t>EMI</t>
  </si>
  <si>
    <t>Is_Default</t>
  </si>
  <si>
    <t>Has_Insurance</t>
  </si>
  <si>
    <t>Employment_Status</t>
  </si>
  <si>
    <t>Marital_Status</t>
  </si>
  <si>
    <t>Gender</t>
  </si>
  <si>
    <t>Education_Level</t>
  </si>
  <si>
    <t>No_of_Credit_Cards</t>
  </si>
  <si>
    <t>No_of_Loan_Applications</t>
  </si>
  <si>
    <t>Outstanding_Balance</t>
  </si>
  <si>
    <t>Region</t>
  </si>
  <si>
    <t>Account_Age_Years</t>
  </si>
  <si>
    <t>City</t>
  </si>
  <si>
    <t>Home</t>
  </si>
  <si>
    <t>Employed</t>
  </si>
  <si>
    <t>Divorced</t>
  </si>
  <si>
    <t>Female</t>
  </si>
  <si>
    <t>Master</t>
  </si>
  <si>
    <t>East</t>
  </si>
  <si>
    <t>Delhi</t>
  </si>
  <si>
    <t>West</t>
  </si>
  <si>
    <t>Pune</t>
  </si>
  <si>
    <t>Education</t>
  </si>
  <si>
    <t>Married</t>
  </si>
  <si>
    <t>Male</t>
  </si>
  <si>
    <t>High School</t>
  </si>
  <si>
    <t>South</t>
  </si>
  <si>
    <t>Single</t>
  </si>
  <si>
    <t>Bangalore</t>
  </si>
  <si>
    <t>Medical</t>
  </si>
  <si>
    <t>Unemployed</t>
  </si>
  <si>
    <t>Bachelor</t>
  </si>
  <si>
    <t>North</t>
  </si>
  <si>
    <t>Hyderabad</t>
  </si>
  <si>
    <t>Car</t>
  </si>
  <si>
    <t>PhD</t>
  </si>
  <si>
    <t>Ahmedabad</t>
  </si>
  <si>
    <t>Kolkata</t>
  </si>
  <si>
    <t>Personal</t>
  </si>
  <si>
    <t>Mumbai</t>
  </si>
  <si>
    <t xml:space="preserve">Q1.. What is the average loan amount disbursed across all customers? </t>
  </si>
  <si>
    <t xml:space="preserve">Q2. What percentage of customers have defaulted on their loans? </t>
  </si>
  <si>
    <t xml:space="preserve">Q3.Is there a correlation between credit score and loan default? </t>
  </si>
  <si>
    <t xml:space="preserve">Q4.Which age group has the highest loan default rate? </t>
  </si>
  <si>
    <t>Age_Group</t>
  </si>
  <si>
    <t>21-30</t>
  </si>
  <si>
    <t>31-40</t>
  </si>
  <si>
    <t>41-50</t>
  </si>
  <si>
    <t>51-60</t>
  </si>
  <si>
    <t>61-70</t>
  </si>
  <si>
    <t>Grand Total</t>
  </si>
  <si>
    <t>Sum of Is_Default2</t>
  </si>
  <si>
    <t>Count of Is_Default</t>
  </si>
  <si>
    <t>Q5. What is the average income of customers who have never defaulted?</t>
  </si>
  <si>
    <t xml:space="preserve">Q6.Do customers with insurance default less often than those without? </t>
  </si>
  <si>
    <t>AGE GROUP</t>
  </si>
  <si>
    <t>INSURANCE</t>
  </si>
  <si>
    <t xml:space="preserve">Q7.What is the most common loan purpose among defaulters? </t>
  </si>
  <si>
    <t xml:space="preserve">Q8. Which region has the highest number of high-risk customers? </t>
  </si>
  <si>
    <t xml:space="preserve">Q9.Is there a trend between account age and default probability? </t>
  </si>
  <si>
    <t xml:space="preserve">Q10. What is the median EMI for high-risk vs. low-risk customers? </t>
  </si>
  <si>
    <t xml:space="preserve">Q11. How many customers are unemployed but have taken a loan? </t>
  </si>
  <si>
    <t xml:space="preserve">Q12. Compare default rates by marital status. </t>
  </si>
  <si>
    <t xml:space="preserve">Q13. What is the average credit score by education level? </t>
  </si>
  <si>
    <t xml:space="preserve">Q14. Is there a significant difference in default rate between genders? </t>
  </si>
  <si>
    <t xml:space="preserve">Q15. Are customers with more credit cards more likely to default? </t>
  </si>
  <si>
    <t xml:space="preserve">Q16. How does the number of loan applications correlate with default status? </t>
  </si>
  <si>
    <t xml:space="preserve">Q17. What is the average outstanding balance of defaulters? </t>
  </si>
  <si>
    <t xml:space="preserve">Q18. Identify top 5 cities (if regional data extended) with the highest number of defaulters. </t>
  </si>
  <si>
    <t>Count of Loan_Purpose</t>
  </si>
  <si>
    <t>Common Loan Purpose</t>
  </si>
  <si>
    <t>Risk</t>
  </si>
  <si>
    <t>Count of Risk</t>
  </si>
  <si>
    <t>High Risk Region</t>
  </si>
  <si>
    <t>Age_Range</t>
  </si>
  <si>
    <t>0-1</t>
  </si>
  <si>
    <t>11-15</t>
  </si>
  <si>
    <t>16-20</t>
  </si>
  <si>
    <t>2-5</t>
  </si>
  <si>
    <t>6-10</t>
  </si>
  <si>
    <t>Average of Is_Default</t>
  </si>
  <si>
    <t>Trend between account range</t>
  </si>
  <si>
    <t>Age Group</t>
  </si>
  <si>
    <t>Rigion</t>
  </si>
  <si>
    <t>Purpose</t>
  </si>
  <si>
    <t>Account Age</t>
  </si>
  <si>
    <t>Is_Insurance</t>
  </si>
  <si>
    <t>high risk</t>
  </si>
  <si>
    <t>low risk</t>
  </si>
  <si>
    <t>Marital_status</t>
  </si>
  <si>
    <t>Average of Credit_Score</t>
  </si>
  <si>
    <t>Credit_score by Education Level</t>
  </si>
  <si>
    <t>Differenece in default rate by gender</t>
  </si>
  <si>
    <t>No_Credit_card  VS Default_rate</t>
  </si>
  <si>
    <t>No_Credit_card</t>
  </si>
  <si>
    <t>Loan Application</t>
  </si>
  <si>
    <t>Loan Application vs default_rate</t>
  </si>
  <si>
    <t>Top cities with maximum defaulters</t>
  </si>
  <si>
    <r>
      <rPr>
        <b/>
        <sz val="11"/>
        <color theme="1"/>
        <rFont val="Aptos Narrow"/>
        <family val="2"/>
        <scheme val="minor"/>
      </rPr>
      <t xml:space="preserve">          Education</t>
    </r>
    <r>
      <rPr>
        <sz val="11"/>
        <color theme="1"/>
        <rFont val="Aptos Narrow"/>
        <family val="2"/>
        <scheme val="minor"/>
      </rPr>
      <t xml:space="preserve"> is most common pupose.</t>
    </r>
  </si>
  <si>
    <r>
      <rPr>
        <b/>
        <sz val="11"/>
        <color theme="1"/>
        <rFont val="Aptos Narrow"/>
        <family val="2"/>
        <scheme val="minor"/>
      </rPr>
      <t xml:space="preserve">         West</t>
    </r>
    <r>
      <rPr>
        <sz val="11"/>
        <color theme="1"/>
        <rFont val="Aptos Narrow"/>
        <family val="2"/>
        <scheme val="minor"/>
      </rPr>
      <t xml:space="preserve"> Region has the highest number of high risk customers.</t>
    </r>
  </si>
  <si>
    <r>
      <t xml:space="preserve">        </t>
    </r>
    <r>
      <rPr>
        <b/>
        <sz val="11"/>
        <color theme="1"/>
        <rFont val="Aptos Narrow"/>
        <family val="2"/>
        <scheme val="minor"/>
      </rPr>
      <t xml:space="preserve">   No</t>
    </r>
    <r>
      <rPr>
        <sz val="11"/>
        <color theme="1"/>
        <rFont val="Aptos Narrow"/>
        <family val="2"/>
        <scheme val="minor"/>
      </rPr>
      <t>,Customers with insurance default more often than whose without.</t>
    </r>
  </si>
  <si>
    <r>
      <t xml:space="preserve">         There is no trend as default rate lies between </t>
    </r>
    <r>
      <rPr>
        <b/>
        <sz val="11"/>
        <color theme="1"/>
        <rFont val="Aptos Narrow"/>
        <family val="2"/>
        <scheme val="minor"/>
      </rPr>
      <t>12%-15%.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</si>
</sst>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10" fontId="0" fillId="0" borderId="0" xfId="0" applyNumberFormat="1"/>
    <xf numFmtId="9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1" fillId="2" borderId="0" xfId="0" applyFont="1" applyFill="1"/>
    <xf numFmtId="0" fontId="0" fillId="2" borderId="0" xfId="0" applyFill="1"/>
    <xf numFmtId="9" fontId="0" fillId="0" borderId="0" xfId="0" applyNumberFormat="1"/>
    <xf numFmtId="0" fontId="1" fillId="2" borderId="0" xfId="0" applyFont="1" applyFill="1" applyAlignment="1">
      <alignment horizontal="left"/>
    </xf>
    <xf numFmtId="164" fontId="0" fillId="0" borderId="0" xfId="0" applyNumberFormat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1" fillId="5" borderId="0" xfId="0" applyFont="1" applyFill="1"/>
    <xf numFmtId="9" fontId="0" fillId="0" borderId="0" xfId="1" applyFont="1" applyFill="1"/>
    <xf numFmtId="0" fontId="0" fillId="4" borderId="1" xfId="0" applyFill="1" applyBorder="1"/>
    <xf numFmtId="0" fontId="0" fillId="4" borderId="1" xfId="0" applyFill="1" applyBorder="1" applyAlignment="1">
      <alignment horizontal="left"/>
    </xf>
    <xf numFmtId="9" fontId="0" fillId="4" borderId="1" xfId="0" applyNumberFormat="1" applyFill="1" applyBorder="1"/>
    <xf numFmtId="164" fontId="0" fillId="4" borderId="1" xfId="0" applyNumberFormat="1" applyFill="1" applyBorder="1"/>
    <xf numFmtId="0" fontId="1" fillId="6" borderId="1" xfId="0" applyFont="1" applyFill="1" applyBorder="1"/>
    <xf numFmtId="9" fontId="1" fillId="6" borderId="1" xfId="0" applyNumberFormat="1" applyFont="1" applyFill="1" applyBorder="1"/>
    <xf numFmtId="0" fontId="1" fillId="6" borderId="1" xfId="0" applyFont="1" applyFill="1" applyBorder="1" applyAlignment="1">
      <alignment horizontal="left"/>
    </xf>
    <xf numFmtId="2" fontId="1" fillId="4" borderId="0" xfId="0" applyNumberFormat="1" applyFont="1" applyFill="1"/>
    <xf numFmtId="9" fontId="1" fillId="4" borderId="0" xfId="1" applyFont="1" applyFill="1"/>
    <xf numFmtId="0" fontId="1" fillId="4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94"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</dxf>
    <dxf>
      <numFmt numFmtId="13" formatCode="0%"/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</dxf>
    <dxf>
      <numFmt numFmtId="13" formatCode="0%"/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00"/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4" formatCode="0.000"/>
    </dxf>
    <dxf>
      <numFmt numFmtId="13" formatCode="0%"/>
    </dxf>
    <dxf>
      <numFmt numFmtId="0" formatCode="General"/>
    </dxf>
    <dxf>
      <numFmt numFmtId="13" formatCode="0%"/>
    </dxf>
    <dxf>
      <numFmt numFmtId="13" formatCode="0%"/>
    </dxf>
    <dxf>
      <numFmt numFmtId="13" formatCode="0%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1" defaultTableStyle="TableStyleMedium2" defaultPivotStyle="PivotStyleLight16">
    <tableStyle name="Invisible" pivot="0" table="0" count="0" xr9:uid="{61B9E1BE-0345-4EA6-8615-5F3DF6AFFB0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2.xml"/><Relationship Id="rId10" Type="http://schemas.openxmlformats.org/officeDocument/2006/relationships/sheetMetadata" Target="metadata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 J" refreshedDate="45906.818084375001" createdVersion="8" refreshedVersion="8" minRefreshableVersion="3" recordCount="1503" xr:uid="{C57D5F9E-3D8C-4AA4-952A-21DD4E1225AA}">
  <cacheSource type="worksheet">
    <worksheetSource ref="A1:U1048576" sheet="Loan-Banking"/>
  </cacheSource>
  <cacheFields count="23">
    <cacheField name="Customer_ID" numFmtId="0">
      <sharedItems containsString="0" containsBlank="1" containsNumber="1" containsInteger="1" minValue="1" maxValue="1500"/>
    </cacheField>
    <cacheField name="Age" numFmtId="0">
      <sharedItems containsString="0" containsBlank="1" containsNumber="1" containsInteger="1" minValue="21" maxValue="64"/>
    </cacheField>
    <cacheField name="Age_Group" numFmtId="0">
      <sharedItems containsBlank="1" count="6">
        <s v="31-40"/>
        <s v="41-50"/>
        <s v="51-60"/>
        <s v="21-30"/>
        <s v="61-70"/>
        <m/>
      </sharedItems>
    </cacheField>
    <cacheField name="Income" numFmtId="0">
      <sharedItems containsString="0" containsBlank="1" containsNumber="1" containsInteger="1" minValue="-10969" maxValue="99514"/>
    </cacheField>
    <cacheField name="Credit_Score" numFmtId="0">
      <sharedItems containsString="0" containsBlank="1" containsNumber="1" containsInteger="1" minValue="469" maxValue="838"/>
    </cacheField>
    <cacheField name="Loan_Amount" numFmtId="0">
      <sharedItems containsString="0" containsBlank="1" containsNumber="1" containsInteger="1" minValue="22951" maxValue="377822"/>
    </cacheField>
    <cacheField name="Loan_Purpose" numFmtId="0">
      <sharedItems containsBlank="1" count="6">
        <s v="Home"/>
        <s v="Education"/>
        <s v="Medical"/>
        <s v="Car"/>
        <s v="Personal"/>
        <m/>
      </sharedItems>
    </cacheField>
    <cacheField name="EMI" numFmtId="0">
      <sharedItems containsString="0" containsBlank="1" containsNumber="1" containsInteger="1" minValue="521" maxValue="9147"/>
    </cacheField>
    <cacheField name="Is_Default" numFmtId="0">
      <sharedItems containsString="0" containsBlank="1" containsNumber="1" minValue="0" maxValue="1" count="4">
        <n v="0"/>
        <n v="1"/>
        <m/>
        <n v="0.14599999999999999"/>
      </sharedItems>
    </cacheField>
    <cacheField name="Has_Insurance" numFmtId="0">
      <sharedItems containsString="0" containsBlank="1" containsNumber="1" containsInteger="1" minValue="0" maxValue="1" count="3">
        <n v="0"/>
        <n v="1"/>
        <m/>
      </sharedItems>
    </cacheField>
    <cacheField name="Employment_Status" numFmtId="0">
      <sharedItems containsBlank="1"/>
    </cacheField>
    <cacheField name="Marital_Status" numFmtId="0">
      <sharedItems containsBlank="1" count="4">
        <s v="Divorced"/>
        <s v="Married"/>
        <s v="Single"/>
        <m/>
      </sharedItems>
    </cacheField>
    <cacheField name="Gender" numFmtId="0">
      <sharedItems containsBlank="1" count="3">
        <s v="Female"/>
        <s v="Male"/>
        <m/>
      </sharedItems>
    </cacheField>
    <cacheField name="Education_Level" numFmtId="0">
      <sharedItems containsBlank="1" count="5">
        <s v="Master"/>
        <s v="High School"/>
        <s v="Bachelor"/>
        <s v="PhD"/>
        <m/>
      </sharedItems>
    </cacheField>
    <cacheField name="No_of_Credit_Cards" numFmtId="0">
      <sharedItems containsString="0" containsBlank="1" containsNumber="1" containsInteger="1" minValue="0" maxValue="5" count="7">
        <n v="5"/>
        <n v="3"/>
        <n v="0"/>
        <n v="1"/>
        <n v="4"/>
        <n v="2"/>
        <m/>
      </sharedItems>
    </cacheField>
    <cacheField name="No_of_Loan_Applications" numFmtId="0">
      <sharedItems containsString="0" containsBlank="1" containsNumber="1" containsInteger="1" minValue="1" maxValue="4" count="5">
        <n v="3"/>
        <n v="2"/>
        <n v="1"/>
        <n v="4"/>
        <m/>
      </sharedItems>
    </cacheField>
    <cacheField name="Outstanding_Balance" numFmtId="0">
      <sharedItems containsString="0" containsBlank="1" containsNumber="1" containsInteger="1" minValue="12796" maxValue="210748"/>
    </cacheField>
    <cacheField name="Region" numFmtId="0">
      <sharedItems containsBlank="1"/>
    </cacheField>
    <cacheField name="Account_Age_Years" numFmtId="0">
      <sharedItems containsString="0" containsBlank="1" containsNumber="1" containsInteger="1" minValue="1" maxValue="19"/>
    </cacheField>
    <cacheField name="City" numFmtId="0">
      <sharedItems containsBlank="1" count="8">
        <s v="Delhi"/>
        <s v="Pune"/>
        <s v="Bangalore"/>
        <s v="Hyderabad"/>
        <s v="Ahmedabad"/>
        <s v="Kolkata"/>
        <s v="Mumbai"/>
        <m/>
      </sharedItems>
    </cacheField>
    <cacheField name="default rate" numFmtId="0" formula="Is_Default/Is_Default" databaseField="0"/>
    <cacheField name="Field1" numFmtId="0" formula=" 0" databaseField="0"/>
    <cacheField name="Default_Rate" numFmtId="0" formula="Is_Default/Is_Default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 J" refreshedDate="45911.514407407405" createdVersion="8" refreshedVersion="8" minRefreshableVersion="3" recordCount="1500" xr:uid="{7BD03A19-E96D-4BD5-BD20-D25DA02AD730}">
  <cacheSource type="worksheet">
    <worksheetSource name="Loan_Banking"/>
  </cacheSource>
  <cacheFields count="21">
    <cacheField name="Customer_ID" numFmtId="0">
      <sharedItems containsSemiMixedTypes="0" containsString="0" containsNumber="1" containsInteger="1" minValue="1" maxValue="1500"/>
    </cacheField>
    <cacheField name="Age" numFmtId="0">
      <sharedItems containsSemiMixedTypes="0" containsString="0" containsNumber="1" containsInteger="1" minValue="21" maxValue="64"/>
    </cacheField>
    <cacheField name="Age_Group" numFmtId="0">
      <sharedItems/>
    </cacheField>
    <cacheField name="Income" numFmtId="0">
      <sharedItems containsSemiMixedTypes="0" containsString="0" containsNumber="1" containsInteger="1" minValue="-10969" maxValue="99514"/>
    </cacheField>
    <cacheField name="Credit_Score" numFmtId="0">
      <sharedItems containsSemiMixedTypes="0" containsString="0" containsNumber="1" containsInteger="1" minValue="469" maxValue="838"/>
    </cacheField>
    <cacheField name="Loan_Amount" numFmtId="0">
      <sharedItems containsSemiMixedTypes="0" containsString="0" containsNumber="1" containsInteger="1" minValue="22951" maxValue="377822"/>
    </cacheField>
    <cacheField name="Loan_Purpose" numFmtId="0">
      <sharedItems/>
    </cacheField>
    <cacheField name="EMI" numFmtId="0">
      <sharedItems containsSemiMixedTypes="0" containsString="0" containsNumber="1" containsInteger="1" minValue="521" maxValue="9147"/>
    </cacheField>
    <cacheField name="Is_Default" numFmtId="0">
      <sharedItems containsSemiMixedTypes="0" containsString="0" containsNumber="1" containsInteger="1" minValue="0" maxValue="1" count="2">
        <n v="0"/>
        <n v="1"/>
      </sharedItems>
    </cacheField>
    <cacheField name="Has_Insurance" numFmtId="0">
      <sharedItems containsSemiMixedTypes="0" containsString="0" containsNumber="1" containsInteger="1" minValue="0" maxValue="1"/>
    </cacheField>
    <cacheField name="Employment_Status" numFmtId="0">
      <sharedItems/>
    </cacheField>
    <cacheField name="Marital_Status" numFmtId="0">
      <sharedItems/>
    </cacheField>
    <cacheField name="Gender" numFmtId="0">
      <sharedItems/>
    </cacheField>
    <cacheField name="Education_Level" numFmtId="0">
      <sharedItems/>
    </cacheField>
    <cacheField name="No_of_Credit_Cards" numFmtId="0">
      <sharedItems containsSemiMixedTypes="0" containsString="0" containsNumber="1" containsInteger="1" minValue="0" maxValue="5"/>
    </cacheField>
    <cacheField name="No_of_Loan_Applications" numFmtId="0">
      <sharedItems containsSemiMixedTypes="0" containsString="0" containsNumber="1" containsInteger="1" minValue="1" maxValue="4"/>
    </cacheField>
    <cacheField name="Outstanding_Balance" numFmtId="0">
      <sharedItems containsSemiMixedTypes="0" containsString="0" containsNumber="1" containsInteger="1" minValue="12796" maxValue="210748"/>
    </cacheField>
    <cacheField name="Region" numFmtId="0">
      <sharedItems count="4">
        <s v="East"/>
        <s v="West"/>
        <s v="South"/>
        <s v="North"/>
      </sharedItems>
    </cacheField>
    <cacheField name="Account_Age_Years" numFmtId="0">
      <sharedItems containsSemiMixedTypes="0" containsString="0" containsNumber="1" containsInteger="1" minValue="1" maxValue="19"/>
    </cacheField>
    <cacheField name="City" numFmtId="0">
      <sharedItems count="7">
        <s v="Delhi"/>
        <s v="Pune"/>
        <s v="Bangalore"/>
        <s v="Hyderabad"/>
        <s v="Ahmedabad"/>
        <s v="Kolkata"/>
        <s v="Mumbai"/>
      </sharedItems>
    </cacheField>
    <cacheField name="Risk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 J" refreshedDate="45911.534921180559" createdVersion="8" refreshedVersion="8" minRefreshableVersion="3" recordCount="1503" xr:uid="{8EF31B7C-6A83-4B5F-9BB4-A99B1FF6FB79}">
  <cacheSource type="worksheet">
    <worksheetSource ref="A1:W1048576" sheet="Loan-Banking"/>
  </cacheSource>
  <cacheFields count="22">
    <cacheField name="Customer_ID" numFmtId="0">
      <sharedItems containsString="0" containsBlank="1" containsNumber="1" containsInteger="1" minValue="1" maxValue="1500"/>
    </cacheField>
    <cacheField name="Age" numFmtId="0">
      <sharedItems containsString="0" containsBlank="1" containsNumber="1" containsInteger="1" minValue="21" maxValue="64"/>
    </cacheField>
    <cacheField name="Age_Group" numFmtId="0">
      <sharedItems containsBlank="1"/>
    </cacheField>
    <cacheField name="Income" numFmtId="0">
      <sharedItems containsString="0" containsBlank="1" containsNumber="1" containsInteger="1" minValue="-10969" maxValue="99514"/>
    </cacheField>
    <cacheField name="Credit_Score" numFmtId="0">
      <sharedItems containsString="0" containsBlank="1" containsNumber="1" containsInteger="1" minValue="469" maxValue="838"/>
    </cacheField>
    <cacheField name="Loan_Amount" numFmtId="0">
      <sharedItems containsString="0" containsBlank="1" containsNumber="1" containsInteger="1" minValue="22951" maxValue="377822"/>
    </cacheField>
    <cacheField name="Loan_Purpose" numFmtId="0">
      <sharedItems containsBlank="1"/>
    </cacheField>
    <cacheField name="EMI" numFmtId="0">
      <sharedItems containsString="0" containsBlank="1" containsNumber="1" containsInteger="1" minValue="521" maxValue="9147"/>
    </cacheField>
    <cacheField name="Is_Default" numFmtId="0">
      <sharedItems containsString="0" containsBlank="1" containsNumber="1" minValue="0" maxValue="1"/>
    </cacheField>
    <cacheField name="Has_Insurance" numFmtId="0">
      <sharedItems containsString="0" containsBlank="1" containsNumber="1" containsInteger="1" minValue="0" maxValue="1"/>
    </cacheField>
    <cacheField name="Employment_Status" numFmtId="0">
      <sharedItems containsBlank="1"/>
    </cacheField>
    <cacheField name="Marital_Status" numFmtId="0">
      <sharedItems containsBlank="1"/>
    </cacheField>
    <cacheField name="Gender" numFmtId="0">
      <sharedItems containsBlank="1"/>
    </cacheField>
    <cacheField name="Education_Level" numFmtId="0">
      <sharedItems containsBlank="1"/>
    </cacheField>
    <cacheField name="No_of_Credit_Cards" numFmtId="0">
      <sharedItems containsString="0" containsBlank="1" containsNumber="1" containsInteger="1" minValue="0" maxValue="5"/>
    </cacheField>
    <cacheField name="No_of_Loan_Applications" numFmtId="0">
      <sharedItems containsString="0" containsBlank="1" containsNumber="1" containsInteger="1" minValue="1" maxValue="4"/>
    </cacheField>
    <cacheField name="Outstanding_Balance" numFmtId="0">
      <sharedItems containsString="0" containsBlank="1" containsNumber="1" containsInteger="1" minValue="12796" maxValue="210748"/>
    </cacheField>
    <cacheField name="Region" numFmtId="0">
      <sharedItems containsBlank="1"/>
    </cacheField>
    <cacheField name="Account_Age_Years" numFmtId="0">
      <sharedItems containsString="0" containsBlank="1" containsNumber="1" containsInteger="1" minValue="1" maxValue="19"/>
    </cacheField>
    <cacheField name="City" numFmtId="0">
      <sharedItems containsBlank="1"/>
    </cacheField>
    <cacheField name="Risk" numFmtId="0">
      <sharedItems containsBlank="1"/>
    </cacheField>
    <cacheField name="Age_Range" numFmtId="0">
      <sharedItems containsBlank="1" count="6">
        <s v="16-20"/>
        <s v="0-1"/>
        <s v="11-15"/>
        <s v="6-10"/>
        <s v="2-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3">
  <r>
    <n v="1"/>
    <n v="39"/>
    <x v="0"/>
    <n v="47794"/>
    <n v="612"/>
    <n v="246028"/>
    <x v="0"/>
    <n v="5570"/>
    <x v="0"/>
    <x v="0"/>
    <s v="Employed"/>
    <x v="0"/>
    <x v="0"/>
    <x v="0"/>
    <x v="0"/>
    <x v="0"/>
    <n v="130474"/>
    <s v="East"/>
    <n v="16"/>
    <x v="0"/>
  </r>
  <r>
    <n v="2"/>
    <n v="48"/>
    <x v="1"/>
    <n v="53965"/>
    <n v="674"/>
    <n v="267161"/>
    <x v="0"/>
    <n v="5917"/>
    <x v="0"/>
    <x v="1"/>
    <s v="Employed"/>
    <x v="0"/>
    <x v="0"/>
    <x v="0"/>
    <x v="1"/>
    <x v="1"/>
    <n v="130238"/>
    <s v="West"/>
    <n v="1"/>
    <x v="1"/>
  </r>
  <r>
    <n v="3"/>
    <n v="58"/>
    <x v="2"/>
    <n v="38566"/>
    <n v="702"/>
    <n v="173627"/>
    <x v="1"/>
    <n v="5197"/>
    <x v="1"/>
    <x v="1"/>
    <s v="Employed"/>
    <x v="1"/>
    <x v="1"/>
    <x v="1"/>
    <x v="2"/>
    <x v="2"/>
    <n v="40631"/>
    <s v="South"/>
    <n v="13"/>
    <x v="1"/>
  </r>
  <r>
    <n v="4"/>
    <n v="24"/>
    <x v="3"/>
    <n v="34882"/>
    <n v="705"/>
    <n v="171750"/>
    <x v="0"/>
    <n v="5397"/>
    <x v="0"/>
    <x v="0"/>
    <s v="Employed"/>
    <x v="2"/>
    <x v="0"/>
    <x v="1"/>
    <x v="3"/>
    <x v="3"/>
    <n v="78973"/>
    <s v="East"/>
    <n v="18"/>
    <x v="2"/>
  </r>
  <r>
    <n v="5"/>
    <n v="57"/>
    <x v="2"/>
    <n v="22231"/>
    <n v="594"/>
    <n v="164000"/>
    <x v="2"/>
    <n v="4854"/>
    <x v="0"/>
    <x v="1"/>
    <s v="Unemployed"/>
    <x v="1"/>
    <x v="0"/>
    <x v="2"/>
    <x v="4"/>
    <x v="2"/>
    <n v="113074"/>
    <s v="North"/>
    <n v="1"/>
    <x v="3"/>
  </r>
  <r>
    <n v="6"/>
    <n v="39"/>
    <x v="0"/>
    <n v="41230"/>
    <n v="643"/>
    <n v="172080"/>
    <x v="2"/>
    <n v="4973"/>
    <x v="1"/>
    <x v="1"/>
    <s v="Employed"/>
    <x v="0"/>
    <x v="0"/>
    <x v="0"/>
    <x v="3"/>
    <x v="2"/>
    <n v="115726"/>
    <s v="East"/>
    <n v="7"/>
    <x v="3"/>
  </r>
  <r>
    <n v="7"/>
    <n v="57"/>
    <x v="2"/>
    <n v="71317"/>
    <n v="593"/>
    <n v="257132"/>
    <x v="3"/>
    <n v="4583"/>
    <x v="0"/>
    <x v="1"/>
    <s v="Employed"/>
    <x v="0"/>
    <x v="1"/>
    <x v="1"/>
    <x v="3"/>
    <x v="2"/>
    <n v="99858"/>
    <s v="North"/>
    <n v="4"/>
    <x v="2"/>
  </r>
  <r>
    <n v="8"/>
    <n v="34"/>
    <x v="0"/>
    <n v="27772"/>
    <n v="591"/>
    <n v="281460"/>
    <x v="1"/>
    <n v="6333"/>
    <x v="0"/>
    <x v="1"/>
    <s v="Employed"/>
    <x v="1"/>
    <x v="0"/>
    <x v="3"/>
    <x v="1"/>
    <x v="2"/>
    <n v="100534"/>
    <s v="South"/>
    <n v="10"/>
    <x v="2"/>
  </r>
  <r>
    <n v="9"/>
    <n v="51"/>
    <x v="2"/>
    <n v="61835"/>
    <n v="616"/>
    <n v="115576"/>
    <x v="1"/>
    <n v="4288"/>
    <x v="1"/>
    <x v="1"/>
    <s v="Employed"/>
    <x v="0"/>
    <x v="0"/>
    <x v="3"/>
    <x v="4"/>
    <x v="0"/>
    <n v="71842"/>
    <s v="South"/>
    <n v="8"/>
    <x v="4"/>
  </r>
  <r>
    <n v="10"/>
    <n v="48"/>
    <x v="1"/>
    <n v="63190"/>
    <n v="667"/>
    <n v="159426"/>
    <x v="0"/>
    <n v="5307"/>
    <x v="1"/>
    <x v="1"/>
    <s v="Employed"/>
    <x v="0"/>
    <x v="1"/>
    <x v="2"/>
    <x v="3"/>
    <x v="2"/>
    <n v="28004"/>
    <s v="East"/>
    <n v="3"/>
    <x v="5"/>
  </r>
  <r>
    <n v="11"/>
    <n v="56"/>
    <x v="2"/>
    <n v="86792"/>
    <n v="675"/>
    <n v="106826"/>
    <x v="4"/>
    <n v="4843"/>
    <x v="0"/>
    <x v="0"/>
    <s v="Employed"/>
    <x v="0"/>
    <x v="0"/>
    <x v="3"/>
    <x v="5"/>
    <x v="3"/>
    <n v="161485"/>
    <s v="West"/>
    <n v="7"/>
    <x v="1"/>
  </r>
  <r>
    <n v="12"/>
    <n v="64"/>
    <x v="4"/>
    <n v="65575"/>
    <n v="682"/>
    <n v="198568"/>
    <x v="4"/>
    <n v="5951"/>
    <x v="0"/>
    <x v="1"/>
    <s v="Employed"/>
    <x v="0"/>
    <x v="1"/>
    <x v="1"/>
    <x v="2"/>
    <x v="3"/>
    <n v="70939"/>
    <s v="North"/>
    <n v="16"/>
    <x v="4"/>
  </r>
  <r>
    <n v="13"/>
    <n v="58"/>
    <x v="2"/>
    <n v="64318"/>
    <n v="679"/>
    <n v="175581"/>
    <x v="4"/>
    <n v="5227"/>
    <x v="0"/>
    <x v="1"/>
    <s v="Employed"/>
    <x v="0"/>
    <x v="1"/>
    <x v="0"/>
    <x v="0"/>
    <x v="0"/>
    <n v="105295"/>
    <s v="South"/>
    <n v="10"/>
    <x v="0"/>
  </r>
  <r>
    <n v="14"/>
    <n v="39"/>
    <x v="0"/>
    <n v="55515"/>
    <n v="607"/>
    <n v="217946"/>
    <x v="3"/>
    <n v="5461"/>
    <x v="0"/>
    <x v="0"/>
    <s v="Employed"/>
    <x v="2"/>
    <x v="1"/>
    <x v="1"/>
    <x v="1"/>
    <x v="3"/>
    <n v="95234"/>
    <s v="East"/>
    <n v="13"/>
    <x v="1"/>
  </r>
  <r>
    <n v="15"/>
    <n v="62"/>
    <x v="4"/>
    <n v="50012"/>
    <n v="709"/>
    <n v="233160"/>
    <x v="1"/>
    <n v="5207"/>
    <x v="0"/>
    <x v="1"/>
    <s v="Employed"/>
    <x v="1"/>
    <x v="1"/>
    <x v="3"/>
    <x v="4"/>
    <x v="2"/>
    <n v="126915"/>
    <s v="South"/>
    <n v="1"/>
    <x v="3"/>
  </r>
  <r>
    <n v="16"/>
    <n v="21"/>
    <x v="3"/>
    <n v="62782"/>
    <n v="690"/>
    <n v="227613"/>
    <x v="0"/>
    <n v="4007"/>
    <x v="1"/>
    <x v="1"/>
    <s v="Employed"/>
    <x v="1"/>
    <x v="1"/>
    <x v="3"/>
    <x v="4"/>
    <x v="3"/>
    <n v="103446"/>
    <s v="East"/>
    <n v="7"/>
    <x v="2"/>
  </r>
  <r>
    <n v="17"/>
    <n v="43"/>
    <x v="1"/>
    <n v="68730"/>
    <n v="629"/>
    <n v="117703"/>
    <x v="3"/>
    <n v="5550"/>
    <x v="0"/>
    <x v="0"/>
    <s v="Employed"/>
    <x v="1"/>
    <x v="1"/>
    <x v="1"/>
    <x v="1"/>
    <x v="1"/>
    <n v="104603"/>
    <s v="North"/>
    <n v="10"/>
    <x v="2"/>
  </r>
  <r>
    <n v="18"/>
    <n v="48"/>
    <x v="1"/>
    <n v="52557"/>
    <n v="631"/>
    <n v="198714"/>
    <x v="2"/>
    <n v="4900"/>
    <x v="1"/>
    <x v="0"/>
    <s v="Employed"/>
    <x v="2"/>
    <x v="1"/>
    <x v="2"/>
    <x v="3"/>
    <x v="2"/>
    <n v="20970"/>
    <s v="East"/>
    <n v="12"/>
    <x v="5"/>
  </r>
  <r>
    <n v="19"/>
    <n v="24"/>
    <x v="3"/>
    <n v="69378"/>
    <n v="617"/>
    <n v="115214"/>
    <x v="2"/>
    <n v="4238"/>
    <x v="0"/>
    <x v="0"/>
    <s v="Employed"/>
    <x v="2"/>
    <x v="1"/>
    <x v="1"/>
    <x v="1"/>
    <x v="0"/>
    <n v="74999"/>
    <s v="North"/>
    <n v="14"/>
    <x v="1"/>
  </r>
  <r>
    <n v="20"/>
    <n v="61"/>
    <x v="4"/>
    <n v="93248"/>
    <n v="585"/>
    <n v="286843"/>
    <x v="2"/>
    <n v="3589"/>
    <x v="0"/>
    <x v="1"/>
    <s v="Employed"/>
    <x v="1"/>
    <x v="1"/>
    <x v="2"/>
    <x v="4"/>
    <x v="1"/>
    <n v="122338"/>
    <s v="South"/>
    <n v="11"/>
    <x v="6"/>
  </r>
  <r>
    <n v="21"/>
    <n v="38"/>
    <x v="0"/>
    <n v="51062"/>
    <n v="683"/>
    <n v="182266"/>
    <x v="1"/>
    <n v="4182"/>
    <x v="1"/>
    <x v="0"/>
    <s v="Employed"/>
    <x v="1"/>
    <x v="1"/>
    <x v="3"/>
    <x v="5"/>
    <x v="3"/>
    <n v="119640"/>
    <s v="North"/>
    <n v="17"/>
    <x v="5"/>
  </r>
  <r>
    <n v="22"/>
    <n v="59"/>
    <x v="2"/>
    <n v="51485"/>
    <n v="691"/>
    <n v="131676"/>
    <x v="2"/>
    <n v="5764"/>
    <x v="0"/>
    <x v="0"/>
    <s v="Employed"/>
    <x v="1"/>
    <x v="1"/>
    <x v="0"/>
    <x v="3"/>
    <x v="1"/>
    <n v="71450"/>
    <s v="North"/>
    <n v="9"/>
    <x v="5"/>
  </r>
  <r>
    <n v="23"/>
    <n v="45"/>
    <x v="1"/>
    <n v="48618"/>
    <n v="603"/>
    <n v="172786"/>
    <x v="4"/>
    <n v="6761"/>
    <x v="0"/>
    <x v="0"/>
    <s v="Employed"/>
    <x v="0"/>
    <x v="1"/>
    <x v="0"/>
    <x v="0"/>
    <x v="3"/>
    <n v="52659"/>
    <s v="West"/>
    <n v="8"/>
    <x v="4"/>
  </r>
  <r>
    <n v="24"/>
    <n v="38"/>
    <x v="0"/>
    <n v="52006"/>
    <n v="588"/>
    <n v="210394"/>
    <x v="2"/>
    <n v="5118"/>
    <x v="0"/>
    <x v="1"/>
    <s v="Unemployed"/>
    <x v="2"/>
    <x v="1"/>
    <x v="1"/>
    <x v="1"/>
    <x v="3"/>
    <n v="103797"/>
    <s v="South"/>
    <n v="10"/>
    <x v="1"/>
  </r>
  <r>
    <n v="25"/>
    <n v="26"/>
    <x v="3"/>
    <n v="68346"/>
    <n v="603"/>
    <n v="236662"/>
    <x v="3"/>
    <n v="4003"/>
    <x v="0"/>
    <x v="1"/>
    <s v="Employed"/>
    <x v="2"/>
    <x v="1"/>
    <x v="2"/>
    <x v="4"/>
    <x v="3"/>
    <n v="12796"/>
    <s v="North"/>
    <n v="4"/>
    <x v="1"/>
  </r>
  <r>
    <n v="26"/>
    <n v="39"/>
    <x v="0"/>
    <n v="51305"/>
    <n v="655"/>
    <n v="265015"/>
    <x v="2"/>
    <n v="5416"/>
    <x v="0"/>
    <x v="1"/>
    <s v="Employed"/>
    <x v="0"/>
    <x v="0"/>
    <x v="3"/>
    <x v="0"/>
    <x v="0"/>
    <n v="65539"/>
    <s v="West"/>
    <n v="5"/>
    <x v="6"/>
  </r>
  <r>
    <n v="27"/>
    <n v="32"/>
    <x v="0"/>
    <n v="52837"/>
    <n v="580"/>
    <n v="203145"/>
    <x v="4"/>
    <n v="6077"/>
    <x v="0"/>
    <x v="0"/>
    <s v="Employed"/>
    <x v="2"/>
    <x v="1"/>
    <x v="0"/>
    <x v="4"/>
    <x v="1"/>
    <n v="152804"/>
    <s v="West"/>
    <n v="18"/>
    <x v="2"/>
  </r>
  <r>
    <n v="28"/>
    <n v="45"/>
    <x v="1"/>
    <n v="46255"/>
    <n v="706"/>
    <n v="183308"/>
    <x v="2"/>
    <n v="6921"/>
    <x v="0"/>
    <x v="1"/>
    <s v="Employed"/>
    <x v="1"/>
    <x v="0"/>
    <x v="1"/>
    <x v="4"/>
    <x v="0"/>
    <n v="143352"/>
    <s v="North"/>
    <n v="6"/>
    <x v="3"/>
  </r>
  <r>
    <n v="29"/>
    <n v="55"/>
    <x v="2"/>
    <n v="57335"/>
    <n v="703"/>
    <n v="234253"/>
    <x v="0"/>
    <n v="6264"/>
    <x v="0"/>
    <x v="1"/>
    <s v="Employed"/>
    <x v="2"/>
    <x v="0"/>
    <x v="1"/>
    <x v="5"/>
    <x v="3"/>
    <n v="114617"/>
    <s v="East"/>
    <n v="10"/>
    <x v="3"/>
  </r>
  <r>
    <n v="30"/>
    <n v="21"/>
    <x v="3"/>
    <n v="42452"/>
    <n v="671"/>
    <n v="232881"/>
    <x v="4"/>
    <n v="5224"/>
    <x v="0"/>
    <x v="1"/>
    <s v="Employed"/>
    <x v="0"/>
    <x v="0"/>
    <x v="3"/>
    <x v="3"/>
    <x v="2"/>
    <n v="109220"/>
    <s v="North"/>
    <n v="18"/>
    <x v="6"/>
  </r>
  <r>
    <n v="31"/>
    <n v="25"/>
    <x v="3"/>
    <n v="31607"/>
    <n v="690"/>
    <n v="205938"/>
    <x v="1"/>
    <n v="5575"/>
    <x v="0"/>
    <x v="1"/>
    <s v="Employed"/>
    <x v="1"/>
    <x v="0"/>
    <x v="3"/>
    <x v="1"/>
    <x v="2"/>
    <n v="41494"/>
    <s v="East"/>
    <n v="11"/>
    <x v="5"/>
  </r>
  <r>
    <n v="32"/>
    <n v="21"/>
    <x v="3"/>
    <n v="56715"/>
    <n v="652"/>
    <n v="240481"/>
    <x v="2"/>
    <n v="4277"/>
    <x v="0"/>
    <x v="0"/>
    <s v="Unemployed"/>
    <x v="2"/>
    <x v="0"/>
    <x v="1"/>
    <x v="3"/>
    <x v="0"/>
    <n v="77779"/>
    <s v="North"/>
    <n v="5"/>
    <x v="4"/>
  </r>
  <r>
    <n v="33"/>
    <n v="28"/>
    <x v="3"/>
    <n v="79690"/>
    <n v="673"/>
    <n v="169487"/>
    <x v="3"/>
    <n v="5796"/>
    <x v="0"/>
    <x v="0"/>
    <s v="Employed"/>
    <x v="1"/>
    <x v="0"/>
    <x v="1"/>
    <x v="4"/>
    <x v="2"/>
    <n v="91144"/>
    <s v="South"/>
    <n v="3"/>
    <x v="0"/>
  </r>
  <r>
    <n v="34"/>
    <n v="59"/>
    <x v="2"/>
    <n v="45650"/>
    <n v="584"/>
    <n v="198798"/>
    <x v="2"/>
    <n v="5933"/>
    <x v="0"/>
    <x v="0"/>
    <s v="Employed"/>
    <x v="2"/>
    <x v="1"/>
    <x v="1"/>
    <x v="5"/>
    <x v="1"/>
    <n v="78417"/>
    <s v="West"/>
    <n v="18"/>
    <x v="1"/>
  </r>
  <r>
    <n v="35"/>
    <n v="63"/>
    <x v="4"/>
    <n v="34381"/>
    <n v="719"/>
    <n v="98351"/>
    <x v="3"/>
    <n v="2502"/>
    <x v="0"/>
    <x v="1"/>
    <s v="Employed"/>
    <x v="1"/>
    <x v="0"/>
    <x v="2"/>
    <x v="0"/>
    <x v="2"/>
    <n v="89492"/>
    <s v="North"/>
    <n v="4"/>
    <x v="3"/>
  </r>
  <r>
    <n v="36"/>
    <n v="38"/>
    <x v="0"/>
    <n v="78734"/>
    <n v="625"/>
    <n v="269493"/>
    <x v="0"/>
    <n v="5142"/>
    <x v="0"/>
    <x v="1"/>
    <s v="Employed"/>
    <x v="0"/>
    <x v="1"/>
    <x v="3"/>
    <x v="5"/>
    <x v="2"/>
    <n v="138976"/>
    <s v="North"/>
    <n v="8"/>
    <x v="0"/>
  </r>
  <r>
    <n v="37"/>
    <n v="29"/>
    <x v="3"/>
    <n v="50683"/>
    <n v="643"/>
    <n v="175415"/>
    <x v="1"/>
    <n v="6490"/>
    <x v="0"/>
    <x v="1"/>
    <s v="Employed"/>
    <x v="0"/>
    <x v="1"/>
    <x v="1"/>
    <x v="4"/>
    <x v="3"/>
    <n v="83745"/>
    <s v="North"/>
    <n v="17"/>
    <x v="1"/>
  </r>
  <r>
    <n v="38"/>
    <n v="25"/>
    <x v="3"/>
    <n v="64168"/>
    <n v="774"/>
    <n v="269778"/>
    <x v="4"/>
    <n v="4328"/>
    <x v="0"/>
    <x v="1"/>
    <s v="Unemployed"/>
    <x v="2"/>
    <x v="0"/>
    <x v="3"/>
    <x v="3"/>
    <x v="1"/>
    <n v="89771"/>
    <s v="East"/>
    <n v="10"/>
    <x v="4"/>
  </r>
  <r>
    <n v="39"/>
    <n v="24"/>
    <x v="3"/>
    <n v="39065"/>
    <n v="638"/>
    <n v="167190"/>
    <x v="4"/>
    <n v="2874"/>
    <x v="0"/>
    <x v="1"/>
    <s v="Employed"/>
    <x v="2"/>
    <x v="1"/>
    <x v="1"/>
    <x v="0"/>
    <x v="1"/>
    <n v="122185"/>
    <s v="South"/>
    <n v="19"/>
    <x v="6"/>
  </r>
  <r>
    <n v="40"/>
    <n v="64"/>
    <x v="4"/>
    <n v="50146"/>
    <n v="686"/>
    <n v="215111"/>
    <x v="1"/>
    <n v="4972"/>
    <x v="0"/>
    <x v="0"/>
    <s v="Employed"/>
    <x v="1"/>
    <x v="1"/>
    <x v="1"/>
    <x v="3"/>
    <x v="2"/>
    <n v="57415"/>
    <s v="South"/>
    <n v="1"/>
    <x v="5"/>
  </r>
  <r>
    <n v="41"/>
    <n v="49"/>
    <x v="1"/>
    <n v="71008"/>
    <n v="675"/>
    <n v="202737"/>
    <x v="0"/>
    <n v="6076"/>
    <x v="0"/>
    <x v="0"/>
    <s v="Employed"/>
    <x v="0"/>
    <x v="0"/>
    <x v="1"/>
    <x v="5"/>
    <x v="3"/>
    <n v="74793"/>
    <s v="North"/>
    <n v="2"/>
    <x v="4"/>
  </r>
  <r>
    <n v="42"/>
    <n v="21"/>
    <x v="3"/>
    <n v="51961"/>
    <n v="583"/>
    <n v="169900"/>
    <x v="0"/>
    <n v="5400"/>
    <x v="1"/>
    <x v="1"/>
    <s v="Employed"/>
    <x v="1"/>
    <x v="1"/>
    <x v="3"/>
    <x v="0"/>
    <x v="2"/>
    <n v="77868"/>
    <s v="West"/>
    <n v="11"/>
    <x v="2"/>
  </r>
  <r>
    <n v="43"/>
    <n v="50"/>
    <x v="2"/>
    <n v="52148"/>
    <n v="600"/>
    <n v="223980"/>
    <x v="2"/>
    <n v="5026"/>
    <x v="1"/>
    <x v="1"/>
    <s v="Employed"/>
    <x v="0"/>
    <x v="0"/>
    <x v="1"/>
    <x v="2"/>
    <x v="2"/>
    <n v="101667"/>
    <s v="West"/>
    <n v="15"/>
    <x v="4"/>
  </r>
  <r>
    <n v="44"/>
    <n v="21"/>
    <x v="3"/>
    <n v="27671"/>
    <n v="751"/>
    <n v="263847"/>
    <x v="0"/>
    <n v="4074"/>
    <x v="0"/>
    <x v="1"/>
    <s v="Employed"/>
    <x v="1"/>
    <x v="0"/>
    <x v="1"/>
    <x v="5"/>
    <x v="0"/>
    <n v="89651"/>
    <s v="North"/>
    <n v="1"/>
    <x v="6"/>
  </r>
  <r>
    <n v="45"/>
    <n v="23"/>
    <x v="3"/>
    <n v="61805"/>
    <n v="678"/>
    <n v="289489"/>
    <x v="2"/>
    <n v="3901"/>
    <x v="0"/>
    <x v="1"/>
    <s v="Employed"/>
    <x v="1"/>
    <x v="0"/>
    <x v="3"/>
    <x v="0"/>
    <x v="3"/>
    <n v="90599"/>
    <s v="East"/>
    <n v="9"/>
    <x v="6"/>
  </r>
  <r>
    <n v="46"/>
    <n v="42"/>
    <x v="1"/>
    <n v="38211"/>
    <n v="649"/>
    <n v="237136"/>
    <x v="3"/>
    <n v="5182"/>
    <x v="1"/>
    <x v="0"/>
    <s v="Employed"/>
    <x v="1"/>
    <x v="0"/>
    <x v="1"/>
    <x v="5"/>
    <x v="0"/>
    <n v="80054"/>
    <s v="West"/>
    <n v="8"/>
    <x v="4"/>
  </r>
  <r>
    <n v="47"/>
    <n v="28"/>
    <x v="3"/>
    <n v="66795"/>
    <n v="623"/>
    <n v="139498"/>
    <x v="1"/>
    <n v="4941"/>
    <x v="0"/>
    <x v="0"/>
    <s v="Employed"/>
    <x v="2"/>
    <x v="0"/>
    <x v="0"/>
    <x v="1"/>
    <x v="2"/>
    <n v="67875"/>
    <s v="South"/>
    <n v="1"/>
    <x v="1"/>
  </r>
  <r>
    <n v="48"/>
    <n v="38"/>
    <x v="0"/>
    <n v="53035"/>
    <n v="666"/>
    <n v="129721"/>
    <x v="3"/>
    <n v="5852"/>
    <x v="0"/>
    <x v="1"/>
    <s v="Employed"/>
    <x v="0"/>
    <x v="1"/>
    <x v="0"/>
    <x v="5"/>
    <x v="2"/>
    <n v="118274"/>
    <s v="West"/>
    <n v="10"/>
    <x v="6"/>
  </r>
  <r>
    <n v="49"/>
    <n v="45"/>
    <x v="1"/>
    <n v="54368"/>
    <n v="670"/>
    <n v="256946"/>
    <x v="3"/>
    <n v="5440"/>
    <x v="0"/>
    <x v="1"/>
    <s v="Employed"/>
    <x v="2"/>
    <x v="0"/>
    <x v="1"/>
    <x v="2"/>
    <x v="3"/>
    <n v="89865"/>
    <s v="West"/>
    <n v="17"/>
    <x v="2"/>
  </r>
  <r>
    <n v="50"/>
    <n v="40"/>
    <x v="1"/>
    <n v="61588"/>
    <n v="661"/>
    <n v="150135"/>
    <x v="3"/>
    <n v="4256"/>
    <x v="1"/>
    <x v="1"/>
    <s v="Employed"/>
    <x v="2"/>
    <x v="0"/>
    <x v="2"/>
    <x v="0"/>
    <x v="1"/>
    <n v="118570"/>
    <s v="North"/>
    <n v="18"/>
    <x v="0"/>
  </r>
  <r>
    <n v="51"/>
    <n v="51"/>
    <x v="2"/>
    <n v="55629"/>
    <n v="703"/>
    <n v="230797"/>
    <x v="3"/>
    <n v="5256"/>
    <x v="0"/>
    <x v="1"/>
    <s v="Unemployed"/>
    <x v="1"/>
    <x v="1"/>
    <x v="3"/>
    <x v="0"/>
    <x v="2"/>
    <n v="66651"/>
    <s v="West"/>
    <n v="16"/>
    <x v="4"/>
  </r>
  <r>
    <n v="52"/>
    <n v="50"/>
    <x v="2"/>
    <n v="75776"/>
    <n v="606"/>
    <n v="206697"/>
    <x v="4"/>
    <n v="5090"/>
    <x v="0"/>
    <x v="0"/>
    <s v="Employed"/>
    <x v="0"/>
    <x v="0"/>
    <x v="1"/>
    <x v="5"/>
    <x v="2"/>
    <n v="80042"/>
    <s v="North"/>
    <n v="2"/>
    <x v="6"/>
  </r>
  <r>
    <n v="53"/>
    <n v="36"/>
    <x v="0"/>
    <n v="73400"/>
    <n v="599"/>
    <n v="265935"/>
    <x v="0"/>
    <n v="3335"/>
    <x v="0"/>
    <x v="0"/>
    <s v="Employed"/>
    <x v="2"/>
    <x v="0"/>
    <x v="3"/>
    <x v="3"/>
    <x v="0"/>
    <n v="93364"/>
    <s v="South"/>
    <n v="17"/>
    <x v="5"/>
  </r>
  <r>
    <n v="54"/>
    <n v="22"/>
    <x v="3"/>
    <n v="31741"/>
    <n v="702"/>
    <n v="225497"/>
    <x v="1"/>
    <n v="4580"/>
    <x v="1"/>
    <x v="1"/>
    <s v="Employed"/>
    <x v="1"/>
    <x v="0"/>
    <x v="2"/>
    <x v="1"/>
    <x v="0"/>
    <n v="96163"/>
    <s v="West"/>
    <n v="4"/>
    <x v="1"/>
  </r>
  <r>
    <n v="55"/>
    <n v="37"/>
    <x v="0"/>
    <n v="47439"/>
    <n v="755"/>
    <n v="198471"/>
    <x v="1"/>
    <n v="5060"/>
    <x v="0"/>
    <x v="0"/>
    <s v="Employed"/>
    <x v="0"/>
    <x v="0"/>
    <x v="2"/>
    <x v="1"/>
    <x v="3"/>
    <n v="122631"/>
    <s v="North"/>
    <n v="7"/>
    <x v="1"/>
  </r>
  <r>
    <n v="56"/>
    <n v="30"/>
    <x v="0"/>
    <n v="62548"/>
    <n v="692"/>
    <n v="303062"/>
    <x v="3"/>
    <n v="4886"/>
    <x v="0"/>
    <x v="1"/>
    <s v="Employed"/>
    <x v="0"/>
    <x v="0"/>
    <x v="3"/>
    <x v="5"/>
    <x v="0"/>
    <n v="87084"/>
    <s v="North"/>
    <n v="9"/>
    <x v="1"/>
  </r>
  <r>
    <n v="57"/>
    <n v="27"/>
    <x v="3"/>
    <n v="35860"/>
    <n v="714"/>
    <n v="241162"/>
    <x v="1"/>
    <n v="5315"/>
    <x v="0"/>
    <x v="1"/>
    <s v="Employed"/>
    <x v="2"/>
    <x v="0"/>
    <x v="2"/>
    <x v="1"/>
    <x v="1"/>
    <n v="122402"/>
    <s v="South"/>
    <n v="3"/>
    <x v="0"/>
  </r>
  <r>
    <n v="58"/>
    <n v="62"/>
    <x v="4"/>
    <n v="26479"/>
    <n v="646"/>
    <n v="227736"/>
    <x v="2"/>
    <n v="5078"/>
    <x v="0"/>
    <x v="1"/>
    <s v="Employed"/>
    <x v="1"/>
    <x v="0"/>
    <x v="2"/>
    <x v="1"/>
    <x v="2"/>
    <n v="111248"/>
    <s v="West"/>
    <n v="5"/>
    <x v="2"/>
  </r>
  <r>
    <n v="59"/>
    <n v="29"/>
    <x v="3"/>
    <n v="38596"/>
    <n v="663"/>
    <n v="165869"/>
    <x v="1"/>
    <n v="5340"/>
    <x v="0"/>
    <x v="1"/>
    <s v="Employed"/>
    <x v="2"/>
    <x v="1"/>
    <x v="3"/>
    <x v="5"/>
    <x v="0"/>
    <n v="96794"/>
    <s v="East"/>
    <n v="18"/>
    <x v="4"/>
  </r>
  <r>
    <n v="60"/>
    <n v="37"/>
    <x v="0"/>
    <n v="48272"/>
    <n v="662"/>
    <n v="142667"/>
    <x v="3"/>
    <n v="5166"/>
    <x v="0"/>
    <x v="1"/>
    <s v="Employed"/>
    <x v="0"/>
    <x v="0"/>
    <x v="2"/>
    <x v="2"/>
    <x v="1"/>
    <n v="71461"/>
    <s v="West"/>
    <n v="17"/>
    <x v="6"/>
  </r>
  <r>
    <n v="61"/>
    <n v="29"/>
    <x v="3"/>
    <n v="-10969"/>
    <n v="647"/>
    <n v="187026"/>
    <x v="1"/>
    <n v="4976"/>
    <x v="0"/>
    <x v="1"/>
    <s v="Employed"/>
    <x v="2"/>
    <x v="1"/>
    <x v="0"/>
    <x v="0"/>
    <x v="2"/>
    <n v="122706"/>
    <s v="North"/>
    <n v="7"/>
    <x v="0"/>
  </r>
  <r>
    <n v="62"/>
    <n v="29"/>
    <x v="3"/>
    <n v="33291"/>
    <n v="720"/>
    <n v="125058"/>
    <x v="0"/>
    <n v="5159"/>
    <x v="0"/>
    <x v="0"/>
    <s v="Employed"/>
    <x v="1"/>
    <x v="0"/>
    <x v="1"/>
    <x v="5"/>
    <x v="2"/>
    <n v="72209"/>
    <s v="North"/>
    <n v="14"/>
    <x v="2"/>
  </r>
  <r>
    <n v="63"/>
    <n v="57"/>
    <x v="2"/>
    <n v="23321"/>
    <n v="705"/>
    <n v="183901"/>
    <x v="3"/>
    <n v="4638"/>
    <x v="0"/>
    <x v="0"/>
    <s v="Employed"/>
    <x v="0"/>
    <x v="0"/>
    <x v="0"/>
    <x v="3"/>
    <x v="1"/>
    <n v="99361"/>
    <s v="South"/>
    <n v="15"/>
    <x v="3"/>
  </r>
  <r>
    <n v="64"/>
    <n v="44"/>
    <x v="1"/>
    <n v="67200"/>
    <n v="630"/>
    <n v="240047"/>
    <x v="4"/>
    <n v="4584"/>
    <x v="0"/>
    <x v="1"/>
    <s v="Employed"/>
    <x v="1"/>
    <x v="0"/>
    <x v="0"/>
    <x v="4"/>
    <x v="2"/>
    <n v="98381"/>
    <s v="South"/>
    <n v="14"/>
    <x v="6"/>
  </r>
  <r>
    <n v="65"/>
    <n v="59"/>
    <x v="2"/>
    <n v="63972"/>
    <n v="567"/>
    <n v="249089"/>
    <x v="0"/>
    <n v="5098"/>
    <x v="0"/>
    <x v="0"/>
    <s v="Unemployed"/>
    <x v="1"/>
    <x v="1"/>
    <x v="1"/>
    <x v="2"/>
    <x v="1"/>
    <n v="93787"/>
    <s v="East"/>
    <n v="9"/>
    <x v="1"/>
  </r>
  <r>
    <n v="66"/>
    <n v="31"/>
    <x v="0"/>
    <n v="54178"/>
    <n v="646"/>
    <n v="182899"/>
    <x v="1"/>
    <n v="2990"/>
    <x v="0"/>
    <x v="1"/>
    <s v="Employed"/>
    <x v="0"/>
    <x v="1"/>
    <x v="0"/>
    <x v="5"/>
    <x v="1"/>
    <n v="88320"/>
    <s v="East"/>
    <n v="16"/>
    <x v="1"/>
  </r>
  <r>
    <n v="67"/>
    <n v="28"/>
    <x v="3"/>
    <n v="51500"/>
    <n v="592"/>
    <n v="346798"/>
    <x v="4"/>
    <n v="4629"/>
    <x v="0"/>
    <x v="1"/>
    <s v="Unemployed"/>
    <x v="1"/>
    <x v="1"/>
    <x v="1"/>
    <x v="2"/>
    <x v="0"/>
    <n v="75337"/>
    <s v="North"/>
    <n v="19"/>
    <x v="2"/>
  </r>
  <r>
    <n v="68"/>
    <n v="45"/>
    <x v="1"/>
    <n v="58172"/>
    <n v="651"/>
    <n v="263667"/>
    <x v="0"/>
    <n v="4293"/>
    <x v="0"/>
    <x v="0"/>
    <s v="Employed"/>
    <x v="1"/>
    <x v="0"/>
    <x v="1"/>
    <x v="4"/>
    <x v="3"/>
    <n v="51491"/>
    <s v="East"/>
    <n v="1"/>
    <x v="5"/>
  </r>
  <r>
    <n v="69"/>
    <n v="22"/>
    <x v="3"/>
    <n v="35024"/>
    <n v="596"/>
    <n v="198501"/>
    <x v="2"/>
    <n v="4170"/>
    <x v="0"/>
    <x v="0"/>
    <s v="Employed"/>
    <x v="1"/>
    <x v="0"/>
    <x v="3"/>
    <x v="1"/>
    <x v="1"/>
    <n v="142114"/>
    <s v="East"/>
    <n v="8"/>
    <x v="5"/>
  </r>
  <r>
    <n v="70"/>
    <n v="30"/>
    <x v="0"/>
    <n v="68793"/>
    <n v="712"/>
    <n v="257071"/>
    <x v="0"/>
    <n v="4684"/>
    <x v="0"/>
    <x v="0"/>
    <s v="Employed"/>
    <x v="0"/>
    <x v="1"/>
    <x v="1"/>
    <x v="1"/>
    <x v="0"/>
    <n v="85248"/>
    <s v="East"/>
    <n v="18"/>
    <x v="0"/>
  </r>
  <r>
    <n v="71"/>
    <n v="44"/>
    <x v="1"/>
    <n v="51395"/>
    <n v="684"/>
    <n v="171025"/>
    <x v="4"/>
    <n v="3659"/>
    <x v="0"/>
    <x v="1"/>
    <s v="Employed"/>
    <x v="1"/>
    <x v="1"/>
    <x v="1"/>
    <x v="4"/>
    <x v="2"/>
    <n v="96156"/>
    <s v="West"/>
    <n v="2"/>
    <x v="5"/>
  </r>
  <r>
    <n v="72"/>
    <n v="36"/>
    <x v="0"/>
    <n v="63763"/>
    <n v="683"/>
    <n v="212695"/>
    <x v="2"/>
    <n v="4689"/>
    <x v="0"/>
    <x v="1"/>
    <s v="Employed"/>
    <x v="2"/>
    <x v="0"/>
    <x v="2"/>
    <x v="1"/>
    <x v="0"/>
    <n v="95973"/>
    <s v="West"/>
    <n v="4"/>
    <x v="1"/>
  </r>
  <r>
    <n v="73"/>
    <n v="39"/>
    <x v="0"/>
    <n v="63146"/>
    <n v="703"/>
    <n v="181971"/>
    <x v="1"/>
    <n v="5231"/>
    <x v="0"/>
    <x v="1"/>
    <s v="Unemployed"/>
    <x v="2"/>
    <x v="0"/>
    <x v="2"/>
    <x v="2"/>
    <x v="1"/>
    <n v="132868"/>
    <s v="North"/>
    <n v="1"/>
    <x v="4"/>
  </r>
  <r>
    <n v="74"/>
    <n v="51"/>
    <x v="2"/>
    <n v="58011"/>
    <n v="669"/>
    <n v="139411"/>
    <x v="3"/>
    <n v="6050"/>
    <x v="1"/>
    <x v="0"/>
    <s v="Unemployed"/>
    <x v="1"/>
    <x v="0"/>
    <x v="0"/>
    <x v="1"/>
    <x v="0"/>
    <n v="157995"/>
    <s v="West"/>
    <n v="19"/>
    <x v="0"/>
  </r>
  <r>
    <n v="75"/>
    <n v="31"/>
    <x v="0"/>
    <n v="54693"/>
    <n v="677"/>
    <n v="226631"/>
    <x v="1"/>
    <n v="7199"/>
    <x v="0"/>
    <x v="0"/>
    <s v="Employed"/>
    <x v="2"/>
    <x v="1"/>
    <x v="1"/>
    <x v="4"/>
    <x v="3"/>
    <n v="104795"/>
    <s v="East"/>
    <n v="11"/>
    <x v="1"/>
  </r>
  <r>
    <n v="76"/>
    <n v="26"/>
    <x v="3"/>
    <n v="53576"/>
    <n v="721"/>
    <n v="199704"/>
    <x v="3"/>
    <n v="3171"/>
    <x v="0"/>
    <x v="0"/>
    <s v="Employed"/>
    <x v="2"/>
    <x v="1"/>
    <x v="1"/>
    <x v="4"/>
    <x v="2"/>
    <n v="95289"/>
    <s v="East"/>
    <n v="6"/>
    <x v="4"/>
  </r>
  <r>
    <n v="77"/>
    <n v="26"/>
    <x v="3"/>
    <n v="49055"/>
    <n v="643"/>
    <n v="203414"/>
    <x v="3"/>
    <n v="4066"/>
    <x v="0"/>
    <x v="1"/>
    <s v="Employed"/>
    <x v="0"/>
    <x v="0"/>
    <x v="3"/>
    <x v="0"/>
    <x v="0"/>
    <n v="66296"/>
    <s v="East"/>
    <n v="19"/>
    <x v="2"/>
  </r>
  <r>
    <n v="78"/>
    <n v="52"/>
    <x v="2"/>
    <n v="57244"/>
    <n v="680"/>
    <n v="198643"/>
    <x v="4"/>
    <n v="4689"/>
    <x v="0"/>
    <x v="0"/>
    <s v="Employed"/>
    <x v="1"/>
    <x v="0"/>
    <x v="1"/>
    <x v="4"/>
    <x v="2"/>
    <n v="56692"/>
    <s v="West"/>
    <n v="14"/>
    <x v="2"/>
  </r>
  <r>
    <n v="79"/>
    <n v="59"/>
    <x v="2"/>
    <n v="53093"/>
    <n v="597"/>
    <n v="155094"/>
    <x v="2"/>
    <n v="5138"/>
    <x v="0"/>
    <x v="0"/>
    <s v="Employed"/>
    <x v="0"/>
    <x v="0"/>
    <x v="3"/>
    <x v="3"/>
    <x v="1"/>
    <n v="46780"/>
    <s v="South"/>
    <n v="19"/>
    <x v="0"/>
  </r>
  <r>
    <n v="80"/>
    <n v="33"/>
    <x v="0"/>
    <n v="42694"/>
    <n v="653"/>
    <n v="279416"/>
    <x v="2"/>
    <n v="5364"/>
    <x v="0"/>
    <x v="0"/>
    <s v="Employed"/>
    <x v="1"/>
    <x v="1"/>
    <x v="1"/>
    <x v="2"/>
    <x v="3"/>
    <n v="76124"/>
    <s v="East"/>
    <n v="13"/>
    <x v="0"/>
  </r>
  <r>
    <n v="81"/>
    <n v="23"/>
    <x v="3"/>
    <n v="59145"/>
    <n v="762"/>
    <n v="212436"/>
    <x v="0"/>
    <n v="4389"/>
    <x v="1"/>
    <x v="1"/>
    <s v="Employed"/>
    <x v="2"/>
    <x v="0"/>
    <x v="2"/>
    <x v="4"/>
    <x v="3"/>
    <n v="37274"/>
    <s v="East"/>
    <n v="12"/>
    <x v="4"/>
  </r>
  <r>
    <n v="82"/>
    <n v="61"/>
    <x v="4"/>
    <n v="54207"/>
    <n v="690"/>
    <n v="186651"/>
    <x v="1"/>
    <n v="2472"/>
    <x v="0"/>
    <x v="1"/>
    <s v="Employed"/>
    <x v="0"/>
    <x v="1"/>
    <x v="2"/>
    <x v="0"/>
    <x v="0"/>
    <n v="132364"/>
    <s v="South"/>
    <n v="10"/>
    <x v="5"/>
  </r>
  <r>
    <n v="83"/>
    <n v="55"/>
    <x v="2"/>
    <n v="68146"/>
    <n v="645"/>
    <n v="134539"/>
    <x v="4"/>
    <n v="6034"/>
    <x v="0"/>
    <x v="1"/>
    <s v="Employed"/>
    <x v="0"/>
    <x v="1"/>
    <x v="2"/>
    <x v="2"/>
    <x v="2"/>
    <n v="112692"/>
    <s v="South"/>
    <n v="19"/>
    <x v="6"/>
  </r>
  <r>
    <n v="84"/>
    <n v="58"/>
    <x v="2"/>
    <n v="22843"/>
    <n v="663"/>
    <n v="270169"/>
    <x v="1"/>
    <n v="5502"/>
    <x v="0"/>
    <x v="1"/>
    <s v="Employed"/>
    <x v="2"/>
    <x v="1"/>
    <x v="0"/>
    <x v="0"/>
    <x v="2"/>
    <n v="92450"/>
    <s v="North"/>
    <n v="11"/>
    <x v="0"/>
  </r>
  <r>
    <n v="85"/>
    <n v="37"/>
    <x v="0"/>
    <n v="50543"/>
    <n v="648"/>
    <n v="245865"/>
    <x v="0"/>
    <n v="5713"/>
    <x v="0"/>
    <x v="1"/>
    <s v="Employed"/>
    <x v="2"/>
    <x v="0"/>
    <x v="1"/>
    <x v="3"/>
    <x v="0"/>
    <n v="133281"/>
    <s v="North"/>
    <n v="12"/>
    <x v="1"/>
  </r>
  <r>
    <n v="86"/>
    <n v="23"/>
    <x v="3"/>
    <n v="39126"/>
    <n v="661"/>
    <n v="200075"/>
    <x v="0"/>
    <n v="4785"/>
    <x v="0"/>
    <x v="0"/>
    <s v="Employed"/>
    <x v="1"/>
    <x v="0"/>
    <x v="2"/>
    <x v="2"/>
    <x v="0"/>
    <n v="67865"/>
    <s v="West"/>
    <n v="7"/>
    <x v="6"/>
  </r>
  <r>
    <n v="87"/>
    <n v="54"/>
    <x v="2"/>
    <n v="42235"/>
    <n v="630"/>
    <n v="135793"/>
    <x v="4"/>
    <n v="5351"/>
    <x v="0"/>
    <x v="0"/>
    <s v="Employed"/>
    <x v="1"/>
    <x v="1"/>
    <x v="3"/>
    <x v="5"/>
    <x v="0"/>
    <n v="75400"/>
    <s v="South"/>
    <n v="8"/>
    <x v="6"/>
  </r>
  <r>
    <n v="88"/>
    <n v="32"/>
    <x v="0"/>
    <n v="58396"/>
    <n v="674"/>
    <n v="282946"/>
    <x v="0"/>
    <n v="3000"/>
    <x v="0"/>
    <x v="1"/>
    <s v="Employed"/>
    <x v="2"/>
    <x v="1"/>
    <x v="2"/>
    <x v="3"/>
    <x v="0"/>
    <n v="41986"/>
    <s v="North"/>
    <n v="17"/>
    <x v="5"/>
  </r>
  <r>
    <n v="89"/>
    <n v="44"/>
    <x v="1"/>
    <n v="28459"/>
    <n v="676"/>
    <n v="181760"/>
    <x v="4"/>
    <n v="3929"/>
    <x v="0"/>
    <x v="0"/>
    <s v="Employed"/>
    <x v="2"/>
    <x v="0"/>
    <x v="1"/>
    <x v="3"/>
    <x v="3"/>
    <n v="123230"/>
    <s v="East"/>
    <n v="3"/>
    <x v="6"/>
  </r>
  <r>
    <n v="90"/>
    <n v="26"/>
    <x v="3"/>
    <n v="51997"/>
    <n v="650"/>
    <n v="166424"/>
    <x v="0"/>
    <n v="6194"/>
    <x v="0"/>
    <x v="0"/>
    <s v="Employed"/>
    <x v="0"/>
    <x v="1"/>
    <x v="2"/>
    <x v="1"/>
    <x v="0"/>
    <n v="75689"/>
    <s v="North"/>
    <n v="6"/>
    <x v="2"/>
  </r>
  <r>
    <n v="91"/>
    <n v="62"/>
    <x v="4"/>
    <n v="50456"/>
    <n v="657"/>
    <n v="197543"/>
    <x v="2"/>
    <n v="5030"/>
    <x v="0"/>
    <x v="0"/>
    <s v="Employed"/>
    <x v="0"/>
    <x v="0"/>
    <x v="1"/>
    <x v="4"/>
    <x v="2"/>
    <n v="100470"/>
    <s v="East"/>
    <n v="12"/>
    <x v="2"/>
  </r>
  <r>
    <n v="92"/>
    <n v="31"/>
    <x v="0"/>
    <n v="34250"/>
    <n v="667"/>
    <n v="218756"/>
    <x v="4"/>
    <n v="6869"/>
    <x v="1"/>
    <x v="0"/>
    <s v="Employed"/>
    <x v="1"/>
    <x v="0"/>
    <x v="1"/>
    <x v="3"/>
    <x v="1"/>
    <n v="130077"/>
    <s v="East"/>
    <n v="15"/>
    <x v="6"/>
  </r>
  <r>
    <n v="93"/>
    <n v="47"/>
    <x v="1"/>
    <n v="52371"/>
    <n v="623"/>
    <n v="191568"/>
    <x v="2"/>
    <n v="4025"/>
    <x v="0"/>
    <x v="0"/>
    <s v="Employed"/>
    <x v="0"/>
    <x v="0"/>
    <x v="2"/>
    <x v="2"/>
    <x v="2"/>
    <n v="141125"/>
    <s v="East"/>
    <n v="7"/>
    <x v="6"/>
  </r>
  <r>
    <n v="94"/>
    <n v="44"/>
    <x v="1"/>
    <n v="38576"/>
    <n v="674"/>
    <n v="30638"/>
    <x v="2"/>
    <n v="7552"/>
    <x v="0"/>
    <x v="1"/>
    <s v="Employed"/>
    <x v="2"/>
    <x v="0"/>
    <x v="3"/>
    <x v="5"/>
    <x v="0"/>
    <n v="99125"/>
    <s v="West"/>
    <n v="6"/>
    <x v="2"/>
  </r>
  <r>
    <n v="95"/>
    <n v="38"/>
    <x v="0"/>
    <n v="82962"/>
    <n v="689"/>
    <n v="212481"/>
    <x v="4"/>
    <n v="7695"/>
    <x v="0"/>
    <x v="0"/>
    <s v="Employed"/>
    <x v="2"/>
    <x v="1"/>
    <x v="0"/>
    <x v="2"/>
    <x v="3"/>
    <n v="111527"/>
    <s v="South"/>
    <n v="12"/>
    <x v="4"/>
  </r>
  <r>
    <n v="96"/>
    <n v="47"/>
    <x v="1"/>
    <n v="68029"/>
    <n v="723"/>
    <n v="246129"/>
    <x v="1"/>
    <n v="4355"/>
    <x v="0"/>
    <x v="0"/>
    <s v="Unemployed"/>
    <x v="2"/>
    <x v="0"/>
    <x v="1"/>
    <x v="2"/>
    <x v="0"/>
    <n v="72884"/>
    <s v="West"/>
    <n v="12"/>
    <x v="5"/>
  </r>
  <r>
    <n v="97"/>
    <n v="61"/>
    <x v="4"/>
    <n v="51008"/>
    <n v="665"/>
    <n v="155447"/>
    <x v="3"/>
    <n v="4545"/>
    <x v="0"/>
    <x v="0"/>
    <s v="Employed"/>
    <x v="2"/>
    <x v="1"/>
    <x v="0"/>
    <x v="5"/>
    <x v="1"/>
    <n v="150501"/>
    <s v="North"/>
    <n v="4"/>
    <x v="5"/>
  </r>
  <r>
    <n v="98"/>
    <n v="41"/>
    <x v="1"/>
    <n v="43523"/>
    <n v="622"/>
    <n v="278027"/>
    <x v="0"/>
    <n v="6252"/>
    <x v="0"/>
    <x v="1"/>
    <s v="Employed"/>
    <x v="1"/>
    <x v="1"/>
    <x v="2"/>
    <x v="0"/>
    <x v="0"/>
    <n v="95015"/>
    <s v="North"/>
    <n v="9"/>
    <x v="1"/>
  </r>
  <r>
    <n v="99"/>
    <n v="54"/>
    <x v="2"/>
    <n v="57560"/>
    <n v="644"/>
    <n v="243743"/>
    <x v="0"/>
    <n v="4437"/>
    <x v="0"/>
    <x v="1"/>
    <s v="Unemployed"/>
    <x v="2"/>
    <x v="1"/>
    <x v="1"/>
    <x v="1"/>
    <x v="1"/>
    <n v="102408"/>
    <s v="South"/>
    <n v="17"/>
    <x v="5"/>
  </r>
  <r>
    <n v="100"/>
    <n v="53"/>
    <x v="2"/>
    <n v="61512"/>
    <n v="592"/>
    <n v="223438"/>
    <x v="1"/>
    <n v="4734"/>
    <x v="0"/>
    <x v="0"/>
    <s v="Employed"/>
    <x v="2"/>
    <x v="0"/>
    <x v="1"/>
    <x v="4"/>
    <x v="0"/>
    <n v="87794"/>
    <s v="South"/>
    <n v="2"/>
    <x v="3"/>
  </r>
  <r>
    <n v="101"/>
    <n v="38"/>
    <x v="0"/>
    <n v="53817"/>
    <n v="686"/>
    <n v="149295"/>
    <x v="3"/>
    <n v="4266"/>
    <x v="0"/>
    <x v="1"/>
    <s v="Employed"/>
    <x v="2"/>
    <x v="0"/>
    <x v="2"/>
    <x v="3"/>
    <x v="3"/>
    <n v="135977"/>
    <s v="North"/>
    <n v="5"/>
    <x v="0"/>
  </r>
  <r>
    <n v="102"/>
    <n v="23"/>
    <x v="3"/>
    <n v="34772"/>
    <n v="547"/>
    <n v="213943"/>
    <x v="1"/>
    <n v="4293"/>
    <x v="0"/>
    <x v="0"/>
    <s v="Employed"/>
    <x v="2"/>
    <x v="1"/>
    <x v="0"/>
    <x v="4"/>
    <x v="2"/>
    <n v="105987"/>
    <s v="South"/>
    <n v="10"/>
    <x v="6"/>
  </r>
  <r>
    <n v="103"/>
    <n v="44"/>
    <x v="1"/>
    <n v="46856"/>
    <n v="701"/>
    <n v="217746"/>
    <x v="3"/>
    <n v="5117"/>
    <x v="0"/>
    <x v="1"/>
    <s v="Employed"/>
    <x v="1"/>
    <x v="0"/>
    <x v="3"/>
    <x v="1"/>
    <x v="1"/>
    <n v="122828"/>
    <s v="South"/>
    <n v="6"/>
    <x v="2"/>
  </r>
  <r>
    <n v="104"/>
    <n v="21"/>
    <x v="3"/>
    <n v="51170"/>
    <n v="707"/>
    <n v="195903"/>
    <x v="4"/>
    <n v="4726"/>
    <x v="0"/>
    <x v="1"/>
    <s v="Employed"/>
    <x v="1"/>
    <x v="0"/>
    <x v="2"/>
    <x v="0"/>
    <x v="2"/>
    <n v="110618"/>
    <s v="East"/>
    <n v="6"/>
    <x v="5"/>
  </r>
  <r>
    <n v="105"/>
    <n v="26"/>
    <x v="3"/>
    <n v="54354"/>
    <n v="503"/>
    <n v="244566"/>
    <x v="4"/>
    <n v="2910"/>
    <x v="1"/>
    <x v="1"/>
    <s v="Employed"/>
    <x v="0"/>
    <x v="0"/>
    <x v="2"/>
    <x v="5"/>
    <x v="0"/>
    <n v="93387"/>
    <s v="West"/>
    <n v="5"/>
    <x v="6"/>
  </r>
  <r>
    <n v="106"/>
    <n v="39"/>
    <x v="0"/>
    <n v="54700"/>
    <n v="713"/>
    <n v="181963"/>
    <x v="2"/>
    <n v="6441"/>
    <x v="0"/>
    <x v="1"/>
    <s v="Employed"/>
    <x v="1"/>
    <x v="0"/>
    <x v="3"/>
    <x v="4"/>
    <x v="2"/>
    <n v="127884"/>
    <s v="West"/>
    <n v="8"/>
    <x v="6"/>
  </r>
  <r>
    <n v="107"/>
    <n v="42"/>
    <x v="1"/>
    <n v="60962"/>
    <n v="701"/>
    <n v="186418"/>
    <x v="2"/>
    <n v="6599"/>
    <x v="0"/>
    <x v="0"/>
    <s v="Employed"/>
    <x v="1"/>
    <x v="0"/>
    <x v="3"/>
    <x v="2"/>
    <x v="3"/>
    <n v="110359"/>
    <s v="West"/>
    <n v="3"/>
    <x v="6"/>
  </r>
  <r>
    <n v="108"/>
    <n v="63"/>
    <x v="4"/>
    <n v="70125"/>
    <n v="635"/>
    <n v="166681"/>
    <x v="4"/>
    <n v="5512"/>
    <x v="0"/>
    <x v="1"/>
    <s v="Employed"/>
    <x v="1"/>
    <x v="1"/>
    <x v="3"/>
    <x v="3"/>
    <x v="3"/>
    <n v="71170"/>
    <s v="East"/>
    <n v="14"/>
    <x v="5"/>
  </r>
  <r>
    <n v="109"/>
    <n v="28"/>
    <x v="3"/>
    <n v="65188"/>
    <n v="590"/>
    <n v="177438"/>
    <x v="2"/>
    <n v="5125"/>
    <x v="0"/>
    <x v="0"/>
    <s v="Employed"/>
    <x v="0"/>
    <x v="0"/>
    <x v="3"/>
    <x v="3"/>
    <x v="2"/>
    <n v="70323"/>
    <s v="East"/>
    <n v="5"/>
    <x v="6"/>
  </r>
  <r>
    <n v="110"/>
    <n v="25"/>
    <x v="3"/>
    <n v="58854"/>
    <n v="608"/>
    <n v="192500"/>
    <x v="4"/>
    <n v="4064"/>
    <x v="0"/>
    <x v="1"/>
    <s v="Employed"/>
    <x v="2"/>
    <x v="0"/>
    <x v="2"/>
    <x v="0"/>
    <x v="2"/>
    <n v="104464"/>
    <s v="South"/>
    <n v="15"/>
    <x v="4"/>
  </r>
  <r>
    <n v="111"/>
    <n v="29"/>
    <x v="3"/>
    <n v="31134"/>
    <n v="612"/>
    <n v="190694"/>
    <x v="1"/>
    <n v="4538"/>
    <x v="0"/>
    <x v="0"/>
    <s v="Employed"/>
    <x v="0"/>
    <x v="1"/>
    <x v="3"/>
    <x v="1"/>
    <x v="3"/>
    <n v="127223"/>
    <s v="South"/>
    <n v="9"/>
    <x v="0"/>
  </r>
  <r>
    <n v="112"/>
    <n v="41"/>
    <x v="1"/>
    <n v="67795"/>
    <n v="715"/>
    <n v="188448"/>
    <x v="0"/>
    <n v="6089"/>
    <x v="0"/>
    <x v="1"/>
    <s v="Employed"/>
    <x v="2"/>
    <x v="0"/>
    <x v="0"/>
    <x v="1"/>
    <x v="1"/>
    <n v="149182"/>
    <s v="East"/>
    <n v="15"/>
    <x v="0"/>
  </r>
  <r>
    <n v="113"/>
    <n v="48"/>
    <x v="1"/>
    <n v="62282"/>
    <n v="627"/>
    <n v="246204"/>
    <x v="4"/>
    <n v="5597"/>
    <x v="0"/>
    <x v="0"/>
    <s v="Employed"/>
    <x v="1"/>
    <x v="1"/>
    <x v="3"/>
    <x v="5"/>
    <x v="1"/>
    <n v="46683"/>
    <s v="East"/>
    <n v="19"/>
    <x v="2"/>
  </r>
  <r>
    <n v="114"/>
    <n v="24"/>
    <x v="3"/>
    <n v="46163"/>
    <n v="695"/>
    <n v="275134"/>
    <x v="4"/>
    <n v="5455"/>
    <x v="0"/>
    <x v="0"/>
    <s v="Employed"/>
    <x v="2"/>
    <x v="1"/>
    <x v="1"/>
    <x v="1"/>
    <x v="3"/>
    <n v="100769"/>
    <s v="North"/>
    <n v="16"/>
    <x v="4"/>
  </r>
  <r>
    <n v="115"/>
    <n v="44"/>
    <x v="1"/>
    <n v="50446"/>
    <n v="643"/>
    <n v="135907"/>
    <x v="4"/>
    <n v="5497"/>
    <x v="0"/>
    <x v="1"/>
    <s v="Employed"/>
    <x v="0"/>
    <x v="0"/>
    <x v="1"/>
    <x v="4"/>
    <x v="3"/>
    <n v="114689"/>
    <s v="East"/>
    <n v="8"/>
    <x v="4"/>
  </r>
  <r>
    <n v="116"/>
    <n v="28"/>
    <x v="3"/>
    <n v="50983"/>
    <n v="652"/>
    <n v="273973"/>
    <x v="2"/>
    <n v="6062"/>
    <x v="0"/>
    <x v="1"/>
    <s v="Employed"/>
    <x v="2"/>
    <x v="1"/>
    <x v="3"/>
    <x v="3"/>
    <x v="1"/>
    <n v="108870"/>
    <s v="East"/>
    <n v="15"/>
    <x v="0"/>
  </r>
  <r>
    <n v="117"/>
    <n v="37"/>
    <x v="0"/>
    <n v="43432"/>
    <n v="571"/>
    <n v="233723"/>
    <x v="2"/>
    <n v="5912"/>
    <x v="0"/>
    <x v="0"/>
    <s v="Employed"/>
    <x v="2"/>
    <x v="1"/>
    <x v="2"/>
    <x v="5"/>
    <x v="2"/>
    <n v="130279"/>
    <s v="West"/>
    <n v="11"/>
    <x v="2"/>
  </r>
  <r>
    <n v="118"/>
    <n v="54"/>
    <x v="2"/>
    <n v="23779"/>
    <n v="592"/>
    <n v="155346"/>
    <x v="2"/>
    <n v="5689"/>
    <x v="1"/>
    <x v="0"/>
    <s v="Employed"/>
    <x v="1"/>
    <x v="0"/>
    <x v="2"/>
    <x v="1"/>
    <x v="2"/>
    <n v="119666"/>
    <s v="North"/>
    <n v="4"/>
    <x v="4"/>
  </r>
  <r>
    <n v="119"/>
    <n v="40"/>
    <x v="1"/>
    <n v="33251"/>
    <n v="714"/>
    <n v="183505"/>
    <x v="2"/>
    <n v="4651"/>
    <x v="0"/>
    <x v="1"/>
    <s v="Employed"/>
    <x v="2"/>
    <x v="1"/>
    <x v="0"/>
    <x v="2"/>
    <x v="0"/>
    <n v="70434"/>
    <s v="West"/>
    <n v="10"/>
    <x v="2"/>
  </r>
  <r>
    <n v="120"/>
    <n v="36"/>
    <x v="0"/>
    <n v="36402"/>
    <n v="642"/>
    <n v="214199"/>
    <x v="1"/>
    <n v="6684"/>
    <x v="1"/>
    <x v="0"/>
    <s v="Employed"/>
    <x v="2"/>
    <x v="0"/>
    <x v="2"/>
    <x v="3"/>
    <x v="1"/>
    <n v="69556"/>
    <s v="West"/>
    <n v="10"/>
    <x v="0"/>
  </r>
  <r>
    <n v="121"/>
    <n v="30"/>
    <x v="0"/>
    <n v="20482"/>
    <n v="665"/>
    <n v="117249"/>
    <x v="4"/>
    <n v="4515"/>
    <x v="0"/>
    <x v="1"/>
    <s v="Employed"/>
    <x v="1"/>
    <x v="1"/>
    <x v="0"/>
    <x v="5"/>
    <x v="3"/>
    <n v="109373"/>
    <s v="North"/>
    <n v="2"/>
    <x v="6"/>
  </r>
  <r>
    <n v="122"/>
    <n v="54"/>
    <x v="2"/>
    <n v="33301"/>
    <n v="740"/>
    <n v="195662"/>
    <x v="1"/>
    <n v="4131"/>
    <x v="0"/>
    <x v="1"/>
    <s v="Employed"/>
    <x v="0"/>
    <x v="0"/>
    <x v="0"/>
    <x v="3"/>
    <x v="0"/>
    <n v="129715"/>
    <s v="North"/>
    <n v="8"/>
    <x v="1"/>
  </r>
  <r>
    <n v="123"/>
    <n v="63"/>
    <x v="4"/>
    <n v="67117"/>
    <n v="643"/>
    <n v="226277"/>
    <x v="2"/>
    <n v="4436"/>
    <x v="0"/>
    <x v="1"/>
    <s v="Employed"/>
    <x v="1"/>
    <x v="1"/>
    <x v="0"/>
    <x v="4"/>
    <x v="2"/>
    <n v="104302"/>
    <s v="North"/>
    <n v="8"/>
    <x v="1"/>
  </r>
  <r>
    <n v="124"/>
    <n v="30"/>
    <x v="0"/>
    <n v="57288"/>
    <n v="640"/>
    <n v="162781"/>
    <x v="1"/>
    <n v="3808"/>
    <x v="0"/>
    <x v="0"/>
    <s v="Employed"/>
    <x v="2"/>
    <x v="0"/>
    <x v="3"/>
    <x v="0"/>
    <x v="1"/>
    <n v="52662"/>
    <s v="South"/>
    <n v="9"/>
    <x v="1"/>
  </r>
  <r>
    <n v="125"/>
    <n v="50"/>
    <x v="2"/>
    <n v="35435"/>
    <n v="710"/>
    <n v="126007"/>
    <x v="4"/>
    <n v="5583"/>
    <x v="0"/>
    <x v="1"/>
    <s v="Unemployed"/>
    <x v="1"/>
    <x v="0"/>
    <x v="2"/>
    <x v="1"/>
    <x v="0"/>
    <n v="68584"/>
    <s v="North"/>
    <n v="2"/>
    <x v="4"/>
  </r>
  <r>
    <n v="126"/>
    <n v="50"/>
    <x v="2"/>
    <n v="39676"/>
    <n v="650"/>
    <n v="209932"/>
    <x v="4"/>
    <n v="4986"/>
    <x v="0"/>
    <x v="0"/>
    <s v="Employed"/>
    <x v="1"/>
    <x v="1"/>
    <x v="1"/>
    <x v="0"/>
    <x v="2"/>
    <n v="120745"/>
    <s v="West"/>
    <n v="14"/>
    <x v="2"/>
  </r>
  <r>
    <n v="127"/>
    <n v="45"/>
    <x v="1"/>
    <n v="68437"/>
    <n v="666"/>
    <n v="310412"/>
    <x v="2"/>
    <n v="6128"/>
    <x v="1"/>
    <x v="0"/>
    <s v="Employed"/>
    <x v="2"/>
    <x v="1"/>
    <x v="0"/>
    <x v="1"/>
    <x v="3"/>
    <n v="89540"/>
    <s v="North"/>
    <n v="2"/>
    <x v="6"/>
  </r>
  <r>
    <n v="128"/>
    <n v="63"/>
    <x v="4"/>
    <n v="68067"/>
    <n v="699"/>
    <n v="164338"/>
    <x v="4"/>
    <n v="2553"/>
    <x v="0"/>
    <x v="1"/>
    <s v="Employed"/>
    <x v="0"/>
    <x v="0"/>
    <x v="1"/>
    <x v="1"/>
    <x v="2"/>
    <n v="103538"/>
    <s v="South"/>
    <n v="4"/>
    <x v="0"/>
  </r>
  <r>
    <n v="129"/>
    <n v="61"/>
    <x v="4"/>
    <n v="51048"/>
    <n v="650"/>
    <n v="165647"/>
    <x v="1"/>
    <n v="5210"/>
    <x v="0"/>
    <x v="0"/>
    <s v="Employed"/>
    <x v="1"/>
    <x v="1"/>
    <x v="0"/>
    <x v="2"/>
    <x v="2"/>
    <n v="131962"/>
    <s v="West"/>
    <n v="3"/>
    <x v="5"/>
  </r>
  <r>
    <n v="130"/>
    <n v="27"/>
    <x v="3"/>
    <n v="67621"/>
    <n v="689"/>
    <n v="189975"/>
    <x v="3"/>
    <n v="4743"/>
    <x v="0"/>
    <x v="0"/>
    <s v="Employed"/>
    <x v="0"/>
    <x v="1"/>
    <x v="2"/>
    <x v="4"/>
    <x v="1"/>
    <n v="63933"/>
    <s v="North"/>
    <n v="14"/>
    <x v="3"/>
  </r>
  <r>
    <n v="131"/>
    <n v="40"/>
    <x v="1"/>
    <n v="38511"/>
    <n v="644"/>
    <n v="278486"/>
    <x v="4"/>
    <n v="4654"/>
    <x v="0"/>
    <x v="1"/>
    <s v="Employed"/>
    <x v="1"/>
    <x v="1"/>
    <x v="3"/>
    <x v="2"/>
    <x v="3"/>
    <n v="87572"/>
    <s v="North"/>
    <n v="16"/>
    <x v="1"/>
  </r>
  <r>
    <n v="132"/>
    <n v="37"/>
    <x v="0"/>
    <n v="53410"/>
    <n v="699"/>
    <n v="117379"/>
    <x v="1"/>
    <n v="3959"/>
    <x v="0"/>
    <x v="1"/>
    <s v="Employed"/>
    <x v="2"/>
    <x v="0"/>
    <x v="0"/>
    <x v="4"/>
    <x v="1"/>
    <n v="84313"/>
    <s v="West"/>
    <n v="15"/>
    <x v="4"/>
  </r>
  <r>
    <n v="133"/>
    <n v="23"/>
    <x v="3"/>
    <n v="27884"/>
    <n v="671"/>
    <n v="238491"/>
    <x v="1"/>
    <n v="5043"/>
    <x v="1"/>
    <x v="1"/>
    <s v="Employed"/>
    <x v="2"/>
    <x v="0"/>
    <x v="0"/>
    <x v="4"/>
    <x v="3"/>
    <n v="110662"/>
    <s v="West"/>
    <n v="7"/>
    <x v="5"/>
  </r>
  <r>
    <n v="134"/>
    <n v="60"/>
    <x v="4"/>
    <n v="44535"/>
    <n v="638"/>
    <n v="176453"/>
    <x v="1"/>
    <n v="4235"/>
    <x v="0"/>
    <x v="0"/>
    <s v="Employed"/>
    <x v="1"/>
    <x v="0"/>
    <x v="1"/>
    <x v="4"/>
    <x v="0"/>
    <n v="123186"/>
    <s v="North"/>
    <n v="18"/>
    <x v="4"/>
  </r>
  <r>
    <n v="135"/>
    <n v="56"/>
    <x v="2"/>
    <n v="50421"/>
    <n v="653"/>
    <n v="180764"/>
    <x v="4"/>
    <n v="6519"/>
    <x v="0"/>
    <x v="0"/>
    <s v="Employed"/>
    <x v="1"/>
    <x v="1"/>
    <x v="3"/>
    <x v="1"/>
    <x v="2"/>
    <n v="55591"/>
    <s v="South"/>
    <n v="6"/>
    <x v="2"/>
  </r>
  <r>
    <n v="136"/>
    <n v="46"/>
    <x v="1"/>
    <n v="24724"/>
    <n v="527"/>
    <n v="149491"/>
    <x v="3"/>
    <n v="5627"/>
    <x v="0"/>
    <x v="1"/>
    <s v="Employed"/>
    <x v="1"/>
    <x v="1"/>
    <x v="2"/>
    <x v="1"/>
    <x v="1"/>
    <n v="99833"/>
    <s v="West"/>
    <n v="16"/>
    <x v="0"/>
  </r>
  <r>
    <n v="137"/>
    <n v="30"/>
    <x v="0"/>
    <n v="58896"/>
    <n v="709"/>
    <n v="187551"/>
    <x v="2"/>
    <n v="5981"/>
    <x v="1"/>
    <x v="1"/>
    <s v="Employed"/>
    <x v="2"/>
    <x v="1"/>
    <x v="0"/>
    <x v="1"/>
    <x v="3"/>
    <n v="126079"/>
    <s v="East"/>
    <n v="11"/>
    <x v="1"/>
  </r>
  <r>
    <n v="138"/>
    <n v="54"/>
    <x v="2"/>
    <n v="61403"/>
    <n v="587"/>
    <n v="150935"/>
    <x v="2"/>
    <n v="3259"/>
    <x v="0"/>
    <x v="0"/>
    <s v="Employed"/>
    <x v="1"/>
    <x v="0"/>
    <x v="2"/>
    <x v="2"/>
    <x v="1"/>
    <n v="44356"/>
    <s v="North"/>
    <n v="2"/>
    <x v="0"/>
  </r>
  <r>
    <n v="139"/>
    <n v="34"/>
    <x v="0"/>
    <n v="65166"/>
    <n v="596"/>
    <n v="172884"/>
    <x v="4"/>
    <n v="5885"/>
    <x v="1"/>
    <x v="1"/>
    <s v="Employed"/>
    <x v="2"/>
    <x v="0"/>
    <x v="3"/>
    <x v="5"/>
    <x v="2"/>
    <n v="98068"/>
    <s v="West"/>
    <n v="2"/>
    <x v="4"/>
  </r>
  <r>
    <n v="140"/>
    <n v="28"/>
    <x v="3"/>
    <n v="85013"/>
    <n v="628"/>
    <n v="76725"/>
    <x v="4"/>
    <n v="5791"/>
    <x v="0"/>
    <x v="0"/>
    <s v="Employed"/>
    <x v="1"/>
    <x v="0"/>
    <x v="1"/>
    <x v="0"/>
    <x v="2"/>
    <n v="63526"/>
    <s v="West"/>
    <n v="14"/>
    <x v="4"/>
  </r>
  <r>
    <n v="141"/>
    <n v="47"/>
    <x v="1"/>
    <n v="56250"/>
    <n v="560"/>
    <n v="113304"/>
    <x v="0"/>
    <n v="4593"/>
    <x v="0"/>
    <x v="0"/>
    <s v="Employed"/>
    <x v="2"/>
    <x v="0"/>
    <x v="3"/>
    <x v="4"/>
    <x v="0"/>
    <n v="80752"/>
    <s v="North"/>
    <n v="9"/>
    <x v="1"/>
  </r>
  <r>
    <n v="142"/>
    <n v="30"/>
    <x v="0"/>
    <n v="49038"/>
    <n v="673"/>
    <n v="216836"/>
    <x v="3"/>
    <n v="4813"/>
    <x v="0"/>
    <x v="0"/>
    <s v="Employed"/>
    <x v="1"/>
    <x v="1"/>
    <x v="3"/>
    <x v="2"/>
    <x v="3"/>
    <n v="24848"/>
    <s v="North"/>
    <n v="12"/>
    <x v="1"/>
  </r>
  <r>
    <n v="143"/>
    <n v="35"/>
    <x v="0"/>
    <n v="25968"/>
    <n v="668"/>
    <n v="263111"/>
    <x v="1"/>
    <n v="4017"/>
    <x v="0"/>
    <x v="1"/>
    <s v="Employed"/>
    <x v="0"/>
    <x v="1"/>
    <x v="3"/>
    <x v="1"/>
    <x v="3"/>
    <n v="141782"/>
    <s v="North"/>
    <n v="3"/>
    <x v="2"/>
  </r>
  <r>
    <n v="144"/>
    <n v="57"/>
    <x v="2"/>
    <n v="55879"/>
    <n v="625"/>
    <n v="361491"/>
    <x v="1"/>
    <n v="4692"/>
    <x v="0"/>
    <x v="0"/>
    <s v="Unemployed"/>
    <x v="0"/>
    <x v="1"/>
    <x v="3"/>
    <x v="0"/>
    <x v="0"/>
    <n v="89325"/>
    <s v="South"/>
    <n v="5"/>
    <x v="2"/>
  </r>
  <r>
    <n v="145"/>
    <n v="42"/>
    <x v="1"/>
    <n v="58391"/>
    <n v="616"/>
    <n v="246227"/>
    <x v="2"/>
    <n v="5564"/>
    <x v="0"/>
    <x v="0"/>
    <s v="Unemployed"/>
    <x v="2"/>
    <x v="0"/>
    <x v="2"/>
    <x v="1"/>
    <x v="0"/>
    <n v="75784"/>
    <s v="East"/>
    <n v="9"/>
    <x v="3"/>
  </r>
  <r>
    <n v="146"/>
    <n v="51"/>
    <x v="2"/>
    <n v="29659"/>
    <n v="615"/>
    <n v="174265"/>
    <x v="4"/>
    <n v="4330"/>
    <x v="0"/>
    <x v="0"/>
    <s v="Employed"/>
    <x v="1"/>
    <x v="1"/>
    <x v="2"/>
    <x v="5"/>
    <x v="3"/>
    <n v="109848"/>
    <s v="West"/>
    <n v="3"/>
    <x v="6"/>
  </r>
  <r>
    <n v="147"/>
    <n v="22"/>
    <x v="3"/>
    <n v="46398"/>
    <n v="680"/>
    <n v="100818"/>
    <x v="3"/>
    <n v="5036"/>
    <x v="1"/>
    <x v="1"/>
    <s v="Employed"/>
    <x v="0"/>
    <x v="1"/>
    <x v="1"/>
    <x v="1"/>
    <x v="3"/>
    <n v="68730"/>
    <s v="North"/>
    <n v="18"/>
    <x v="2"/>
  </r>
  <r>
    <n v="148"/>
    <n v="51"/>
    <x v="2"/>
    <n v="50166"/>
    <n v="570"/>
    <n v="226988"/>
    <x v="2"/>
    <n v="7545"/>
    <x v="0"/>
    <x v="1"/>
    <s v="Employed"/>
    <x v="1"/>
    <x v="0"/>
    <x v="0"/>
    <x v="4"/>
    <x v="1"/>
    <n v="65882"/>
    <s v="North"/>
    <n v="2"/>
    <x v="6"/>
  </r>
  <r>
    <n v="149"/>
    <n v="34"/>
    <x v="0"/>
    <n v="57942"/>
    <n v="629"/>
    <n v="127373"/>
    <x v="3"/>
    <n v="4021"/>
    <x v="1"/>
    <x v="0"/>
    <s v="Employed"/>
    <x v="1"/>
    <x v="0"/>
    <x v="0"/>
    <x v="3"/>
    <x v="3"/>
    <n v="145309"/>
    <s v="South"/>
    <n v="4"/>
    <x v="4"/>
  </r>
  <r>
    <n v="150"/>
    <n v="30"/>
    <x v="0"/>
    <n v="62843"/>
    <n v="573"/>
    <n v="159641"/>
    <x v="4"/>
    <n v="5332"/>
    <x v="0"/>
    <x v="1"/>
    <s v="Unemployed"/>
    <x v="1"/>
    <x v="1"/>
    <x v="3"/>
    <x v="0"/>
    <x v="1"/>
    <n v="154259"/>
    <s v="East"/>
    <n v="13"/>
    <x v="3"/>
  </r>
  <r>
    <n v="151"/>
    <n v="50"/>
    <x v="2"/>
    <n v="41951"/>
    <n v="688"/>
    <n v="244301"/>
    <x v="1"/>
    <n v="3966"/>
    <x v="0"/>
    <x v="0"/>
    <s v="Employed"/>
    <x v="0"/>
    <x v="0"/>
    <x v="3"/>
    <x v="1"/>
    <x v="1"/>
    <n v="82238"/>
    <s v="West"/>
    <n v="17"/>
    <x v="3"/>
  </r>
  <r>
    <n v="152"/>
    <n v="56"/>
    <x v="2"/>
    <n v="53020"/>
    <n v="633"/>
    <n v="214710"/>
    <x v="0"/>
    <n v="3514"/>
    <x v="1"/>
    <x v="1"/>
    <s v="Employed"/>
    <x v="2"/>
    <x v="1"/>
    <x v="2"/>
    <x v="5"/>
    <x v="1"/>
    <n v="132020"/>
    <s v="East"/>
    <n v="9"/>
    <x v="5"/>
  </r>
  <r>
    <n v="153"/>
    <n v="60"/>
    <x v="4"/>
    <n v="58606"/>
    <n v="677"/>
    <n v="153546"/>
    <x v="3"/>
    <n v="5799"/>
    <x v="0"/>
    <x v="1"/>
    <s v="Employed"/>
    <x v="0"/>
    <x v="1"/>
    <x v="0"/>
    <x v="0"/>
    <x v="1"/>
    <n v="110681"/>
    <s v="East"/>
    <n v="19"/>
    <x v="5"/>
  </r>
  <r>
    <n v="154"/>
    <n v="35"/>
    <x v="0"/>
    <n v="47273"/>
    <n v="712"/>
    <n v="114680"/>
    <x v="1"/>
    <n v="4593"/>
    <x v="0"/>
    <x v="1"/>
    <s v="Employed"/>
    <x v="2"/>
    <x v="0"/>
    <x v="1"/>
    <x v="3"/>
    <x v="2"/>
    <n v="57585"/>
    <s v="North"/>
    <n v="14"/>
    <x v="5"/>
  </r>
  <r>
    <n v="155"/>
    <n v="34"/>
    <x v="0"/>
    <n v="43678"/>
    <n v="713"/>
    <n v="210612"/>
    <x v="3"/>
    <n v="6599"/>
    <x v="0"/>
    <x v="0"/>
    <s v="Employed"/>
    <x v="0"/>
    <x v="0"/>
    <x v="3"/>
    <x v="0"/>
    <x v="0"/>
    <n v="72156"/>
    <s v="North"/>
    <n v="13"/>
    <x v="3"/>
  </r>
  <r>
    <n v="156"/>
    <n v="51"/>
    <x v="2"/>
    <n v="60688"/>
    <n v="598"/>
    <n v="216784"/>
    <x v="3"/>
    <n v="5567"/>
    <x v="1"/>
    <x v="1"/>
    <s v="Employed"/>
    <x v="1"/>
    <x v="1"/>
    <x v="2"/>
    <x v="4"/>
    <x v="0"/>
    <n v="146532"/>
    <s v="North"/>
    <n v="5"/>
    <x v="0"/>
  </r>
  <r>
    <n v="157"/>
    <n v="49"/>
    <x v="1"/>
    <n v="47334"/>
    <n v="665"/>
    <n v="275193"/>
    <x v="3"/>
    <n v="4214"/>
    <x v="0"/>
    <x v="1"/>
    <s v="Employed"/>
    <x v="1"/>
    <x v="0"/>
    <x v="3"/>
    <x v="4"/>
    <x v="3"/>
    <n v="57196"/>
    <s v="South"/>
    <n v="18"/>
    <x v="1"/>
  </r>
  <r>
    <n v="158"/>
    <n v="47"/>
    <x v="1"/>
    <n v="32043"/>
    <n v="706"/>
    <n v="75393"/>
    <x v="4"/>
    <n v="4123"/>
    <x v="0"/>
    <x v="1"/>
    <s v="Employed"/>
    <x v="1"/>
    <x v="0"/>
    <x v="3"/>
    <x v="4"/>
    <x v="0"/>
    <n v="168429"/>
    <s v="South"/>
    <n v="15"/>
    <x v="5"/>
  </r>
  <r>
    <n v="159"/>
    <n v="41"/>
    <x v="1"/>
    <n v="70595"/>
    <n v="684"/>
    <n v="205910"/>
    <x v="2"/>
    <n v="5720"/>
    <x v="0"/>
    <x v="1"/>
    <s v="Unemployed"/>
    <x v="0"/>
    <x v="1"/>
    <x v="2"/>
    <x v="5"/>
    <x v="0"/>
    <n v="82859"/>
    <s v="South"/>
    <n v="11"/>
    <x v="1"/>
  </r>
  <r>
    <n v="160"/>
    <n v="29"/>
    <x v="3"/>
    <n v="33705"/>
    <n v="689"/>
    <n v="245838"/>
    <x v="3"/>
    <n v="3947"/>
    <x v="0"/>
    <x v="1"/>
    <s v="Unemployed"/>
    <x v="0"/>
    <x v="1"/>
    <x v="0"/>
    <x v="3"/>
    <x v="2"/>
    <n v="147424"/>
    <s v="North"/>
    <n v="19"/>
    <x v="4"/>
  </r>
  <r>
    <n v="161"/>
    <n v="40"/>
    <x v="1"/>
    <n v="48582"/>
    <n v="560"/>
    <n v="178987"/>
    <x v="4"/>
    <n v="3919"/>
    <x v="1"/>
    <x v="1"/>
    <s v="Employed"/>
    <x v="2"/>
    <x v="1"/>
    <x v="0"/>
    <x v="4"/>
    <x v="1"/>
    <n v="90833"/>
    <s v="North"/>
    <n v="5"/>
    <x v="0"/>
  </r>
  <r>
    <n v="162"/>
    <n v="55"/>
    <x v="2"/>
    <n v="54826"/>
    <n v="684"/>
    <n v="120167"/>
    <x v="0"/>
    <n v="3280"/>
    <x v="0"/>
    <x v="0"/>
    <s v="Employed"/>
    <x v="0"/>
    <x v="0"/>
    <x v="3"/>
    <x v="1"/>
    <x v="1"/>
    <n v="123997"/>
    <s v="North"/>
    <n v="7"/>
    <x v="0"/>
  </r>
  <r>
    <n v="163"/>
    <n v="35"/>
    <x v="0"/>
    <n v="56828"/>
    <n v="610"/>
    <n v="153760"/>
    <x v="2"/>
    <n v="5623"/>
    <x v="0"/>
    <x v="1"/>
    <s v="Employed"/>
    <x v="2"/>
    <x v="0"/>
    <x v="0"/>
    <x v="3"/>
    <x v="1"/>
    <n v="141850"/>
    <s v="East"/>
    <n v="2"/>
    <x v="3"/>
  </r>
  <r>
    <n v="164"/>
    <n v="44"/>
    <x v="1"/>
    <n v="52544"/>
    <n v="683"/>
    <n v="201870"/>
    <x v="4"/>
    <n v="4190"/>
    <x v="0"/>
    <x v="1"/>
    <s v="Employed"/>
    <x v="0"/>
    <x v="0"/>
    <x v="2"/>
    <x v="4"/>
    <x v="0"/>
    <n v="141698"/>
    <s v="South"/>
    <n v="19"/>
    <x v="0"/>
  </r>
  <r>
    <n v="165"/>
    <n v="36"/>
    <x v="0"/>
    <n v="5868"/>
    <n v="682"/>
    <n v="175649"/>
    <x v="0"/>
    <n v="5359"/>
    <x v="0"/>
    <x v="1"/>
    <s v="Employed"/>
    <x v="1"/>
    <x v="1"/>
    <x v="0"/>
    <x v="3"/>
    <x v="0"/>
    <n v="82469"/>
    <s v="South"/>
    <n v="16"/>
    <x v="4"/>
  </r>
  <r>
    <n v="166"/>
    <n v="56"/>
    <x v="2"/>
    <n v="39462"/>
    <n v="679"/>
    <n v="215194"/>
    <x v="2"/>
    <n v="3697"/>
    <x v="0"/>
    <x v="0"/>
    <s v="Employed"/>
    <x v="0"/>
    <x v="0"/>
    <x v="3"/>
    <x v="0"/>
    <x v="3"/>
    <n v="74278"/>
    <s v="East"/>
    <n v="3"/>
    <x v="4"/>
  </r>
  <r>
    <n v="167"/>
    <n v="31"/>
    <x v="0"/>
    <n v="54444"/>
    <n v="644"/>
    <n v="263967"/>
    <x v="4"/>
    <n v="3361"/>
    <x v="0"/>
    <x v="1"/>
    <s v="Employed"/>
    <x v="1"/>
    <x v="1"/>
    <x v="3"/>
    <x v="1"/>
    <x v="2"/>
    <n v="97563"/>
    <s v="West"/>
    <n v="10"/>
    <x v="5"/>
  </r>
  <r>
    <n v="168"/>
    <n v="28"/>
    <x v="3"/>
    <n v="48363"/>
    <n v="715"/>
    <n v="180033"/>
    <x v="0"/>
    <n v="5719"/>
    <x v="0"/>
    <x v="1"/>
    <s v="Employed"/>
    <x v="0"/>
    <x v="0"/>
    <x v="2"/>
    <x v="2"/>
    <x v="2"/>
    <n v="60985"/>
    <s v="East"/>
    <n v="12"/>
    <x v="0"/>
  </r>
  <r>
    <n v="169"/>
    <n v="23"/>
    <x v="3"/>
    <n v="57674"/>
    <n v="675"/>
    <n v="260986"/>
    <x v="4"/>
    <n v="4841"/>
    <x v="0"/>
    <x v="1"/>
    <s v="Employed"/>
    <x v="2"/>
    <x v="1"/>
    <x v="3"/>
    <x v="4"/>
    <x v="3"/>
    <n v="107177"/>
    <s v="East"/>
    <n v="2"/>
    <x v="1"/>
  </r>
  <r>
    <n v="170"/>
    <n v="39"/>
    <x v="0"/>
    <n v="65322"/>
    <n v="666"/>
    <n v="194217"/>
    <x v="0"/>
    <n v="4321"/>
    <x v="0"/>
    <x v="0"/>
    <s v="Employed"/>
    <x v="0"/>
    <x v="0"/>
    <x v="0"/>
    <x v="1"/>
    <x v="3"/>
    <n v="75376"/>
    <s v="North"/>
    <n v="8"/>
    <x v="4"/>
  </r>
  <r>
    <n v="171"/>
    <n v="61"/>
    <x v="4"/>
    <n v="57600"/>
    <n v="603"/>
    <n v="216946"/>
    <x v="3"/>
    <n v="4513"/>
    <x v="0"/>
    <x v="1"/>
    <s v="Employed"/>
    <x v="1"/>
    <x v="1"/>
    <x v="2"/>
    <x v="5"/>
    <x v="3"/>
    <n v="132481"/>
    <s v="West"/>
    <n v="9"/>
    <x v="1"/>
  </r>
  <r>
    <n v="172"/>
    <n v="23"/>
    <x v="3"/>
    <n v="39064"/>
    <n v="669"/>
    <n v="194144"/>
    <x v="3"/>
    <n v="4517"/>
    <x v="0"/>
    <x v="1"/>
    <s v="Employed"/>
    <x v="0"/>
    <x v="1"/>
    <x v="3"/>
    <x v="0"/>
    <x v="1"/>
    <n v="82896"/>
    <s v="East"/>
    <n v="12"/>
    <x v="6"/>
  </r>
  <r>
    <n v="173"/>
    <n v="56"/>
    <x v="2"/>
    <n v="41922"/>
    <n v="748"/>
    <n v="218241"/>
    <x v="2"/>
    <n v="7034"/>
    <x v="0"/>
    <x v="0"/>
    <s v="Unemployed"/>
    <x v="2"/>
    <x v="1"/>
    <x v="2"/>
    <x v="4"/>
    <x v="1"/>
    <n v="47732"/>
    <s v="West"/>
    <n v="5"/>
    <x v="0"/>
  </r>
  <r>
    <n v="174"/>
    <n v="45"/>
    <x v="1"/>
    <n v="74471"/>
    <n v="580"/>
    <n v="226937"/>
    <x v="0"/>
    <n v="5265"/>
    <x v="0"/>
    <x v="1"/>
    <s v="Employed"/>
    <x v="2"/>
    <x v="1"/>
    <x v="2"/>
    <x v="2"/>
    <x v="1"/>
    <n v="142027"/>
    <s v="West"/>
    <n v="13"/>
    <x v="3"/>
  </r>
  <r>
    <n v="175"/>
    <n v="56"/>
    <x v="2"/>
    <n v="47313"/>
    <n v="686"/>
    <n v="232090"/>
    <x v="3"/>
    <n v="5138"/>
    <x v="0"/>
    <x v="1"/>
    <s v="Employed"/>
    <x v="2"/>
    <x v="0"/>
    <x v="0"/>
    <x v="0"/>
    <x v="1"/>
    <n v="105501"/>
    <s v="North"/>
    <n v="5"/>
    <x v="5"/>
  </r>
  <r>
    <n v="176"/>
    <n v="31"/>
    <x v="0"/>
    <n v="48568"/>
    <n v="692"/>
    <n v="200162"/>
    <x v="2"/>
    <n v="4246"/>
    <x v="1"/>
    <x v="1"/>
    <s v="Employed"/>
    <x v="2"/>
    <x v="0"/>
    <x v="0"/>
    <x v="1"/>
    <x v="3"/>
    <n v="100874"/>
    <s v="West"/>
    <n v="15"/>
    <x v="3"/>
  </r>
  <r>
    <n v="177"/>
    <n v="36"/>
    <x v="0"/>
    <n v="57648"/>
    <n v="736"/>
    <n v="33460"/>
    <x v="1"/>
    <n v="5786"/>
    <x v="0"/>
    <x v="1"/>
    <s v="Employed"/>
    <x v="0"/>
    <x v="0"/>
    <x v="1"/>
    <x v="0"/>
    <x v="3"/>
    <n v="132831"/>
    <s v="North"/>
    <n v="5"/>
    <x v="4"/>
  </r>
  <r>
    <n v="178"/>
    <n v="37"/>
    <x v="0"/>
    <n v="68558"/>
    <n v="686"/>
    <n v="229776"/>
    <x v="3"/>
    <n v="3847"/>
    <x v="0"/>
    <x v="0"/>
    <s v="Employed"/>
    <x v="2"/>
    <x v="0"/>
    <x v="2"/>
    <x v="1"/>
    <x v="3"/>
    <n v="126147"/>
    <s v="South"/>
    <n v="5"/>
    <x v="4"/>
  </r>
  <r>
    <n v="179"/>
    <n v="62"/>
    <x v="4"/>
    <n v="36481"/>
    <n v="650"/>
    <n v="101485"/>
    <x v="3"/>
    <n v="5518"/>
    <x v="0"/>
    <x v="1"/>
    <s v="Employed"/>
    <x v="0"/>
    <x v="0"/>
    <x v="0"/>
    <x v="3"/>
    <x v="1"/>
    <n v="77144"/>
    <s v="East"/>
    <n v="4"/>
    <x v="3"/>
  </r>
  <r>
    <n v="180"/>
    <n v="44"/>
    <x v="1"/>
    <n v="42558"/>
    <n v="671"/>
    <n v="169655"/>
    <x v="4"/>
    <n v="5524"/>
    <x v="0"/>
    <x v="1"/>
    <s v="Employed"/>
    <x v="0"/>
    <x v="1"/>
    <x v="3"/>
    <x v="4"/>
    <x v="1"/>
    <n v="86506"/>
    <s v="North"/>
    <n v="16"/>
    <x v="6"/>
  </r>
  <r>
    <n v="181"/>
    <n v="37"/>
    <x v="0"/>
    <n v="25940"/>
    <n v="636"/>
    <n v="80437"/>
    <x v="1"/>
    <n v="6017"/>
    <x v="0"/>
    <x v="1"/>
    <s v="Employed"/>
    <x v="0"/>
    <x v="0"/>
    <x v="1"/>
    <x v="2"/>
    <x v="0"/>
    <n v="66611"/>
    <s v="North"/>
    <n v="18"/>
    <x v="3"/>
  </r>
  <r>
    <n v="182"/>
    <n v="40"/>
    <x v="1"/>
    <n v="45554"/>
    <n v="710"/>
    <n v="284927"/>
    <x v="0"/>
    <n v="3031"/>
    <x v="0"/>
    <x v="1"/>
    <s v="Employed"/>
    <x v="2"/>
    <x v="0"/>
    <x v="1"/>
    <x v="5"/>
    <x v="3"/>
    <n v="56066"/>
    <s v="East"/>
    <n v="10"/>
    <x v="0"/>
  </r>
  <r>
    <n v="183"/>
    <n v="42"/>
    <x v="1"/>
    <n v="58513"/>
    <n v="572"/>
    <n v="220865"/>
    <x v="2"/>
    <n v="6127"/>
    <x v="0"/>
    <x v="0"/>
    <s v="Employed"/>
    <x v="2"/>
    <x v="1"/>
    <x v="3"/>
    <x v="3"/>
    <x v="2"/>
    <n v="117357"/>
    <s v="North"/>
    <n v="3"/>
    <x v="3"/>
  </r>
  <r>
    <n v="184"/>
    <n v="26"/>
    <x v="3"/>
    <n v="44536"/>
    <n v="625"/>
    <n v="183709"/>
    <x v="1"/>
    <n v="5353"/>
    <x v="0"/>
    <x v="1"/>
    <s v="Employed"/>
    <x v="0"/>
    <x v="0"/>
    <x v="0"/>
    <x v="4"/>
    <x v="2"/>
    <n v="111765"/>
    <s v="West"/>
    <n v="10"/>
    <x v="2"/>
  </r>
  <r>
    <n v="185"/>
    <n v="27"/>
    <x v="3"/>
    <n v="76397"/>
    <n v="672"/>
    <n v="270945"/>
    <x v="0"/>
    <n v="4245"/>
    <x v="0"/>
    <x v="0"/>
    <s v="Unemployed"/>
    <x v="0"/>
    <x v="0"/>
    <x v="2"/>
    <x v="2"/>
    <x v="0"/>
    <n v="122824"/>
    <s v="North"/>
    <n v="13"/>
    <x v="6"/>
  </r>
  <r>
    <n v="186"/>
    <n v="34"/>
    <x v="0"/>
    <n v="51743"/>
    <n v="708"/>
    <n v="226601"/>
    <x v="3"/>
    <n v="2840"/>
    <x v="0"/>
    <x v="1"/>
    <s v="Employed"/>
    <x v="0"/>
    <x v="0"/>
    <x v="1"/>
    <x v="3"/>
    <x v="1"/>
    <n v="138448"/>
    <s v="North"/>
    <n v="3"/>
    <x v="5"/>
  </r>
  <r>
    <n v="187"/>
    <n v="31"/>
    <x v="0"/>
    <n v="48466"/>
    <n v="649"/>
    <n v="206229"/>
    <x v="2"/>
    <n v="4593"/>
    <x v="0"/>
    <x v="1"/>
    <s v="Employed"/>
    <x v="1"/>
    <x v="1"/>
    <x v="3"/>
    <x v="2"/>
    <x v="3"/>
    <n v="123234"/>
    <s v="West"/>
    <n v="4"/>
    <x v="6"/>
  </r>
  <r>
    <n v="188"/>
    <n v="32"/>
    <x v="0"/>
    <n v="44717"/>
    <n v="610"/>
    <n v="219757"/>
    <x v="2"/>
    <n v="5186"/>
    <x v="0"/>
    <x v="1"/>
    <s v="Employed"/>
    <x v="1"/>
    <x v="1"/>
    <x v="3"/>
    <x v="0"/>
    <x v="1"/>
    <n v="125903"/>
    <s v="East"/>
    <n v="13"/>
    <x v="3"/>
  </r>
  <r>
    <n v="189"/>
    <n v="25"/>
    <x v="3"/>
    <n v="29602"/>
    <n v="639"/>
    <n v="180896"/>
    <x v="1"/>
    <n v="3479"/>
    <x v="0"/>
    <x v="1"/>
    <s v="Employed"/>
    <x v="2"/>
    <x v="0"/>
    <x v="3"/>
    <x v="2"/>
    <x v="1"/>
    <n v="37661"/>
    <s v="North"/>
    <n v="14"/>
    <x v="2"/>
  </r>
  <r>
    <n v="190"/>
    <n v="25"/>
    <x v="3"/>
    <n v="48645"/>
    <n v="631"/>
    <n v="138015"/>
    <x v="4"/>
    <n v="4148"/>
    <x v="0"/>
    <x v="1"/>
    <s v="Employed"/>
    <x v="1"/>
    <x v="1"/>
    <x v="3"/>
    <x v="3"/>
    <x v="2"/>
    <n v="90790"/>
    <s v="South"/>
    <n v="4"/>
    <x v="0"/>
  </r>
  <r>
    <n v="191"/>
    <n v="40"/>
    <x v="1"/>
    <n v="55375"/>
    <n v="633"/>
    <n v="248044"/>
    <x v="0"/>
    <n v="3736"/>
    <x v="0"/>
    <x v="1"/>
    <s v="Employed"/>
    <x v="0"/>
    <x v="0"/>
    <x v="1"/>
    <x v="3"/>
    <x v="2"/>
    <n v="128937"/>
    <s v="East"/>
    <n v="12"/>
    <x v="3"/>
  </r>
  <r>
    <n v="192"/>
    <n v="35"/>
    <x v="0"/>
    <n v="48228"/>
    <n v="628"/>
    <n v="196451"/>
    <x v="1"/>
    <n v="4565"/>
    <x v="0"/>
    <x v="1"/>
    <s v="Employed"/>
    <x v="0"/>
    <x v="1"/>
    <x v="2"/>
    <x v="4"/>
    <x v="3"/>
    <n v="64953"/>
    <s v="South"/>
    <n v="16"/>
    <x v="0"/>
  </r>
  <r>
    <n v="193"/>
    <n v="46"/>
    <x v="1"/>
    <n v="53466"/>
    <n v="628"/>
    <n v="112043"/>
    <x v="4"/>
    <n v="3911"/>
    <x v="0"/>
    <x v="1"/>
    <s v="Employed"/>
    <x v="2"/>
    <x v="1"/>
    <x v="0"/>
    <x v="3"/>
    <x v="3"/>
    <n v="102750"/>
    <s v="South"/>
    <n v="10"/>
    <x v="2"/>
  </r>
  <r>
    <n v="194"/>
    <n v="53"/>
    <x v="2"/>
    <n v="39939"/>
    <n v="564"/>
    <n v="225368"/>
    <x v="4"/>
    <n v="7170"/>
    <x v="0"/>
    <x v="0"/>
    <s v="Employed"/>
    <x v="2"/>
    <x v="0"/>
    <x v="3"/>
    <x v="0"/>
    <x v="1"/>
    <n v="115583"/>
    <s v="South"/>
    <n v="17"/>
    <x v="5"/>
  </r>
  <r>
    <n v="195"/>
    <n v="50"/>
    <x v="2"/>
    <n v="31329"/>
    <n v="665"/>
    <n v="202042"/>
    <x v="4"/>
    <n v="5863"/>
    <x v="1"/>
    <x v="1"/>
    <s v="Employed"/>
    <x v="1"/>
    <x v="1"/>
    <x v="3"/>
    <x v="4"/>
    <x v="1"/>
    <n v="113285"/>
    <s v="North"/>
    <n v="7"/>
    <x v="3"/>
  </r>
  <r>
    <n v="196"/>
    <n v="44"/>
    <x v="1"/>
    <n v="48406"/>
    <n v="683"/>
    <n v="284990"/>
    <x v="2"/>
    <n v="3894"/>
    <x v="0"/>
    <x v="0"/>
    <s v="Employed"/>
    <x v="0"/>
    <x v="0"/>
    <x v="2"/>
    <x v="2"/>
    <x v="0"/>
    <n v="111063"/>
    <s v="West"/>
    <n v="4"/>
    <x v="3"/>
  </r>
  <r>
    <n v="197"/>
    <n v="43"/>
    <x v="1"/>
    <n v="53309"/>
    <n v="724"/>
    <n v="213426"/>
    <x v="0"/>
    <n v="4040"/>
    <x v="0"/>
    <x v="1"/>
    <s v="Employed"/>
    <x v="2"/>
    <x v="1"/>
    <x v="2"/>
    <x v="3"/>
    <x v="1"/>
    <n v="117967"/>
    <s v="North"/>
    <n v="12"/>
    <x v="0"/>
  </r>
  <r>
    <n v="198"/>
    <n v="29"/>
    <x v="3"/>
    <n v="47469"/>
    <n v="693"/>
    <n v="140947"/>
    <x v="0"/>
    <n v="3519"/>
    <x v="1"/>
    <x v="1"/>
    <s v="Employed"/>
    <x v="2"/>
    <x v="0"/>
    <x v="0"/>
    <x v="4"/>
    <x v="0"/>
    <n v="105422"/>
    <s v="South"/>
    <n v="10"/>
    <x v="3"/>
  </r>
  <r>
    <n v="199"/>
    <n v="23"/>
    <x v="3"/>
    <n v="53052"/>
    <n v="690"/>
    <n v="110492"/>
    <x v="1"/>
    <n v="4849"/>
    <x v="1"/>
    <x v="1"/>
    <s v="Unemployed"/>
    <x v="1"/>
    <x v="1"/>
    <x v="1"/>
    <x v="4"/>
    <x v="1"/>
    <n v="56112"/>
    <s v="South"/>
    <n v="2"/>
    <x v="2"/>
  </r>
  <r>
    <n v="200"/>
    <n v="56"/>
    <x v="2"/>
    <n v="61649"/>
    <n v="664"/>
    <n v="263214"/>
    <x v="3"/>
    <n v="6775"/>
    <x v="0"/>
    <x v="0"/>
    <s v="Employed"/>
    <x v="2"/>
    <x v="0"/>
    <x v="2"/>
    <x v="5"/>
    <x v="1"/>
    <n v="115208"/>
    <s v="West"/>
    <n v="14"/>
    <x v="3"/>
  </r>
  <r>
    <n v="201"/>
    <n v="27"/>
    <x v="3"/>
    <n v="61592"/>
    <n v="561"/>
    <n v="196818"/>
    <x v="1"/>
    <n v="6197"/>
    <x v="0"/>
    <x v="0"/>
    <s v="Employed"/>
    <x v="1"/>
    <x v="0"/>
    <x v="1"/>
    <x v="4"/>
    <x v="1"/>
    <n v="108542"/>
    <s v="East"/>
    <n v="8"/>
    <x v="5"/>
  </r>
  <r>
    <n v="202"/>
    <n v="42"/>
    <x v="1"/>
    <n v="62860"/>
    <n v="664"/>
    <n v="156709"/>
    <x v="0"/>
    <n v="5198"/>
    <x v="0"/>
    <x v="0"/>
    <s v="Unemployed"/>
    <x v="0"/>
    <x v="0"/>
    <x v="1"/>
    <x v="4"/>
    <x v="3"/>
    <n v="56507"/>
    <s v="South"/>
    <n v="10"/>
    <x v="5"/>
  </r>
  <r>
    <n v="203"/>
    <n v="34"/>
    <x v="0"/>
    <n v="65079"/>
    <n v="655"/>
    <n v="164016"/>
    <x v="2"/>
    <n v="4705"/>
    <x v="1"/>
    <x v="1"/>
    <s v="Unemployed"/>
    <x v="1"/>
    <x v="0"/>
    <x v="3"/>
    <x v="5"/>
    <x v="3"/>
    <n v="141392"/>
    <s v="North"/>
    <n v="6"/>
    <x v="4"/>
  </r>
  <r>
    <n v="204"/>
    <n v="49"/>
    <x v="1"/>
    <n v="57456"/>
    <n v="701"/>
    <n v="264917"/>
    <x v="1"/>
    <n v="5551"/>
    <x v="0"/>
    <x v="0"/>
    <s v="Employed"/>
    <x v="2"/>
    <x v="1"/>
    <x v="1"/>
    <x v="1"/>
    <x v="3"/>
    <n v="116015"/>
    <s v="South"/>
    <n v="2"/>
    <x v="2"/>
  </r>
  <r>
    <n v="205"/>
    <n v="36"/>
    <x v="0"/>
    <n v="55344"/>
    <n v="678"/>
    <n v="223590"/>
    <x v="3"/>
    <n v="5279"/>
    <x v="0"/>
    <x v="0"/>
    <s v="Employed"/>
    <x v="1"/>
    <x v="0"/>
    <x v="3"/>
    <x v="0"/>
    <x v="0"/>
    <n v="58589"/>
    <s v="South"/>
    <n v="14"/>
    <x v="6"/>
  </r>
  <r>
    <n v="206"/>
    <n v="54"/>
    <x v="2"/>
    <n v="79144"/>
    <n v="643"/>
    <n v="254858"/>
    <x v="1"/>
    <n v="5432"/>
    <x v="0"/>
    <x v="0"/>
    <s v="Employed"/>
    <x v="1"/>
    <x v="1"/>
    <x v="3"/>
    <x v="3"/>
    <x v="0"/>
    <n v="75483"/>
    <s v="East"/>
    <n v="11"/>
    <x v="0"/>
  </r>
  <r>
    <n v="207"/>
    <n v="30"/>
    <x v="0"/>
    <n v="61754"/>
    <n v="747"/>
    <n v="212260"/>
    <x v="4"/>
    <n v="5197"/>
    <x v="0"/>
    <x v="0"/>
    <s v="Employed"/>
    <x v="0"/>
    <x v="1"/>
    <x v="0"/>
    <x v="5"/>
    <x v="3"/>
    <n v="83078"/>
    <s v="West"/>
    <n v="2"/>
    <x v="1"/>
  </r>
  <r>
    <n v="208"/>
    <n v="27"/>
    <x v="3"/>
    <n v="37322"/>
    <n v="692"/>
    <n v="158168"/>
    <x v="3"/>
    <n v="5444"/>
    <x v="0"/>
    <x v="1"/>
    <s v="Employed"/>
    <x v="1"/>
    <x v="0"/>
    <x v="1"/>
    <x v="4"/>
    <x v="0"/>
    <n v="83057"/>
    <s v="South"/>
    <n v="4"/>
    <x v="1"/>
  </r>
  <r>
    <n v="209"/>
    <n v="45"/>
    <x v="1"/>
    <n v="22054"/>
    <n v="666"/>
    <n v="289328"/>
    <x v="4"/>
    <n v="3579"/>
    <x v="0"/>
    <x v="1"/>
    <s v="Employed"/>
    <x v="2"/>
    <x v="0"/>
    <x v="2"/>
    <x v="4"/>
    <x v="3"/>
    <n v="108791"/>
    <s v="East"/>
    <n v="6"/>
    <x v="2"/>
  </r>
  <r>
    <n v="210"/>
    <n v="47"/>
    <x v="1"/>
    <n v="46382"/>
    <n v="672"/>
    <n v="180447"/>
    <x v="2"/>
    <n v="4879"/>
    <x v="0"/>
    <x v="1"/>
    <s v="Employed"/>
    <x v="2"/>
    <x v="0"/>
    <x v="2"/>
    <x v="3"/>
    <x v="2"/>
    <n v="70709"/>
    <s v="East"/>
    <n v="4"/>
    <x v="1"/>
  </r>
  <r>
    <n v="211"/>
    <n v="35"/>
    <x v="0"/>
    <n v="59371"/>
    <n v="653"/>
    <n v="240220"/>
    <x v="0"/>
    <n v="5233"/>
    <x v="0"/>
    <x v="1"/>
    <s v="Unemployed"/>
    <x v="0"/>
    <x v="0"/>
    <x v="2"/>
    <x v="0"/>
    <x v="3"/>
    <n v="133844"/>
    <s v="South"/>
    <n v="5"/>
    <x v="6"/>
  </r>
  <r>
    <n v="212"/>
    <n v="52"/>
    <x v="2"/>
    <n v="64384"/>
    <n v="650"/>
    <n v="254210"/>
    <x v="1"/>
    <n v="4564"/>
    <x v="0"/>
    <x v="1"/>
    <s v="Employed"/>
    <x v="0"/>
    <x v="1"/>
    <x v="0"/>
    <x v="2"/>
    <x v="2"/>
    <n v="131374"/>
    <s v="South"/>
    <n v="6"/>
    <x v="6"/>
  </r>
  <r>
    <n v="213"/>
    <n v="48"/>
    <x v="1"/>
    <n v="31242"/>
    <n v="541"/>
    <n v="200313"/>
    <x v="1"/>
    <n v="3752"/>
    <x v="0"/>
    <x v="1"/>
    <s v="Employed"/>
    <x v="0"/>
    <x v="0"/>
    <x v="3"/>
    <x v="5"/>
    <x v="1"/>
    <n v="118579"/>
    <s v="West"/>
    <n v="9"/>
    <x v="2"/>
  </r>
  <r>
    <n v="214"/>
    <n v="29"/>
    <x v="3"/>
    <n v="60941"/>
    <n v="604"/>
    <n v="144338"/>
    <x v="4"/>
    <n v="5005"/>
    <x v="0"/>
    <x v="1"/>
    <s v="Employed"/>
    <x v="2"/>
    <x v="0"/>
    <x v="3"/>
    <x v="1"/>
    <x v="0"/>
    <n v="101327"/>
    <s v="North"/>
    <n v="16"/>
    <x v="6"/>
  </r>
  <r>
    <n v="215"/>
    <n v="27"/>
    <x v="3"/>
    <n v="67020"/>
    <n v="622"/>
    <n v="166092"/>
    <x v="4"/>
    <n v="9147"/>
    <x v="0"/>
    <x v="1"/>
    <s v="Employed"/>
    <x v="1"/>
    <x v="0"/>
    <x v="2"/>
    <x v="3"/>
    <x v="0"/>
    <n v="128123"/>
    <s v="North"/>
    <n v="11"/>
    <x v="6"/>
  </r>
  <r>
    <n v="216"/>
    <n v="36"/>
    <x v="0"/>
    <n v="59131"/>
    <n v="672"/>
    <n v="233859"/>
    <x v="0"/>
    <n v="4176"/>
    <x v="0"/>
    <x v="0"/>
    <s v="Employed"/>
    <x v="2"/>
    <x v="0"/>
    <x v="3"/>
    <x v="3"/>
    <x v="3"/>
    <n v="91721"/>
    <s v="West"/>
    <n v="11"/>
    <x v="1"/>
  </r>
  <r>
    <n v="217"/>
    <n v="46"/>
    <x v="1"/>
    <n v="56235"/>
    <n v="567"/>
    <n v="226691"/>
    <x v="1"/>
    <n v="4857"/>
    <x v="0"/>
    <x v="1"/>
    <s v="Employed"/>
    <x v="2"/>
    <x v="1"/>
    <x v="3"/>
    <x v="5"/>
    <x v="1"/>
    <n v="78265"/>
    <s v="East"/>
    <n v="10"/>
    <x v="4"/>
  </r>
  <r>
    <n v="218"/>
    <n v="55"/>
    <x v="2"/>
    <n v="48007"/>
    <n v="623"/>
    <n v="265033"/>
    <x v="0"/>
    <n v="6261"/>
    <x v="0"/>
    <x v="1"/>
    <s v="Employed"/>
    <x v="0"/>
    <x v="1"/>
    <x v="0"/>
    <x v="4"/>
    <x v="1"/>
    <n v="135703"/>
    <s v="East"/>
    <n v="1"/>
    <x v="3"/>
  </r>
  <r>
    <n v="219"/>
    <n v="37"/>
    <x v="0"/>
    <n v="43099"/>
    <n v="617"/>
    <n v="256964"/>
    <x v="4"/>
    <n v="6773"/>
    <x v="0"/>
    <x v="1"/>
    <s v="Employed"/>
    <x v="0"/>
    <x v="1"/>
    <x v="1"/>
    <x v="4"/>
    <x v="1"/>
    <n v="109526"/>
    <s v="West"/>
    <n v="17"/>
    <x v="1"/>
  </r>
  <r>
    <n v="220"/>
    <n v="43"/>
    <x v="1"/>
    <n v="61783"/>
    <n v="655"/>
    <n v="152351"/>
    <x v="4"/>
    <n v="4416"/>
    <x v="0"/>
    <x v="1"/>
    <s v="Employed"/>
    <x v="1"/>
    <x v="0"/>
    <x v="1"/>
    <x v="1"/>
    <x v="1"/>
    <n v="79478"/>
    <s v="North"/>
    <n v="8"/>
    <x v="1"/>
  </r>
  <r>
    <n v="221"/>
    <n v="28"/>
    <x v="3"/>
    <n v="58750"/>
    <n v="672"/>
    <n v="272182"/>
    <x v="3"/>
    <n v="5964"/>
    <x v="0"/>
    <x v="1"/>
    <s v="Employed"/>
    <x v="1"/>
    <x v="1"/>
    <x v="0"/>
    <x v="5"/>
    <x v="0"/>
    <n v="87467"/>
    <s v="East"/>
    <n v="16"/>
    <x v="4"/>
  </r>
  <r>
    <n v="222"/>
    <n v="22"/>
    <x v="3"/>
    <n v="45092"/>
    <n v="617"/>
    <n v="148691"/>
    <x v="4"/>
    <n v="5791"/>
    <x v="0"/>
    <x v="1"/>
    <s v="Unemployed"/>
    <x v="1"/>
    <x v="0"/>
    <x v="0"/>
    <x v="3"/>
    <x v="3"/>
    <n v="77907"/>
    <s v="North"/>
    <n v="6"/>
    <x v="3"/>
  </r>
  <r>
    <n v="223"/>
    <n v="51"/>
    <x v="2"/>
    <n v="88131"/>
    <n v="621"/>
    <n v="229739"/>
    <x v="4"/>
    <n v="4493"/>
    <x v="0"/>
    <x v="1"/>
    <s v="Employed"/>
    <x v="1"/>
    <x v="1"/>
    <x v="3"/>
    <x v="5"/>
    <x v="3"/>
    <n v="160665"/>
    <s v="East"/>
    <n v="14"/>
    <x v="6"/>
  </r>
  <r>
    <n v="224"/>
    <n v="52"/>
    <x v="2"/>
    <n v="27353"/>
    <n v="615"/>
    <n v="321073"/>
    <x v="0"/>
    <n v="5624"/>
    <x v="1"/>
    <x v="1"/>
    <s v="Employed"/>
    <x v="2"/>
    <x v="0"/>
    <x v="0"/>
    <x v="2"/>
    <x v="2"/>
    <n v="100122"/>
    <s v="North"/>
    <n v="2"/>
    <x v="3"/>
  </r>
  <r>
    <n v="225"/>
    <n v="49"/>
    <x v="1"/>
    <n v="46518"/>
    <n v="630"/>
    <n v="215624"/>
    <x v="3"/>
    <n v="4826"/>
    <x v="0"/>
    <x v="0"/>
    <s v="Employed"/>
    <x v="1"/>
    <x v="1"/>
    <x v="3"/>
    <x v="3"/>
    <x v="0"/>
    <n v="104733"/>
    <s v="West"/>
    <n v="9"/>
    <x v="5"/>
  </r>
  <r>
    <n v="226"/>
    <n v="23"/>
    <x v="3"/>
    <n v="38429"/>
    <n v="647"/>
    <n v="111060"/>
    <x v="3"/>
    <n v="4373"/>
    <x v="0"/>
    <x v="0"/>
    <s v="Employed"/>
    <x v="2"/>
    <x v="0"/>
    <x v="1"/>
    <x v="1"/>
    <x v="2"/>
    <n v="121636"/>
    <s v="North"/>
    <n v="4"/>
    <x v="5"/>
  </r>
  <r>
    <n v="227"/>
    <n v="28"/>
    <x v="3"/>
    <n v="55762"/>
    <n v="715"/>
    <n v="183705"/>
    <x v="1"/>
    <n v="6719"/>
    <x v="0"/>
    <x v="0"/>
    <s v="Employed"/>
    <x v="2"/>
    <x v="0"/>
    <x v="0"/>
    <x v="1"/>
    <x v="1"/>
    <n v="63539"/>
    <s v="East"/>
    <n v="19"/>
    <x v="4"/>
  </r>
  <r>
    <n v="228"/>
    <n v="22"/>
    <x v="3"/>
    <n v="20765"/>
    <n v="599"/>
    <n v="308741"/>
    <x v="2"/>
    <n v="5649"/>
    <x v="1"/>
    <x v="1"/>
    <s v="Employed"/>
    <x v="1"/>
    <x v="1"/>
    <x v="3"/>
    <x v="3"/>
    <x v="3"/>
    <n v="132896"/>
    <s v="East"/>
    <n v="17"/>
    <x v="0"/>
  </r>
  <r>
    <n v="229"/>
    <n v="51"/>
    <x v="2"/>
    <n v="69038"/>
    <n v="737"/>
    <n v="189645"/>
    <x v="1"/>
    <n v="3318"/>
    <x v="0"/>
    <x v="0"/>
    <s v="Employed"/>
    <x v="1"/>
    <x v="0"/>
    <x v="1"/>
    <x v="4"/>
    <x v="2"/>
    <n v="81764"/>
    <s v="East"/>
    <n v="1"/>
    <x v="0"/>
  </r>
  <r>
    <n v="230"/>
    <n v="57"/>
    <x v="2"/>
    <n v="65081"/>
    <n v="588"/>
    <n v="266349"/>
    <x v="1"/>
    <n v="4872"/>
    <x v="0"/>
    <x v="0"/>
    <s v="Employed"/>
    <x v="2"/>
    <x v="1"/>
    <x v="1"/>
    <x v="3"/>
    <x v="0"/>
    <n v="154900"/>
    <s v="South"/>
    <n v="2"/>
    <x v="3"/>
  </r>
  <r>
    <n v="231"/>
    <n v="40"/>
    <x v="1"/>
    <n v="54010"/>
    <n v="697"/>
    <n v="152168"/>
    <x v="1"/>
    <n v="4480"/>
    <x v="1"/>
    <x v="0"/>
    <s v="Employed"/>
    <x v="0"/>
    <x v="1"/>
    <x v="2"/>
    <x v="3"/>
    <x v="3"/>
    <n v="90620"/>
    <s v="South"/>
    <n v="17"/>
    <x v="5"/>
  </r>
  <r>
    <n v="232"/>
    <n v="49"/>
    <x v="1"/>
    <n v="45345"/>
    <n v="626"/>
    <n v="182216"/>
    <x v="3"/>
    <n v="4789"/>
    <x v="1"/>
    <x v="0"/>
    <s v="Employed"/>
    <x v="1"/>
    <x v="1"/>
    <x v="1"/>
    <x v="2"/>
    <x v="0"/>
    <n v="131129"/>
    <s v="East"/>
    <n v="2"/>
    <x v="0"/>
  </r>
  <r>
    <n v="233"/>
    <n v="37"/>
    <x v="0"/>
    <n v="60744"/>
    <n v="604"/>
    <n v="189214"/>
    <x v="0"/>
    <n v="5515"/>
    <x v="1"/>
    <x v="1"/>
    <s v="Unemployed"/>
    <x v="0"/>
    <x v="0"/>
    <x v="0"/>
    <x v="3"/>
    <x v="3"/>
    <n v="25096"/>
    <s v="West"/>
    <n v="3"/>
    <x v="2"/>
  </r>
  <r>
    <n v="234"/>
    <n v="30"/>
    <x v="0"/>
    <n v="54930"/>
    <n v="715"/>
    <n v="297545"/>
    <x v="4"/>
    <n v="5293"/>
    <x v="0"/>
    <x v="0"/>
    <s v="Employed"/>
    <x v="2"/>
    <x v="1"/>
    <x v="0"/>
    <x v="0"/>
    <x v="0"/>
    <n v="64746"/>
    <s v="East"/>
    <n v="4"/>
    <x v="0"/>
  </r>
  <r>
    <n v="235"/>
    <n v="61"/>
    <x v="4"/>
    <n v="64280"/>
    <n v="654"/>
    <n v="184703"/>
    <x v="3"/>
    <n v="6434"/>
    <x v="0"/>
    <x v="1"/>
    <s v="Employed"/>
    <x v="0"/>
    <x v="0"/>
    <x v="3"/>
    <x v="0"/>
    <x v="0"/>
    <n v="91191"/>
    <s v="West"/>
    <n v="13"/>
    <x v="3"/>
  </r>
  <r>
    <n v="236"/>
    <n v="42"/>
    <x v="1"/>
    <n v="48163"/>
    <n v="652"/>
    <n v="105727"/>
    <x v="4"/>
    <n v="6221"/>
    <x v="0"/>
    <x v="0"/>
    <s v="Employed"/>
    <x v="2"/>
    <x v="0"/>
    <x v="0"/>
    <x v="5"/>
    <x v="3"/>
    <n v="39076"/>
    <s v="East"/>
    <n v="12"/>
    <x v="6"/>
  </r>
  <r>
    <n v="237"/>
    <n v="26"/>
    <x v="3"/>
    <n v="47277"/>
    <n v="636"/>
    <n v="319099"/>
    <x v="4"/>
    <n v="3786"/>
    <x v="0"/>
    <x v="0"/>
    <s v="Employed"/>
    <x v="0"/>
    <x v="1"/>
    <x v="1"/>
    <x v="5"/>
    <x v="0"/>
    <n v="118026"/>
    <s v="East"/>
    <n v="5"/>
    <x v="4"/>
  </r>
  <r>
    <n v="238"/>
    <n v="63"/>
    <x v="4"/>
    <n v="66166"/>
    <n v="620"/>
    <n v="211373"/>
    <x v="2"/>
    <n v="4901"/>
    <x v="0"/>
    <x v="1"/>
    <s v="Employed"/>
    <x v="0"/>
    <x v="1"/>
    <x v="3"/>
    <x v="1"/>
    <x v="0"/>
    <n v="109388"/>
    <s v="West"/>
    <n v="14"/>
    <x v="0"/>
  </r>
  <r>
    <n v="239"/>
    <n v="54"/>
    <x v="2"/>
    <n v="59504"/>
    <n v="641"/>
    <n v="232733"/>
    <x v="1"/>
    <n v="3053"/>
    <x v="0"/>
    <x v="1"/>
    <s v="Employed"/>
    <x v="0"/>
    <x v="0"/>
    <x v="1"/>
    <x v="4"/>
    <x v="1"/>
    <n v="70275"/>
    <s v="North"/>
    <n v="6"/>
    <x v="3"/>
  </r>
  <r>
    <n v="240"/>
    <n v="51"/>
    <x v="2"/>
    <n v="47389"/>
    <n v="488"/>
    <n v="119657"/>
    <x v="2"/>
    <n v="4003"/>
    <x v="0"/>
    <x v="1"/>
    <s v="Employed"/>
    <x v="2"/>
    <x v="0"/>
    <x v="2"/>
    <x v="1"/>
    <x v="3"/>
    <n v="99521"/>
    <s v="South"/>
    <n v="1"/>
    <x v="5"/>
  </r>
  <r>
    <n v="241"/>
    <n v="32"/>
    <x v="0"/>
    <n v="55517"/>
    <n v="557"/>
    <n v="212888"/>
    <x v="1"/>
    <n v="2904"/>
    <x v="0"/>
    <x v="0"/>
    <s v="Employed"/>
    <x v="2"/>
    <x v="1"/>
    <x v="3"/>
    <x v="2"/>
    <x v="2"/>
    <n v="124194"/>
    <s v="East"/>
    <n v="16"/>
    <x v="4"/>
  </r>
  <r>
    <n v="242"/>
    <n v="32"/>
    <x v="0"/>
    <n v="52772"/>
    <n v="669"/>
    <n v="200954"/>
    <x v="3"/>
    <n v="3432"/>
    <x v="0"/>
    <x v="1"/>
    <s v="Employed"/>
    <x v="2"/>
    <x v="0"/>
    <x v="2"/>
    <x v="3"/>
    <x v="3"/>
    <n v="36908"/>
    <s v="West"/>
    <n v="6"/>
    <x v="2"/>
  </r>
  <r>
    <n v="243"/>
    <n v="36"/>
    <x v="0"/>
    <n v="57008"/>
    <n v="709"/>
    <n v="151687"/>
    <x v="4"/>
    <n v="6400"/>
    <x v="0"/>
    <x v="1"/>
    <s v="Employed"/>
    <x v="1"/>
    <x v="0"/>
    <x v="3"/>
    <x v="1"/>
    <x v="3"/>
    <n v="61795"/>
    <s v="West"/>
    <n v="13"/>
    <x v="6"/>
  </r>
  <r>
    <n v="244"/>
    <n v="45"/>
    <x v="1"/>
    <n v="69041"/>
    <n v="718"/>
    <n v="233397"/>
    <x v="2"/>
    <n v="5752"/>
    <x v="0"/>
    <x v="1"/>
    <s v="Employed"/>
    <x v="2"/>
    <x v="0"/>
    <x v="0"/>
    <x v="3"/>
    <x v="1"/>
    <n v="89947"/>
    <s v="South"/>
    <n v="13"/>
    <x v="1"/>
  </r>
  <r>
    <n v="245"/>
    <n v="42"/>
    <x v="1"/>
    <n v="44751"/>
    <n v="602"/>
    <n v="114681"/>
    <x v="3"/>
    <n v="5617"/>
    <x v="0"/>
    <x v="1"/>
    <s v="Employed"/>
    <x v="1"/>
    <x v="1"/>
    <x v="1"/>
    <x v="1"/>
    <x v="2"/>
    <n v="100711"/>
    <s v="South"/>
    <n v="11"/>
    <x v="4"/>
  </r>
  <r>
    <n v="246"/>
    <n v="47"/>
    <x v="1"/>
    <n v="40331"/>
    <n v="659"/>
    <n v="151334"/>
    <x v="3"/>
    <n v="6175"/>
    <x v="0"/>
    <x v="0"/>
    <s v="Employed"/>
    <x v="2"/>
    <x v="1"/>
    <x v="3"/>
    <x v="3"/>
    <x v="2"/>
    <n v="98241"/>
    <s v="North"/>
    <n v="16"/>
    <x v="1"/>
  </r>
  <r>
    <n v="247"/>
    <n v="44"/>
    <x v="1"/>
    <n v="54106"/>
    <n v="540"/>
    <n v="260597"/>
    <x v="1"/>
    <n v="5612"/>
    <x v="0"/>
    <x v="1"/>
    <s v="Employed"/>
    <x v="1"/>
    <x v="1"/>
    <x v="0"/>
    <x v="1"/>
    <x v="2"/>
    <n v="126678"/>
    <s v="East"/>
    <n v="14"/>
    <x v="5"/>
  </r>
  <r>
    <n v="248"/>
    <n v="32"/>
    <x v="0"/>
    <n v="41951"/>
    <n v="632"/>
    <n v="163708"/>
    <x v="4"/>
    <n v="4915"/>
    <x v="0"/>
    <x v="1"/>
    <s v="Employed"/>
    <x v="0"/>
    <x v="0"/>
    <x v="0"/>
    <x v="0"/>
    <x v="0"/>
    <n v="114316"/>
    <s v="South"/>
    <n v="11"/>
    <x v="4"/>
  </r>
  <r>
    <n v="249"/>
    <n v="38"/>
    <x v="0"/>
    <n v="36336"/>
    <n v="691"/>
    <n v="175332"/>
    <x v="1"/>
    <n v="4410"/>
    <x v="0"/>
    <x v="1"/>
    <s v="Unemployed"/>
    <x v="0"/>
    <x v="1"/>
    <x v="0"/>
    <x v="0"/>
    <x v="0"/>
    <n v="120899"/>
    <s v="North"/>
    <n v="5"/>
    <x v="3"/>
  </r>
  <r>
    <n v="250"/>
    <n v="36"/>
    <x v="0"/>
    <n v="64903"/>
    <n v="649"/>
    <n v="204500"/>
    <x v="1"/>
    <n v="6695"/>
    <x v="0"/>
    <x v="0"/>
    <s v="Employed"/>
    <x v="2"/>
    <x v="1"/>
    <x v="2"/>
    <x v="0"/>
    <x v="0"/>
    <n v="58303"/>
    <s v="East"/>
    <n v="10"/>
    <x v="2"/>
  </r>
  <r>
    <n v="251"/>
    <n v="24"/>
    <x v="3"/>
    <n v="45691"/>
    <n v="633"/>
    <n v="181402"/>
    <x v="3"/>
    <n v="6306"/>
    <x v="0"/>
    <x v="1"/>
    <s v="Employed"/>
    <x v="1"/>
    <x v="0"/>
    <x v="0"/>
    <x v="5"/>
    <x v="2"/>
    <n v="104344"/>
    <s v="East"/>
    <n v="15"/>
    <x v="5"/>
  </r>
  <r>
    <n v="252"/>
    <n v="32"/>
    <x v="0"/>
    <n v="21979"/>
    <n v="649"/>
    <n v="234544"/>
    <x v="1"/>
    <n v="4780"/>
    <x v="0"/>
    <x v="0"/>
    <s v="Employed"/>
    <x v="0"/>
    <x v="1"/>
    <x v="3"/>
    <x v="2"/>
    <x v="3"/>
    <n v="90785"/>
    <s v="West"/>
    <n v="7"/>
    <x v="0"/>
  </r>
  <r>
    <n v="253"/>
    <n v="53"/>
    <x v="2"/>
    <n v="62711"/>
    <n v="714"/>
    <n v="208798"/>
    <x v="0"/>
    <n v="5763"/>
    <x v="0"/>
    <x v="1"/>
    <s v="Employed"/>
    <x v="0"/>
    <x v="1"/>
    <x v="2"/>
    <x v="1"/>
    <x v="3"/>
    <n v="143862"/>
    <s v="South"/>
    <n v="3"/>
    <x v="2"/>
  </r>
  <r>
    <n v="254"/>
    <n v="42"/>
    <x v="1"/>
    <n v="43427"/>
    <n v="637"/>
    <n v="124667"/>
    <x v="4"/>
    <n v="2209"/>
    <x v="0"/>
    <x v="0"/>
    <s v="Unemployed"/>
    <x v="1"/>
    <x v="1"/>
    <x v="1"/>
    <x v="5"/>
    <x v="2"/>
    <n v="105231"/>
    <s v="North"/>
    <n v="11"/>
    <x v="6"/>
  </r>
  <r>
    <n v="255"/>
    <n v="38"/>
    <x v="0"/>
    <n v="58667"/>
    <n v="653"/>
    <n v="163256"/>
    <x v="1"/>
    <n v="5814"/>
    <x v="0"/>
    <x v="1"/>
    <s v="Unemployed"/>
    <x v="2"/>
    <x v="0"/>
    <x v="0"/>
    <x v="4"/>
    <x v="2"/>
    <n v="79928"/>
    <s v="North"/>
    <n v="9"/>
    <x v="1"/>
  </r>
  <r>
    <n v="256"/>
    <n v="53"/>
    <x v="2"/>
    <n v="66251"/>
    <n v="725"/>
    <n v="157848"/>
    <x v="1"/>
    <n v="4499"/>
    <x v="1"/>
    <x v="0"/>
    <s v="Employed"/>
    <x v="0"/>
    <x v="0"/>
    <x v="3"/>
    <x v="1"/>
    <x v="1"/>
    <n v="125575"/>
    <s v="West"/>
    <n v="10"/>
    <x v="0"/>
  </r>
  <r>
    <n v="257"/>
    <n v="47"/>
    <x v="1"/>
    <n v="52844"/>
    <n v="638"/>
    <n v="176829"/>
    <x v="2"/>
    <n v="7712"/>
    <x v="0"/>
    <x v="1"/>
    <s v="Employed"/>
    <x v="2"/>
    <x v="1"/>
    <x v="3"/>
    <x v="3"/>
    <x v="0"/>
    <n v="116898"/>
    <s v="North"/>
    <n v="4"/>
    <x v="1"/>
  </r>
  <r>
    <n v="258"/>
    <n v="62"/>
    <x v="4"/>
    <n v="19467"/>
    <n v="568"/>
    <n v="205598"/>
    <x v="4"/>
    <n v="6150"/>
    <x v="0"/>
    <x v="0"/>
    <s v="Employed"/>
    <x v="2"/>
    <x v="0"/>
    <x v="2"/>
    <x v="2"/>
    <x v="0"/>
    <n v="75351"/>
    <s v="North"/>
    <n v="18"/>
    <x v="2"/>
  </r>
  <r>
    <n v="259"/>
    <n v="39"/>
    <x v="0"/>
    <n v="20544"/>
    <n v="718"/>
    <n v="215314"/>
    <x v="4"/>
    <n v="3027"/>
    <x v="1"/>
    <x v="1"/>
    <s v="Employed"/>
    <x v="1"/>
    <x v="1"/>
    <x v="1"/>
    <x v="5"/>
    <x v="0"/>
    <n v="89545"/>
    <s v="East"/>
    <n v="14"/>
    <x v="6"/>
  </r>
  <r>
    <n v="260"/>
    <n v="34"/>
    <x v="0"/>
    <n v="39913"/>
    <n v="700"/>
    <n v="81603"/>
    <x v="1"/>
    <n v="4288"/>
    <x v="1"/>
    <x v="0"/>
    <s v="Employed"/>
    <x v="1"/>
    <x v="1"/>
    <x v="2"/>
    <x v="5"/>
    <x v="1"/>
    <n v="90056"/>
    <s v="South"/>
    <n v="9"/>
    <x v="4"/>
  </r>
  <r>
    <n v="261"/>
    <n v="45"/>
    <x v="1"/>
    <n v="49147"/>
    <n v="539"/>
    <n v="251252"/>
    <x v="0"/>
    <n v="5060"/>
    <x v="0"/>
    <x v="1"/>
    <s v="Employed"/>
    <x v="0"/>
    <x v="1"/>
    <x v="0"/>
    <x v="2"/>
    <x v="1"/>
    <n v="136823"/>
    <s v="West"/>
    <n v="16"/>
    <x v="4"/>
  </r>
  <r>
    <n v="262"/>
    <n v="54"/>
    <x v="2"/>
    <n v="68002"/>
    <n v="643"/>
    <n v="195456"/>
    <x v="2"/>
    <n v="4957"/>
    <x v="0"/>
    <x v="1"/>
    <s v="Employed"/>
    <x v="1"/>
    <x v="1"/>
    <x v="1"/>
    <x v="1"/>
    <x v="1"/>
    <n v="106097"/>
    <s v="South"/>
    <n v="2"/>
    <x v="1"/>
  </r>
  <r>
    <n v="263"/>
    <n v="44"/>
    <x v="1"/>
    <n v="54370"/>
    <n v="648"/>
    <n v="143980"/>
    <x v="0"/>
    <n v="4912"/>
    <x v="0"/>
    <x v="1"/>
    <s v="Unemployed"/>
    <x v="0"/>
    <x v="0"/>
    <x v="1"/>
    <x v="3"/>
    <x v="2"/>
    <n v="121803"/>
    <s v="North"/>
    <n v="7"/>
    <x v="1"/>
  </r>
  <r>
    <n v="264"/>
    <n v="58"/>
    <x v="2"/>
    <n v="89259"/>
    <n v="718"/>
    <n v="247616"/>
    <x v="1"/>
    <n v="5984"/>
    <x v="0"/>
    <x v="1"/>
    <s v="Employed"/>
    <x v="0"/>
    <x v="1"/>
    <x v="1"/>
    <x v="4"/>
    <x v="1"/>
    <n v="85201"/>
    <s v="North"/>
    <n v="5"/>
    <x v="4"/>
  </r>
  <r>
    <n v="265"/>
    <n v="43"/>
    <x v="1"/>
    <n v="27628"/>
    <n v="649"/>
    <n v="94720"/>
    <x v="4"/>
    <n v="4459"/>
    <x v="0"/>
    <x v="0"/>
    <s v="Employed"/>
    <x v="0"/>
    <x v="0"/>
    <x v="2"/>
    <x v="1"/>
    <x v="3"/>
    <n v="110044"/>
    <s v="North"/>
    <n v="17"/>
    <x v="5"/>
  </r>
  <r>
    <n v="266"/>
    <n v="25"/>
    <x v="3"/>
    <n v="51819"/>
    <n v="658"/>
    <n v="121213"/>
    <x v="4"/>
    <n v="4927"/>
    <x v="0"/>
    <x v="1"/>
    <s v="Employed"/>
    <x v="2"/>
    <x v="0"/>
    <x v="3"/>
    <x v="2"/>
    <x v="2"/>
    <n v="139100"/>
    <s v="South"/>
    <n v="11"/>
    <x v="1"/>
  </r>
  <r>
    <n v="267"/>
    <n v="64"/>
    <x v="4"/>
    <n v="43317"/>
    <n v="659"/>
    <n v="306457"/>
    <x v="0"/>
    <n v="6526"/>
    <x v="1"/>
    <x v="0"/>
    <s v="Employed"/>
    <x v="2"/>
    <x v="1"/>
    <x v="2"/>
    <x v="1"/>
    <x v="2"/>
    <n v="89167"/>
    <s v="West"/>
    <n v="4"/>
    <x v="4"/>
  </r>
  <r>
    <n v="268"/>
    <n v="56"/>
    <x v="2"/>
    <n v="53519"/>
    <n v="626"/>
    <n v="207315"/>
    <x v="3"/>
    <n v="6542"/>
    <x v="1"/>
    <x v="1"/>
    <s v="Employed"/>
    <x v="1"/>
    <x v="1"/>
    <x v="3"/>
    <x v="1"/>
    <x v="0"/>
    <n v="103454"/>
    <s v="West"/>
    <n v="17"/>
    <x v="5"/>
  </r>
  <r>
    <n v="269"/>
    <n v="44"/>
    <x v="1"/>
    <n v="76275"/>
    <n v="714"/>
    <n v="163137"/>
    <x v="1"/>
    <n v="5977"/>
    <x v="1"/>
    <x v="0"/>
    <s v="Employed"/>
    <x v="1"/>
    <x v="1"/>
    <x v="2"/>
    <x v="2"/>
    <x v="0"/>
    <n v="59100"/>
    <s v="East"/>
    <n v="5"/>
    <x v="1"/>
  </r>
  <r>
    <n v="270"/>
    <n v="56"/>
    <x v="2"/>
    <n v="77223"/>
    <n v="610"/>
    <n v="205424"/>
    <x v="4"/>
    <n v="4650"/>
    <x v="0"/>
    <x v="1"/>
    <s v="Employed"/>
    <x v="0"/>
    <x v="1"/>
    <x v="3"/>
    <x v="2"/>
    <x v="1"/>
    <n v="77033"/>
    <s v="West"/>
    <n v="4"/>
    <x v="0"/>
  </r>
  <r>
    <n v="271"/>
    <n v="25"/>
    <x v="3"/>
    <n v="50816"/>
    <n v="625"/>
    <n v="190921"/>
    <x v="3"/>
    <n v="4292"/>
    <x v="0"/>
    <x v="1"/>
    <s v="Employed"/>
    <x v="0"/>
    <x v="0"/>
    <x v="3"/>
    <x v="4"/>
    <x v="3"/>
    <n v="89966"/>
    <s v="East"/>
    <n v="10"/>
    <x v="1"/>
  </r>
  <r>
    <n v="272"/>
    <n v="59"/>
    <x v="2"/>
    <n v="62922"/>
    <n v="649"/>
    <n v="201788"/>
    <x v="4"/>
    <n v="4958"/>
    <x v="0"/>
    <x v="1"/>
    <s v="Employed"/>
    <x v="2"/>
    <x v="0"/>
    <x v="1"/>
    <x v="2"/>
    <x v="2"/>
    <n v="68174"/>
    <s v="North"/>
    <n v="3"/>
    <x v="4"/>
  </r>
  <r>
    <n v="273"/>
    <n v="26"/>
    <x v="3"/>
    <n v="53233"/>
    <n v="583"/>
    <n v="224456"/>
    <x v="4"/>
    <n v="5028"/>
    <x v="0"/>
    <x v="1"/>
    <s v="Employed"/>
    <x v="2"/>
    <x v="0"/>
    <x v="3"/>
    <x v="2"/>
    <x v="2"/>
    <n v="139659"/>
    <s v="West"/>
    <n v="6"/>
    <x v="0"/>
  </r>
  <r>
    <n v="274"/>
    <n v="56"/>
    <x v="2"/>
    <n v="33870"/>
    <n v="738"/>
    <n v="190098"/>
    <x v="3"/>
    <n v="4964"/>
    <x v="0"/>
    <x v="1"/>
    <s v="Employed"/>
    <x v="0"/>
    <x v="0"/>
    <x v="0"/>
    <x v="2"/>
    <x v="2"/>
    <n v="74859"/>
    <s v="East"/>
    <n v="8"/>
    <x v="0"/>
  </r>
  <r>
    <n v="275"/>
    <n v="24"/>
    <x v="3"/>
    <n v="50214"/>
    <n v="649"/>
    <n v="217734"/>
    <x v="0"/>
    <n v="5556"/>
    <x v="0"/>
    <x v="1"/>
    <s v="Employed"/>
    <x v="0"/>
    <x v="1"/>
    <x v="0"/>
    <x v="5"/>
    <x v="0"/>
    <n v="123603"/>
    <s v="East"/>
    <n v="5"/>
    <x v="2"/>
  </r>
  <r>
    <n v="276"/>
    <n v="30"/>
    <x v="0"/>
    <n v="42423"/>
    <n v="691"/>
    <n v="192098"/>
    <x v="1"/>
    <n v="5360"/>
    <x v="1"/>
    <x v="0"/>
    <s v="Employed"/>
    <x v="1"/>
    <x v="1"/>
    <x v="3"/>
    <x v="2"/>
    <x v="0"/>
    <n v="105605"/>
    <s v="South"/>
    <n v="8"/>
    <x v="4"/>
  </r>
  <r>
    <n v="277"/>
    <n v="21"/>
    <x v="3"/>
    <n v="49058"/>
    <n v="602"/>
    <n v="158956"/>
    <x v="3"/>
    <n v="5318"/>
    <x v="1"/>
    <x v="1"/>
    <s v="Employed"/>
    <x v="0"/>
    <x v="0"/>
    <x v="3"/>
    <x v="2"/>
    <x v="3"/>
    <n v="100925"/>
    <s v="North"/>
    <n v="10"/>
    <x v="5"/>
  </r>
  <r>
    <n v="278"/>
    <n v="41"/>
    <x v="1"/>
    <n v="37218"/>
    <n v="685"/>
    <n v="144696"/>
    <x v="3"/>
    <n v="4533"/>
    <x v="0"/>
    <x v="1"/>
    <s v="Employed"/>
    <x v="0"/>
    <x v="0"/>
    <x v="3"/>
    <x v="2"/>
    <x v="0"/>
    <n v="144584"/>
    <s v="West"/>
    <n v="19"/>
    <x v="3"/>
  </r>
  <r>
    <n v="279"/>
    <n v="60"/>
    <x v="4"/>
    <n v="52327"/>
    <n v="689"/>
    <n v="265953"/>
    <x v="4"/>
    <n v="3801"/>
    <x v="0"/>
    <x v="1"/>
    <s v="Employed"/>
    <x v="0"/>
    <x v="0"/>
    <x v="3"/>
    <x v="4"/>
    <x v="3"/>
    <n v="32181"/>
    <s v="West"/>
    <n v="4"/>
    <x v="1"/>
  </r>
  <r>
    <n v="280"/>
    <n v="59"/>
    <x v="2"/>
    <n v="54584"/>
    <n v="697"/>
    <n v="232370"/>
    <x v="3"/>
    <n v="5694"/>
    <x v="0"/>
    <x v="0"/>
    <s v="Employed"/>
    <x v="2"/>
    <x v="1"/>
    <x v="1"/>
    <x v="1"/>
    <x v="0"/>
    <n v="94113"/>
    <s v="West"/>
    <n v="6"/>
    <x v="4"/>
  </r>
  <r>
    <n v="281"/>
    <n v="57"/>
    <x v="2"/>
    <n v="60563"/>
    <n v="745"/>
    <n v="251853"/>
    <x v="1"/>
    <n v="5060"/>
    <x v="1"/>
    <x v="0"/>
    <s v="Employed"/>
    <x v="2"/>
    <x v="1"/>
    <x v="0"/>
    <x v="2"/>
    <x v="3"/>
    <n v="67588"/>
    <s v="East"/>
    <n v="3"/>
    <x v="3"/>
  </r>
  <r>
    <n v="282"/>
    <n v="23"/>
    <x v="3"/>
    <n v="54647"/>
    <n v="622"/>
    <n v="200188"/>
    <x v="0"/>
    <n v="5408"/>
    <x v="0"/>
    <x v="0"/>
    <s v="Employed"/>
    <x v="1"/>
    <x v="0"/>
    <x v="1"/>
    <x v="2"/>
    <x v="0"/>
    <n v="41157"/>
    <s v="West"/>
    <n v="4"/>
    <x v="4"/>
  </r>
  <r>
    <n v="283"/>
    <n v="51"/>
    <x v="2"/>
    <n v="74519"/>
    <n v="640"/>
    <n v="211283"/>
    <x v="0"/>
    <n v="5436"/>
    <x v="1"/>
    <x v="0"/>
    <s v="Employed"/>
    <x v="1"/>
    <x v="1"/>
    <x v="0"/>
    <x v="4"/>
    <x v="0"/>
    <n v="64158"/>
    <s v="West"/>
    <n v="4"/>
    <x v="0"/>
  </r>
  <r>
    <n v="284"/>
    <n v="47"/>
    <x v="1"/>
    <n v="82883"/>
    <n v="607"/>
    <n v="191081"/>
    <x v="0"/>
    <n v="2973"/>
    <x v="0"/>
    <x v="0"/>
    <s v="Employed"/>
    <x v="1"/>
    <x v="0"/>
    <x v="3"/>
    <x v="1"/>
    <x v="1"/>
    <n v="100517"/>
    <s v="West"/>
    <n v="5"/>
    <x v="4"/>
  </r>
  <r>
    <n v="285"/>
    <n v="37"/>
    <x v="0"/>
    <n v="43932"/>
    <n v="645"/>
    <n v="257874"/>
    <x v="1"/>
    <n v="6721"/>
    <x v="1"/>
    <x v="1"/>
    <s v="Employed"/>
    <x v="0"/>
    <x v="0"/>
    <x v="0"/>
    <x v="4"/>
    <x v="1"/>
    <n v="78239"/>
    <s v="North"/>
    <n v="15"/>
    <x v="4"/>
  </r>
  <r>
    <n v="286"/>
    <n v="43"/>
    <x v="1"/>
    <n v="64551"/>
    <n v="683"/>
    <n v="182757"/>
    <x v="4"/>
    <n v="4434"/>
    <x v="0"/>
    <x v="1"/>
    <s v="Employed"/>
    <x v="0"/>
    <x v="1"/>
    <x v="0"/>
    <x v="0"/>
    <x v="1"/>
    <n v="126898"/>
    <s v="North"/>
    <n v="16"/>
    <x v="5"/>
  </r>
  <r>
    <n v="287"/>
    <n v="33"/>
    <x v="0"/>
    <n v="81719"/>
    <n v="680"/>
    <n v="150798"/>
    <x v="1"/>
    <n v="6373"/>
    <x v="1"/>
    <x v="1"/>
    <s v="Employed"/>
    <x v="2"/>
    <x v="1"/>
    <x v="2"/>
    <x v="3"/>
    <x v="3"/>
    <n v="93584"/>
    <s v="East"/>
    <n v="6"/>
    <x v="4"/>
  </r>
  <r>
    <n v="288"/>
    <n v="47"/>
    <x v="1"/>
    <n v="64941"/>
    <n v="732"/>
    <n v="226063"/>
    <x v="3"/>
    <n v="5424"/>
    <x v="0"/>
    <x v="0"/>
    <s v="Employed"/>
    <x v="0"/>
    <x v="0"/>
    <x v="2"/>
    <x v="3"/>
    <x v="3"/>
    <n v="90257"/>
    <s v="South"/>
    <n v="18"/>
    <x v="4"/>
  </r>
  <r>
    <n v="289"/>
    <n v="40"/>
    <x v="1"/>
    <n v="60759"/>
    <n v="674"/>
    <n v="192393"/>
    <x v="2"/>
    <n v="3921"/>
    <x v="0"/>
    <x v="0"/>
    <s v="Employed"/>
    <x v="0"/>
    <x v="1"/>
    <x v="3"/>
    <x v="3"/>
    <x v="3"/>
    <n v="90391"/>
    <s v="West"/>
    <n v="12"/>
    <x v="2"/>
  </r>
  <r>
    <n v="290"/>
    <n v="33"/>
    <x v="0"/>
    <n v="22672"/>
    <n v="650"/>
    <n v="212495"/>
    <x v="2"/>
    <n v="4292"/>
    <x v="0"/>
    <x v="0"/>
    <s v="Unemployed"/>
    <x v="2"/>
    <x v="1"/>
    <x v="1"/>
    <x v="2"/>
    <x v="3"/>
    <n v="97045"/>
    <s v="West"/>
    <n v="7"/>
    <x v="1"/>
  </r>
  <r>
    <n v="291"/>
    <n v="64"/>
    <x v="4"/>
    <n v="41628"/>
    <n v="595"/>
    <n v="235556"/>
    <x v="2"/>
    <n v="4310"/>
    <x v="1"/>
    <x v="0"/>
    <s v="Employed"/>
    <x v="1"/>
    <x v="1"/>
    <x v="2"/>
    <x v="4"/>
    <x v="1"/>
    <n v="87445"/>
    <s v="East"/>
    <n v="12"/>
    <x v="2"/>
  </r>
  <r>
    <n v="292"/>
    <n v="44"/>
    <x v="1"/>
    <n v="43818"/>
    <n v="693"/>
    <n v="171043"/>
    <x v="0"/>
    <n v="4368"/>
    <x v="0"/>
    <x v="1"/>
    <s v="Employed"/>
    <x v="0"/>
    <x v="1"/>
    <x v="3"/>
    <x v="2"/>
    <x v="2"/>
    <n v="74462"/>
    <s v="West"/>
    <n v="14"/>
    <x v="0"/>
  </r>
  <r>
    <n v="293"/>
    <n v="61"/>
    <x v="4"/>
    <n v="70807"/>
    <n v="642"/>
    <n v="189053"/>
    <x v="1"/>
    <n v="3230"/>
    <x v="0"/>
    <x v="0"/>
    <s v="Employed"/>
    <x v="2"/>
    <x v="1"/>
    <x v="1"/>
    <x v="3"/>
    <x v="0"/>
    <n v="129675"/>
    <s v="South"/>
    <n v="13"/>
    <x v="0"/>
  </r>
  <r>
    <n v="294"/>
    <n v="23"/>
    <x v="3"/>
    <n v="39040"/>
    <n v="694"/>
    <n v="184479"/>
    <x v="1"/>
    <n v="4201"/>
    <x v="0"/>
    <x v="1"/>
    <s v="Employed"/>
    <x v="2"/>
    <x v="1"/>
    <x v="2"/>
    <x v="1"/>
    <x v="0"/>
    <n v="81277"/>
    <s v="East"/>
    <n v="11"/>
    <x v="3"/>
  </r>
  <r>
    <n v="295"/>
    <n v="63"/>
    <x v="4"/>
    <n v="48719"/>
    <n v="628"/>
    <n v="264339"/>
    <x v="0"/>
    <n v="5967"/>
    <x v="0"/>
    <x v="1"/>
    <s v="Employed"/>
    <x v="1"/>
    <x v="0"/>
    <x v="0"/>
    <x v="1"/>
    <x v="3"/>
    <n v="88494"/>
    <s v="North"/>
    <n v="11"/>
    <x v="0"/>
  </r>
  <r>
    <n v="296"/>
    <n v="30"/>
    <x v="0"/>
    <n v="62604"/>
    <n v="710"/>
    <n v="200715"/>
    <x v="3"/>
    <n v="6069"/>
    <x v="0"/>
    <x v="1"/>
    <s v="Employed"/>
    <x v="2"/>
    <x v="0"/>
    <x v="2"/>
    <x v="0"/>
    <x v="1"/>
    <n v="112882"/>
    <s v="South"/>
    <n v="2"/>
    <x v="2"/>
  </r>
  <r>
    <n v="297"/>
    <n v="21"/>
    <x v="3"/>
    <n v="38364"/>
    <n v="669"/>
    <n v="207818"/>
    <x v="2"/>
    <n v="4323"/>
    <x v="0"/>
    <x v="1"/>
    <s v="Employed"/>
    <x v="1"/>
    <x v="0"/>
    <x v="3"/>
    <x v="4"/>
    <x v="2"/>
    <n v="109562"/>
    <s v="West"/>
    <n v="14"/>
    <x v="0"/>
  </r>
  <r>
    <n v="298"/>
    <n v="33"/>
    <x v="0"/>
    <n v="54186"/>
    <n v="699"/>
    <n v="142177"/>
    <x v="2"/>
    <n v="3127"/>
    <x v="0"/>
    <x v="1"/>
    <s v="Employed"/>
    <x v="1"/>
    <x v="0"/>
    <x v="2"/>
    <x v="0"/>
    <x v="1"/>
    <n v="73196"/>
    <s v="South"/>
    <n v="15"/>
    <x v="3"/>
  </r>
  <r>
    <n v="299"/>
    <n v="34"/>
    <x v="0"/>
    <n v="52231"/>
    <n v="669"/>
    <n v="236539"/>
    <x v="0"/>
    <n v="5630"/>
    <x v="0"/>
    <x v="1"/>
    <s v="Employed"/>
    <x v="1"/>
    <x v="1"/>
    <x v="2"/>
    <x v="1"/>
    <x v="0"/>
    <n v="122649"/>
    <s v="North"/>
    <n v="1"/>
    <x v="3"/>
  </r>
  <r>
    <n v="300"/>
    <n v="53"/>
    <x v="2"/>
    <n v="63156"/>
    <n v="603"/>
    <n v="221405"/>
    <x v="2"/>
    <n v="3921"/>
    <x v="1"/>
    <x v="1"/>
    <s v="Unemployed"/>
    <x v="1"/>
    <x v="0"/>
    <x v="1"/>
    <x v="3"/>
    <x v="3"/>
    <n v="116130"/>
    <s v="East"/>
    <n v="12"/>
    <x v="2"/>
  </r>
  <r>
    <n v="301"/>
    <n v="22"/>
    <x v="3"/>
    <n v="59882"/>
    <n v="631"/>
    <n v="158238"/>
    <x v="4"/>
    <n v="3999"/>
    <x v="0"/>
    <x v="1"/>
    <s v="Employed"/>
    <x v="1"/>
    <x v="1"/>
    <x v="1"/>
    <x v="0"/>
    <x v="3"/>
    <n v="105339"/>
    <s v="South"/>
    <n v="14"/>
    <x v="5"/>
  </r>
  <r>
    <n v="302"/>
    <n v="22"/>
    <x v="3"/>
    <n v="59409"/>
    <n v="585"/>
    <n v="296149"/>
    <x v="1"/>
    <n v="4717"/>
    <x v="1"/>
    <x v="1"/>
    <s v="Employed"/>
    <x v="2"/>
    <x v="0"/>
    <x v="0"/>
    <x v="0"/>
    <x v="1"/>
    <n v="87060"/>
    <s v="East"/>
    <n v="18"/>
    <x v="0"/>
  </r>
  <r>
    <n v="303"/>
    <n v="59"/>
    <x v="2"/>
    <n v="53011"/>
    <n v="659"/>
    <n v="216859"/>
    <x v="2"/>
    <n v="4623"/>
    <x v="0"/>
    <x v="0"/>
    <s v="Employed"/>
    <x v="0"/>
    <x v="0"/>
    <x v="3"/>
    <x v="0"/>
    <x v="3"/>
    <n v="87798"/>
    <s v="East"/>
    <n v="3"/>
    <x v="1"/>
  </r>
  <r>
    <n v="304"/>
    <n v="61"/>
    <x v="4"/>
    <n v="24860"/>
    <n v="576"/>
    <n v="168819"/>
    <x v="2"/>
    <n v="4210"/>
    <x v="0"/>
    <x v="0"/>
    <s v="Employed"/>
    <x v="1"/>
    <x v="1"/>
    <x v="0"/>
    <x v="4"/>
    <x v="2"/>
    <n v="93946"/>
    <s v="West"/>
    <n v="12"/>
    <x v="3"/>
  </r>
  <r>
    <n v="305"/>
    <n v="51"/>
    <x v="2"/>
    <n v="52094"/>
    <n v="664"/>
    <n v="199857"/>
    <x v="4"/>
    <n v="4300"/>
    <x v="0"/>
    <x v="1"/>
    <s v="Unemployed"/>
    <x v="1"/>
    <x v="1"/>
    <x v="0"/>
    <x v="4"/>
    <x v="0"/>
    <n v="63045"/>
    <s v="West"/>
    <n v="5"/>
    <x v="5"/>
  </r>
  <r>
    <n v="306"/>
    <n v="24"/>
    <x v="3"/>
    <n v="50829"/>
    <n v="469"/>
    <n v="181571"/>
    <x v="3"/>
    <n v="4498"/>
    <x v="0"/>
    <x v="0"/>
    <s v="Employed"/>
    <x v="0"/>
    <x v="0"/>
    <x v="2"/>
    <x v="3"/>
    <x v="2"/>
    <n v="98821"/>
    <s v="East"/>
    <n v="3"/>
    <x v="5"/>
  </r>
  <r>
    <n v="307"/>
    <n v="54"/>
    <x v="2"/>
    <n v="61498"/>
    <n v="690"/>
    <n v="277193"/>
    <x v="3"/>
    <n v="4286"/>
    <x v="0"/>
    <x v="1"/>
    <s v="Employed"/>
    <x v="0"/>
    <x v="1"/>
    <x v="0"/>
    <x v="3"/>
    <x v="1"/>
    <n v="126763"/>
    <s v="North"/>
    <n v="7"/>
    <x v="0"/>
  </r>
  <r>
    <n v="308"/>
    <n v="39"/>
    <x v="0"/>
    <n v="43656"/>
    <n v="594"/>
    <n v="246659"/>
    <x v="4"/>
    <n v="4348"/>
    <x v="1"/>
    <x v="1"/>
    <s v="Employed"/>
    <x v="1"/>
    <x v="1"/>
    <x v="1"/>
    <x v="3"/>
    <x v="0"/>
    <n v="126291"/>
    <s v="East"/>
    <n v="16"/>
    <x v="0"/>
  </r>
  <r>
    <n v="309"/>
    <n v="57"/>
    <x v="2"/>
    <n v="50626"/>
    <n v="602"/>
    <n v="222701"/>
    <x v="3"/>
    <n v="4694"/>
    <x v="1"/>
    <x v="0"/>
    <s v="Employed"/>
    <x v="0"/>
    <x v="1"/>
    <x v="0"/>
    <x v="0"/>
    <x v="2"/>
    <n v="88574"/>
    <s v="North"/>
    <n v="17"/>
    <x v="1"/>
  </r>
  <r>
    <n v="310"/>
    <n v="29"/>
    <x v="3"/>
    <n v="51100"/>
    <n v="718"/>
    <n v="285842"/>
    <x v="0"/>
    <n v="5353"/>
    <x v="0"/>
    <x v="1"/>
    <s v="Employed"/>
    <x v="1"/>
    <x v="1"/>
    <x v="3"/>
    <x v="3"/>
    <x v="2"/>
    <n v="131922"/>
    <s v="South"/>
    <n v="8"/>
    <x v="5"/>
  </r>
  <r>
    <n v="311"/>
    <n v="44"/>
    <x v="1"/>
    <n v="39311"/>
    <n v="665"/>
    <n v="148088"/>
    <x v="4"/>
    <n v="5249"/>
    <x v="0"/>
    <x v="1"/>
    <s v="Employed"/>
    <x v="2"/>
    <x v="0"/>
    <x v="0"/>
    <x v="4"/>
    <x v="2"/>
    <n v="157177"/>
    <s v="East"/>
    <n v="15"/>
    <x v="2"/>
  </r>
  <r>
    <n v="312"/>
    <n v="33"/>
    <x v="0"/>
    <n v="32700"/>
    <n v="692"/>
    <n v="238794"/>
    <x v="1"/>
    <n v="4457"/>
    <x v="0"/>
    <x v="1"/>
    <s v="Employed"/>
    <x v="0"/>
    <x v="1"/>
    <x v="3"/>
    <x v="1"/>
    <x v="0"/>
    <n v="90513"/>
    <s v="South"/>
    <n v="15"/>
    <x v="2"/>
  </r>
  <r>
    <n v="313"/>
    <n v="64"/>
    <x v="4"/>
    <n v="55738"/>
    <n v="599"/>
    <n v="227362"/>
    <x v="1"/>
    <n v="4683"/>
    <x v="1"/>
    <x v="1"/>
    <s v="Employed"/>
    <x v="0"/>
    <x v="0"/>
    <x v="3"/>
    <x v="3"/>
    <x v="0"/>
    <n v="120745"/>
    <s v="East"/>
    <n v="8"/>
    <x v="0"/>
  </r>
  <r>
    <n v="314"/>
    <n v="50"/>
    <x v="2"/>
    <n v="65116"/>
    <n v="698"/>
    <n v="188477"/>
    <x v="1"/>
    <n v="6344"/>
    <x v="0"/>
    <x v="1"/>
    <s v="Employed"/>
    <x v="2"/>
    <x v="0"/>
    <x v="0"/>
    <x v="5"/>
    <x v="3"/>
    <n v="32115"/>
    <s v="South"/>
    <n v="11"/>
    <x v="4"/>
  </r>
  <r>
    <n v="315"/>
    <n v="39"/>
    <x v="0"/>
    <n v="40626"/>
    <n v="643"/>
    <n v="188700"/>
    <x v="2"/>
    <n v="5986"/>
    <x v="0"/>
    <x v="1"/>
    <s v="Employed"/>
    <x v="0"/>
    <x v="0"/>
    <x v="0"/>
    <x v="4"/>
    <x v="1"/>
    <n v="62255"/>
    <s v="North"/>
    <n v="10"/>
    <x v="4"/>
  </r>
  <r>
    <n v="316"/>
    <n v="61"/>
    <x v="4"/>
    <n v="46733"/>
    <n v="655"/>
    <n v="246158"/>
    <x v="4"/>
    <n v="5548"/>
    <x v="0"/>
    <x v="1"/>
    <s v="Employed"/>
    <x v="2"/>
    <x v="0"/>
    <x v="0"/>
    <x v="2"/>
    <x v="3"/>
    <n v="102733"/>
    <s v="South"/>
    <n v="18"/>
    <x v="6"/>
  </r>
  <r>
    <n v="317"/>
    <n v="30"/>
    <x v="0"/>
    <n v="62443"/>
    <n v="724"/>
    <n v="242494"/>
    <x v="4"/>
    <n v="3228"/>
    <x v="0"/>
    <x v="0"/>
    <s v="Employed"/>
    <x v="1"/>
    <x v="0"/>
    <x v="3"/>
    <x v="1"/>
    <x v="1"/>
    <n v="69798"/>
    <s v="South"/>
    <n v="9"/>
    <x v="6"/>
  </r>
  <r>
    <n v="318"/>
    <n v="62"/>
    <x v="4"/>
    <n v="63900"/>
    <n v="591"/>
    <n v="128886"/>
    <x v="3"/>
    <n v="5107"/>
    <x v="0"/>
    <x v="0"/>
    <s v="Employed"/>
    <x v="0"/>
    <x v="0"/>
    <x v="1"/>
    <x v="4"/>
    <x v="0"/>
    <n v="161176"/>
    <s v="West"/>
    <n v="16"/>
    <x v="6"/>
  </r>
  <r>
    <n v="319"/>
    <n v="64"/>
    <x v="4"/>
    <n v="53471"/>
    <n v="695"/>
    <n v="290821"/>
    <x v="4"/>
    <n v="4324"/>
    <x v="1"/>
    <x v="1"/>
    <s v="Employed"/>
    <x v="0"/>
    <x v="0"/>
    <x v="2"/>
    <x v="3"/>
    <x v="2"/>
    <n v="117936"/>
    <s v="East"/>
    <n v="1"/>
    <x v="2"/>
  </r>
  <r>
    <n v="320"/>
    <n v="34"/>
    <x v="0"/>
    <n v="56213"/>
    <n v="669"/>
    <n v="257137"/>
    <x v="4"/>
    <n v="4043"/>
    <x v="1"/>
    <x v="0"/>
    <s v="Employed"/>
    <x v="2"/>
    <x v="1"/>
    <x v="0"/>
    <x v="0"/>
    <x v="3"/>
    <n v="128974"/>
    <s v="East"/>
    <n v="6"/>
    <x v="0"/>
  </r>
  <r>
    <n v="321"/>
    <n v="60"/>
    <x v="4"/>
    <n v="57980"/>
    <n v="639"/>
    <n v="185923"/>
    <x v="3"/>
    <n v="4640"/>
    <x v="1"/>
    <x v="0"/>
    <s v="Employed"/>
    <x v="1"/>
    <x v="0"/>
    <x v="2"/>
    <x v="5"/>
    <x v="0"/>
    <n v="99129"/>
    <s v="East"/>
    <n v="2"/>
    <x v="1"/>
  </r>
  <r>
    <n v="322"/>
    <n v="40"/>
    <x v="1"/>
    <n v="60665"/>
    <n v="595"/>
    <n v="160437"/>
    <x v="4"/>
    <n v="6047"/>
    <x v="0"/>
    <x v="1"/>
    <s v="Employed"/>
    <x v="1"/>
    <x v="1"/>
    <x v="0"/>
    <x v="2"/>
    <x v="0"/>
    <n v="69903"/>
    <s v="East"/>
    <n v="13"/>
    <x v="1"/>
  </r>
  <r>
    <n v="323"/>
    <n v="24"/>
    <x v="3"/>
    <n v="33928"/>
    <n v="638"/>
    <n v="255522"/>
    <x v="4"/>
    <n v="5888"/>
    <x v="0"/>
    <x v="1"/>
    <s v="Employed"/>
    <x v="2"/>
    <x v="1"/>
    <x v="3"/>
    <x v="1"/>
    <x v="0"/>
    <n v="84435"/>
    <s v="West"/>
    <n v="6"/>
    <x v="3"/>
  </r>
  <r>
    <n v="324"/>
    <n v="58"/>
    <x v="2"/>
    <n v="78758"/>
    <n v="609"/>
    <n v="224820"/>
    <x v="0"/>
    <n v="4380"/>
    <x v="0"/>
    <x v="1"/>
    <s v="Employed"/>
    <x v="0"/>
    <x v="0"/>
    <x v="3"/>
    <x v="3"/>
    <x v="3"/>
    <n v="107631"/>
    <s v="North"/>
    <n v="9"/>
    <x v="0"/>
  </r>
  <r>
    <n v="325"/>
    <n v="64"/>
    <x v="4"/>
    <n v="54110"/>
    <n v="709"/>
    <n v="235820"/>
    <x v="3"/>
    <n v="5084"/>
    <x v="0"/>
    <x v="1"/>
    <s v="Employed"/>
    <x v="0"/>
    <x v="0"/>
    <x v="2"/>
    <x v="4"/>
    <x v="0"/>
    <n v="80862"/>
    <s v="South"/>
    <n v="14"/>
    <x v="0"/>
  </r>
  <r>
    <n v="326"/>
    <n v="59"/>
    <x v="2"/>
    <n v="60947"/>
    <n v="654"/>
    <n v="228542"/>
    <x v="0"/>
    <n v="4578"/>
    <x v="0"/>
    <x v="1"/>
    <s v="Employed"/>
    <x v="2"/>
    <x v="0"/>
    <x v="1"/>
    <x v="4"/>
    <x v="1"/>
    <n v="120135"/>
    <s v="South"/>
    <n v="7"/>
    <x v="6"/>
  </r>
  <r>
    <n v="327"/>
    <n v="25"/>
    <x v="3"/>
    <n v="38572"/>
    <n v="616"/>
    <n v="260727"/>
    <x v="2"/>
    <n v="4759"/>
    <x v="0"/>
    <x v="0"/>
    <s v="Employed"/>
    <x v="2"/>
    <x v="1"/>
    <x v="3"/>
    <x v="1"/>
    <x v="1"/>
    <n v="121342"/>
    <s v="North"/>
    <n v="5"/>
    <x v="0"/>
  </r>
  <r>
    <n v="328"/>
    <n v="62"/>
    <x v="4"/>
    <n v="47211"/>
    <n v="578"/>
    <n v="242796"/>
    <x v="3"/>
    <n v="5997"/>
    <x v="0"/>
    <x v="1"/>
    <s v="Employed"/>
    <x v="2"/>
    <x v="1"/>
    <x v="2"/>
    <x v="5"/>
    <x v="2"/>
    <n v="100149"/>
    <s v="South"/>
    <n v="7"/>
    <x v="1"/>
  </r>
  <r>
    <n v="329"/>
    <n v="52"/>
    <x v="2"/>
    <n v="55654"/>
    <n v="626"/>
    <n v="173306"/>
    <x v="4"/>
    <n v="4936"/>
    <x v="0"/>
    <x v="0"/>
    <s v="Employed"/>
    <x v="0"/>
    <x v="1"/>
    <x v="3"/>
    <x v="0"/>
    <x v="3"/>
    <n v="45230"/>
    <s v="West"/>
    <n v="3"/>
    <x v="6"/>
  </r>
  <r>
    <n v="330"/>
    <n v="26"/>
    <x v="3"/>
    <n v="22933"/>
    <n v="711"/>
    <n v="170377"/>
    <x v="4"/>
    <n v="3242"/>
    <x v="0"/>
    <x v="1"/>
    <s v="Employed"/>
    <x v="2"/>
    <x v="0"/>
    <x v="0"/>
    <x v="3"/>
    <x v="3"/>
    <n v="151443"/>
    <s v="East"/>
    <n v="13"/>
    <x v="0"/>
  </r>
  <r>
    <n v="331"/>
    <n v="34"/>
    <x v="0"/>
    <n v="36482"/>
    <n v="655"/>
    <n v="217797"/>
    <x v="0"/>
    <n v="5138"/>
    <x v="0"/>
    <x v="0"/>
    <s v="Employed"/>
    <x v="1"/>
    <x v="1"/>
    <x v="2"/>
    <x v="1"/>
    <x v="3"/>
    <n v="93619"/>
    <s v="East"/>
    <n v="12"/>
    <x v="3"/>
  </r>
  <r>
    <n v="332"/>
    <n v="26"/>
    <x v="3"/>
    <n v="39120"/>
    <n v="640"/>
    <n v="314487"/>
    <x v="0"/>
    <n v="6816"/>
    <x v="0"/>
    <x v="0"/>
    <s v="Employed"/>
    <x v="2"/>
    <x v="0"/>
    <x v="2"/>
    <x v="1"/>
    <x v="3"/>
    <n v="181278"/>
    <s v="West"/>
    <n v="6"/>
    <x v="4"/>
  </r>
  <r>
    <n v="333"/>
    <n v="34"/>
    <x v="0"/>
    <n v="30820"/>
    <n v="734"/>
    <n v="192510"/>
    <x v="2"/>
    <n v="4300"/>
    <x v="0"/>
    <x v="0"/>
    <s v="Employed"/>
    <x v="1"/>
    <x v="1"/>
    <x v="0"/>
    <x v="4"/>
    <x v="3"/>
    <n v="119576"/>
    <s v="East"/>
    <n v="2"/>
    <x v="4"/>
  </r>
  <r>
    <n v="334"/>
    <n v="32"/>
    <x v="0"/>
    <n v="51591"/>
    <n v="629"/>
    <n v="218156"/>
    <x v="2"/>
    <n v="6548"/>
    <x v="0"/>
    <x v="1"/>
    <s v="Employed"/>
    <x v="1"/>
    <x v="0"/>
    <x v="2"/>
    <x v="1"/>
    <x v="0"/>
    <n v="93701"/>
    <s v="South"/>
    <n v="15"/>
    <x v="2"/>
  </r>
  <r>
    <n v="335"/>
    <n v="47"/>
    <x v="1"/>
    <n v="48888"/>
    <n v="609"/>
    <n v="244729"/>
    <x v="4"/>
    <n v="5617"/>
    <x v="0"/>
    <x v="1"/>
    <s v="Employed"/>
    <x v="2"/>
    <x v="0"/>
    <x v="0"/>
    <x v="2"/>
    <x v="0"/>
    <n v="113434"/>
    <s v="North"/>
    <n v="15"/>
    <x v="3"/>
  </r>
  <r>
    <n v="336"/>
    <n v="46"/>
    <x v="1"/>
    <n v="71355"/>
    <n v="670"/>
    <n v="179039"/>
    <x v="1"/>
    <n v="6176"/>
    <x v="1"/>
    <x v="1"/>
    <s v="Employed"/>
    <x v="1"/>
    <x v="0"/>
    <x v="1"/>
    <x v="2"/>
    <x v="1"/>
    <n v="39421"/>
    <s v="North"/>
    <n v="18"/>
    <x v="1"/>
  </r>
  <r>
    <n v="337"/>
    <n v="32"/>
    <x v="0"/>
    <n v="33189"/>
    <n v="670"/>
    <n v="239874"/>
    <x v="2"/>
    <n v="5875"/>
    <x v="0"/>
    <x v="1"/>
    <s v="Employed"/>
    <x v="0"/>
    <x v="1"/>
    <x v="0"/>
    <x v="3"/>
    <x v="3"/>
    <n v="130784"/>
    <s v="South"/>
    <n v="17"/>
    <x v="0"/>
  </r>
  <r>
    <n v="338"/>
    <n v="28"/>
    <x v="3"/>
    <n v="53521"/>
    <n v="620"/>
    <n v="200698"/>
    <x v="4"/>
    <n v="5177"/>
    <x v="0"/>
    <x v="1"/>
    <s v="Employed"/>
    <x v="2"/>
    <x v="1"/>
    <x v="1"/>
    <x v="1"/>
    <x v="3"/>
    <n v="177008"/>
    <s v="North"/>
    <n v="3"/>
    <x v="3"/>
  </r>
  <r>
    <n v="339"/>
    <n v="30"/>
    <x v="0"/>
    <n v="36798"/>
    <n v="610"/>
    <n v="262494"/>
    <x v="2"/>
    <n v="4386"/>
    <x v="0"/>
    <x v="1"/>
    <s v="Employed"/>
    <x v="0"/>
    <x v="1"/>
    <x v="2"/>
    <x v="4"/>
    <x v="3"/>
    <n v="37322"/>
    <s v="North"/>
    <n v="3"/>
    <x v="0"/>
  </r>
  <r>
    <n v="340"/>
    <n v="36"/>
    <x v="0"/>
    <n v="24242"/>
    <n v="722"/>
    <n v="152770"/>
    <x v="3"/>
    <n v="5175"/>
    <x v="1"/>
    <x v="1"/>
    <s v="Employed"/>
    <x v="0"/>
    <x v="1"/>
    <x v="0"/>
    <x v="0"/>
    <x v="1"/>
    <n v="91377"/>
    <s v="East"/>
    <n v="9"/>
    <x v="3"/>
  </r>
  <r>
    <n v="341"/>
    <n v="46"/>
    <x v="1"/>
    <n v="58817"/>
    <n v="628"/>
    <n v="315694"/>
    <x v="0"/>
    <n v="5233"/>
    <x v="0"/>
    <x v="1"/>
    <s v="Unemployed"/>
    <x v="1"/>
    <x v="1"/>
    <x v="2"/>
    <x v="3"/>
    <x v="3"/>
    <n v="96839"/>
    <s v="South"/>
    <n v="10"/>
    <x v="3"/>
  </r>
  <r>
    <n v="342"/>
    <n v="28"/>
    <x v="3"/>
    <n v="60058"/>
    <n v="577"/>
    <n v="184375"/>
    <x v="4"/>
    <n v="5971"/>
    <x v="0"/>
    <x v="1"/>
    <s v="Unemployed"/>
    <x v="0"/>
    <x v="0"/>
    <x v="1"/>
    <x v="5"/>
    <x v="3"/>
    <n v="126256"/>
    <s v="West"/>
    <n v="12"/>
    <x v="4"/>
  </r>
  <r>
    <n v="343"/>
    <n v="61"/>
    <x v="4"/>
    <n v="58281"/>
    <n v="659"/>
    <n v="226073"/>
    <x v="2"/>
    <n v="2748"/>
    <x v="0"/>
    <x v="1"/>
    <s v="Employed"/>
    <x v="0"/>
    <x v="0"/>
    <x v="3"/>
    <x v="4"/>
    <x v="0"/>
    <n v="163179"/>
    <s v="North"/>
    <n v="1"/>
    <x v="3"/>
  </r>
  <r>
    <n v="344"/>
    <n v="49"/>
    <x v="1"/>
    <n v="30252"/>
    <n v="694"/>
    <n v="200244"/>
    <x v="0"/>
    <n v="3570"/>
    <x v="0"/>
    <x v="0"/>
    <s v="Employed"/>
    <x v="2"/>
    <x v="0"/>
    <x v="3"/>
    <x v="5"/>
    <x v="1"/>
    <n v="111486"/>
    <s v="South"/>
    <n v="4"/>
    <x v="2"/>
  </r>
  <r>
    <n v="345"/>
    <n v="40"/>
    <x v="1"/>
    <n v="51253"/>
    <n v="640"/>
    <n v="146067"/>
    <x v="1"/>
    <n v="5236"/>
    <x v="0"/>
    <x v="0"/>
    <s v="Employed"/>
    <x v="2"/>
    <x v="0"/>
    <x v="3"/>
    <x v="3"/>
    <x v="0"/>
    <n v="164253"/>
    <s v="West"/>
    <n v="5"/>
    <x v="0"/>
  </r>
  <r>
    <n v="346"/>
    <n v="37"/>
    <x v="0"/>
    <n v="58960"/>
    <n v="676"/>
    <n v="241662"/>
    <x v="2"/>
    <n v="5332"/>
    <x v="0"/>
    <x v="0"/>
    <s v="Employed"/>
    <x v="0"/>
    <x v="1"/>
    <x v="3"/>
    <x v="2"/>
    <x v="2"/>
    <n v="105112"/>
    <s v="West"/>
    <n v="17"/>
    <x v="6"/>
  </r>
  <r>
    <n v="347"/>
    <n v="39"/>
    <x v="0"/>
    <n v="64282"/>
    <n v="597"/>
    <n v="186784"/>
    <x v="4"/>
    <n v="4132"/>
    <x v="0"/>
    <x v="0"/>
    <s v="Employed"/>
    <x v="1"/>
    <x v="1"/>
    <x v="3"/>
    <x v="4"/>
    <x v="3"/>
    <n v="113542"/>
    <s v="East"/>
    <n v="5"/>
    <x v="3"/>
  </r>
  <r>
    <n v="348"/>
    <n v="37"/>
    <x v="0"/>
    <n v="59424"/>
    <n v="681"/>
    <n v="226285"/>
    <x v="3"/>
    <n v="5357"/>
    <x v="0"/>
    <x v="1"/>
    <s v="Employed"/>
    <x v="1"/>
    <x v="0"/>
    <x v="1"/>
    <x v="0"/>
    <x v="2"/>
    <n v="109847"/>
    <s v="East"/>
    <n v="4"/>
    <x v="6"/>
  </r>
  <r>
    <n v="349"/>
    <n v="59"/>
    <x v="2"/>
    <n v="64477"/>
    <n v="602"/>
    <n v="159743"/>
    <x v="0"/>
    <n v="5678"/>
    <x v="0"/>
    <x v="1"/>
    <s v="Unemployed"/>
    <x v="2"/>
    <x v="0"/>
    <x v="3"/>
    <x v="4"/>
    <x v="3"/>
    <n v="136608"/>
    <s v="North"/>
    <n v="15"/>
    <x v="4"/>
  </r>
  <r>
    <n v="350"/>
    <n v="21"/>
    <x v="3"/>
    <n v="66010"/>
    <n v="665"/>
    <n v="187009"/>
    <x v="0"/>
    <n v="4805"/>
    <x v="0"/>
    <x v="1"/>
    <s v="Employed"/>
    <x v="2"/>
    <x v="1"/>
    <x v="3"/>
    <x v="3"/>
    <x v="2"/>
    <n v="87330"/>
    <s v="South"/>
    <n v="10"/>
    <x v="6"/>
  </r>
  <r>
    <n v="351"/>
    <n v="49"/>
    <x v="1"/>
    <n v="51572"/>
    <n v="688"/>
    <n v="185277"/>
    <x v="3"/>
    <n v="6429"/>
    <x v="0"/>
    <x v="1"/>
    <s v="Employed"/>
    <x v="2"/>
    <x v="1"/>
    <x v="2"/>
    <x v="4"/>
    <x v="0"/>
    <n v="124548"/>
    <s v="South"/>
    <n v="5"/>
    <x v="2"/>
  </r>
  <r>
    <n v="352"/>
    <n v="34"/>
    <x v="0"/>
    <n v="57477"/>
    <n v="654"/>
    <n v="227530"/>
    <x v="4"/>
    <n v="6616"/>
    <x v="0"/>
    <x v="1"/>
    <s v="Employed"/>
    <x v="1"/>
    <x v="0"/>
    <x v="0"/>
    <x v="4"/>
    <x v="1"/>
    <n v="63076"/>
    <s v="East"/>
    <n v="14"/>
    <x v="2"/>
  </r>
  <r>
    <n v="353"/>
    <n v="37"/>
    <x v="0"/>
    <n v="64995"/>
    <n v="588"/>
    <n v="215392"/>
    <x v="1"/>
    <n v="5121"/>
    <x v="0"/>
    <x v="0"/>
    <s v="Employed"/>
    <x v="2"/>
    <x v="0"/>
    <x v="0"/>
    <x v="3"/>
    <x v="2"/>
    <n v="91464"/>
    <s v="East"/>
    <n v="13"/>
    <x v="4"/>
  </r>
  <r>
    <n v="354"/>
    <n v="33"/>
    <x v="0"/>
    <n v="55851"/>
    <n v="590"/>
    <n v="191170"/>
    <x v="3"/>
    <n v="5840"/>
    <x v="0"/>
    <x v="1"/>
    <s v="Employed"/>
    <x v="0"/>
    <x v="1"/>
    <x v="0"/>
    <x v="1"/>
    <x v="0"/>
    <n v="80897"/>
    <s v="East"/>
    <n v="19"/>
    <x v="1"/>
  </r>
  <r>
    <n v="355"/>
    <n v="49"/>
    <x v="1"/>
    <n v="67984"/>
    <n v="729"/>
    <n v="181502"/>
    <x v="1"/>
    <n v="3303"/>
    <x v="1"/>
    <x v="1"/>
    <s v="Employed"/>
    <x v="1"/>
    <x v="1"/>
    <x v="0"/>
    <x v="3"/>
    <x v="2"/>
    <n v="102638"/>
    <s v="North"/>
    <n v="8"/>
    <x v="2"/>
  </r>
  <r>
    <n v="356"/>
    <n v="54"/>
    <x v="2"/>
    <n v="63117"/>
    <n v="611"/>
    <n v="215745"/>
    <x v="4"/>
    <n v="6073"/>
    <x v="0"/>
    <x v="1"/>
    <s v="Employed"/>
    <x v="0"/>
    <x v="1"/>
    <x v="1"/>
    <x v="4"/>
    <x v="2"/>
    <n v="90517"/>
    <s v="South"/>
    <n v="12"/>
    <x v="0"/>
  </r>
  <r>
    <n v="357"/>
    <n v="47"/>
    <x v="1"/>
    <n v="40513"/>
    <n v="688"/>
    <n v="209885"/>
    <x v="2"/>
    <n v="6465"/>
    <x v="0"/>
    <x v="1"/>
    <s v="Employed"/>
    <x v="2"/>
    <x v="0"/>
    <x v="0"/>
    <x v="0"/>
    <x v="1"/>
    <n v="133964"/>
    <s v="North"/>
    <n v="19"/>
    <x v="1"/>
  </r>
  <r>
    <n v="358"/>
    <n v="53"/>
    <x v="2"/>
    <n v="30410"/>
    <n v="655"/>
    <n v="206446"/>
    <x v="2"/>
    <n v="3984"/>
    <x v="0"/>
    <x v="1"/>
    <s v="Employed"/>
    <x v="1"/>
    <x v="0"/>
    <x v="2"/>
    <x v="0"/>
    <x v="0"/>
    <n v="73639"/>
    <s v="South"/>
    <n v="19"/>
    <x v="2"/>
  </r>
  <r>
    <n v="359"/>
    <n v="49"/>
    <x v="1"/>
    <n v="50289"/>
    <n v="599"/>
    <n v="298467"/>
    <x v="4"/>
    <n v="5616"/>
    <x v="0"/>
    <x v="0"/>
    <s v="Employed"/>
    <x v="2"/>
    <x v="1"/>
    <x v="1"/>
    <x v="3"/>
    <x v="1"/>
    <n v="48060"/>
    <s v="East"/>
    <n v="6"/>
    <x v="1"/>
  </r>
  <r>
    <n v="360"/>
    <n v="57"/>
    <x v="2"/>
    <n v="32283"/>
    <n v="623"/>
    <n v="227596"/>
    <x v="1"/>
    <n v="3126"/>
    <x v="0"/>
    <x v="1"/>
    <s v="Employed"/>
    <x v="1"/>
    <x v="0"/>
    <x v="3"/>
    <x v="4"/>
    <x v="3"/>
    <n v="59281"/>
    <s v="North"/>
    <n v="8"/>
    <x v="3"/>
  </r>
  <r>
    <n v="361"/>
    <n v="59"/>
    <x v="2"/>
    <n v="51246"/>
    <n v="734"/>
    <n v="296201"/>
    <x v="3"/>
    <n v="4213"/>
    <x v="0"/>
    <x v="1"/>
    <s v="Employed"/>
    <x v="2"/>
    <x v="0"/>
    <x v="2"/>
    <x v="5"/>
    <x v="1"/>
    <n v="129825"/>
    <s v="West"/>
    <n v="10"/>
    <x v="5"/>
  </r>
  <r>
    <n v="362"/>
    <n v="39"/>
    <x v="0"/>
    <n v="49888"/>
    <n v="824"/>
    <n v="196524"/>
    <x v="4"/>
    <n v="4479"/>
    <x v="0"/>
    <x v="1"/>
    <s v="Employed"/>
    <x v="1"/>
    <x v="1"/>
    <x v="2"/>
    <x v="5"/>
    <x v="1"/>
    <n v="70913"/>
    <s v="North"/>
    <n v="17"/>
    <x v="2"/>
  </r>
  <r>
    <n v="363"/>
    <n v="44"/>
    <x v="1"/>
    <n v="69513"/>
    <n v="634"/>
    <n v="197579"/>
    <x v="4"/>
    <n v="3525"/>
    <x v="0"/>
    <x v="0"/>
    <s v="Employed"/>
    <x v="1"/>
    <x v="0"/>
    <x v="3"/>
    <x v="2"/>
    <x v="2"/>
    <n v="111935"/>
    <s v="North"/>
    <n v="1"/>
    <x v="1"/>
  </r>
  <r>
    <n v="364"/>
    <n v="34"/>
    <x v="0"/>
    <n v="57575"/>
    <n v="630"/>
    <n v="174728"/>
    <x v="2"/>
    <n v="4762"/>
    <x v="0"/>
    <x v="0"/>
    <s v="Employed"/>
    <x v="1"/>
    <x v="0"/>
    <x v="3"/>
    <x v="3"/>
    <x v="2"/>
    <n v="91156"/>
    <s v="West"/>
    <n v="19"/>
    <x v="0"/>
  </r>
  <r>
    <n v="365"/>
    <n v="57"/>
    <x v="2"/>
    <n v="64669"/>
    <n v="568"/>
    <n v="215095"/>
    <x v="3"/>
    <n v="4696"/>
    <x v="0"/>
    <x v="1"/>
    <s v="Employed"/>
    <x v="0"/>
    <x v="0"/>
    <x v="2"/>
    <x v="3"/>
    <x v="2"/>
    <n v="124727"/>
    <s v="West"/>
    <n v="12"/>
    <x v="4"/>
  </r>
  <r>
    <n v="366"/>
    <n v="25"/>
    <x v="3"/>
    <n v="42656"/>
    <n v="567"/>
    <n v="183716"/>
    <x v="2"/>
    <n v="5616"/>
    <x v="0"/>
    <x v="1"/>
    <s v="Employed"/>
    <x v="2"/>
    <x v="1"/>
    <x v="1"/>
    <x v="5"/>
    <x v="0"/>
    <n v="93077"/>
    <s v="East"/>
    <n v="2"/>
    <x v="2"/>
  </r>
  <r>
    <n v="367"/>
    <n v="44"/>
    <x v="1"/>
    <n v="72945"/>
    <n v="607"/>
    <n v="176592"/>
    <x v="1"/>
    <n v="3486"/>
    <x v="0"/>
    <x v="0"/>
    <s v="Employed"/>
    <x v="2"/>
    <x v="1"/>
    <x v="3"/>
    <x v="5"/>
    <x v="1"/>
    <n v="182930"/>
    <s v="West"/>
    <n v="17"/>
    <x v="0"/>
  </r>
  <r>
    <n v="368"/>
    <n v="54"/>
    <x v="2"/>
    <n v="63404"/>
    <n v="627"/>
    <n v="104984"/>
    <x v="1"/>
    <n v="5623"/>
    <x v="0"/>
    <x v="1"/>
    <s v="Unemployed"/>
    <x v="1"/>
    <x v="0"/>
    <x v="0"/>
    <x v="5"/>
    <x v="3"/>
    <n v="156943"/>
    <s v="West"/>
    <n v="7"/>
    <x v="3"/>
  </r>
  <r>
    <n v="369"/>
    <n v="51"/>
    <x v="2"/>
    <n v="56411"/>
    <n v="648"/>
    <n v="273292"/>
    <x v="0"/>
    <n v="4210"/>
    <x v="0"/>
    <x v="0"/>
    <s v="Employed"/>
    <x v="0"/>
    <x v="0"/>
    <x v="2"/>
    <x v="0"/>
    <x v="2"/>
    <n v="90543"/>
    <s v="North"/>
    <n v="14"/>
    <x v="5"/>
  </r>
  <r>
    <n v="370"/>
    <n v="50"/>
    <x v="2"/>
    <n v="22901"/>
    <n v="684"/>
    <n v="180836"/>
    <x v="4"/>
    <n v="3721"/>
    <x v="0"/>
    <x v="0"/>
    <s v="Employed"/>
    <x v="1"/>
    <x v="0"/>
    <x v="2"/>
    <x v="0"/>
    <x v="3"/>
    <n v="86435"/>
    <s v="North"/>
    <n v="14"/>
    <x v="6"/>
  </r>
  <r>
    <n v="371"/>
    <n v="29"/>
    <x v="3"/>
    <n v="67681"/>
    <n v="661"/>
    <n v="273748"/>
    <x v="3"/>
    <n v="4803"/>
    <x v="0"/>
    <x v="1"/>
    <s v="Employed"/>
    <x v="2"/>
    <x v="0"/>
    <x v="3"/>
    <x v="2"/>
    <x v="1"/>
    <n v="193969"/>
    <s v="East"/>
    <n v="12"/>
    <x v="6"/>
  </r>
  <r>
    <n v="372"/>
    <n v="47"/>
    <x v="1"/>
    <n v="76600"/>
    <n v="685"/>
    <n v="195187"/>
    <x v="3"/>
    <n v="5752"/>
    <x v="0"/>
    <x v="1"/>
    <s v="Employed"/>
    <x v="2"/>
    <x v="1"/>
    <x v="3"/>
    <x v="2"/>
    <x v="1"/>
    <n v="67634"/>
    <s v="West"/>
    <n v="16"/>
    <x v="4"/>
  </r>
  <r>
    <n v="373"/>
    <n v="48"/>
    <x v="1"/>
    <n v="50169"/>
    <n v="619"/>
    <n v="232229"/>
    <x v="2"/>
    <n v="4515"/>
    <x v="0"/>
    <x v="1"/>
    <s v="Employed"/>
    <x v="1"/>
    <x v="0"/>
    <x v="0"/>
    <x v="1"/>
    <x v="1"/>
    <n v="98349"/>
    <s v="South"/>
    <n v="18"/>
    <x v="4"/>
  </r>
  <r>
    <n v="374"/>
    <n v="62"/>
    <x v="4"/>
    <n v="50476"/>
    <n v="646"/>
    <n v="203714"/>
    <x v="2"/>
    <n v="5513"/>
    <x v="1"/>
    <x v="0"/>
    <s v="Employed"/>
    <x v="1"/>
    <x v="0"/>
    <x v="0"/>
    <x v="0"/>
    <x v="3"/>
    <n v="100673"/>
    <s v="North"/>
    <n v="8"/>
    <x v="6"/>
  </r>
  <r>
    <n v="375"/>
    <n v="46"/>
    <x v="1"/>
    <n v="42249"/>
    <n v="631"/>
    <n v="220735"/>
    <x v="3"/>
    <n v="5278"/>
    <x v="0"/>
    <x v="0"/>
    <s v="Employed"/>
    <x v="1"/>
    <x v="0"/>
    <x v="0"/>
    <x v="3"/>
    <x v="3"/>
    <n v="99929"/>
    <s v="East"/>
    <n v="2"/>
    <x v="6"/>
  </r>
  <r>
    <n v="376"/>
    <n v="38"/>
    <x v="0"/>
    <n v="25523"/>
    <n v="586"/>
    <n v="149548"/>
    <x v="2"/>
    <n v="8134"/>
    <x v="1"/>
    <x v="0"/>
    <s v="Employed"/>
    <x v="2"/>
    <x v="0"/>
    <x v="0"/>
    <x v="2"/>
    <x v="3"/>
    <n v="47838"/>
    <s v="North"/>
    <n v="11"/>
    <x v="4"/>
  </r>
  <r>
    <n v="377"/>
    <n v="56"/>
    <x v="2"/>
    <n v="41568"/>
    <n v="551"/>
    <n v="259117"/>
    <x v="0"/>
    <n v="4687"/>
    <x v="0"/>
    <x v="0"/>
    <s v="Employed"/>
    <x v="1"/>
    <x v="1"/>
    <x v="2"/>
    <x v="4"/>
    <x v="1"/>
    <n v="114898"/>
    <s v="North"/>
    <n v="1"/>
    <x v="6"/>
  </r>
  <r>
    <n v="378"/>
    <n v="28"/>
    <x v="3"/>
    <n v="74891"/>
    <n v="616"/>
    <n v="181657"/>
    <x v="4"/>
    <n v="4833"/>
    <x v="0"/>
    <x v="1"/>
    <s v="Unemployed"/>
    <x v="1"/>
    <x v="0"/>
    <x v="3"/>
    <x v="3"/>
    <x v="1"/>
    <n v="70889"/>
    <s v="South"/>
    <n v="10"/>
    <x v="2"/>
  </r>
  <r>
    <n v="379"/>
    <n v="38"/>
    <x v="0"/>
    <n v="66185"/>
    <n v="525"/>
    <n v="246283"/>
    <x v="0"/>
    <n v="6107"/>
    <x v="0"/>
    <x v="0"/>
    <s v="Employed"/>
    <x v="2"/>
    <x v="1"/>
    <x v="1"/>
    <x v="1"/>
    <x v="2"/>
    <n v="143079"/>
    <s v="East"/>
    <n v="18"/>
    <x v="1"/>
  </r>
  <r>
    <n v="380"/>
    <n v="40"/>
    <x v="1"/>
    <n v="38409"/>
    <n v="593"/>
    <n v="126966"/>
    <x v="1"/>
    <n v="4948"/>
    <x v="1"/>
    <x v="1"/>
    <s v="Employed"/>
    <x v="1"/>
    <x v="1"/>
    <x v="3"/>
    <x v="5"/>
    <x v="0"/>
    <n v="56321"/>
    <s v="South"/>
    <n v="16"/>
    <x v="5"/>
  </r>
  <r>
    <n v="381"/>
    <n v="52"/>
    <x v="2"/>
    <n v="41324"/>
    <n v="677"/>
    <n v="162274"/>
    <x v="3"/>
    <n v="5250"/>
    <x v="1"/>
    <x v="1"/>
    <s v="Employed"/>
    <x v="0"/>
    <x v="0"/>
    <x v="3"/>
    <x v="1"/>
    <x v="3"/>
    <n v="101783"/>
    <s v="South"/>
    <n v="2"/>
    <x v="5"/>
  </r>
  <r>
    <n v="382"/>
    <n v="49"/>
    <x v="1"/>
    <n v="82026"/>
    <n v="659"/>
    <n v="218589"/>
    <x v="0"/>
    <n v="3243"/>
    <x v="1"/>
    <x v="1"/>
    <s v="Employed"/>
    <x v="2"/>
    <x v="1"/>
    <x v="0"/>
    <x v="3"/>
    <x v="0"/>
    <n v="33516"/>
    <s v="East"/>
    <n v="17"/>
    <x v="0"/>
  </r>
  <r>
    <n v="383"/>
    <n v="38"/>
    <x v="0"/>
    <n v="34697"/>
    <n v="651"/>
    <n v="191818"/>
    <x v="0"/>
    <n v="4878"/>
    <x v="0"/>
    <x v="1"/>
    <s v="Employed"/>
    <x v="1"/>
    <x v="1"/>
    <x v="0"/>
    <x v="5"/>
    <x v="3"/>
    <n v="35368"/>
    <s v="West"/>
    <n v="16"/>
    <x v="1"/>
  </r>
  <r>
    <n v="384"/>
    <n v="27"/>
    <x v="3"/>
    <n v="39268"/>
    <n v="709"/>
    <n v="222843"/>
    <x v="2"/>
    <n v="4294"/>
    <x v="0"/>
    <x v="0"/>
    <s v="Employed"/>
    <x v="1"/>
    <x v="1"/>
    <x v="2"/>
    <x v="1"/>
    <x v="3"/>
    <n v="74819"/>
    <s v="South"/>
    <n v="19"/>
    <x v="4"/>
  </r>
  <r>
    <n v="385"/>
    <n v="21"/>
    <x v="3"/>
    <n v="43556"/>
    <n v="613"/>
    <n v="210379"/>
    <x v="2"/>
    <n v="4520"/>
    <x v="0"/>
    <x v="0"/>
    <s v="Employed"/>
    <x v="2"/>
    <x v="0"/>
    <x v="0"/>
    <x v="1"/>
    <x v="0"/>
    <n v="79053"/>
    <s v="West"/>
    <n v="5"/>
    <x v="0"/>
  </r>
  <r>
    <n v="386"/>
    <n v="48"/>
    <x v="1"/>
    <n v="29629"/>
    <n v="684"/>
    <n v="291397"/>
    <x v="2"/>
    <n v="5256"/>
    <x v="0"/>
    <x v="1"/>
    <s v="Employed"/>
    <x v="2"/>
    <x v="1"/>
    <x v="2"/>
    <x v="3"/>
    <x v="0"/>
    <n v="143971"/>
    <s v="North"/>
    <n v="6"/>
    <x v="3"/>
  </r>
  <r>
    <n v="387"/>
    <n v="53"/>
    <x v="2"/>
    <n v="41937"/>
    <n v="609"/>
    <n v="227017"/>
    <x v="1"/>
    <n v="4945"/>
    <x v="1"/>
    <x v="0"/>
    <s v="Employed"/>
    <x v="0"/>
    <x v="1"/>
    <x v="3"/>
    <x v="2"/>
    <x v="3"/>
    <n v="98782"/>
    <s v="East"/>
    <n v="17"/>
    <x v="3"/>
  </r>
  <r>
    <n v="388"/>
    <n v="24"/>
    <x v="3"/>
    <n v="42165"/>
    <n v="663"/>
    <n v="178365"/>
    <x v="0"/>
    <n v="5772"/>
    <x v="0"/>
    <x v="1"/>
    <s v="Employed"/>
    <x v="1"/>
    <x v="0"/>
    <x v="3"/>
    <x v="4"/>
    <x v="1"/>
    <n v="138772"/>
    <s v="East"/>
    <n v="16"/>
    <x v="2"/>
  </r>
  <r>
    <n v="389"/>
    <n v="40"/>
    <x v="1"/>
    <n v="36466"/>
    <n v="657"/>
    <n v="180338"/>
    <x v="4"/>
    <n v="5953"/>
    <x v="0"/>
    <x v="1"/>
    <s v="Employed"/>
    <x v="1"/>
    <x v="1"/>
    <x v="3"/>
    <x v="1"/>
    <x v="2"/>
    <n v="88606"/>
    <s v="North"/>
    <n v="16"/>
    <x v="3"/>
  </r>
  <r>
    <n v="390"/>
    <n v="56"/>
    <x v="2"/>
    <n v="69919"/>
    <n v="660"/>
    <n v="260206"/>
    <x v="2"/>
    <n v="4822"/>
    <x v="0"/>
    <x v="1"/>
    <s v="Employed"/>
    <x v="1"/>
    <x v="0"/>
    <x v="2"/>
    <x v="4"/>
    <x v="3"/>
    <n v="118182"/>
    <s v="North"/>
    <n v="7"/>
    <x v="4"/>
  </r>
  <r>
    <n v="391"/>
    <n v="51"/>
    <x v="2"/>
    <n v="32497"/>
    <n v="630"/>
    <n v="123582"/>
    <x v="1"/>
    <n v="5299"/>
    <x v="0"/>
    <x v="1"/>
    <s v="Employed"/>
    <x v="2"/>
    <x v="0"/>
    <x v="2"/>
    <x v="0"/>
    <x v="2"/>
    <n v="78235"/>
    <s v="North"/>
    <n v="16"/>
    <x v="2"/>
  </r>
  <r>
    <n v="392"/>
    <n v="58"/>
    <x v="2"/>
    <n v="47871"/>
    <n v="665"/>
    <n v="227959"/>
    <x v="1"/>
    <n v="2966"/>
    <x v="0"/>
    <x v="1"/>
    <s v="Employed"/>
    <x v="2"/>
    <x v="0"/>
    <x v="2"/>
    <x v="0"/>
    <x v="1"/>
    <n v="76195"/>
    <s v="South"/>
    <n v="9"/>
    <x v="1"/>
  </r>
  <r>
    <n v="393"/>
    <n v="48"/>
    <x v="1"/>
    <n v="36844"/>
    <n v="669"/>
    <n v="144210"/>
    <x v="2"/>
    <n v="5314"/>
    <x v="0"/>
    <x v="1"/>
    <s v="Employed"/>
    <x v="2"/>
    <x v="0"/>
    <x v="0"/>
    <x v="3"/>
    <x v="1"/>
    <n v="45374"/>
    <s v="South"/>
    <n v="6"/>
    <x v="2"/>
  </r>
  <r>
    <n v="394"/>
    <n v="23"/>
    <x v="3"/>
    <n v="46850"/>
    <n v="578"/>
    <n v="255461"/>
    <x v="3"/>
    <n v="6053"/>
    <x v="0"/>
    <x v="0"/>
    <s v="Employed"/>
    <x v="1"/>
    <x v="0"/>
    <x v="1"/>
    <x v="3"/>
    <x v="2"/>
    <n v="110072"/>
    <s v="South"/>
    <n v="16"/>
    <x v="5"/>
  </r>
  <r>
    <n v="395"/>
    <n v="26"/>
    <x v="3"/>
    <n v="36148"/>
    <n v="692"/>
    <n v="178388"/>
    <x v="0"/>
    <n v="4090"/>
    <x v="0"/>
    <x v="1"/>
    <s v="Employed"/>
    <x v="1"/>
    <x v="1"/>
    <x v="0"/>
    <x v="2"/>
    <x v="3"/>
    <n v="107862"/>
    <s v="South"/>
    <n v="9"/>
    <x v="4"/>
  </r>
  <r>
    <n v="396"/>
    <n v="43"/>
    <x v="1"/>
    <n v="51138"/>
    <n v="588"/>
    <n v="226311"/>
    <x v="2"/>
    <n v="5755"/>
    <x v="1"/>
    <x v="0"/>
    <s v="Employed"/>
    <x v="2"/>
    <x v="0"/>
    <x v="1"/>
    <x v="5"/>
    <x v="2"/>
    <n v="123319"/>
    <s v="South"/>
    <n v="4"/>
    <x v="6"/>
  </r>
  <r>
    <n v="397"/>
    <n v="27"/>
    <x v="3"/>
    <n v="54821"/>
    <n v="606"/>
    <n v="201859"/>
    <x v="4"/>
    <n v="4548"/>
    <x v="0"/>
    <x v="1"/>
    <s v="Employed"/>
    <x v="0"/>
    <x v="1"/>
    <x v="0"/>
    <x v="4"/>
    <x v="3"/>
    <n v="106447"/>
    <s v="West"/>
    <n v="6"/>
    <x v="5"/>
  </r>
  <r>
    <n v="398"/>
    <n v="56"/>
    <x v="2"/>
    <n v="71032"/>
    <n v="662"/>
    <n v="130665"/>
    <x v="0"/>
    <n v="4423"/>
    <x v="0"/>
    <x v="1"/>
    <s v="Employed"/>
    <x v="1"/>
    <x v="1"/>
    <x v="3"/>
    <x v="1"/>
    <x v="0"/>
    <n v="160785"/>
    <s v="West"/>
    <n v="14"/>
    <x v="0"/>
  </r>
  <r>
    <n v="399"/>
    <n v="21"/>
    <x v="3"/>
    <n v="41171"/>
    <n v="679"/>
    <n v="232015"/>
    <x v="1"/>
    <n v="6424"/>
    <x v="0"/>
    <x v="0"/>
    <s v="Employed"/>
    <x v="0"/>
    <x v="0"/>
    <x v="2"/>
    <x v="5"/>
    <x v="3"/>
    <n v="105280"/>
    <s v="South"/>
    <n v="3"/>
    <x v="4"/>
  </r>
  <r>
    <n v="400"/>
    <n v="26"/>
    <x v="3"/>
    <n v="74267"/>
    <n v="661"/>
    <n v="163956"/>
    <x v="4"/>
    <n v="4967"/>
    <x v="0"/>
    <x v="0"/>
    <s v="Employed"/>
    <x v="2"/>
    <x v="1"/>
    <x v="0"/>
    <x v="0"/>
    <x v="0"/>
    <n v="129754"/>
    <s v="East"/>
    <n v="17"/>
    <x v="5"/>
  </r>
  <r>
    <n v="401"/>
    <n v="44"/>
    <x v="1"/>
    <n v="37895"/>
    <n v="666"/>
    <n v="240092"/>
    <x v="0"/>
    <n v="5866"/>
    <x v="0"/>
    <x v="1"/>
    <s v="Employed"/>
    <x v="1"/>
    <x v="1"/>
    <x v="2"/>
    <x v="0"/>
    <x v="0"/>
    <n v="90276"/>
    <s v="East"/>
    <n v="11"/>
    <x v="6"/>
  </r>
  <r>
    <n v="402"/>
    <n v="57"/>
    <x v="2"/>
    <n v="46429"/>
    <n v="593"/>
    <n v="149900"/>
    <x v="4"/>
    <n v="3047"/>
    <x v="0"/>
    <x v="1"/>
    <s v="Employed"/>
    <x v="0"/>
    <x v="0"/>
    <x v="0"/>
    <x v="4"/>
    <x v="2"/>
    <n v="72745"/>
    <s v="West"/>
    <n v="8"/>
    <x v="6"/>
  </r>
  <r>
    <n v="403"/>
    <n v="56"/>
    <x v="2"/>
    <n v="76471"/>
    <n v="623"/>
    <n v="212103"/>
    <x v="1"/>
    <n v="4390"/>
    <x v="0"/>
    <x v="1"/>
    <s v="Employed"/>
    <x v="1"/>
    <x v="0"/>
    <x v="3"/>
    <x v="4"/>
    <x v="0"/>
    <n v="121530"/>
    <s v="West"/>
    <n v="8"/>
    <x v="3"/>
  </r>
  <r>
    <n v="404"/>
    <n v="44"/>
    <x v="1"/>
    <n v="93544"/>
    <n v="547"/>
    <n v="201953"/>
    <x v="2"/>
    <n v="5711"/>
    <x v="0"/>
    <x v="1"/>
    <s v="Employed"/>
    <x v="0"/>
    <x v="0"/>
    <x v="2"/>
    <x v="5"/>
    <x v="2"/>
    <n v="97325"/>
    <s v="East"/>
    <n v="4"/>
    <x v="1"/>
  </r>
  <r>
    <n v="405"/>
    <n v="58"/>
    <x v="2"/>
    <n v="75289"/>
    <n v="604"/>
    <n v="169870"/>
    <x v="4"/>
    <n v="5124"/>
    <x v="0"/>
    <x v="1"/>
    <s v="Employed"/>
    <x v="1"/>
    <x v="1"/>
    <x v="3"/>
    <x v="5"/>
    <x v="2"/>
    <n v="124961"/>
    <s v="East"/>
    <n v="15"/>
    <x v="5"/>
  </r>
  <r>
    <n v="406"/>
    <n v="49"/>
    <x v="1"/>
    <n v="46646"/>
    <n v="582"/>
    <n v="268987"/>
    <x v="2"/>
    <n v="4816"/>
    <x v="0"/>
    <x v="0"/>
    <s v="Unemployed"/>
    <x v="0"/>
    <x v="1"/>
    <x v="1"/>
    <x v="2"/>
    <x v="1"/>
    <n v="110588"/>
    <s v="East"/>
    <n v="16"/>
    <x v="5"/>
  </r>
  <r>
    <n v="407"/>
    <n v="57"/>
    <x v="2"/>
    <n v="57723"/>
    <n v="650"/>
    <n v="201677"/>
    <x v="1"/>
    <n v="5603"/>
    <x v="1"/>
    <x v="1"/>
    <s v="Employed"/>
    <x v="0"/>
    <x v="1"/>
    <x v="2"/>
    <x v="1"/>
    <x v="2"/>
    <n v="76209"/>
    <s v="West"/>
    <n v="11"/>
    <x v="2"/>
  </r>
  <r>
    <n v="408"/>
    <n v="52"/>
    <x v="2"/>
    <n v="60239"/>
    <n v="767"/>
    <n v="178917"/>
    <x v="1"/>
    <n v="4168"/>
    <x v="0"/>
    <x v="1"/>
    <s v="Employed"/>
    <x v="2"/>
    <x v="1"/>
    <x v="0"/>
    <x v="1"/>
    <x v="1"/>
    <n v="132230"/>
    <s v="West"/>
    <n v="7"/>
    <x v="2"/>
  </r>
  <r>
    <n v="409"/>
    <n v="45"/>
    <x v="1"/>
    <n v="55181"/>
    <n v="688"/>
    <n v="214937"/>
    <x v="4"/>
    <n v="6217"/>
    <x v="0"/>
    <x v="0"/>
    <s v="Employed"/>
    <x v="2"/>
    <x v="0"/>
    <x v="2"/>
    <x v="1"/>
    <x v="1"/>
    <n v="73864"/>
    <s v="East"/>
    <n v="18"/>
    <x v="3"/>
  </r>
  <r>
    <n v="410"/>
    <n v="30"/>
    <x v="0"/>
    <n v="34882"/>
    <n v="537"/>
    <n v="127215"/>
    <x v="4"/>
    <n v="4787"/>
    <x v="1"/>
    <x v="1"/>
    <s v="Employed"/>
    <x v="0"/>
    <x v="1"/>
    <x v="1"/>
    <x v="0"/>
    <x v="2"/>
    <n v="118759"/>
    <s v="West"/>
    <n v="6"/>
    <x v="3"/>
  </r>
  <r>
    <n v="411"/>
    <n v="55"/>
    <x v="2"/>
    <n v="53518"/>
    <n v="574"/>
    <n v="322584"/>
    <x v="1"/>
    <n v="4184"/>
    <x v="1"/>
    <x v="1"/>
    <s v="Employed"/>
    <x v="1"/>
    <x v="1"/>
    <x v="1"/>
    <x v="0"/>
    <x v="3"/>
    <n v="138448"/>
    <s v="South"/>
    <n v="4"/>
    <x v="2"/>
  </r>
  <r>
    <n v="412"/>
    <n v="45"/>
    <x v="1"/>
    <n v="42412"/>
    <n v="585"/>
    <n v="145715"/>
    <x v="4"/>
    <n v="4249"/>
    <x v="0"/>
    <x v="1"/>
    <s v="Employed"/>
    <x v="0"/>
    <x v="0"/>
    <x v="0"/>
    <x v="5"/>
    <x v="3"/>
    <n v="88462"/>
    <s v="East"/>
    <n v="5"/>
    <x v="4"/>
  </r>
  <r>
    <n v="413"/>
    <n v="47"/>
    <x v="1"/>
    <n v="35473"/>
    <n v="562"/>
    <n v="227589"/>
    <x v="4"/>
    <n v="4918"/>
    <x v="0"/>
    <x v="1"/>
    <s v="Employed"/>
    <x v="1"/>
    <x v="1"/>
    <x v="3"/>
    <x v="2"/>
    <x v="2"/>
    <n v="134679"/>
    <s v="North"/>
    <n v="3"/>
    <x v="4"/>
  </r>
  <r>
    <n v="414"/>
    <n v="52"/>
    <x v="2"/>
    <n v="45329"/>
    <n v="635"/>
    <n v="203055"/>
    <x v="4"/>
    <n v="4573"/>
    <x v="0"/>
    <x v="1"/>
    <s v="Employed"/>
    <x v="1"/>
    <x v="0"/>
    <x v="2"/>
    <x v="3"/>
    <x v="0"/>
    <n v="111928"/>
    <s v="East"/>
    <n v="6"/>
    <x v="4"/>
  </r>
  <r>
    <n v="415"/>
    <n v="32"/>
    <x v="0"/>
    <n v="54729"/>
    <n v="661"/>
    <n v="259021"/>
    <x v="4"/>
    <n v="5526"/>
    <x v="0"/>
    <x v="0"/>
    <s v="Employed"/>
    <x v="1"/>
    <x v="1"/>
    <x v="3"/>
    <x v="2"/>
    <x v="2"/>
    <n v="125558"/>
    <s v="West"/>
    <n v="14"/>
    <x v="4"/>
  </r>
  <r>
    <n v="416"/>
    <n v="24"/>
    <x v="3"/>
    <n v="65020"/>
    <n v="585"/>
    <n v="208896"/>
    <x v="0"/>
    <n v="4953"/>
    <x v="0"/>
    <x v="1"/>
    <s v="Employed"/>
    <x v="1"/>
    <x v="0"/>
    <x v="3"/>
    <x v="0"/>
    <x v="0"/>
    <n v="74897"/>
    <s v="North"/>
    <n v="1"/>
    <x v="3"/>
  </r>
  <r>
    <n v="417"/>
    <n v="62"/>
    <x v="4"/>
    <n v="46191"/>
    <n v="638"/>
    <n v="168085"/>
    <x v="1"/>
    <n v="4644"/>
    <x v="0"/>
    <x v="0"/>
    <s v="Employed"/>
    <x v="2"/>
    <x v="1"/>
    <x v="0"/>
    <x v="5"/>
    <x v="3"/>
    <n v="106429"/>
    <s v="North"/>
    <n v="14"/>
    <x v="0"/>
  </r>
  <r>
    <n v="418"/>
    <n v="46"/>
    <x v="1"/>
    <n v="48820"/>
    <n v="661"/>
    <n v="107101"/>
    <x v="1"/>
    <n v="5353"/>
    <x v="1"/>
    <x v="1"/>
    <s v="Unemployed"/>
    <x v="0"/>
    <x v="0"/>
    <x v="2"/>
    <x v="2"/>
    <x v="0"/>
    <n v="57757"/>
    <s v="East"/>
    <n v="6"/>
    <x v="0"/>
  </r>
  <r>
    <n v="419"/>
    <n v="23"/>
    <x v="3"/>
    <n v="62058"/>
    <n v="684"/>
    <n v="110994"/>
    <x v="3"/>
    <n v="4470"/>
    <x v="0"/>
    <x v="0"/>
    <s v="Employed"/>
    <x v="1"/>
    <x v="1"/>
    <x v="1"/>
    <x v="5"/>
    <x v="2"/>
    <n v="151339"/>
    <s v="South"/>
    <n v="3"/>
    <x v="2"/>
  </r>
  <r>
    <n v="420"/>
    <n v="37"/>
    <x v="0"/>
    <n v="51063"/>
    <n v="657"/>
    <n v="188099"/>
    <x v="2"/>
    <n v="5491"/>
    <x v="0"/>
    <x v="1"/>
    <s v="Employed"/>
    <x v="2"/>
    <x v="1"/>
    <x v="0"/>
    <x v="4"/>
    <x v="0"/>
    <n v="39580"/>
    <s v="South"/>
    <n v="17"/>
    <x v="0"/>
  </r>
  <r>
    <n v="421"/>
    <n v="29"/>
    <x v="3"/>
    <n v="55723"/>
    <n v="666"/>
    <n v="268517"/>
    <x v="3"/>
    <n v="5326"/>
    <x v="0"/>
    <x v="0"/>
    <s v="Employed"/>
    <x v="1"/>
    <x v="0"/>
    <x v="3"/>
    <x v="4"/>
    <x v="1"/>
    <n v="89357"/>
    <s v="West"/>
    <n v="14"/>
    <x v="4"/>
  </r>
  <r>
    <n v="422"/>
    <n v="49"/>
    <x v="1"/>
    <n v="51169"/>
    <n v="648"/>
    <n v="116392"/>
    <x v="4"/>
    <n v="5285"/>
    <x v="0"/>
    <x v="0"/>
    <s v="Employed"/>
    <x v="1"/>
    <x v="0"/>
    <x v="1"/>
    <x v="3"/>
    <x v="1"/>
    <n v="72048"/>
    <s v="North"/>
    <n v="19"/>
    <x v="3"/>
  </r>
  <r>
    <n v="423"/>
    <n v="21"/>
    <x v="3"/>
    <n v="53040"/>
    <n v="599"/>
    <n v="292468"/>
    <x v="4"/>
    <n v="4642"/>
    <x v="0"/>
    <x v="1"/>
    <s v="Employed"/>
    <x v="2"/>
    <x v="0"/>
    <x v="3"/>
    <x v="0"/>
    <x v="2"/>
    <n v="120241"/>
    <s v="South"/>
    <n v="7"/>
    <x v="4"/>
  </r>
  <r>
    <n v="424"/>
    <n v="38"/>
    <x v="0"/>
    <n v="33814"/>
    <n v="610"/>
    <n v="254346"/>
    <x v="0"/>
    <n v="4370"/>
    <x v="0"/>
    <x v="0"/>
    <s v="Employed"/>
    <x v="2"/>
    <x v="1"/>
    <x v="2"/>
    <x v="4"/>
    <x v="2"/>
    <n v="157718"/>
    <s v="West"/>
    <n v="11"/>
    <x v="6"/>
  </r>
  <r>
    <n v="425"/>
    <n v="61"/>
    <x v="4"/>
    <n v="51834"/>
    <n v="583"/>
    <n v="132564"/>
    <x v="0"/>
    <n v="5808"/>
    <x v="1"/>
    <x v="0"/>
    <s v="Employed"/>
    <x v="1"/>
    <x v="0"/>
    <x v="3"/>
    <x v="3"/>
    <x v="2"/>
    <n v="119647"/>
    <s v="North"/>
    <n v="7"/>
    <x v="3"/>
  </r>
  <r>
    <n v="426"/>
    <n v="40"/>
    <x v="1"/>
    <n v="71417"/>
    <n v="724"/>
    <n v="145741"/>
    <x v="0"/>
    <n v="5614"/>
    <x v="1"/>
    <x v="1"/>
    <s v="Employed"/>
    <x v="0"/>
    <x v="0"/>
    <x v="1"/>
    <x v="1"/>
    <x v="3"/>
    <n v="188838"/>
    <s v="West"/>
    <n v="13"/>
    <x v="6"/>
  </r>
  <r>
    <n v="427"/>
    <n v="61"/>
    <x v="4"/>
    <n v="52534"/>
    <n v="576"/>
    <n v="150778"/>
    <x v="0"/>
    <n v="3992"/>
    <x v="0"/>
    <x v="0"/>
    <s v="Employed"/>
    <x v="2"/>
    <x v="1"/>
    <x v="2"/>
    <x v="5"/>
    <x v="3"/>
    <n v="58661"/>
    <s v="South"/>
    <n v="14"/>
    <x v="6"/>
  </r>
  <r>
    <n v="428"/>
    <n v="54"/>
    <x v="2"/>
    <n v="37493"/>
    <n v="697"/>
    <n v="214964"/>
    <x v="0"/>
    <n v="4567"/>
    <x v="1"/>
    <x v="0"/>
    <s v="Employed"/>
    <x v="0"/>
    <x v="0"/>
    <x v="0"/>
    <x v="1"/>
    <x v="3"/>
    <n v="60964"/>
    <s v="West"/>
    <n v="11"/>
    <x v="5"/>
  </r>
  <r>
    <n v="429"/>
    <n v="48"/>
    <x v="1"/>
    <n v="72147"/>
    <n v="577"/>
    <n v="197189"/>
    <x v="0"/>
    <n v="6339"/>
    <x v="0"/>
    <x v="0"/>
    <s v="Employed"/>
    <x v="1"/>
    <x v="0"/>
    <x v="3"/>
    <x v="1"/>
    <x v="1"/>
    <n v="73206"/>
    <s v="West"/>
    <n v="8"/>
    <x v="2"/>
  </r>
  <r>
    <n v="430"/>
    <n v="55"/>
    <x v="2"/>
    <n v="60820"/>
    <n v="688"/>
    <n v="195318"/>
    <x v="0"/>
    <n v="5984"/>
    <x v="0"/>
    <x v="0"/>
    <s v="Employed"/>
    <x v="1"/>
    <x v="0"/>
    <x v="2"/>
    <x v="3"/>
    <x v="0"/>
    <n v="103637"/>
    <s v="South"/>
    <n v="12"/>
    <x v="6"/>
  </r>
  <r>
    <n v="431"/>
    <n v="36"/>
    <x v="0"/>
    <n v="61514"/>
    <n v="698"/>
    <n v="174768"/>
    <x v="0"/>
    <n v="3829"/>
    <x v="0"/>
    <x v="1"/>
    <s v="Employed"/>
    <x v="1"/>
    <x v="1"/>
    <x v="2"/>
    <x v="5"/>
    <x v="1"/>
    <n v="69192"/>
    <s v="South"/>
    <n v="15"/>
    <x v="5"/>
  </r>
  <r>
    <n v="432"/>
    <n v="41"/>
    <x v="1"/>
    <n v="61107"/>
    <n v="707"/>
    <n v="208909"/>
    <x v="0"/>
    <n v="5011"/>
    <x v="0"/>
    <x v="1"/>
    <s v="Employed"/>
    <x v="1"/>
    <x v="1"/>
    <x v="0"/>
    <x v="3"/>
    <x v="0"/>
    <n v="77450"/>
    <s v="West"/>
    <n v="10"/>
    <x v="0"/>
  </r>
  <r>
    <n v="433"/>
    <n v="33"/>
    <x v="0"/>
    <n v="33104"/>
    <n v="597"/>
    <n v="241856"/>
    <x v="1"/>
    <n v="5419"/>
    <x v="0"/>
    <x v="1"/>
    <s v="Employed"/>
    <x v="1"/>
    <x v="1"/>
    <x v="0"/>
    <x v="2"/>
    <x v="0"/>
    <n v="118614"/>
    <s v="South"/>
    <n v="2"/>
    <x v="0"/>
  </r>
  <r>
    <n v="434"/>
    <n v="55"/>
    <x v="2"/>
    <n v="59717"/>
    <n v="658"/>
    <n v="193590"/>
    <x v="0"/>
    <n v="5993"/>
    <x v="0"/>
    <x v="0"/>
    <s v="Employed"/>
    <x v="1"/>
    <x v="0"/>
    <x v="1"/>
    <x v="1"/>
    <x v="2"/>
    <n v="62824"/>
    <s v="East"/>
    <n v="13"/>
    <x v="6"/>
  </r>
  <r>
    <n v="435"/>
    <n v="62"/>
    <x v="4"/>
    <n v="70769"/>
    <n v="619"/>
    <n v="166866"/>
    <x v="2"/>
    <n v="5127"/>
    <x v="1"/>
    <x v="1"/>
    <s v="Employed"/>
    <x v="0"/>
    <x v="1"/>
    <x v="2"/>
    <x v="5"/>
    <x v="2"/>
    <n v="66004"/>
    <s v="East"/>
    <n v="10"/>
    <x v="2"/>
  </r>
  <r>
    <n v="436"/>
    <n v="52"/>
    <x v="2"/>
    <n v="42796"/>
    <n v="605"/>
    <n v="249605"/>
    <x v="0"/>
    <n v="5483"/>
    <x v="0"/>
    <x v="1"/>
    <s v="Employed"/>
    <x v="2"/>
    <x v="1"/>
    <x v="2"/>
    <x v="1"/>
    <x v="3"/>
    <n v="88043"/>
    <s v="East"/>
    <n v="17"/>
    <x v="6"/>
  </r>
  <r>
    <n v="437"/>
    <n v="58"/>
    <x v="2"/>
    <n v="21070"/>
    <n v="652"/>
    <n v="188932"/>
    <x v="4"/>
    <n v="5931"/>
    <x v="0"/>
    <x v="0"/>
    <s v="Employed"/>
    <x v="1"/>
    <x v="1"/>
    <x v="1"/>
    <x v="2"/>
    <x v="2"/>
    <n v="90866"/>
    <s v="North"/>
    <n v="10"/>
    <x v="5"/>
  </r>
  <r>
    <n v="438"/>
    <n v="26"/>
    <x v="3"/>
    <n v="55483"/>
    <n v="690"/>
    <n v="227598"/>
    <x v="4"/>
    <n v="6065"/>
    <x v="0"/>
    <x v="0"/>
    <s v="Employed"/>
    <x v="2"/>
    <x v="0"/>
    <x v="3"/>
    <x v="0"/>
    <x v="1"/>
    <n v="130300"/>
    <s v="East"/>
    <n v="6"/>
    <x v="3"/>
  </r>
  <r>
    <n v="439"/>
    <n v="58"/>
    <x v="2"/>
    <n v="50491"/>
    <n v="620"/>
    <n v="195005"/>
    <x v="0"/>
    <n v="4819"/>
    <x v="0"/>
    <x v="0"/>
    <s v="Unemployed"/>
    <x v="0"/>
    <x v="1"/>
    <x v="2"/>
    <x v="2"/>
    <x v="1"/>
    <n v="72980"/>
    <s v="East"/>
    <n v="1"/>
    <x v="3"/>
  </r>
  <r>
    <n v="440"/>
    <n v="58"/>
    <x v="2"/>
    <n v="26785"/>
    <n v="666"/>
    <n v="254252"/>
    <x v="0"/>
    <n v="5045"/>
    <x v="0"/>
    <x v="0"/>
    <s v="Employed"/>
    <x v="1"/>
    <x v="1"/>
    <x v="2"/>
    <x v="0"/>
    <x v="1"/>
    <n v="78391"/>
    <s v="East"/>
    <n v="17"/>
    <x v="3"/>
  </r>
  <r>
    <n v="441"/>
    <n v="33"/>
    <x v="0"/>
    <n v="59080"/>
    <n v="604"/>
    <n v="261662"/>
    <x v="4"/>
    <n v="4241"/>
    <x v="1"/>
    <x v="0"/>
    <s v="Unemployed"/>
    <x v="1"/>
    <x v="1"/>
    <x v="3"/>
    <x v="5"/>
    <x v="2"/>
    <n v="117450"/>
    <s v="South"/>
    <n v="1"/>
    <x v="3"/>
  </r>
  <r>
    <n v="442"/>
    <n v="59"/>
    <x v="2"/>
    <n v="57954"/>
    <n v="597"/>
    <n v="259915"/>
    <x v="2"/>
    <n v="4726"/>
    <x v="0"/>
    <x v="0"/>
    <s v="Employed"/>
    <x v="2"/>
    <x v="1"/>
    <x v="0"/>
    <x v="5"/>
    <x v="2"/>
    <n v="124041"/>
    <s v="South"/>
    <n v="5"/>
    <x v="6"/>
  </r>
  <r>
    <n v="443"/>
    <n v="33"/>
    <x v="0"/>
    <n v="28007"/>
    <n v="633"/>
    <n v="172406"/>
    <x v="3"/>
    <n v="4592"/>
    <x v="0"/>
    <x v="1"/>
    <s v="Employed"/>
    <x v="2"/>
    <x v="0"/>
    <x v="0"/>
    <x v="2"/>
    <x v="0"/>
    <n v="142861"/>
    <s v="South"/>
    <n v="15"/>
    <x v="4"/>
  </r>
  <r>
    <n v="444"/>
    <n v="32"/>
    <x v="0"/>
    <n v="78339"/>
    <n v="636"/>
    <n v="171894"/>
    <x v="1"/>
    <n v="4811"/>
    <x v="0"/>
    <x v="1"/>
    <s v="Unemployed"/>
    <x v="2"/>
    <x v="1"/>
    <x v="0"/>
    <x v="1"/>
    <x v="0"/>
    <n v="114073"/>
    <s v="South"/>
    <n v="1"/>
    <x v="4"/>
  </r>
  <r>
    <n v="445"/>
    <n v="53"/>
    <x v="2"/>
    <n v="61266"/>
    <n v="683"/>
    <n v="243686"/>
    <x v="4"/>
    <n v="4905"/>
    <x v="0"/>
    <x v="1"/>
    <s v="Employed"/>
    <x v="1"/>
    <x v="1"/>
    <x v="1"/>
    <x v="4"/>
    <x v="2"/>
    <n v="103910"/>
    <s v="South"/>
    <n v="17"/>
    <x v="1"/>
  </r>
  <r>
    <n v="446"/>
    <n v="48"/>
    <x v="1"/>
    <n v="21646"/>
    <n v="587"/>
    <n v="196771"/>
    <x v="0"/>
    <n v="5813"/>
    <x v="0"/>
    <x v="1"/>
    <s v="Employed"/>
    <x v="2"/>
    <x v="1"/>
    <x v="3"/>
    <x v="1"/>
    <x v="1"/>
    <n v="117251"/>
    <s v="East"/>
    <n v="14"/>
    <x v="3"/>
  </r>
  <r>
    <n v="447"/>
    <n v="23"/>
    <x v="3"/>
    <n v="62282"/>
    <n v="757"/>
    <n v="198289"/>
    <x v="1"/>
    <n v="5349"/>
    <x v="0"/>
    <x v="1"/>
    <s v="Employed"/>
    <x v="2"/>
    <x v="0"/>
    <x v="0"/>
    <x v="4"/>
    <x v="2"/>
    <n v="91977"/>
    <s v="East"/>
    <n v="13"/>
    <x v="5"/>
  </r>
  <r>
    <n v="448"/>
    <n v="38"/>
    <x v="0"/>
    <n v="61847"/>
    <n v="560"/>
    <n v="165254"/>
    <x v="0"/>
    <n v="3720"/>
    <x v="0"/>
    <x v="0"/>
    <s v="Employed"/>
    <x v="0"/>
    <x v="0"/>
    <x v="1"/>
    <x v="3"/>
    <x v="3"/>
    <n v="91756"/>
    <s v="South"/>
    <n v="11"/>
    <x v="5"/>
  </r>
  <r>
    <n v="449"/>
    <n v="46"/>
    <x v="1"/>
    <n v="71225"/>
    <n v="661"/>
    <n v="270471"/>
    <x v="3"/>
    <n v="5550"/>
    <x v="0"/>
    <x v="0"/>
    <s v="Employed"/>
    <x v="1"/>
    <x v="1"/>
    <x v="3"/>
    <x v="5"/>
    <x v="3"/>
    <n v="46776"/>
    <s v="West"/>
    <n v="12"/>
    <x v="1"/>
  </r>
  <r>
    <n v="450"/>
    <n v="60"/>
    <x v="4"/>
    <n v="40641"/>
    <n v="635"/>
    <n v="252024"/>
    <x v="3"/>
    <n v="4451"/>
    <x v="0"/>
    <x v="1"/>
    <s v="Employed"/>
    <x v="1"/>
    <x v="0"/>
    <x v="0"/>
    <x v="2"/>
    <x v="1"/>
    <n v="126802"/>
    <s v="South"/>
    <n v="6"/>
    <x v="1"/>
  </r>
  <r>
    <n v="451"/>
    <n v="22"/>
    <x v="3"/>
    <n v="62499"/>
    <n v="617"/>
    <n v="194050"/>
    <x v="4"/>
    <n v="3910"/>
    <x v="0"/>
    <x v="1"/>
    <s v="Employed"/>
    <x v="1"/>
    <x v="1"/>
    <x v="2"/>
    <x v="3"/>
    <x v="3"/>
    <n v="106343"/>
    <s v="East"/>
    <n v="11"/>
    <x v="2"/>
  </r>
  <r>
    <n v="452"/>
    <n v="24"/>
    <x v="3"/>
    <n v="46450"/>
    <n v="641"/>
    <n v="167730"/>
    <x v="1"/>
    <n v="3857"/>
    <x v="0"/>
    <x v="1"/>
    <s v="Employed"/>
    <x v="2"/>
    <x v="0"/>
    <x v="2"/>
    <x v="1"/>
    <x v="2"/>
    <n v="123311"/>
    <s v="East"/>
    <n v="2"/>
    <x v="2"/>
  </r>
  <r>
    <n v="453"/>
    <n v="48"/>
    <x v="1"/>
    <n v="41652"/>
    <n v="683"/>
    <n v="165516"/>
    <x v="1"/>
    <n v="5169"/>
    <x v="0"/>
    <x v="1"/>
    <s v="Employed"/>
    <x v="0"/>
    <x v="0"/>
    <x v="0"/>
    <x v="4"/>
    <x v="2"/>
    <n v="15525"/>
    <s v="South"/>
    <n v="18"/>
    <x v="6"/>
  </r>
  <r>
    <n v="454"/>
    <n v="48"/>
    <x v="1"/>
    <n v="37024"/>
    <n v="691"/>
    <n v="206661"/>
    <x v="3"/>
    <n v="6060"/>
    <x v="0"/>
    <x v="0"/>
    <s v="Employed"/>
    <x v="2"/>
    <x v="1"/>
    <x v="0"/>
    <x v="0"/>
    <x v="0"/>
    <n v="98586"/>
    <s v="North"/>
    <n v="12"/>
    <x v="4"/>
  </r>
  <r>
    <n v="455"/>
    <n v="45"/>
    <x v="1"/>
    <n v="21452"/>
    <n v="639"/>
    <n v="219338"/>
    <x v="0"/>
    <n v="4789"/>
    <x v="1"/>
    <x v="0"/>
    <s v="Employed"/>
    <x v="1"/>
    <x v="0"/>
    <x v="1"/>
    <x v="5"/>
    <x v="3"/>
    <n v="74323"/>
    <s v="West"/>
    <n v="15"/>
    <x v="5"/>
  </r>
  <r>
    <n v="456"/>
    <n v="46"/>
    <x v="1"/>
    <n v="58106"/>
    <n v="666"/>
    <n v="156878"/>
    <x v="4"/>
    <n v="5937"/>
    <x v="0"/>
    <x v="1"/>
    <s v="Unemployed"/>
    <x v="2"/>
    <x v="0"/>
    <x v="2"/>
    <x v="4"/>
    <x v="3"/>
    <n v="145040"/>
    <s v="South"/>
    <n v="9"/>
    <x v="5"/>
  </r>
  <r>
    <n v="457"/>
    <n v="22"/>
    <x v="3"/>
    <n v="45904"/>
    <n v="583"/>
    <n v="137756"/>
    <x v="2"/>
    <n v="5085"/>
    <x v="0"/>
    <x v="1"/>
    <s v="Employed"/>
    <x v="1"/>
    <x v="1"/>
    <x v="3"/>
    <x v="1"/>
    <x v="3"/>
    <n v="118426"/>
    <s v="East"/>
    <n v="8"/>
    <x v="6"/>
  </r>
  <r>
    <n v="458"/>
    <n v="62"/>
    <x v="4"/>
    <n v="9048"/>
    <n v="640"/>
    <n v="203982"/>
    <x v="3"/>
    <n v="2844"/>
    <x v="0"/>
    <x v="0"/>
    <s v="Employed"/>
    <x v="2"/>
    <x v="1"/>
    <x v="0"/>
    <x v="1"/>
    <x v="3"/>
    <n v="107027"/>
    <s v="West"/>
    <n v="18"/>
    <x v="0"/>
  </r>
  <r>
    <n v="459"/>
    <n v="54"/>
    <x v="2"/>
    <n v="51130"/>
    <n v="669"/>
    <n v="243233"/>
    <x v="3"/>
    <n v="5612"/>
    <x v="1"/>
    <x v="1"/>
    <s v="Employed"/>
    <x v="2"/>
    <x v="0"/>
    <x v="3"/>
    <x v="2"/>
    <x v="1"/>
    <n v="87042"/>
    <s v="North"/>
    <n v="16"/>
    <x v="5"/>
  </r>
  <r>
    <n v="460"/>
    <n v="50"/>
    <x v="2"/>
    <n v="67367"/>
    <n v="535"/>
    <n v="203691"/>
    <x v="4"/>
    <n v="4457"/>
    <x v="1"/>
    <x v="0"/>
    <s v="Employed"/>
    <x v="1"/>
    <x v="0"/>
    <x v="0"/>
    <x v="3"/>
    <x v="1"/>
    <n v="111916"/>
    <s v="West"/>
    <n v="10"/>
    <x v="5"/>
  </r>
  <r>
    <n v="461"/>
    <n v="41"/>
    <x v="1"/>
    <n v="30395"/>
    <n v="654"/>
    <n v="187531"/>
    <x v="0"/>
    <n v="4189"/>
    <x v="0"/>
    <x v="1"/>
    <s v="Employed"/>
    <x v="2"/>
    <x v="0"/>
    <x v="2"/>
    <x v="5"/>
    <x v="2"/>
    <n v="72154"/>
    <s v="South"/>
    <n v="12"/>
    <x v="3"/>
  </r>
  <r>
    <n v="462"/>
    <n v="64"/>
    <x v="4"/>
    <n v="39311"/>
    <n v="641"/>
    <n v="143499"/>
    <x v="1"/>
    <n v="5617"/>
    <x v="0"/>
    <x v="0"/>
    <s v="Employed"/>
    <x v="1"/>
    <x v="0"/>
    <x v="0"/>
    <x v="2"/>
    <x v="3"/>
    <n v="97008"/>
    <s v="East"/>
    <n v="12"/>
    <x v="0"/>
  </r>
  <r>
    <n v="463"/>
    <n v="57"/>
    <x v="2"/>
    <n v="56613"/>
    <n v="713"/>
    <n v="168300"/>
    <x v="3"/>
    <n v="5133"/>
    <x v="0"/>
    <x v="1"/>
    <s v="Unemployed"/>
    <x v="2"/>
    <x v="1"/>
    <x v="3"/>
    <x v="4"/>
    <x v="0"/>
    <n v="82649"/>
    <s v="East"/>
    <n v="10"/>
    <x v="0"/>
  </r>
  <r>
    <n v="464"/>
    <n v="64"/>
    <x v="4"/>
    <n v="11616"/>
    <n v="658"/>
    <n v="243920"/>
    <x v="4"/>
    <n v="4932"/>
    <x v="0"/>
    <x v="1"/>
    <s v="Employed"/>
    <x v="2"/>
    <x v="0"/>
    <x v="2"/>
    <x v="3"/>
    <x v="2"/>
    <n v="167994"/>
    <s v="East"/>
    <n v="14"/>
    <x v="1"/>
  </r>
  <r>
    <n v="465"/>
    <n v="43"/>
    <x v="1"/>
    <n v="41994"/>
    <n v="673"/>
    <n v="137339"/>
    <x v="4"/>
    <n v="5097"/>
    <x v="0"/>
    <x v="1"/>
    <s v="Employed"/>
    <x v="2"/>
    <x v="1"/>
    <x v="0"/>
    <x v="5"/>
    <x v="2"/>
    <n v="144098"/>
    <s v="West"/>
    <n v="4"/>
    <x v="5"/>
  </r>
  <r>
    <n v="466"/>
    <n v="53"/>
    <x v="2"/>
    <n v="55199"/>
    <n v="636"/>
    <n v="288636"/>
    <x v="4"/>
    <n v="4152"/>
    <x v="0"/>
    <x v="1"/>
    <s v="Employed"/>
    <x v="1"/>
    <x v="1"/>
    <x v="2"/>
    <x v="4"/>
    <x v="1"/>
    <n v="131891"/>
    <s v="South"/>
    <n v="15"/>
    <x v="2"/>
  </r>
  <r>
    <n v="467"/>
    <n v="22"/>
    <x v="3"/>
    <n v="41583"/>
    <n v="681"/>
    <n v="204253"/>
    <x v="1"/>
    <n v="6769"/>
    <x v="0"/>
    <x v="1"/>
    <s v="Employed"/>
    <x v="2"/>
    <x v="1"/>
    <x v="1"/>
    <x v="5"/>
    <x v="2"/>
    <n v="55290"/>
    <s v="South"/>
    <n v="9"/>
    <x v="5"/>
  </r>
  <r>
    <n v="468"/>
    <n v="47"/>
    <x v="1"/>
    <n v="30529"/>
    <n v="678"/>
    <n v="120683"/>
    <x v="3"/>
    <n v="5172"/>
    <x v="0"/>
    <x v="1"/>
    <s v="Employed"/>
    <x v="2"/>
    <x v="0"/>
    <x v="3"/>
    <x v="5"/>
    <x v="0"/>
    <n v="125924"/>
    <s v="West"/>
    <n v="7"/>
    <x v="4"/>
  </r>
  <r>
    <n v="469"/>
    <n v="42"/>
    <x v="1"/>
    <n v="31248"/>
    <n v="584"/>
    <n v="225161"/>
    <x v="4"/>
    <n v="5158"/>
    <x v="1"/>
    <x v="1"/>
    <s v="Employed"/>
    <x v="0"/>
    <x v="0"/>
    <x v="0"/>
    <x v="0"/>
    <x v="3"/>
    <n v="105630"/>
    <s v="West"/>
    <n v="7"/>
    <x v="1"/>
  </r>
  <r>
    <n v="470"/>
    <n v="54"/>
    <x v="2"/>
    <n v="25818"/>
    <n v="665"/>
    <n v="222511"/>
    <x v="1"/>
    <n v="4912"/>
    <x v="1"/>
    <x v="0"/>
    <s v="Employed"/>
    <x v="0"/>
    <x v="1"/>
    <x v="0"/>
    <x v="0"/>
    <x v="2"/>
    <n v="136703"/>
    <s v="North"/>
    <n v="9"/>
    <x v="1"/>
  </r>
  <r>
    <n v="471"/>
    <n v="36"/>
    <x v="0"/>
    <n v="40504"/>
    <n v="709"/>
    <n v="178119"/>
    <x v="0"/>
    <n v="3383"/>
    <x v="0"/>
    <x v="0"/>
    <s v="Unemployed"/>
    <x v="1"/>
    <x v="1"/>
    <x v="0"/>
    <x v="3"/>
    <x v="0"/>
    <n v="109671"/>
    <s v="East"/>
    <n v="10"/>
    <x v="3"/>
  </r>
  <r>
    <n v="472"/>
    <n v="40"/>
    <x v="1"/>
    <n v="65849"/>
    <n v="699"/>
    <n v="246965"/>
    <x v="2"/>
    <n v="4325"/>
    <x v="0"/>
    <x v="0"/>
    <s v="Employed"/>
    <x v="1"/>
    <x v="1"/>
    <x v="3"/>
    <x v="0"/>
    <x v="1"/>
    <n v="99798"/>
    <s v="West"/>
    <n v="13"/>
    <x v="6"/>
  </r>
  <r>
    <n v="473"/>
    <n v="46"/>
    <x v="1"/>
    <n v="85428"/>
    <n v="651"/>
    <n v="169007"/>
    <x v="3"/>
    <n v="3776"/>
    <x v="0"/>
    <x v="1"/>
    <s v="Employed"/>
    <x v="1"/>
    <x v="1"/>
    <x v="1"/>
    <x v="4"/>
    <x v="1"/>
    <n v="107013"/>
    <s v="East"/>
    <n v="6"/>
    <x v="3"/>
  </r>
  <r>
    <n v="474"/>
    <n v="36"/>
    <x v="0"/>
    <n v="50542"/>
    <n v="666"/>
    <n v="231599"/>
    <x v="1"/>
    <n v="3680"/>
    <x v="0"/>
    <x v="1"/>
    <s v="Employed"/>
    <x v="1"/>
    <x v="1"/>
    <x v="3"/>
    <x v="0"/>
    <x v="3"/>
    <n v="45831"/>
    <s v="North"/>
    <n v="4"/>
    <x v="6"/>
  </r>
  <r>
    <n v="475"/>
    <n v="26"/>
    <x v="3"/>
    <n v="61523"/>
    <n v="695"/>
    <n v="198260"/>
    <x v="2"/>
    <n v="3458"/>
    <x v="0"/>
    <x v="0"/>
    <s v="Employed"/>
    <x v="2"/>
    <x v="0"/>
    <x v="0"/>
    <x v="2"/>
    <x v="2"/>
    <n v="76977"/>
    <s v="South"/>
    <n v="17"/>
    <x v="6"/>
  </r>
  <r>
    <n v="476"/>
    <n v="64"/>
    <x v="4"/>
    <n v="35887"/>
    <n v="593"/>
    <n v="185820"/>
    <x v="2"/>
    <n v="4364"/>
    <x v="0"/>
    <x v="1"/>
    <s v="Employed"/>
    <x v="2"/>
    <x v="0"/>
    <x v="3"/>
    <x v="2"/>
    <x v="0"/>
    <n v="111200"/>
    <s v="East"/>
    <n v="14"/>
    <x v="4"/>
  </r>
  <r>
    <n v="477"/>
    <n v="43"/>
    <x v="1"/>
    <n v="18625"/>
    <n v="673"/>
    <n v="267149"/>
    <x v="1"/>
    <n v="5020"/>
    <x v="0"/>
    <x v="1"/>
    <s v="Employed"/>
    <x v="1"/>
    <x v="0"/>
    <x v="0"/>
    <x v="2"/>
    <x v="1"/>
    <n v="134181"/>
    <s v="West"/>
    <n v="3"/>
    <x v="0"/>
  </r>
  <r>
    <n v="478"/>
    <n v="62"/>
    <x v="4"/>
    <n v="77774"/>
    <n v="551"/>
    <n v="249177"/>
    <x v="1"/>
    <n v="3577"/>
    <x v="0"/>
    <x v="1"/>
    <s v="Employed"/>
    <x v="1"/>
    <x v="0"/>
    <x v="3"/>
    <x v="5"/>
    <x v="0"/>
    <n v="83485"/>
    <s v="West"/>
    <n v="1"/>
    <x v="6"/>
  </r>
  <r>
    <n v="479"/>
    <n v="57"/>
    <x v="2"/>
    <n v="41073"/>
    <n v="693"/>
    <n v="144626"/>
    <x v="1"/>
    <n v="5699"/>
    <x v="0"/>
    <x v="1"/>
    <s v="Employed"/>
    <x v="0"/>
    <x v="1"/>
    <x v="2"/>
    <x v="1"/>
    <x v="1"/>
    <n v="98775"/>
    <s v="North"/>
    <n v="18"/>
    <x v="4"/>
  </r>
  <r>
    <n v="480"/>
    <n v="28"/>
    <x v="3"/>
    <n v="60780"/>
    <n v="630"/>
    <n v="219015"/>
    <x v="4"/>
    <n v="5297"/>
    <x v="0"/>
    <x v="0"/>
    <s v="Employed"/>
    <x v="1"/>
    <x v="1"/>
    <x v="3"/>
    <x v="3"/>
    <x v="1"/>
    <n v="51970"/>
    <s v="East"/>
    <n v="2"/>
    <x v="0"/>
  </r>
  <r>
    <n v="481"/>
    <n v="26"/>
    <x v="3"/>
    <n v="52376"/>
    <n v="645"/>
    <n v="294672"/>
    <x v="0"/>
    <n v="4768"/>
    <x v="0"/>
    <x v="0"/>
    <s v="Unemployed"/>
    <x v="0"/>
    <x v="0"/>
    <x v="0"/>
    <x v="2"/>
    <x v="3"/>
    <n v="143779"/>
    <s v="South"/>
    <n v="8"/>
    <x v="1"/>
  </r>
  <r>
    <n v="482"/>
    <n v="57"/>
    <x v="2"/>
    <n v="64918"/>
    <n v="622"/>
    <n v="268444"/>
    <x v="4"/>
    <n v="7162"/>
    <x v="1"/>
    <x v="1"/>
    <s v="Employed"/>
    <x v="1"/>
    <x v="1"/>
    <x v="0"/>
    <x v="3"/>
    <x v="0"/>
    <n v="133412"/>
    <s v="South"/>
    <n v="16"/>
    <x v="1"/>
  </r>
  <r>
    <n v="483"/>
    <n v="42"/>
    <x v="1"/>
    <n v="64311"/>
    <n v="647"/>
    <n v="154531"/>
    <x v="2"/>
    <n v="4759"/>
    <x v="0"/>
    <x v="0"/>
    <s v="Employed"/>
    <x v="1"/>
    <x v="1"/>
    <x v="3"/>
    <x v="0"/>
    <x v="0"/>
    <n v="119563"/>
    <s v="West"/>
    <n v="4"/>
    <x v="0"/>
  </r>
  <r>
    <n v="484"/>
    <n v="26"/>
    <x v="3"/>
    <n v="54165"/>
    <n v="662"/>
    <n v="279798"/>
    <x v="2"/>
    <n v="5798"/>
    <x v="0"/>
    <x v="1"/>
    <s v="Employed"/>
    <x v="2"/>
    <x v="1"/>
    <x v="3"/>
    <x v="5"/>
    <x v="0"/>
    <n v="112204"/>
    <s v="North"/>
    <n v="19"/>
    <x v="3"/>
  </r>
  <r>
    <n v="485"/>
    <n v="52"/>
    <x v="2"/>
    <n v="55816"/>
    <n v="687"/>
    <n v="246501"/>
    <x v="2"/>
    <n v="5209"/>
    <x v="0"/>
    <x v="1"/>
    <s v="Employed"/>
    <x v="1"/>
    <x v="0"/>
    <x v="2"/>
    <x v="3"/>
    <x v="1"/>
    <n v="146576"/>
    <s v="West"/>
    <n v="10"/>
    <x v="3"/>
  </r>
  <r>
    <n v="486"/>
    <n v="37"/>
    <x v="0"/>
    <n v="68188"/>
    <n v="714"/>
    <n v="147571"/>
    <x v="1"/>
    <n v="6438"/>
    <x v="0"/>
    <x v="1"/>
    <s v="Employed"/>
    <x v="0"/>
    <x v="0"/>
    <x v="1"/>
    <x v="2"/>
    <x v="3"/>
    <n v="75849"/>
    <s v="West"/>
    <n v="17"/>
    <x v="5"/>
  </r>
  <r>
    <n v="487"/>
    <n v="58"/>
    <x v="2"/>
    <n v="43854"/>
    <n v="652"/>
    <n v="210383"/>
    <x v="3"/>
    <n v="6084"/>
    <x v="1"/>
    <x v="1"/>
    <s v="Employed"/>
    <x v="2"/>
    <x v="0"/>
    <x v="1"/>
    <x v="2"/>
    <x v="0"/>
    <n v="72605"/>
    <s v="West"/>
    <n v="17"/>
    <x v="3"/>
  </r>
  <r>
    <n v="488"/>
    <n v="37"/>
    <x v="0"/>
    <n v="73334"/>
    <n v="566"/>
    <n v="223883"/>
    <x v="4"/>
    <n v="4699"/>
    <x v="0"/>
    <x v="1"/>
    <s v="Employed"/>
    <x v="0"/>
    <x v="0"/>
    <x v="2"/>
    <x v="5"/>
    <x v="2"/>
    <n v="131845"/>
    <s v="West"/>
    <n v="7"/>
    <x v="5"/>
  </r>
  <r>
    <n v="489"/>
    <n v="57"/>
    <x v="2"/>
    <n v="39382"/>
    <n v="715"/>
    <n v="146153"/>
    <x v="3"/>
    <n v="4736"/>
    <x v="1"/>
    <x v="0"/>
    <s v="Employed"/>
    <x v="1"/>
    <x v="0"/>
    <x v="1"/>
    <x v="5"/>
    <x v="0"/>
    <n v="129829"/>
    <s v="North"/>
    <n v="9"/>
    <x v="5"/>
  </r>
  <r>
    <n v="490"/>
    <n v="43"/>
    <x v="1"/>
    <n v="51148"/>
    <n v="576"/>
    <n v="235304"/>
    <x v="0"/>
    <n v="3658"/>
    <x v="1"/>
    <x v="1"/>
    <s v="Employed"/>
    <x v="2"/>
    <x v="0"/>
    <x v="1"/>
    <x v="4"/>
    <x v="1"/>
    <n v="64195"/>
    <s v="West"/>
    <n v="7"/>
    <x v="2"/>
  </r>
  <r>
    <n v="491"/>
    <n v="33"/>
    <x v="0"/>
    <n v="59437"/>
    <n v="628"/>
    <n v="321487"/>
    <x v="0"/>
    <n v="5115"/>
    <x v="1"/>
    <x v="1"/>
    <s v="Employed"/>
    <x v="0"/>
    <x v="1"/>
    <x v="0"/>
    <x v="5"/>
    <x v="3"/>
    <n v="84059"/>
    <s v="East"/>
    <n v="3"/>
    <x v="0"/>
  </r>
  <r>
    <n v="492"/>
    <n v="52"/>
    <x v="2"/>
    <n v="25563"/>
    <n v="625"/>
    <n v="268261"/>
    <x v="4"/>
    <n v="5654"/>
    <x v="0"/>
    <x v="0"/>
    <s v="Employed"/>
    <x v="1"/>
    <x v="0"/>
    <x v="0"/>
    <x v="1"/>
    <x v="0"/>
    <n v="150672"/>
    <s v="West"/>
    <n v="12"/>
    <x v="2"/>
  </r>
  <r>
    <n v="493"/>
    <n v="42"/>
    <x v="1"/>
    <n v="70727"/>
    <n v="650"/>
    <n v="208099"/>
    <x v="2"/>
    <n v="4938"/>
    <x v="0"/>
    <x v="1"/>
    <s v="Employed"/>
    <x v="0"/>
    <x v="1"/>
    <x v="0"/>
    <x v="1"/>
    <x v="0"/>
    <n v="112350"/>
    <s v="West"/>
    <n v="4"/>
    <x v="3"/>
  </r>
  <r>
    <n v="494"/>
    <n v="27"/>
    <x v="3"/>
    <n v="57138"/>
    <n v="586"/>
    <n v="185931"/>
    <x v="0"/>
    <n v="6400"/>
    <x v="0"/>
    <x v="0"/>
    <s v="Employed"/>
    <x v="1"/>
    <x v="0"/>
    <x v="3"/>
    <x v="2"/>
    <x v="0"/>
    <n v="123614"/>
    <s v="South"/>
    <n v="17"/>
    <x v="4"/>
  </r>
  <r>
    <n v="495"/>
    <n v="42"/>
    <x v="1"/>
    <n v="99514"/>
    <n v="584"/>
    <n v="216419"/>
    <x v="3"/>
    <n v="5145"/>
    <x v="0"/>
    <x v="0"/>
    <s v="Employed"/>
    <x v="0"/>
    <x v="0"/>
    <x v="3"/>
    <x v="0"/>
    <x v="2"/>
    <n v="65228"/>
    <s v="South"/>
    <n v="3"/>
    <x v="3"/>
  </r>
  <r>
    <n v="496"/>
    <n v="41"/>
    <x v="1"/>
    <n v="81210"/>
    <n v="648"/>
    <n v="151239"/>
    <x v="3"/>
    <n v="6247"/>
    <x v="0"/>
    <x v="1"/>
    <s v="Employed"/>
    <x v="1"/>
    <x v="1"/>
    <x v="1"/>
    <x v="5"/>
    <x v="1"/>
    <n v="119699"/>
    <s v="North"/>
    <n v="11"/>
    <x v="6"/>
  </r>
  <r>
    <n v="497"/>
    <n v="26"/>
    <x v="3"/>
    <n v="49836"/>
    <n v="610"/>
    <n v="176122"/>
    <x v="1"/>
    <n v="4836"/>
    <x v="0"/>
    <x v="1"/>
    <s v="Employed"/>
    <x v="0"/>
    <x v="0"/>
    <x v="3"/>
    <x v="1"/>
    <x v="2"/>
    <n v="57413"/>
    <s v="North"/>
    <n v="8"/>
    <x v="4"/>
  </r>
  <r>
    <n v="498"/>
    <n v="34"/>
    <x v="0"/>
    <n v="76783"/>
    <n v="717"/>
    <n v="101911"/>
    <x v="2"/>
    <n v="3840"/>
    <x v="0"/>
    <x v="1"/>
    <s v="Employed"/>
    <x v="2"/>
    <x v="1"/>
    <x v="0"/>
    <x v="1"/>
    <x v="2"/>
    <n v="40605"/>
    <s v="East"/>
    <n v="2"/>
    <x v="5"/>
  </r>
  <r>
    <n v="499"/>
    <n v="36"/>
    <x v="0"/>
    <n v="62710"/>
    <n v="622"/>
    <n v="221727"/>
    <x v="1"/>
    <n v="4375"/>
    <x v="1"/>
    <x v="1"/>
    <s v="Employed"/>
    <x v="1"/>
    <x v="0"/>
    <x v="3"/>
    <x v="4"/>
    <x v="1"/>
    <n v="121804"/>
    <s v="West"/>
    <n v="14"/>
    <x v="5"/>
  </r>
  <r>
    <n v="500"/>
    <n v="23"/>
    <x v="3"/>
    <n v="53466"/>
    <n v="598"/>
    <n v="183124"/>
    <x v="4"/>
    <n v="4967"/>
    <x v="0"/>
    <x v="1"/>
    <s v="Employed"/>
    <x v="1"/>
    <x v="1"/>
    <x v="1"/>
    <x v="0"/>
    <x v="1"/>
    <n v="143033"/>
    <s v="South"/>
    <n v="4"/>
    <x v="4"/>
  </r>
  <r>
    <n v="501"/>
    <n v="29"/>
    <x v="3"/>
    <n v="25109"/>
    <n v="733"/>
    <n v="230902"/>
    <x v="0"/>
    <n v="4250"/>
    <x v="0"/>
    <x v="1"/>
    <s v="Employed"/>
    <x v="0"/>
    <x v="0"/>
    <x v="0"/>
    <x v="0"/>
    <x v="0"/>
    <n v="92386"/>
    <s v="East"/>
    <n v="16"/>
    <x v="5"/>
  </r>
  <r>
    <n v="502"/>
    <n v="41"/>
    <x v="1"/>
    <n v="28646"/>
    <n v="673"/>
    <n v="205988"/>
    <x v="1"/>
    <n v="3344"/>
    <x v="0"/>
    <x v="0"/>
    <s v="Employed"/>
    <x v="1"/>
    <x v="1"/>
    <x v="1"/>
    <x v="5"/>
    <x v="1"/>
    <n v="83603"/>
    <s v="East"/>
    <n v="14"/>
    <x v="0"/>
  </r>
  <r>
    <n v="503"/>
    <n v="50"/>
    <x v="2"/>
    <n v="50065"/>
    <n v="785"/>
    <n v="149459"/>
    <x v="1"/>
    <n v="2997"/>
    <x v="0"/>
    <x v="0"/>
    <s v="Employed"/>
    <x v="2"/>
    <x v="0"/>
    <x v="3"/>
    <x v="4"/>
    <x v="0"/>
    <n v="151325"/>
    <s v="North"/>
    <n v="7"/>
    <x v="2"/>
  </r>
  <r>
    <n v="504"/>
    <n v="50"/>
    <x v="2"/>
    <n v="42569"/>
    <n v="553"/>
    <n v="210024"/>
    <x v="4"/>
    <n v="6013"/>
    <x v="0"/>
    <x v="0"/>
    <s v="Employed"/>
    <x v="0"/>
    <x v="1"/>
    <x v="2"/>
    <x v="0"/>
    <x v="2"/>
    <n v="94156"/>
    <s v="South"/>
    <n v="10"/>
    <x v="6"/>
  </r>
  <r>
    <n v="505"/>
    <n v="62"/>
    <x v="4"/>
    <n v="53377"/>
    <n v="660"/>
    <n v="164326"/>
    <x v="3"/>
    <n v="5385"/>
    <x v="0"/>
    <x v="0"/>
    <s v="Employed"/>
    <x v="0"/>
    <x v="0"/>
    <x v="2"/>
    <x v="0"/>
    <x v="0"/>
    <n v="98026"/>
    <s v="West"/>
    <n v="12"/>
    <x v="4"/>
  </r>
  <r>
    <n v="506"/>
    <n v="62"/>
    <x v="4"/>
    <n v="70585"/>
    <n v="674"/>
    <n v="282771"/>
    <x v="3"/>
    <n v="5275"/>
    <x v="0"/>
    <x v="1"/>
    <s v="Employed"/>
    <x v="0"/>
    <x v="0"/>
    <x v="0"/>
    <x v="3"/>
    <x v="1"/>
    <n v="150818"/>
    <s v="North"/>
    <n v="8"/>
    <x v="2"/>
  </r>
  <r>
    <n v="507"/>
    <n v="52"/>
    <x v="2"/>
    <n v="62974"/>
    <n v="651"/>
    <n v="157825"/>
    <x v="4"/>
    <n v="5168"/>
    <x v="0"/>
    <x v="1"/>
    <s v="Employed"/>
    <x v="2"/>
    <x v="0"/>
    <x v="1"/>
    <x v="4"/>
    <x v="0"/>
    <n v="89392"/>
    <s v="East"/>
    <n v="11"/>
    <x v="2"/>
  </r>
  <r>
    <n v="508"/>
    <n v="43"/>
    <x v="1"/>
    <n v="39555"/>
    <n v="631"/>
    <n v="176496"/>
    <x v="3"/>
    <n v="4452"/>
    <x v="0"/>
    <x v="0"/>
    <s v="Employed"/>
    <x v="2"/>
    <x v="0"/>
    <x v="2"/>
    <x v="0"/>
    <x v="2"/>
    <n v="80379"/>
    <s v="East"/>
    <n v="13"/>
    <x v="6"/>
  </r>
  <r>
    <n v="509"/>
    <n v="23"/>
    <x v="3"/>
    <n v="63874"/>
    <n v="712"/>
    <n v="149320"/>
    <x v="4"/>
    <n v="5794"/>
    <x v="0"/>
    <x v="1"/>
    <s v="Employed"/>
    <x v="1"/>
    <x v="0"/>
    <x v="2"/>
    <x v="3"/>
    <x v="1"/>
    <n v="124465"/>
    <s v="South"/>
    <n v="12"/>
    <x v="6"/>
  </r>
  <r>
    <n v="510"/>
    <n v="21"/>
    <x v="3"/>
    <n v="36289"/>
    <n v="673"/>
    <n v="144988"/>
    <x v="3"/>
    <n v="3260"/>
    <x v="0"/>
    <x v="1"/>
    <s v="Employed"/>
    <x v="0"/>
    <x v="0"/>
    <x v="0"/>
    <x v="3"/>
    <x v="1"/>
    <n v="78644"/>
    <s v="South"/>
    <n v="7"/>
    <x v="3"/>
  </r>
  <r>
    <n v="511"/>
    <n v="23"/>
    <x v="3"/>
    <n v="32866"/>
    <n v="565"/>
    <n v="201503"/>
    <x v="4"/>
    <n v="2915"/>
    <x v="0"/>
    <x v="0"/>
    <s v="Employed"/>
    <x v="2"/>
    <x v="1"/>
    <x v="0"/>
    <x v="0"/>
    <x v="3"/>
    <n v="95661"/>
    <s v="West"/>
    <n v="12"/>
    <x v="5"/>
  </r>
  <r>
    <n v="512"/>
    <n v="57"/>
    <x v="2"/>
    <n v="55724"/>
    <n v="606"/>
    <n v="137725"/>
    <x v="3"/>
    <n v="4798"/>
    <x v="0"/>
    <x v="1"/>
    <s v="Employed"/>
    <x v="1"/>
    <x v="1"/>
    <x v="1"/>
    <x v="5"/>
    <x v="0"/>
    <n v="60425"/>
    <s v="South"/>
    <n v="10"/>
    <x v="5"/>
  </r>
  <r>
    <n v="513"/>
    <n v="27"/>
    <x v="3"/>
    <n v="37782"/>
    <n v="591"/>
    <n v="190605"/>
    <x v="1"/>
    <n v="5129"/>
    <x v="0"/>
    <x v="0"/>
    <s v="Employed"/>
    <x v="2"/>
    <x v="1"/>
    <x v="2"/>
    <x v="3"/>
    <x v="0"/>
    <n v="105561"/>
    <s v="South"/>
    <n v="7"/>
    <x v="3"/>
  </r>
  <r>
    <n v="514"/>
    <n v="23"/>
    <x v="3"/>
    <n v="40372"/>
    <n v="643"/>
    <n v="221501"/>
    <x v="1"/>
    <n v="4115"/>
    <x v="1"/>
    <x v="1"/>
    <s v="Employed"/>
    <x v="2"/>
    <x v="1"/>
    <x v="1"/>
    <x v="3"/>
    <x v="0"/>
    <n v="102042"/>
    <s v="North"/>
    <n v="19"/>
    <x v="4"/>
  </r>
  <r>
    <n v="515"/>
    <n v="56"/>
    <x v="2"/>
    <n v="64909"/>
    <n v="697"/>
    <n v="178817"/>
    <x v="3"/>
    <n v="3406"/>
    <x v="1"/>
    <x v="1"/>
    <s v="Employed"/>
    <x v="2"/>
    <x v="1"/>
    <x v="1"/>
    <x v="4"/>
    <x v="2"/>
    <n v="129040"/>
    <s v="North"/>
    <n v="7"/>
    <x v="4"/>
  </r>
  <r>
    <n v="516"/>
    <n v="23"/>
    <x v="3"/>
    <n v="59864"/>
    <n v="631"/>
    <n v="89853"/>
    <x v="4"/>
    <n v="5590"/>
    <x v="0"/>
    <x v="1"/>
    <s v="Employed"/>
    <x v="1"/>
    <x v="1"/>
    <x v="0"/>
    <x v="5"/>
    <x v="2"/>
    <n v="125717"/>
    <s v="West"/>
    <n v="18"/>
    <x v="4"/>
  </r>
  <r>
    <n v="517"/>
    <n v="24"/>
    <x v="3"/>
    <n v="44422"/>
    <n v="637"/>
    <n v="266698"/>
    <x v="1"/>
    <n v="4588"/>
    <x v="0"/>
    <x v="1"/>
    <s v="Employed"/>
    <x v="2"/>
    <x v="0"/>
    <x v="1"/>
    <x v="5"/>
    <x v="1"/>
    <n v="116545"/>
    <s v="North"/>
    <n v="12"/>
    <x v="3"/>
  </r>
  <r>
    <n v="518"/>
    <n v="51"/>
    <x v="2"/>
    <n v="25623"/>
    <n v="601"/>
    <n v="213329"/>
    <x v="0"/>
    <n v="5694"/>
    <x v="0"/>
    <x v="1"/>
    <s v="Unemployed"/>
    <x v="2"/>
    <x v="0"/>
    <x v="3"/>
    <x v="3"/>
    <x v="1"/>
    <n v="111827"/>
    <s v="West"/>
    <n v="4"/>
    <x v="4"/>
  </r>
  <r>
    <n v="519"/>
    <n v="22"/>
    <x v="3"/>
    <n v="38972"/>
    <n v="688"/>
    <n v="213928"/>
    <x v="3"/>
    <n v="6305"/>
    <x v="1"/>
    <x v="1"/>
    <s v="Employed"/>
    <x v="2"/>
    <x v="0"/>
    <x v="1"/>
    <x v="4"/>
    <x v="2"/>
    <n v="97802"/>
    <s v="North"/>
    <n v="1"/>
    <x v="4"/>
  </r>
  <r>
    <n v="520"/>
    <n v="34"/>
    <x v="0"/>
    <n v="79131"/>
    <n v="711"/>
    <n v="188396"/>
    <x v="0"/>
    <n v="3396"/>
    <x v="0"/>
    <x v="0"/>
    <s v="Employed"/>
    <x v="0"/>
    <x v="1"/>
    <x v="2"/>
    <x v="4"/>
    <x v="0"/>
    <n v="118286"/>
    <s v="East"/>
    <n v="5"/>
    <x v="3"/>
  </r>
  <r>
    <n v="521"/>
    <n v="57"/>
    <x v="2"/>
    <n v="64498"/>
    <n v="648"/>
    <n v="240544"/>
    <x v="0"/>
    <n v="5213"/>
    <x v="0"/>
    <x v="0"/>
    <s v="Employed"/>
    <x v="2"/>
    <x v="0"/>
    <x v="1"/>
    <x v="4"/>
    <x v="0"/>
    <n v="66630"/>
    <s v="North"/>
    <n v="10"/>
    <x v="3"/>
  </r>
  <r>
    <n v="522"/>
    <n v="51"/>
    <x v="2"/>
    <n v="71353"/>
    <n v="729"/>
    <n v="246899"/>
    <x v="2"/>
    <n v="5249"/>
    <x v="1"/>
    <x v="1"/>
    <s v="Employed"/>
    <x v="0"/>
    <x v="1"/>
    <x v="3"/>
    <x v="4"/>
    <x v="2"/>
    <n v="29531"/>
    <s v="West"/>
    <n v="7"/>
    <x v="4"/>
  </r>
  <r>
    <n v="523"/>
    <n v="22"/>
    <x v="3"/>
    <n v="53840"/>
    <n v="622"/>
    <n v="251898"/>
    <x v="0"/>
    <n v="5744"/>
    <x v="0"/>
    <x v="0"/>
    <s v="Employed"/>
    <x v="2"/>
    <x v="1"/>
    <x v="3"/>
    <x v="2"/>
    <x v="0"/>
    <n v="134857"/>
    <s v="North"/>
    <n v="7"/>
    <x v="4"/>
  </r>
  <r>
    <n v="524"/>
    <n v="51"/>
    <x v="2"/>
    <n v="44734"/>
    <n v="580"/>
    <n v="213436"/>
    <x v="0"/>
    <n v="4466"/>
    <x v="0"/>
    <x v="0"/>
    <s v="Employed"/>
    <x v="0"/>
    <x v="1"/>
    <x v="2"/>
    <x v="0"/>
    <x v="2"/>
    <n v="120224"/>
    <s v="South"/>
    <n v="13"/>
    <x v="2"/>
  </r>
  <r>
    <n v="525"/>
    <n v="63"/>
    <x v="4"/>
    <n v="63577"/>
    <n v="690"/>
    <n v="131201"/>
    <x v="2"/>
    <n v="5055"/>
    <x v="0"/>
    <x v="1"/>
    <s v="Employed"/>
    <x v="2"/>
    <x v="0"/>
    <x v="2"/>
    <x v="3"/>
    <x v="0"/>
    <n v="96190"/>
    <s v="East"/>
    <n v="14"/>
    <x v="0"/>
  </r>
  <r>
    <n v="526"/>
    <n v="42"/>
    <x v="1"/>
    <n v="69227"/>
    <n v="645"/>
    <n v="220258"/>
    <x v="2"/>
    <n v="5733"/>
    <x v="0"/>
    <x v="1"/>
    <s v="Unemployed"/>
    <x v="0"/>
    <x v="0"/>
    <x v="1"/>
    <x v="3"/>
    <x v="0"/>
    <n v="132236"/>
    <s v="North"/>
    <n v="5"/>
    <x v="3"/>
  </r>
  <r>
    <n v="527"/>
    <n v="30"/>
    <x v="0"/>
    <n v="42803"/>
    <n v="620"/>
    <n v="213371"/>
    <x v="2"/>
    <n v="5437"/>
    <x v="1"/>
    <x v="1"/>
    <s v="Employed"/>
    <x v="0"/>
    <x v="1"/>
    <x v="3"/>
    <x v="3"/>
    <x v="3"/>
    <n v="78055"/>
    <s v="East"/>
    <n v="2"/>
    <x v="0"/>
  </r>
  <r>
    <n v="528"/>
    <n v="50"/>
    <x v="2"/>
    <n v="39301"/>
    <n v="653"/>
    <n v="172567"/>
    <x v="4"/>
    <n v="6558"/>
    <x v="0"/>
    <x v="1"/>
    <s v="Employed"/>
    <x v="0"/>
    <x v="0"/>
    <x v="3"/>
    <x v="5"/>
    <x v="1"/>
    <n v="78835"/>
    <s v="East"/>
    <n v="14"/>
    <x v="5"/>
  </r>
  <r>
    <n v="529"/>
    <n v="53"/>
    <x v="2"/>
    <n v="27181"/>
    <n v="570"/>
    <n v="159907"/>
    <x v="2"/>
    <n v="4131"/>
    <x v="0"/>
    <x v="1"/>
    <s v="Employed"/>
    <x v="2"/>
    <x v="0"/>
    <x v="1"/>
    <x v="5"/>
    <x v="0"/>
    <n v="74675"/>
    <s v="East"/>
    <n v="8"/>
    <x v="3"/>
  </r>
  <r>
    <n v="530"/>
    <n v="39"/>
    <x v="0"/>
    <n v="38923"/>
    <n v="562"/>
    <n v="227151"/>
    <x v="4"/>
    <n v="5207"/>
    <x v="0"/>
    <x v="1"/>
    <s v="Employed"/>
    <x v="1"/>
    <x v="1"/>
    <x v="2"/>
    <x v="4"/>
    <x v="0"/>
    <n v="117028"/>
    <s v="East"/>
    <n v="2"/>
    <x v="1"/>
  </r>
  <r>
    <n v="531"/>
    <n v="45"/>
    <x v="1"/>
    <n v="60033"/>
    <n v="654"/>
    <n v="196208"/>
    <x v="3"/>
    <n v="4913"/>
    <x v="0"/>
    <x v="1"/>
    <s v="Employed"/>
    <x v="0"/>
    <x v="0"/>
    <x v="3"/>
    <x v="0"/>
    <x v="2"/>
    <n v="52511"/>
    <s v="South"/>
    <n v="8"/>
    <x v="5"/>
  </r>
  <r>
    <n v="532"/>
    <n v="21"/>
    <x v="3"/>
    <n v="41056"/>
    <n v="671"/>
    <n v="180493"/>
    <x v="4"/>
    <n v="4793"/>
    <x v="0"/>
    <x v="1"/>
    <s v="Employed"/>
    <x v="0"/>
    <x v="0"/>
    <x v="1"/>
    <x v="5"/>
    <x v="3"/>
    <n v="76991"/>
    <s v="South"/>
    <n v="5"/>
    <x v="5"/>
  </r>
  <r>
    <n v="533"/>
    <n v="52"/>
    <x v="2"/>
    <n v="63975"/>
    <n v="719"/>
    <n v="283620"/>
    <x v="3"/>
    <n v="5588"/>
    <x v="0"/>
    <x v="1"/>
    <s v="Employed"/>
    <x v="0"/>
    <x v="1"/>
    <x v="2"/>
    <x v="1"/>
    <x v="3"/>
    <n v="108691"/>
    <s v="West"/>
    <n v="12"/>
    <x v="2"/>
  </r>
  <r>
    <n v="534"/>
    <n v="45"/>
    <x v="1"/>
    <n v="79507"/>
    <n v="694"/>
    <n v="233577"/>
    <x v="2"/>
    <n v="5115"/>
    <x v="0"/>
    <x v="1"/>
    <s v="Unemployed"/>
    <x v="0"/>
    <x v="1"/>
    <x v="1"/>
    <x v="3"/>
    <x v="2"/>
    <n v="63875"/>
    <s v="West"/>
    <n v="7"/>
    <x v="5"/>
  </r>
  <r>
    <n v="535"/>
    <n v="61"/>
    <x v="4"/>
    <n v="50372"/>
    <n v="681"/>
    <n v="221726"/>
    <x v="2"/>
    <n v="3934"/>
    <x v="0"/>
    <x v="1"/>
    <s v="Employed"/>
    <x v="0"/>
    <x v="0"/>
    <x v="2"/>
    <x v="3"/>
    <x v="2"/>
    <n v="80190"/>
    <s v="West"/>
    <n v="13"/>
    <x v="0"/>
  </r>
  <r>
    <n v="536"/>
    <n v="37"/>
    <x v="0"/>
    <n v="49755"/>
    <n v="713"/>
    <n v="260921"/>
    <x v="3"/>
    <n v="5952"/>
    <x v="0"/>
    <x v="1"/>
    <s v="Employed"/>
    <x v="1"/>
    <x v="0"/>
    <x v="2"/>
    <x v="2"/>
    <x v="2"/>
    <n v="33652"/>
    <s v="West"/>
    <n v="15"/>
    <x v="2"/>
  </r>
  <r>
    <n v="537"/>
    <n v="34"/>
    <x v="0"/>
    <n v="58229"/>
    <n v="674"/>
    <n v="216518"/>
    <x v="1"/>
    <n v="5590"/>
    <x v="0"/>
    <x v="0"/>
    <s v="Employed"/>
    <x v="2"/>
    <x v="0"/>
    <x v="3"/>
    <x v="2"/>
    <x v="0"/>
    <n v="118174"/>
    <s v="East"/>
    <n v="10"/>
    <x v="6"/>
  </r>
  <r>
    <n v="538"/>
    <n v="33"/>
    <x v="0"/>
    <n v="41383"/>
    <n v="632"/>
    <n v="164794"/>
    <x v="4"/>
    <n v="6474"/>
    <x v="0"/>
    <x v="0"/>
    <s v="Employed"/>
    <x v="1"/>
    <x v="1"/>
    <x v="0"/>
    <x v="1"/>
    <x v="2"/>
    <n v="79364"/>
    <s v="East"/>
    <n v="4"/>
    <x v="5"/>
  </r>
  <r>
    <n v="539"/>
    <n v="58"/>
    <x v="2"/>
    <n v="40290"/>
    <n v="695"/>
    <n v="180520"/>
    <x v="0"/>
    <n v="5727"/>
    <x v="0"/>
    <x v="1"/>
    <s v="Employed"/>
    <x v="2"/>
    <x v="1"/>
    <x v="3"/>
    <x v="2"/>
    <x v="1"/>
    <n v="67021"/>
    <s v="East"/>
    <n v="16"/>
    <x v="0"/>
  </r>
  <r>
    <n v="540"/>
    <n v="59"/>
    <x v="2"/>
    <n v="40737"/>
    <n v="693"/>
    <n v="236597"/>
    <x v="2"/>
    <n v="4786"/>
    <x v="0"/>
    <x v="1"/>
    <s v="Employed"/>
    <x v="1"/>
    <x v="1"/>
    <x v="1"/>
    <x v="0"/>
    <x v="2"/>
    <n v="61149"/>
    <s v="South"/>
    <n v="7"/>
    <x v="0"/>
  </r>
  <r>
    <n v="541"/>
    <n v="22"/>
    <x v="3"/>
    <n v="32816"/>
    <n v="649"/>
    <n v="231241"/>
    <x v="4"/>
    <n v="4794"/>
    <x v="0"/>
    <x v="1"/>
    <s v="Employed"/>
    <x v="2"/>
    <x v="0"/>
    <x v="2"/>
    <x v="4"/>
    <x v="0"/>
    <n v="87453"/>
    <s v="South"/>
    <n v="13"/>
    <x v="1"/>
  </r>
  <r>
    <n v="542"/>
    <n v="52"/>
    <x v="2"/>
    <n v="63496"/>
    <n v="590"/>
    <n v="222315"/>
    <x v="4"/>
    <n v="6035"/>
    <x v="0"/>
    <x v="0"/>
    <s v="Employed"/>
    <x v="0"/>
    <x v="0"/>
    <x v="3"/>
    <x v="4"/>
    <x v="1"/>
    <n v="52595"/>
    <s v="East"/>
    <n v="4"/>
    <x v="0"/>
  </r>
  <r>
    <n v="543"/>
    <n v="52"/>
    <x v="2"/>
    <n v="42551"/>
    <n v="560"/>
    <n v="143114"/>
    <x v="2"/>
    <n v="4232"/>
    <x v="0"/>
    <x v="1"/>
    <s v="Employed"/>
    <x v="2"/>
    <x v="1"/>
    <x v="2"/>
    <x v="3"/>
    <x v="0"/>
    <n v="158271"/>
    <s v="East"/>
    <n v="12"/>
    <x v="6"/>
  </r>
  <r>
    <n v="544"/>
    <n v="60"/>
    <x v="4"/>
    <n v="66670"/>
    <n v="692"/>
    <n v="240667"/>
    <x v="3"/>
    <n v="4095"/>
    <x v="0"/>
    <x v="1"/>
    <s v="Employed"/>
    <x v="2"/>
    <x v="1"/>
    <x v="3"/>
    <x v="4"/>
    <x v="1"/>
    <n v="28457"/>
    <s v="East"/>
    <n v="2"/>
    <x v="5"/>
  </r>
  <r>
    <n v="545"/>
    <n v="26"/>
    <x v="3"/>
    <n v="57939"/>
    <n v="673"/>
    <n v="196749"/>
    <x v="2"/>
    <n v="5220"/>
    <x v="0"/>
    <x v="1"/>
    <s v="Employed"/>
    <x v="0"/>
    <x v="1"/>
    <x v="1"/>
    <x v="2"/>
    <x v="1"/>
    <n v="86481"/>
    <s v="East"/>
    <n v="5"/>
    <x v="6"/>
  </r>
  <r>
    <n v="546"/>
    <n v="45"/>
    <x v="1"/>
    <n v="49658"/>
    <n v="680"/>
    <n v="229997"/>
    <x v="4"/>
    <n v="3505"/>
    <x v="0"/>
    <x v="0"/>
    <s v="Employed"/>
    <x v="0"/>
    <x v="0"/>
    <x v="1"/>
    <x v="1"/>
    <x v="1"/>
    <n v="103207"/>
    <s v="South"/>
    <n v="8"/>
    <x v="5"/>
  </r>
  <r>
    <n v="547"/>
    <n v="23"/>
    <x v="3"/>
    <n v="62144"/>
    <n v="693"/>
    <n v="158491"/>
    <x v="1"/>
    <n v="5348"/>
    <x v="0"/>
    <x v="0"/>
    <s v="Employed"/>
    <x v="2"/>
    <x v="0"/>
    <x v="1"/>
    <x v="0"/>
    <x v="0"/>
    <n v="76738"/>
    <s v="North"/>
    <n v="4"/>
    <x v="2"/>
  </r>
  <r>
    <n v="548"/>
    <n v="38"/>
    <x v="0"/>
    <n v="35848"/>
    <n v="605"/>
    <n v="298301"/>
    <x v="3"/>
    <n v="5469"/>
    <x v="0"/>
    <x v="1"/>
    <s v="Employed"/>
    <x v="2"/>
    <x v="0"/>
    <x v="3"/>
    <x v="4"/>
    <x v="1"/>
    <n v="106363"/>
    <s v="West"/>
    <n v="2"/>
    <x v="6"/>
  </r>
  <r>
    <n v="549"/>
    <n v="58"/>
    <x v="2"/>
    <n v="38293"/>
    <n v="556"/>
    <n v="212374"/>
    <x v="2"/>
    <n v="4753"/>
    <x v="0"/>
    <x v="1"/>
    <s v="Employed"/>
    <x v="0"/>
    <x v="0"/>
    <x v="0"/>
    <x v="3"/>
    <x v="3"/>
    <n v="76011"/>
    <s v="West"/>
    <n v="6"/>
    <x v="3"/>
  </r>
  <r>
    <n v="550"/>
    <n v="63"/>
    <x v="4"/>
    <n v="60703"/>
    <n v="675"/>
    <n v="179122"/>
    <x v="0"/>
    <n v="6408"/>
    <x v="1"/>
    <x v="1"/>
    <s v="Employed"/>
    <x v="1"/>
    <x v="1"/>
    <x v="1"/>
    <x v="3"/>
    <x v="3"/>
    <n v="145902"/>
    <s v="North"/>
    <n v="3"/>
    <x v="4"/>
  </r>
  <r>
    <n v="551"/>
    <n v="23"/>
    <x v="3"/>
    <n v="17064"/>
    <n v="709"/>
    <n v="232309"/>
    <x v="2"/>
    <n v="6127"/>
    <x v="0"/>
    <x v="1"/>
    <s v="Employed"/>
    <x v="0"/>
    <x v="0"/>
    <x v="3"/>
    <x v="0"/>
    <x v="0"/>
    <n v="66433"/>
    <s v="South"/>
    <n v="14"/>
    <x v="0"/>
  </r>
  <r>
    <n v="552"/>
    <n v="25"/>
    <x v="3"/>
    <n v="50219"/>
    <n v="667"/>
    <n v="242902"/>
    <x v="4"/>
    <n v="4221"/>
    <x v="0"/>
    <x v="1"/>
    <s v="Employed"/>
    <x v="2"/>
    <x v="0"/>
    <x v="0"/>
    <x v="2"/>
    <x v="3"/>
    <n v="29463"/>
    <s v="South"/>
    <n v="10"/>
    <x v="5"/>
  </r>
  <r>
    <n v="553"/>
    <n v="44"/>
    <x v="1"/>
    <n v="58857"/>
    <n v="575"/>
    <n v="231703"/>
    <x v="4"/>
    <n v="5655"/>
    <x v="1"/>
    <x v="1"/>
    <s v="Employed"/>
    <x v="2"/>
    <x v="1"/>
    <x v="3"/>
    <x v="4"/>
    <x v="1"/>
    <n v="61045"/>
    <s v="North"/>
    <n v="11"/>
    <x v="2"/>
  </r>
  <r>
    <n v="554"/>
    <n v="54"/>
    <x v="2"/>
    <n v="69663"/>
    <n v="662"/>
    <n v="150259"/>
    <x v="0"/>
    <n v="5984"/>
    <x v="0"/>
    <x v="1"/>
    <s v="Employed"/>
    <x v="2"/>
    <x v="1"/>
    <x v="3"/>
    <x v="2"/>
    <x v="2"/>
    <n v="111594"/>
    <s v="West"/>
    <n v="5"/>
    <x v="2"/>
  </r>
  <r>
    <n v="555"/>
    <n v="59"/>
    <x v="2"/>
    <n v="72732"/>
    <n v="593"/>
    <n v="257133"/>
    <x v="3"/>
    <n v="5082"/>
    <x v="0"/>
    <x v="1"/>
    <s v="Employed"/>
    <x v="0"/>
    <x v="1"/>
    <x v="1"/>
    <x v="3"/>
    <x v="2"/>
    <n v="96462"/>
    <s v="West"/>
    <n v="16"/>
    <x v="5"/>
  </r>
  <r>
    <n v="556"/>
    <n v="44"/>
    <x v="1"/>
    <n v="48045"/>
    <n v="572"/>
    <n v="182756"/>
    <x v="4"/>
    <n v="4568"/>
    <x v="0"/>
    <x v="0"/>
    <s v="Employed"/>
    <x v="0"/>
    <x v="0"/>
    <x v="0"/>
    <x v="1"/>
    <x v="1"/>
    <n v="122563"/>
    <s v="North"/>
    <n v="9"/>
    <x v="2"/>
  </r>
  <r>
    <n v="557"/>
    <n v="56"/>
    <x v="2"/>
    <n v="61553"/>
    <n v="649"/>
    <n v="199195"/>
    <x v="3"/>
    <n v="3891"/>
    <x v="1"/>
    <x v="1"/>
    <s v="Employed"/>
    <x v="1"/>
    <x v="1"/>
    <x v="3"/>
    <x v="4"/>
    <x v="3"/>
    <n v="115052"/>
    <s v="North"/>
    <n v="16"/>
    <x v="2"/>
  </r>
  <r>
    <n v="558"/>
    <n v="48"/>
    <x v="1"/>
    <n v="37934"/>
    <n v="658"/>
    <n v="89562"/>
    <x v="3"/>
    <n v="4441"/>
    <x v="0"/>
    <x v="1"/>
    <s v="Employed"/>
    <x v="2"/>
    <x v="0"/>
    <x v="3"/>
    <x v="1"/>
    <x v="1"/>
    <n v="80911"/>
    <s v="East"/>
    <n v="9"/>
    <x v="0"/>
  </r>
  <r>
    <n v="559"/>
    <n v="54"/>
    <x v="2"/>
    <n v="43347"/>
    <n v="645"/>
    <n v="176797"/>
    <x v="2"/>
    <n v="3913"/>
    <x v="0"/>
    <x v="0"/>
    <s v="Employed"/>
    <x v="2"/>
    <x v="1"/>
    <x v="3"/>
    <x v="0"/>
    <x v="2"/>
    <n v="85327"/>
    <s v="North"/>
    <n v="17"/>
    <x v="2"/>
  </r>
  <r>
    <n v="560"/>
    <n v="36"/>
    <x v="0"/>
    <n v="70514"/>
    <n v="671"/>
    <n v="176482"/>
    <x v="3"/>
    <n v="5912"/>
    <x v="0"/>
    <x v="1"/>
    <s v="Employed"/>
    <x v="0"/>
    <x v="0"/>
    <x v="3"/>
    <x v="4"/>
    <x v="2"/>
    <n v="88440"/>
    <s v="North"/>
    <n v="12"/>
    <x v="0"/>
  </r>
  <r>
    <n v="561"/>
    <n v="56"/>
    <x v="2"/>
    <n v="49401"/>
    <n v="610"/>
    <n v="222530"/>
    <x v="4"/>
    <n v="4744"/>
    <x v="1"/>
    <x v="1"/>
    <s v="Employed"/>
    <x v="2"/>
    <x v="0"/>
    <x v="1"/>
    <x v="3"/>
    <x v="0"/>
    <n v="156530"/>
    <s v="West"/>
    <n v="15"/>
    <x v="2"/>
  </r>
  <r>
    <n v="562"/>
    <n v="27"/>
    <x v="3"/>
    <n v="52395"/>
    <n v="654"/>
    <n v="173750"/>
    <x v="4"/>
    <n v="5521"/>
    <x v="0"/>
    <x v="1"/>
    <s v="Employed"/>
    <x v="1"/>
    <x v="1"/>
    <x v="3"/>
    <x v="4"/>
    <x v="2"/>
    <n v="120724"/>
    <s v="East"/>
    <n v="10"/>
    <x v="2"/>
  </r>
  <r>
    <n v="563"/>
    <n v="38"/>
    <x v="0"/>
    <n v="34502"/>
    <n v="625"/>
    <n v="118919"/>
    <x v="1"/>
    <n v="6260"/>
    <x v="0"/>
    <x v="1"/>
    <s v="Employed"/>
    <x v="0"/>
    <x v="1"/>
    <x v="0"/>
    <x v="3"/>
    <x v="0"/>
    <n v="156750"/>
    <s v="East"/>
    <n v="4"/>
    <x v="4"/>
  </r>
  <r>
    <n v="564"/>
    <n v="26"/>
    <x v="3"/>
    <n v="56338"/>
    <n v="637"/>
    <n v="212192"/>
    <x v="3"/>
    <n v="5212"/>
    <x v="0"/>
    <x v="0"/>
    <s v="Employed"/>
    <x v="2"/>
    <x v="0"/>
    <x v="2"/>
    <x v="5"/>
    <x v="3"/>
    <n v="125223"/>
    <s v="West"/>
    <n v="17"/>
    <x v="5"/>
  </r>
  <r>
    <n v="565"/>
    <n v="48"/>
    <x v="1"/>
    <n v="61310"/>
    <n v="663"/>
    <n v="187478"/>
    <x v="1"/>
    <n v="6177"/>
    <x v="0"/>
    <x v="1"/>
    <s v="Employed"/>
    <x v="0"/>
    <x v="1"/>
    <x v="0"/>
    <x v="3"/>
    <x v="1"/>
    <n v="98092"/>
    <s v="West"/>
    <n v="18"/>
    <x v="3"/>
  </r>
  <r>
    <n v="566"/>
    <n v="59"/>
    <x v="2"/>
    <n v="60845"/>
    <n v="702"/>
    <n v="163572"/>
    <x v="2"/>
    <n v="4649"/>
    <x v="1"/>
    <x v="0"/>
    <s v="Employed"/>
    <x v="0"/>
    <x v="0"/>
    <x v="3"/>
    <x v="3"/>
    <x v="0"/>
    <n v="69419"/>
    <s v="South"/>
    <n v="18"/>
    <x v="6"/>
  </r>
  <r>
    <n v="567"/>
    <n v="54"/>
    <x v="2"/>
    <n v="31829"/>
    <n v="664"/>
    <n v="204376"/>
    <x v="1"/>
    <n v="5386"/>
    <x v="0"/>
    <x v="1"/>
    <s v="Employed"/>
    <x v="1"/>
    <x v="1"/>
    <x v="3"/>
    <x v="0"/>
    <x v="1"/>
    <n v="106045"/>
    <s v="East"/>
    <n v="10"/>
    <x v="6"/>
  </r>
  <r>
    <n v="568"/>
    <n v="61"/>
    <x v="4"/>
    <n v="64999"/>
    <n v="681"/>
    <n v="111012"/>
    <x v="3"/>
    <n v="5205"/>
    <x v="1"/>
    <x v="0"/>
    <s v="Employed"/>
    <x v="0"/>
    <x v="0"/>
    <x v="0"/>
    <x v="4"/>
    <x v="0"/>
    <n v="98173"/>
    <s v="North"/>
    <n v="11"/>
    <x v="6"/>
  </r>
  <r>
    <n v="569"/>
    <n v="49"/>
    <x v="1"/>
    <n v="35028"/>
    <n v="650"/>
    <n v="231022"/>
    <x v="4"/>
    <n v="4298"/>
    <x v="0"/>
    <x v="1"/>
    <s v="Employed"/>
    <x v="2"/>
    <x v="0"/>
    <x v="2"/>
    <x v="1"/>
    <x v="3"/>
    <n v="97190"/>
    <s v="East"/>
    <n v="1"/>
    <x v="3"/>
  </r>
  <r>
    <n v="570"/>
    <n v="24"/>
    <x v="3"/>
    <n v="49603"/>
    <n v="674"/>
    <n v="190859"/>
    <x v="2"/>
    <n v="4690"/>
    <x v="0"/>
    <x v="1"/>
    <s v="Employed"/>
    <x v="1"/>
    <x v="1"/>
    <x v="1"/>
    <x v="3"/>
    <x v="3"/>
    <n v="93727"/>
    <s v="South"/>
    <n v="10"/>
    <x v="0"/>
  </r>
  <r>
    <n v="571"/>
    <n v="34"/>
    <x v="0"/>
    <n v="25728"/>
    <n v="701"/>
    <n v="186634"/>
    <x v="3"/>
    <n v="6415"/>
    <x v="0"/>
    <x v="0"/>
    <s v="Employed"/>
    <x v="0"/>
    <x v="0"/>
    <x v="2"/>
    <x v="4"/>
    <x v="0"/>
    <n v="38426"/>
    <s v="North"/>
    <n v="3"/>
    <x v="6"/>
  </r>
  <r>
    <n v="572"/>
    <n v="25"/>
    <x v="3"/>
    <n v="47307"/>
    <n v="743"/>
    <n v="247640"/>
    <x v="2"/>
    <n v="4655"/>
    <x v="0"/>
    <x v="1"/>
    <s v="Employed"/>
    <x v="2"/>
    <x v="0"/>
    <x v="2"/>
    <x v="3"/>
    <x v="0"/>
    <n v="137825"/>
    <s v="South"/>
    <n v="6"/>
    <x v="6"/>
  </r>
  <r>
    <n v="573"/>
    <n v="45"/>
    <x v="1"/>
    <n v="34946"/>
    <n v="710"/>
    <n v="173208"/>
    <x v="0"/>
    <n v="3337"/>
    <x v="0"/>
    <x v="1"/>
    <s v="Employed"/>
    <x v="0"/>
    <x v="0"/>
    <x v="2"/>
    <x v="2"/>
    <x v="3"/>
    <n v="98486"/>
    <s v="West"/>
    <n v="17"/>
    <x v="6"/>
  </r>
  <r>
    <n v="574"/>
    <n v="59"/>
    <x v="2"/>
    <n v="43267"/>
    <n v="647"/>
    <n v="212932"/>
    <x v="3"/>
    <n v="4653"/>
    <x v="0"/>
    <x v="0"/>
    <s v="Employed"/>
    <x v="0"/>
    <x v="0"/>
    <x v="0"/>
    <x v="2"/>
    <x v="1"/>
    <n v="57572"/>
    <s v="South"/>
    <n v="12"/>
    <x v="5"/>
  </r>
  <r>
    <n v="575"/>
    <n v="28"/>
    <x v="3"/>
    <n v="50898"/>
    <n v="707"/>
    <n v="193524"/>
    <x v="0"/>
    <n v="4247"/>
    <x v="0"/>
    <x v="0"/>
    <s v="Employed"/>
    <x v="1"/>
    <x v="1"/>
    <x v="2"/>
    <x v="2"/>
    <x v="3"/>
    <n v="114452"/>
    <s v="West"/>
    <n v="11"/>
    <x v="0"/>
  </r>
  <r>
    <n v="576"/>
    <n v="35"/>
    <x v="0"/>
    <n v="62408"/>
    <n v="677"/>
    <n v="360797"/>
    <x v="1"/>
    <n v="5455"/>
    <x v="0"/>
    <x v="1"/>
    <s v="Employed"/>
    <x v="1"/>
    <x v="0"/>
    <x v="1"/>
    <x v="2"/>
    <x v="1"/>
    <n v="74324"/>
    <s v="South"/>
    <n v="17"/>
    <x v="3"/>
  </r>
  <r>
    <n v="577"/>
    <n v="39"/>
    <x v="0"/>
    <n v="61893"/>
    <n v="619"/>
    <n v="224419"/>
    <x v="3"/>
    <n v="5614"/>
    <x v="0"/>
    <x v="0"/>
    <s v="Employed"/>
    <x v="1"/>
    <x v="0"/>
    <x v="3"/>
    <x v="1"/>
    <x v="0"/>
    <n v="116864"/>
    <s v="West"/>
    <n v="3"/>
    <x v="3"/>
  </r>
  <r>
    <n v="578"/>
    <n v="31"/>
    <x v="0"/>
    <n v="14940"/>
    <n v="678"/>
    <n v="142927"/>
    <x v="0"/>
    <n v="5358"/>
    <x v="0"/>
    <x v="1"/>
    <s v="Employed"/>
    <x v="1"/>
    <x v="1"/>
    <x v="0"/>
    <x v="0"/>
    <x v="1"/>
    <n v="126449"/>
    <s v="East"/>
    <n v="9"/>
    <x v="1"/>
  </r>
  <r>
    <n v="579"/>
    <n v="40"/>
    <x v="1"/>
    <n v="60174"/>
    <n v="593"/>
    <n v="287610"/>
    <x v="4"/>
    <n v="4590"/>
    <x v="0"/>
    <x v="0"/>
    <s v="Unemployed"/>
    <x v="2"/>
    <x v="1"/>
    <x v="0"/>
    <x v="3"/>
    <x v="0"/>
    <n v="130589"/>
    <s v="West"/>
    <n v="18"/>
    <x v="1"/>
  </r>
  <r>
    <n v="580"/>
    <n v="56"/>
    <x v="2"/>
    <n v="53094"/>
    <n v="678"/>
    <n v="252149"/>
    <x v="1"/>
    <n v="5059"/>
    <x v="0"/>
    <x v="1"/>
    <s v="Employed"/>
    <x v="0"/>
    <x v="0"/>
    <x v="2"/>
    <x v="2"/>
    <x v="1"/>
    <n v="95172"/>
    <s v="East"/>
    <n v="6"/>
    <x v="0"/>
  </r>
  <r>
    <n v="581"/>
    <n v="38"/>
    <x v="0"/>
    <n v="41596"/>
    <n v="737"/>
    <n v="202248"/>
    <x v="3"/>
    <n v="4684"/>
    <x v="0"/>
    <x v="0"/>
    <s v="Employed"/>
    <x v="1"/>
    <x v="0"/>
    <x v="3"/>
    <x v="4"/>
    <x v="0"/>
    <n v="87586"/>
    <s v="West"/>
    <n v="3"/>
    <x v="5"/>
  </r>
  <r>
    <n v="582"/>
    <n v="34"/>
    <x v="0"/>
    <n v="36793"/>
    <n v="691"/>
    <n v="178133"/>
    <x v="3"/>
    <n v="3553"/>
    <x v="0"/>
    <x v="0"/>
    <s v="Employed"/>
    <x v="2"/>
    <x v="0"/>
    <x v="3"/>
    <x v="2"/>
    <x v="2"/>
    <n v="81233"/>
    <s v="South"/>
    <n v="6"/>
    <x v="4"/>
  </r>
  <r>
    <n v="583"/>
    <n v="58"/>
    <x v="2"/>
    <n v="49063"/>
    <n v="709"/>
    <n v="133681"/>
    <x v="4"/>
    <n v="4887"/>
    <x v="0"/>
    <x v="0"/>
    <s v="Unemployed"/>
    <x v="1"/>
    <x v="1"/>
    <x v="3"/>
    <x v="5"/>
    <x v="2"/>
    <n v="78323"/>
    <s v="South"/>
    <n v="11"/>
    <x v="2"/>
  </r>
  <r>
    <n v="584"/>
    <n v="45"/>
    <x v="1"/>
    <n v="53458"/>
    <n v="631"/>
    <n v="221526"/>
    <x v="4"/>
    <n v="7636"/>
    <x v="0"/>
    <x v="1"/>
    <s v="Employed"/>
    <x v="0"/>
    <x v="0"/>
    <x v="0"/>
    <x v="5"/>
    <x v="3"/>
    <n v="99483"/>
    <s v="South"/>
    <n v="11"/>
    <x v="0"/>
  </r>
  <r>
    <n v="585"/>
    <n v="36"/>
    <x v="0"/>
    <n v="55668"/>
    <n v="674"/>
    <n v="166242"/>
    <x v="0"/>
    <n v="3970"/>
    <x v="1"/>
    <x v="1"/>
    <s v="Unemployed"/>
    <x v="1"/>
    <x v="0"/>
    <x v="1"/>
    <x v="0"/>
    <x v="3"/>
    <n v="93719"/>
    <s v="West"/>
    <n v="7"/>
    <x v="2"/>
  </r>
  <r>
    <n v="586"/>
    <n v="38"/>
    <x v="0"/>
    <n v="47040"/>
    <n v="684"/>
    <n v="156001"/>
    <x v="0"/>
    <n v="3145"/>
    <x v="0"/>
    <x v="0"/>
    <s v="Employed"/>
    <x v="0"/>
    <x v="1"/>
    <x v="3"/>
    <x v="1"/>
    <x v="0"/>
    <n v="75240"/>
    <s v="West"/>
    <n v="13"/>
    <x v="3"/>
  </r>
  <r>
    <n v="587"/>
    <n v="21"/>
    <x v="3"/>
    <n v="12136"/>
    <n v="634"/>
    <n v="238770"/>
    <x v="0"/>
    <n v="6423"/>
    <x v="0"/>
    <x v="1"/>
    <s v="Employed"/>
    <x v="0"/>
    <x v="0"/>
    <x v="0"/>
    <x v="5"/>
    <x v="1"/>
    <n v="65686"/>
    <s v="South"/>
    <n v="13"/>
    <x v="2"/>
  </r>
  <r>
    <n v="588"/>
    <n v="60"/>
    <x v="4"/>
    <n v="42570"/>
    <n v="684"/>
    <n v="277245"/>
    <x v="2"/>
    <n v="5448"/>
    <x v="0"/>
    <x v="1"/>
    <s v="Employed"/>
    <x v="2"/>
    <x v="1"/>
    <x v="2"/>
    <x v="4"/>
    <x v="0"/>
    <n v="96737"/>
    <s v="East"/>
    <n v="7"/>
    <x v="1"/>
  </r>
  <r>
    <n v="589"/>
    <n v="21"/>
    <x v="3"/>
    <n v="32244"/>
    <n v="672"/>
    <n v="176186"/>
    <x v="1"/>
    <n v="5297"/>
    <x v="0"/>
    <x v="0"/>
    <s v="Employed"/>
    <x v="1"/>
    <x v="0"/>
    <x v="3"/>
    <x v="2"/>
    <x v="2"/>
    <n v="86974"/>
    <s v="West"/>
    <n v="14"/>
    <x v="6"/>
  </r>
  <r>
    <n v="590"/>
    <n v="21"/>
    <x v="3"/>
    <n v="80828"/>
    <n v="684"/>
    <n v="240294"/>
    <x v="3"/>
    <n v="4641"/>
    <x v="0"/>
    <x v="0"/>
    <s v="Employed"/>
    <x v="1"/>
    <x v="1"/>
    <x v="2"/>
    <x v="5"/>
    <x v="2"/>
    <n v="65758"/>
    <s v="East"/>
    <n v="2"/>
    <x v="2"/>
  </r>
  <r>
    <n v="591"/>
    <n v="41"/>
    <x v="1"/>
    <n v="50889"/>
    <n v="598"/>
    <n v="210610"/>
    <x v="1"/>
    <n v="5226"/>
    <x v="0"/>
    <x v="0"/>
    <s v="Employed"/>
    <x v="0"/>
    <x v="0"/>
    <x v="3"/>
    <x v="5"/>
    <x v="0"/>
    <n v="124917"/>
    <s v="West"/>
    <n v="3"/>
    <x v="1"/>
  </r>
  <r>
    <n v="592"/>
    <n v="45"/>
    <x v="1"/>
    <n v="61116"/>
    <n v="713"/>
    <n v="217941"/>
    <x v="4"/>
    <n v="5051"/>
    <x v="0"/>
    <x v="0"/>
    <s v="Employed"/>
    <x v="1"/>
    <x v="0"/>
    <x v="2"/>
    <x v="1"/>
    <x v="2"/>
    <n v="153162"/>
    <s v="South"/>
    <n v="4"/>
    <x v="2"/>
  </r>
  <r>
    <n v="593"/>
    <n v="47"/>
    <x v="1"/>
    <n v="59526"/>
    <n v="672"/>
    <n v="159068"/>
    <x v="1"/>
    <n v="6310"/>
    <x v="0"/>
    <x v="1"/>
    <s v="Employed"/>
    <x v="0"/>
    <x v="1"/>
    <x v="0"/>
    <x v="5"/>
    <x v="3"/>
    <n v="128877"/>
    <s v="East"/>
    <n v="8"/>
    <x v="3"/>
  </r>
  <r>
    <n v="594"/>
    <n v="30"/>
    <x v="0"/>
    <n v="54654"/>
    <n v="644"/>
    <n v="189382"/>
    <x v="1"/>
    <n v="5916"/>
    <x v="0"/>
    <x v="1"/>
    <s v="Employed"/>
    <x v="2"/>
    <x v="1"/>
    <x v="2"/>
    <x v="2"/>
    <x v="0"/>
    <n v="78394"/>
    <s v="North"/>
    <n v="1"/>
    <x v="5"/>
  </r>
  <r>
    <n v="595"/>
    <n v="32"/>
    <x v="0"/>
    <n v="43756"/>
    <n v="645"/>
    <n v="145168"/>
    <x v="0"/>
    <n v="5602"/>
    <x v="0"/>
    <x v="1"/>
    <s v="Employed"/>
    <x v="1"/>
    <x v="0"/>
    <x v="0"/>
    <x v="0"/>
    <x v="3"/>
    <n v="98493"/>
    <s v="West"/>
    <n v="9"/>
    <x v="5"/>
  </r>
  <r>
    <n v="596"/>
    <n v="48"/>
    <x v="1"/>
    <n v="41842"/>
    <n v="648"/>
    <n v="138870"/>
    <x v="4"/>
    <n v="4317"/>
    <x v="0"/>
    <x v="1"/>
    <s v="Employed"/>
    <x v="0"/>
    <x v="1"/>
    <x v="2"/>
    <x v="0"/>
    <x v="3"/>
    <n v="146212"/>
    <s v="East"/>
    <n v="17"/>
    <x v="4"/>
  </r>
  <r>
    <n v="597"/>
    <n v="52"/>
    <x v="2"/>
    <n v="19691"/>
    <n v="608"/>
    <n v="225913"/>
    <x v="1"/>
    <n v="5228"/>
    <x v="1"/>
    <x v="0"/>
    <s v="Employed"/>
    <x v="1"/>
    <x v="1"/>
    <x v="2"/>
    <x v="0"/>
    <x v="3"/>
    <n v="64789"/>
    <s v="South"/>
    <n v="18"/>
    <x v="2"/>
  </r>
  <r>
    <n v="598"/>
    <n v="53"/>
    <x v="2"/>
    <n v="52132"/>
    <n v="709"/>
    <n v="173785"/>
    <x v="3"/>
    <n v="4384"/>
    <x v="0"/>
    <x v="0"/>
    <s v="Employed"/>
    <x v="1"/>
    <x v="1"/>
    <x v="2"/>
    <x v="3"/>
    <x v="2"/>
    <n v="123477"/>
    <s v="East"/>
    <n v="7"/>
    <x v="5"/>
  </r>
  <r>
    <n v="599"/>
    <n v="28"/>
    <x v="3"/>
    <n v="54505"/>
    <n v="698"/>
    <n v="154245"/>
    <x v="0"/>
    <n v="6228"/>
    <x v="0"/>
    <x v="1"/>
    <s v="Employed"/>
    <x v="2"/>
    <x v="0"/>
    <x v="3"/>
    <x v="2"/>
    <x v="1"/>
    <n v="56557"/>
    <s v="North"/>
    <n v="3"/>
    <x v="3"/>
  </r>
  <r>
    <n v="600"/>
    <n v="62"/>
    <x v="4"/>
    <n v="49282"/>
    <n v="701"/>
    <n v="139524"/>
    <x v="1"/>
    <n v="4285"/>
    <x v="1"/>
    <x v="1"/>
    <s v="Employed"/>
    <x v="0"/>
    <x v="0"/>
    <x v="1"/>
    <x v="5"/>
    <x v="1"/>
    <n v="150521"/>
    <s v="North"/>
    <n v="16"/>
    <x v="6"/>
  </r>
  <r>
    <n v="601"/>
    <n v="46"/>
    <x v="1"/>
    <n v="52151"/>
    <n v="725"/>
    <n v="124313"/>
    <x v="4"/>
    <n v="4865"/>
    <x v="0"/>
    <x v="0"/>
    <s v="Employed"/>
    <x v="2"/>
    <x v="1"/>
    <x v="1"/>
    <x v="5"/>
    <x v="1"/>
    <n v="87090"/>
    <s v="East"/>
    <n v="8"/>
    <x v="2"/>
  </r>
  <r>
    <n v="602"/>
    <n v="62"/>
    <x v="4"/>
    <n v="31903"/>
    <n v="659"/>
    <n v="102179"/>
    <x v="3"/>
    <n v="3913"/>
    <x v="0"/>
    <x v="0"/>
    <s v="Employed"/>
    <x v="2"/>
    <x v="1"/>
    <x v="3"/>
    <x v="5"/>
    <x v="3"/>
    <n v="166871"/>
    <s v="North"/>
    <n v="5"/>
    <x v="2"/>
  </r>
  <r>
    <n v="603"/>
    <n v="61"/>
    <x v="4"/>
    <n v="45589"/>
    <n v="567"/>
    <n v="205547"/>
    <x v="4"/>
    <n v="4501"/>
    <x v="0"/>
    <x v="1"/>
    <s v="Employed"/>
    <x v="2"/>
    <x v="1"/>
    <x v="2"/>
    <x v="1"/>
    <x v="0"/>
    <n v="151841"/>
    <s v="West"/>
    <n v="17"/>
    <x v="6"/>
  </r>
  <r>
    <n v="604"/>
    <n v="22"/>
    <x v="3"/>
    <n v="40252"/>
    <n v="681"/>
    <n v="68628"/>
    <x v="4"/>
    <n v="4490"/>
    <x v="1"/>
    <x v="1"/>
    <s v="Employed"/>
    <x v="0"/>
    <x v="0"/>
    <x v="2"/>
    <x v="4"/>
    <x v="3"/>
    <n v="96807"/>
    <s v="North"/>
    <n v="19"/>
    <x v="1"/>
  </r>
  <r>
    <n v="605"/>
    <n v="55"/>
    <x v="2"/>
    <n v="59975"/>
    <n v="679"/>
    <n v="223565"/>
    <x v="4"/>
    <n v="4847"/>
    <x v="0"/>
    <x v="1"/>
    <s v="Employed"/>
    <x v="0"/>
    <x v="1"/>
    <x v="3"/>
    <x v="2"/>
    <x v="3"/>
    <n v="78417"/>
    <s v="East"/>
    <n v="18"/>
    <x v="5"/>
  </r>
  <r>
    <n v="606"/>
    <n v="54"/>
    <x v="2"/>
    <n v="50614"/>
    <n v="727"/>
    <n v="223213"/>
    <x v="2"/>
    <n v="4100"/>
    <x v="0"/>
    <x v="0"/>
    <s v="Unemployed"/>
    <x v="1"/>
    <x v="1"/>
    <x v="0"/>
    <x v="0"/>
    <x v="0"/>
    <n v="105843"/>
    <s v="East"/>
    <n v="5"/>
    <x v="1"/>
  </r>
  <r>
    <n v="607"/>
    <n v="26"/>
    <x v="3"/>
    <n v="40402"/>
    <n v="704"/>
    <n v="195043"/>
    <x v="3"/>
    <n v="6215"/>
    <x v="1"/>
    <x v="0"/>
    <s v="Employed"/>
    <x v="0"/>
    <x v="0"/>
    <x v="0"/>
    <x v="5"/>
    <x v="1"/>
    <n v="94595"/>
    <s v="West"/>
    <n v="7"/>
    <x v="1"/>
  </r>
  <r>
    <n v="608"/>
    <n v="51"/>
    <x v="2"/>
    <n v="47600"/>
    <n v="656"/>
    <n v="203706"/>
    <x v="4"/>
    <n v="4812"/>
    <x v="0"/>
    <x v="1"/>
    <s v="Employed"/>
    <x v="2"/>
    <x v="1"/>
    <x v="3"/>
    <x v="3"/>
    <x v="1"/>
    <n v="87952"/>
    <s v="West"/>
    <n v="18"/>
    <x v="0"/>
  </r>
  <r>
    <n v="609"/>
    <n v="43"/>
    <x v="1"/>
    <n v="34407"/>
    <n v="642"/>
    <n v="185731"/>
    <x v="2"/>
    <n v="4466"/>
    <x v="0"/>
    <x v="0"/>
    <s v="Employed"/>
    <x v="0"/>
    <x v="0"/>
    <x v="1"/>
    <x v="1"/>
    <x v="1"/>
    <n v="50256"/>
    <s v="East"/>
    <n v="13"/>
    <x v="4"/>
  </r>
  <r>
    <n v="610"/>
    <n v="32"/>
    <x v="0"/>
    <n v="45077"/>
    <n v="700"/>
    <n v="211259"/>
    <x v="0"/>
    <n v="5769"/>
    <x v="0"/>
    <x v="1"/>
    <s v="Employed"/>
    <x v="1"/>
    <x v="0"/>
    <x v="0"/>
    <x v="4"/>
    <x v="3"/>
    <n v="84563"/>
    <s v="South"/>
    <n v="11"/>
    <x v="6"/>
  </r>
  <r>
    <n v="611"/>
    <n v="48"/>
    <x v="1"/>
    <n v="58740"/>
    <n v="517"/>
    <n v="210678"/>
    <x v="2"/>
    <n v="7162"/>
    <x v="0"/>
    <x v="1"/>
    <s v="Employed"/>
    <x v="2"/>
    <x v="1"/>
    <x v="3"/>
    <x v="5"/>
    <x v="3"/>
    <n v="66685"/>
    <s v="West"/>
    <n v="5"/>
    <x v="5"/>
  </r>
  <r>
    <n v="612"/>
    <n v="35"/>
    <x v="0"/>
    <n v="30015"/>
    <n v="662"/>
    <n v="265075"/>
    <x v="0"/>
    <n v="4595"/>
    <x v="1"/>
    <x v="0"/>
    <s v="Employed"/>
    <x v="1"/>
    <x v="0"/>
    <x v="0"/>
    <x v="0"/>
    <x v="2"/>
    <n v="116549"/>
    <s v="South"/>
    <n v="15"/>
    <x v="1"/>
  </r>
  <r>
    <n v="613"/>
    <n v="39"/>
    <x v="0"/>
    <n v="49082"/>
    <n v="697"/>
    <n v="276641"/>
    <x v="2"/>
    <n v="4754"/>
    <x v="0"/>
    <x v="1"/>
    <s v="Employed"/>
    <x v="0"/>
    <x v="0"/>
    <x v="3"/>
    <x v="2"/>
    <x v="1"/>
    <n v="129732"/>
    <s v="North"/>
    <n v="7"/>
    <x v="6"/>
  </r>
  <r>
    <n v="614"/>
    <n v="32"/>
    <x v="0"/>
    <n v="38750"/>
    <n v="643"/>
    <n v="275109"/>
    <x v="4"/>
    <n v="4261"/>
    <x v="0"/>
    <x v="0"/>
    <s v="Employed"/>
    <x v="1"/>
    <x v="0"/>
    <x v="0"/>
    <x v="3"/>
    <x v="3"/>
    <n v="122220"/>
    <s v="North"/>
    <n v="5"/>
    <x v="6"/>
  </r>
  <r>
    <n v="615"/>
    <n v="22"/>
    <x v="3"/>
    <n v="30026"/>
    <n v="630"/>
    <n v="160113"/>
    <x v="2"/>
    <n v="5662"/>
    <x v="1"/>
    <x v="1"/>
    <s v="Employed"/>
    <x v="1"/>
    <x v="0"/>
    <x v="0"/>
    <x v="0"/>
    <x v="2"/>
    <n v="110271"/>
    <s v="West"/>
    <n v="7"/>
    <x v="0"/>
  </r>
  <r>
    <n v="616"/>
    <n v="31"/>
    <x v="0"/>
    <n v="77979"/>
    <n v="664"/>
    <n v="237886"/>
    <x v="2"/>
    <n v="5955"/>
    <x v="0"/>
    <x v="1"/>
    <s v="Employed"/>
    <x v="0"/>
    <x v="1"/>
    <x v="3"/>
    <x v="1"/>
    <x v="3"/>
    <n v="74412"/>
    <s v="West"/>
    <n v="17"/>
    <x v="6"/>
  </r>
  <r>
    <n v="617"/>
    <n v="64"/>
    <x v="4"/>
    <n v="68806"/>
    <n v="717"/>
    <n v="225303"/>
    <x v="4"/>
    <n v="4953"/>
    <x v="0"/>
    <x v="0"/>
    <s v="Employed"/>
    <x v="1"/>
    <x v="0"/>
    <x v="1"/>
    <x v="2"/>
    <x v="3"/>
    <n v="106162"/>
    <s v="East"/>
    <n v="9"/>
    <x v="0"/>
  </r>
  <r>
    <n v="618"/>
    <n v="57"/>
    <x v="2"/>
    <n v="41029"/>
    <n v="672"/>
    <n v="167552"/>
    <x v="0"/>
    <n v="4561"/>
    <x v="0"/>
    <x v="1"/>
    <s v="Employed"/>
    <x v="0"/>
    <x v="1"/>
    <x v="1"/>
    <x v="2"/>
    <x v="1"/>
    <n v="123782"/>
    <s v="North"/>
    <n v="6"/>
    <x v="4"/>
  </r>
  <r>
    <n v="619"/>
    <n v="58"/>
    <x v="2"/>
    <n v="45653"/>
    <n v="616"/>
    <n v="155682"/>
    <x v="4"/>
    <n v="5533"/>
    <x v="0"/>
    <x v="0"/>
    <s v="Employed"/>
    <x v="2"/>
    <x v="0"/>
    <x v="0"/>
    <x v="1"/>
    <x v="0"/>
    <n v="82412"/>
    <s v="West"/>
    <n v="9"/>
    <x v="0"/>
  </r>
  <r>
    <n v="620"/>
    <n v="45"/>
    <x v="1"/>
    <n v="19666"/>
    <n v="710"/>
    <n v="181164"/>
    <x v="3"/>
    <n v="5739"/>
    <x v="0"/>
    <x v="0"/>
    <s v="Employed"/>
    <x v="1"/>
    <x v="0"/>
    <x v="0"/>
    <x v="2"/>
    <x v="3"/>
    <n v="103569"/>
    <s v="East"/>
    <n v="17"/>
    <x v="4"/>
  </r>
  <r>
    <n v="621"/>
    <n v="63"/>
    <x v="4"/>
    <n v="26112"/>
    <n v="720"/>
    <n v="146955"/>
    <x v="2"/>
    <n v="6554"/>
    <x v="1"/>
    <x v="0"/>
    <s v="Employed"/>
    <x v="2"/>
    <x v="1"/>
    <x v="1"/>
    <x v="3"/>
    <x v="3"/>
    <n v="95636"/>
    <s v="South"/>
    <n v="2"/>
    <x v="4"/>
  </r>
  <r>
    <n v="622"/>
    <n v="41"/>
    <x v="1"/>
    <n v="33079"/>
    <n v="609"/>
    <n v="130535"/>
    <x v="3"/>
    <n v="4417"/>
    <x v="0"/>
    <x v="0"/>
    <s v="Employed"/>
    <x v="0"/>
    <x v="0"/>
    <x v="3"/>
    <x v="3"/>
    <x v="3"/>
    <n v="149871"/>
    <s v="East"/>
    <n v="13"/>
    <x v="4"/>
  </r>
  <r>
    <n v="623"/>
    <n v="62"/>
    <x v="4"/>
    <n v="49496"/>
    <n v="789"/>
    <n v="224869"/>
    <x v="4"/>
    <n v="5852"/>
    <x v="1"/>
    <x v="1"/>
    <s v="Employed"/>
    <x v="0"/>
    <x v="1"/>
    <x v="2"/>
    <x v="2"/>
    <x v="1"/>
    <n v="125546"/>
    <s v="North"/>
    <n v="17"/>
    <x v="3"/>
  </r>
  <r>
    <n v="624"/>
    <n v="56"/>
    <x v="2"/>
    <n v="48279"/>
    <n v="649"/>
    <n v="201636"/>
    <x v="4"/>
    <n v="5105"/>
    <x v="0"/>
    <x v="0"/>
    <s v="Employed"/>
    <x v="1"/>
    <x v="0"/>
    <x v="0"/>
    <x v="5"/>
    <x v="3"/>
    <n v="118274"/>
    <s v="East"/>
    <n v="6"/>
    <x v="4"/>
  </r>
  <r>
    <n v="625"/>
    <n v="29"/>
    <x v="3"/>
    <n v="54975"/>
    <n v="697"/>
    <n v="201379"/>
    <x v="1"/>
    <n v="3265"/>
    <x v="1"/>
    <x v="1"/>
    <s v="Employed"/>
    <x v="1"/>
    <x v="0"/>
    <x v="2"/>
    <x v="2"/>
    <x v="2"/>
    <n v="48499"/>
    <s v="East"/>
    <n v="19"/>
    <x v="0"/>
  </r>
  <r>
    <n v="626"/>
    <n v="32"/>
    <x v="0"/>
    <n v="60179"/>
    <n v="686"/>
    <n v="246334"/>
    <x v="3"/>
    <n v="6522"/>
    <x v="1"/>
    <x v="1"/>
    <s v="Employed"/>
    <x v="0"/>
    <x v="1"/>
    <x v="0"/>
    <x v="5"/>
    <x v="1"/>
    <n v="105185"/>
    <s v="West"/>
    <n v="6"/>
    <x v="3"/>
  </r>
  <r>
    <n v="627"/>
    <n v="30"/>
    <x v="0"/>
    <n v="54170"/>
    <n v="615"/>
    <n v="190206"/>
    <x v="1"/>
    <n v="5297"/>
    <x v="0"/>
    <x v="0"/>
    <s v="Employed"/>
    <x v="0"/>
    <x v="0"/>
    <x v="1"/>
    <x v="2"/>
    <x v="2"/>
    <n v="95349"/>
    <s v="East"/>
    <n v="2"/>
    <x v="5"/>
  </r>
  <r>
    <n v="628"/>
    <n v="25"/>
    <x v="3"/>
    <n v="33778"/>
    <n v="627"/>
    <n v="241518"/>
    <x v="3"/>
    <n v="5606"/>
    <x v="1"/>
    <x v="0"/>
    <s v="Employed"/>
    <x v="2"/>
    <x v="0"/>
    <x v="3"/>
    <x v="0"/>
    <x v="1"/>
    <n v="95090"/>
    <s v="North"/>
    <n v="13"/>
    <x v="5"/>
  </r>
  <r>
    <n v="629"/>
    <n v="53"/>
    <x v="2"/>
    <n v="54860"/>
    <n v="653"/>
    <n v="163051"/>
    <x v="1"/>
    <n v="5946"/>
    <x v="0"/>
    <x v="0"/>
    <s v="Employed"/>
    <x v="2"/>
    <x v="1"/>
    <x v="0"/>
    <x v="4"/>
    <x v="3"/>
    <n v="53097"/>
    <s v="East"/>
    <n v="10"/>
    <x v="6"/>
  </r>
  <r>
    <n v="630"/>
    <n v="25"/>
    <x v="3"/>
    <n v="59530"/>
    <n v="556"/>
    <n v="162739"/>
    <x v="1"/>
    <n v="5596"/>
    <x v="0"/>
    <x v="0"/>
    <s v="Employed"/>
    <x v="1"/>
    <x v="0"/>
    <x v="2"/>
    <x v="3"/>
    <x v="3"/>
    <n v="67366"/>
    <s v="East"/>
    <n v="9"/>
    <x v="5"/>
  </r>
  <r>
    <n v="631"/>
    <n v="36"/>
    <x v="0"/>
    <n v="43590"/>
    <n v="691"/>
    <n v="200699"/>
    <x v="3"/>
    <n v="4033"/>
    <x v="0"/>
    <x v="0"/>
    <s v="Employed"/>
    <x v="1"/>
    <x v="0"/>
    <x v="1"/>
    <x v="2"/>
    <x v="2"/>
    <n v="97959"/>
    <s v="North"/>
    <n v="13"/>
    <x v="6"/>
  </r>
  <r>
    <n v="632"/>
    <n v="57"/>
    <x v="2"/>
    <n v="22303"/>
    <n v="555"/>
    <n v="306065"/>
    <x v="4"/>
    <n v="5674"/>
    <x v="0"/>
    <x v="1"/>
    <s v="Employed"/>
    <x v="1"/>
    <x v="0"/>
    <x v="0"/>
    <x v="3"/>
    <x v="2"/>
    <n v="133430"/>
    <s v="South"/>
    <n v="7"/>
    <x v="2"/>
  </r>
  <r>
    <n v="633"/>
    <n v="57"/>
    <x v="2"/>
    <n v="67761"/>
    <n v="650"/>
    <n v="264270"/>
    <x v="0"/>
    <n v="5496"/>
    <x v="0"/>
    <x v="0"/>
    <s v="Employed"/>
    <x v="1"/>
    <x v="0"/>
    <x v="3"/>
    <x v="1"/>
    <x v="1"/>
    <n v="82284"/>
    <s v="South"/>
    <n v="18"/>
    <x v="4"/>
  </r>
  <r>
    <n v="634"/>
    <n v="49"/>
    <x v="1"/>
    <n v="51324"/>
    <n v="616"/>
    <n v="254901"/>
    <x v="4"/>
    <n v="3330"/>
    <x v="0"/>
    <x v="1"/>
    <s v="Employed"/>
    <x v="1"/>
    <x v="0"/>
    <x v="0"/>
    <x v="4"/>
    <x v="1"/>
    <n v="88001"/>
    <s v="North"/>
    <n v="14"/>
    <x v="5"/>
  </r>
  <r>
    <n v="635"/>
    <n v="38"/>
    <x v="0"/>
    <n v="8407"/>
    <n v="678"/>
    <n v="131402"/>
    <x v="0"/>
    <n v="6666"/>
    <x v="0"/>
    <x v="0"/>
    <s v="Employed"/>
    <x v="1"/>
    <x v="1"/>
    <x v="3"/>
    <x v="5"/>
    <x v="0"/>
    <n v="153432"/>
    <s v="South"/>
    <n v="4"/>
    <x v="2"/>
  </r>
  <r>
    <n v="636"/>
    <n v="49"/>
    <x v="1"/>
    <n v="81053"/>
    <n v="539"/>
    <n v="207255"/>
    <x v="3"/>
    <n v="4622"/>
    <x v="0"/>
    <x v="0"/>
    <s v="Employed"/>
    <x v="1"/>
    <x v="1"/>
    <x v="3"/>
    <x v="1"/>
    <x v="0"/>
    <n v="91095"/>
    <s v="East"/>
    <n v="8"/>
    <x v="4"/>
  </r>
  <r>
    <n v="637"/>
    <n v="26"/>
    <x v="3"/>
    <n v="42818"/>
    <n v="566"/>
    <n v="241055"/>
    <x v="2"/>
    <n v="5995"/>
    <x v="0"/>
    <x v="0"/>
    <s v="Employed"/>
    <x v="1"/>
    <x v="0"/>
    <x v="1"/>
    <x v="4"/>
    <x v="0"/>
    <n v="96136"/>
    <s v="West"/>
    <n v="12"/>
    <x v="5"/>
  </r>
  <r>
    <n v="638"/>
    <n v="38"/>
    <x v="0"/>
    <n v="86585"/>
    <n v="620"/>
    <n v="304266"/>
    <x v="4"/>
    <n v="4663"/>
    <x v="1"/>
    <x v="0"/>
    <s v="Unemployed"/>
    <x v="2"/>
    <x v="0"/>
    <x v="0"/>
    <x v="1"/>
    <x v="3"/>
    <n v="96542"/>
    <s v="North"/>
    <n v="8"/>
    <x v="4"/>
  </r>
  <r>
    <n v="639"/>
    <n v="52"/>
    <x v="2"/>
    <n v="55660"/>
    <n v="675"/>
    <n v="115813"/>
    <x v="1"/>
    <n v="4466"/>
    <x v="0"/>
    <x v="0"/>
    <s v="Employed"/>
    <x v="0"/>
    <x v="0"/>
    <x v="3"/>
    <x v="3"/>
    <x v="2"/>
    <n v="59634"/>
    <s v="East"/>
    <n v="16"/>
    <x v="5"/>
  </r>
  <r>
    <n v="640"/>
    <n v="62"/>
    <x v="4"/>
    <n v="46959"/>
    <n v="661"/>
    <n v="236547"/>
    <x v="4"/>
    <n v="4921"/>
    <x v="0"/>
    <x v="1"/>
    <s v="Employed"/>
    <x v="0"/>
    <x v="1"/>
    <x v="1"/>
    <x v="0"/>
    <x v="2"/>
    <n v="117153"/>
    <s v="West"/>
    <n v="1"/>
    <x v="1"/>
  </r>
  <r>
    <n v="641"/>
    <n v="51"/>
    <x v="2"/>
    <n v="52753"/>
    <n v="702"/>
    <n v="253218"/>
    <x v="3"/>
    <n v="7121"/>
    <x v="0"/>
    <x v="1"/>
    <s v="Employed"/>
    <x v="1"/>
    <x v="0"/>
    <x v="0"/>
    <x v="4"/>
    <x v="0"/>
    <n v="80413"/>
    <s v="East"/>
    <n v="10"/>
    <x v="0"/>
  </r>
  <r>
    <n v="642"/>
    <n v="31"/>
    <x v="0"/>
    <n v="39360"/>
    <n v="655"/>
    <n v="222587"/>
    <x v="2"/>
    <n v="7012"/>
    <x v="1"/>
    <x v="0"/>
    <s v="Employed"/>
    <x v="0"/>
    <x v="0"/>
    <x v="3"/>
    <x v="1"/>
    <x v="0"/>
    <n v="99097"/>
    <s v="North"/>
    <n v="7"/>
    <x v="0"/>
  </r>
  <r>
    <n v="643"/>
    <n v="46"/>
    <x v="1"/>
    <n v="50919"/>
    <n v="649"/>
    <n v="132484"/>
    <x v="2"/>
    <n v="4465"/>
    <x v="0"/>
    <x v="1"/>
    <s v="Employed"/>
    <x v="1"/>
    <x v="0"/>
    <x v="1"/>
    <x v="5"/>
    <x v="1"/>
    <n v="113331"/>
    <s v="East"/>
    <n v="14"/>
    <x v="6"/>
  </r>
  <r>
    <n v="644"/>
    <n v="48"/>
    <x v="1"/>
    <n v="80159"/>
    <n v="596"/>
    <n v="212662"/>
    <x v="4"/>
    <n v="6247"/>
    <x v="0"/>
    <x v="0"/>
    <s v="Unemployed"/>
    <x v="2"/>
    <x v="0"/>
    <x v="0"/>
    <x v="4"/>
    <x v="0"/>
    <n v="158276"/>
    <s v="North"/>
    <n v="17"/>
    <x v="3"/>
  </r>
  <r>
    <n v="645"/>
    <n v="47"/>
    <x v="1"/>
    <n v="36520"/>
    <n v="638"/>
    <n v="221441"/>
    <x v="4"/>
    <n v="5023"/>
    <x v="0"/>
    <x v="0"/>
    <s v="Employed"/>
    <x v="1"/>
    <x v="1"/>
    <x v="3"/>
    <x v="4"/>
    <x v="2"/>
    <n v="60466"/>
    <s v="East"/>
    <n v="19"/>
    <x v="6"/>
  </r>
  <r>
    <n v="646"/>
    <n v="39"/>
    <x v="0"/>
    <n v="58000"/>
    <n v="649"/>
    <n v="208889"/>
    <x v="4"/>
    <n v="7018"/>
    <x v="0"/>
    <x v="1"/>
    <s v="Employed"/>
    <x v="2"/>
    <x v="0"/>
    <x v="1"/>
    <x v="1"/>
    <x v="1"/>
    <n v="125949"/>
    <s v="West"/>
    <n v="5"/>
    <x v="4"/>
  </r>
  <r>
    <n v="647"/>
    <n v="47"/>
    <x v="1"/>
    <n v="39203"/>
    <n v="547"/>
    <n v="165751"/>
    <x v="3"/>
    <n v="6152"/>
    <x v="0"/>
    <x v="1"/>
    <s v="Employed"/>
    <x v="2"/>
    <x v="0"/>
    <x v="1"/>
    <x v="0"/>
    <x v="0"/>
    <n v="126061"/>
    <s v="West"/>
    <n v="19"/>
    <x v="1"/>
  </r>
  <r>
    <n v="648"/>
    <n v="40"/>
    <x v="1"/>
    <n v="47478"/>
    <n v="605"/>
    <n v="159557"/>
    <x v="0"/>
    <n v="5279"/>
    <x v="0"/>
    <x v="1"/>
    <s v="Employed"/>
    <x v="2"/>
    <x v="0"/>
    <x v="0"/>
    <x v="2"/>
    <x v="3"/>
    <n v="80853"/>
    <s v="West"/>
    <n v="3"/>
    <x v="3"/>
  </r>
  <r>
    <n v="649"/>
    <n v="23"/>
    <x v="3"/>
    <n v="79649"/>
    <n v="673"/>
    <n v="222808"/>
    <x v="0"/>
    <n v="5081"/>
    <x v="0"/>
    <x v="0"/>
    <s v="Employed"/>
    <x v="1"/>
    <x v="0"/>
    <x v="1"/>
    <x v="5"/>
    <x v="0"/>
    <n v="117985"/>
    <s v="South"/>
    <n v="1"/>
    <x v="2"/>
  </r>
  <r>
    <n v="650"/>
    <n v="36"/>
    <x v="0"/>
    <n v="57896"/>
    <n v="658"/>
    <n v="166181"/>
    <x v="1"/>
    <n v="5608"/>
    <x v="1"/>
    <x v="1"/>
    <s v="Employed"/>
    <x v="2"/>
    <x v="0"/>
    <x v="0"/>
    <x v="5"/>
    <x v="3"/>
    <n v="149303"/>
    <s v="East"/>
    <n v="8"/>
    <x v="4"/>
  </r>
  <r>
    <n v="651"/>
    <n v="59"/>
    <x v="2"/>
    <n v="61185"/>
    <n v="637"/>
    <n v="167322"/>
    <x v="3"/>
    <n v="5483"/>
    <x v="0"/>
    <x v="1"/>
    <s v="Employed"/>
    <x v="1"/>
    <x v="0"/>
    <x v="0"/>
    <x v="1"/>
    <x v="0"/>
    <n v="77050"/>
    <s v="East"/>
    <n v="9"/>
    <x v="0"/>
  </r>
  <r>
    <n v="652"/>
    <n v="64"/>
    <x v="4"/>
    <n v="51062"/>
    <n v="619"/>
    <n v="193017"/>
    <x v="2"/>
    <n v="3897"/>
    <x v="0"/>
    <x v="1"/>
    <s v="Employed"/>
    <x v="2"/>
    <x v="0"/>
    <x v="3"/>
    <x v="0"/>
    <x v="1"/>
    <n v="107244"/>
    <s v="West"/>
    <n v="5"/>
    <x v="6"/>
  </r>
  <r>
    <n v="653"/>
    <n v="49"/>
    <x v="1"/>
    <n v="90432"/>
    <n v="562"/>
    <n v="207988"/>
    <x v="1"/>
    <n v="5207"/>
    <x v="0"/>
    <x v="1"/>
    <s v="Employed"/>
    <x v="2"/>
    <x v="1"/>
    <x v="0"/>
    <x v="3"/>
    <x v="3"/>
    <n v="112144"/>
    <s v="North"/>
    <n v="1"/>
    <x v="6"/>
  </r>
  <r>
    <n v="654"/>
    <n v="35"/>
    <x v="0"/>
    <n v="35755"/>
    <n v="541"/>
    <n v="251936"/>
    <x v="2"/>
    <n v="4348"/>
    <x v="0"/>
    <x v="1"/>
    <s v="Employed"/>
    <x v="0"/>
    <x v="0"/>
    <x v="1"/>
    <x v="3"/>
    <x v="3"/>
    <n v="116025"/>
    <s v="South"/>
    <n v="17"/>
    <x v="2"/>
  </r>
  <r>
    <n v="655"/>
    <n v="50"/>
    <x v="2"/>
    <n v="26309"/>
    <n v="634"/>
    <n v="140197"/>
    <x v="2"/>
    <n v="4470"/>
    <x v="0"/>
    <x v="1"/>
    <s v="Employed"/>
    <x v="1"/>
    <x v="1"/>
    <x v="0"/>
    <x v="2"/>
    <x v="1"/>
    <n v="123078"/>
    <s v="East"/>
    <n v="14"/>
    <x v="6"/>
  </r>
  <r>
    <n v="656"/>
    <n v="60"/>
    <x v="4"/>
    <n v="75290"/>
    <n v="724"/>
    <n v="135256"/>
    <x v="4"/>
    <n v="6114"/>
    <x v="0"/>
    <x v="1"/>
    <s v="Employed"/>
    <x v="0"/>
    <x v="1"/>
    <x v="3"/>
    <x v="2"/>
    <x v="3"/>
    <n v="104989"/>
    <s v="East"/>
    <n v="17"/>
    <x v="6"/>
  </r>
  <r>
    <n v="657"/>
    <n v="21"/>
    <x v="3"/>
    <n v="44276"/>
    <n v="651"/>
    <n v="180895"/>
    <x v="2"/>
    <n v="5203"/>
    <x v="0"/>
    <x v="0"/>
    <s v="Employed"/>
    <x v="2"/>
    <x v="0"/>
    <x v="1"/>
    <x v="1"/>
    <x v="1"/>
    <n v="115403"/>
    <s v="South"/>
    <n v="9"/>
    <x v="5"/>
  </r>
  <r>
    <n v="658"/>
    <n v="49"/>
    <x v="1"/>
    <n v="56153"/>
    <n v="701"/>
    <n v="109990"/>
    <x v="2"/>
    <n v="4545"/>
    <x v="0"/>
    <x v="1"/>
    <s v="Employed"/>
    <x v="0"/>
    <x v="0"/>
    <x v="3"/>
    <x v="0"/>
    <x v="0"/>
    <n v="72655"/>
    <s v="South"/>
    <n v="3"/>
    <x v="3"/>
  </r>
  <r>
    <n v="659"/>
    <n v="50"/>
    <x v="2"/>
    <n v="75745"/>
    <n v="591"/>
    <n v="229327"/>
    <x v="3"/>
    <n v="3788"/>
    <x v="0"/>
    <x v="0"/>
    <s v="Employed"/>
    <x v="2"/>
    <x v="0"/>
    <x v="2"/>
    <x v="3"/>
    <x v="1"/>
    <n v="104920"/>
    <s v="West"/>
    <n v="3"/>
    <x v="4"/>
  </r>
  <r>
    <n v="660"/>
    <n v="60"/>
    <x v="4"/>
    <n v="56353"/>
    <n v="664"/>
    <n v="100321"/>
    <x v="4"/>
    <n v="4223"/>
    <x v="0"/>
    <x v="1"/>
    <s v="Employed"/>
    <x v="0"/>
    <x v="1"/>
    <x v="3"/>
    <x v="5"/>
    <x v="1"/>
    <n v="85709"/>
    <s v="South"/>
    <n v="13"/>
    <x v="3"/>
  </r>
  <r>
    <n v="661"/>
    <n v="52"/>
    <x v="2"/>
    <n v="83462"/>
    <n v="614"/>
    <n v="235368"/>
    <x v="4"/>
    <n v="4940"/>
    <x v="0"/>
    <x v="1"/>
    <s v="Unemployed"/>
    <x v="0"/>
    <x v="1"/>
    <x v="2"/>
    <x v="0"/>
    <x v="1"/>
    <n v="63105"/>
    <s v="West"/>
    <n v="5"/>
    <x v="3"/>
  </r>
  <r>
    <n v="662"/>
    <n v="30"/>
    <x v="0"/>
    <n v="52042"/>
    <n v="612"/>
    <n v="255450"/>
    <x v="1"/>
    <n v="6685"/>
    <x v="0"/>
    <x v="1"/>
    <s v="Employed"/>
    <x v="1"/>
    <x v="1"/>
    <x v="2"/>
    <x v="3"/>
    <x v="1"/>
    <n v="84725"/>
    <s v="South"/>
    <n v="6"/>
    <x v="6"/>
  </r>
  <r>
    <n v="663"/>
    <n v="47"/>
    <x v="1"/>
    <n v="39378"/>
    <n v="687"/>
    <n v="212985"/>
    <x v="4"/>
    <n v="3950"/>
    <x v="0"/>
    <x v="1"/>
    <s v="Employed"/>
    <x v="1"/>
    <x v="0"/>
    <x v="0"/>
    <x v="0"/>
    <x v="2"/>
    <n v="108083"/>
    <s v="South"/>
    <n v="14"/>
    <x v="5"/>
  </r>
  <r>
    <n v="664"/>
    <n v="28"/>
    <x v="3"/>
    <n v="14697"/>
    <n v="643"/>
    <n v="107134"/>
    <x v="0"/>
    <n v="5294"/>
    <x v="0"/>
    <x v="1"/>
    <s v="Employed"/>
    <x v="0"/>
    <x v="0"/>
    <x v="1"/>
    <x v="1"/>
    <x v="3"/>
    <n v="113073"/>
    <s v="East"/>
    <n v="6"/>
    <x v="4"/>
  </r>
  <r>
    <n v="665"/>
    <n v="56"/>
    <x v="2"/>
    <n v="54508"/>
    <n v="580"/>
    <n v="205306"/>
    <x v="3"/>
    <n v="5407"/>
    <x v="0"/>
    <x v="0"/>
    <s v="Employed"/>
    <x v="0"/>
    <x v="1"/>
    <x v="0"/>
    <x v="3"/>
    <x v="0"/>
    <n v="61946"/>
    <s v="West"/>
    <n v="17"/>
    <x v="6"/>
  </r>
  <r>
    <n v="666"/>
    <n v="62"/>
    <x v="4"/>
    <n v="16453"/>
    <n v="654"/>
    <n v="160162"/>
    <x v="1"/>
    <n v="6222"/>
    <x v="0"/>
    <x v="1"/>
    <s v="Employed"/>
    <x v="1"/>
    <x v="1"/>
    <x v="1"/>
    <x v="4"/>
    <x v="1"/>
    <n v="71869"/>
    <s v="South"/>
    <n v="9"/>
    <x v="1"/>
  </r>
  <r>
    <n v="667"/>
    <n v="55"/>
    <x v="2"/>
    <n v="54869"/>
    <n v="614"/>
    <n v="139899"/>
    <x v="0"/>
    <n v="5124"/>
    <x v="0"/>
    <x v="1"/>
    <s v="Employed"/>
    <x v="2"/>
    <x v="0"/>
    <x v="3"/>
    <x v="1"/>
    <x v="2"/>
    <n v="121739"/>
    <s v="South"/>
    <n v="4"/>
    <x v="5"/>
  </r>
  <r>
    <n v="668"/>
    <n v="56"/>
    <x v="2"/>
    <n v="71893"/>
    <n v="577"/>
    <n v="228971"/>
    <x v="2"/>
    <n v="5407"/>
    <x v="0"/>
    <x v="0"/>
    <s v="Employed"/>
    <x v="2"/>
    <x v="1"/>
    <x v="2"/>
    <x v="4"/>
    <x v="2"/>
    <n v="115244"/>
    <s v="East"/>
    <n v="15"/>
    <x v="1"/>
  </r>
  <r>
    <n v="669"/>
    <n v="56"/>
    <x v="2"/>
    <n v="49744"/>
    <n v="600"/>
    <n v="238343"/>
    <x v="0"/>
    <n v="6182"/>
    <x v="0"/>
    <x v="0"/>
    <s v="Employed"/>
    <x v="2"/>
    <x v="1"/>
    <x v="2"/>
    <x v="0"/>
    <x v="0"/>
    <n v="126613"/>
    <s v="North"/>
    <n v="18"/>
    <x v="5"/>
  </r>
  <r>
    <n v="670"/>
    <n v="45"/>
    <x v="1"/>
    <n v="52851"/>
    <n v="752"/>
    <n v="264284"/>
    <x v="1"/>
    <n v="4222"/>
    <x v="0"/>
    <x v="1"/>
    <s v="Employed"/>
    <x v="2"/>
    <x v="1"/>
    <x v="2"/>
    <x v="1"/>
    <x v="3"/>
    <n v="141034"/>
    <s v="East"/>
    <n v="15"/>
    <x v="6"/>
  </r>
  <r>
    <n v="671"/>
    <n v="40"/>
    <x v="1"/>
    <n v="63734"/>
    <n v="710"/>
    <n v="185760"/>
    <x v="4"/>
    <n v="5791"/>
    <x v="0"/>
    <x v="0"/>
    <s v="Employed"/>
    <x v="0"/>
    <x v="1"/>
    <x v="3"/>
    <x v="5"/>
    <x v="0"/>
    <n v="116136"/>
    <s v="West"/>
    <n v="18"/>
    <x v="3"/>
  </r>
  <r>
    <n v="672"/>
    <n v="37"/>
    <x v="0"/>
    <n v="60043"/>
    <n v="549"/>
    <n v="208597"/>
    <x v="3"/>
    <n v="3606"/>
    <x v="0"/>
    <x v="0"/>
    <s v="Employed"/>
    <x v="2"/>
    <x v="1"/>
    <x v="3"/>
    <x v="1"/>
    <x v="1"/>
    <n v="87555"/>
    <s v="North"/>
    <n v="7"/>
    <x v="1"/>
  </r>
  <r>
    <n v="673"/>
    <n v="43"/>
    <x v="1"/>
    <n v="67407"/>
    <n v="640"/>
    <n v="283267"/>
    <x v="1"/>
    <n v="5064"/>
    <x v="0"/>
    <x v="0"/>
    <s v="Employed"/>
    <x v="0"/>
    <x v="1"/>
    <x v="0"/>
    <x v="1"/>
    <x v="3"/>
    <n v="103445"/>
    <s v="South"/>
    <n v="15"/>
    <x v="0"/>
  </r>
  <r>
    <n v="674"/>
    <n v="45"/>
    <x v="1"/>
    <n v="49712"/>
    <n v="644"/>
    <n v="304764"/>
    <x v="0"/>
    <n v="4762"/>
    <x v="1"/>
    <x v="0"/>
    <s v="Employed"/>
    <x v="0"/>
    <x v="1"/>
    <x v="0"/>
    <x v="1"/>
    <x v="3"/>
    <n v="149796"/>
    <s v="West"/>
    <n v="5"/>
    <x v="1"/>
  </r>
  <r>
    <n v="675"/>
    <n v="51"/>
    <x v="2"/>
    <n v="16232"/>
    <n v="636"/>
    <n v="254018"/>
    <x v="0"/>
    <n v="4277"/>
    <x v="0"/>
    <x v="1"/>
    <s v="Employed"/>
    <x v="2"/>
    <x v="0"/>
    <x v="1"/>
    <x v="1"/>
    <x v="0"/>
    <n v="182933"/>
    <s v="North"/>
    <n v="11"/>
    <x v="0"/>
  </r>
  <r>
    <n v="676"/>
    <n v="26"/>
    <x v="3"/>
    <n v="67640"/>
    <n v="616"/>
    <n v="182502"/>
    <x v="1"/>
    <n v="5972"/>
    <x v="0"/>
    <x v="1"/>
    <s v="Employed"/>
    <x v="2"/>
    <x v="1"/>
    <x v="1"/>
    <x v="2"/>
    <x v="0"/>
    <n v="113892"/>
    <s v="West"/>
    <n v="14"/>
    <x v="5"/>
  </r>
  <r>
    <n v="677"/>
    <n v="55"/>
    <x v="2"/>
    <n v="46417"/>
    <n v="687"/>
    <n v="200362"/>
    <x v="1"/>
    <n v="6028"/>
    <x v="0"/>
    <x v="1"/>
    <s v="Employed"/>
    <x v="2"/>
    <x v="0"/>
    <x v="2"/>
    <x v="4"/>
    <x v="3"/>
    <n v="116066"/>
    <s v="East"/>
    <n v="8"/>
    <x v="3"/>
  </r>
  <r>
    <n v="678"/>
    <n v="24"/>
    <x v="3"/>
    <n v="36820"/>
    <n v="697"/>
    <n v="191090"/>
    <x v="1"/>
    <n v="6069"/>
    <x v="0"/>
    <x v="0"/>
    <s v="Employed"/>
    <x v="1"/>
    <x v="0"/>
    <x v="3"/>
    <x v="1"/>
    <x v="0"/>
    <n v="121771"/>
    <s v="North"/>
    <n v="4"/>
    <x v="3"/>
  </r>
  <r>
    <n v="679"/>
    <n v="60"/>
    <x v="4"/>
    <n v="55039"/>
    <n v="702"/>
    <n v="235281"/>
    <x v="4"/>
    <n v="5379"/>
    <x v="0"/>
    <x v="1"/>
    <s v="Employed"/>
    <x v="0"/>
    <x v="1"/>
    <x v="3"/>
    <x v="1"/>
    <x v="3"/>
    <n v="100713"/>
    <s v="North"/>
    <n v="10"/>
    <x v="6"/>
  </r>
  <r>
    <n v="680"/>
    <n v="40"/>
    <x v="1"/>
    <n v="52798"/>
    <n v="666"/>
    <n v="159017"/>
    <x v="1"/>
    <n v="3767"/>
    <x v="0"/>
    <x v="1"/>
    <s v="Employed"/>
    <x v="2"/>
    <x v="0"/>
    <x v="0"/>
    <x v="0"/>
    <x v="0"/>
    <n v="134915"/>
    <s v="North"/>
    <n v="7"/>
    <x v="4"/>
  </r>
  <r>
    <n v="681"/>
    <n v="61"/>
    <x v="4"/>
    <n v="38758"/>
    <n v="680"/>
    <n v="216066"/>
    <x v="2"/>
    <n v="4671"/>
    <x v="1"/>
    <x v="1"/>
    <s v="Employed"/>
    <x v="1"/>
    <x v="1"/>
    <x v="0"/>
    <x v="2"/>
    <x v="3"/>
    <n v="130241"/>
    <s v="South"/>
    <n v="1"/>
    <x v="1"/>
  </r>
  <r>
    <n v="682"/>
    <n v="21"/>
    <x v="3"/>
    <n v="30716"/>
    <n v="632"/>
    <n v="216318"/>
    <x v="3"/>
    <n v="6005"/>
    <x v="0"/>
    <x v="1"/>
    <s v="Employed"/>
    <x v="0"/>
    <x v="0"/>
    <x v="1"/>
    <x v="3"/>
    <x v="1"/>
    <n v="110631"/>
    <s v="East"/>
    <n v="12"/>
    <x v="6"/>
  </r>
  <r>
    <n v="683"/>
    <n v="46"/>
    <x v="1"/>
    <n v="57026"/>
    <n v="571"/>
    <n v="219187"/>
    <x v="3"/>
    <n v="5992"/>
    <x v="0"/>
    <x v="0"/>
    <s v="Employed"/>
    <x v="0"/>
    <x v="0"/>
    <x v="1"/>
    <x v="0"/>
    <x v="2"/>
    <n v="90459"/>
    <s v="North"/>
    <n v="13"/>
    <x v="6"/>
  </r>
  <r>
    <n v="684"/>
    <n v="54"/>
    <x v="2"/>
    <n v="37251"/>
    <n v="569"/>
    <n v="148880"/>
    <x v="2"/>
    <n v="6196"/>
    <x v="0"/>
    <x v="1"/>
    <s v="Employed"/>
    <x v="0"/>
    <x v="1"/>
    <x v="0"/>
    <x v="0"/>
    <x v="0"/>
    <n v="54379"/>
    <s v="West"/>
    <n v="16"/>
    <x v="2"/>
  </r>
  <r>
    <n v="685"/>
    <n v="30"/>
    <x v="0"/>
    <n v="51715"/>
    <n v="607"/>
    <n v="212360"/>
    <x v="0"/>
    <n v="5314"/>
    <x v="1"/>
    <x v="1"/>
    <s v="Employed"/>
    <x v="2"/>
    <x v="0"/>
    <x v="0"/>
    <x v="2"/>
    <x v="3"/>
    <n v="121972"/>
    <s v="South"/>
    <n v="14"/>
    <x v="6"/>
  </r>
  <r>
    <n v="686"/>
    <n v="43"/>
    <x v="1"/>
    <n v="55601"/>
    <n v="639"/>
    <n v="288464"/>
    <x v="0"/>
    <n v="4818"/>
    <x v="0"/>
    <x v="1"/>
    <s v="Employed"/>
    <x v="2"/>
    <x v="1"/>
    <x v="3"/>
    <x v="2"/>
    <x v="2"/>
    <n v="106385"/>
    <s v="East"/>
    <n v="13"/>
    <x v="4"/>
  </r>
  <r>
    <n v="687"/>
    <n v="44"/>
    <x v="1"/>
    <n v="64522"/>
    <n v="585"/>
    <n v="177152"/>
    <x v="0"/>
    <n v="3034"/>
    <x v="0"/>
    <x v="1"/>
    <s v="Employed"/>
    <x v="0"/>
    <x v="0"/>
    <x v="1"/>
    <x v="2"/>
    <x v="2"/>
    <n v="77866"/>
    <s v="East"/>
    <n v="5"/>
    <x v="6"/>
  </r>
  <r>
    <n v="688"/>
    <n v="33"/>
    <x v="0"/>
    <n v="81786"/>
    <n v="593"/>
    <n v="212986"/>
    <x v="0"/>
    <n v="5862"/>
    <x v="0"/>
    <x v="0"/>
    <s v="Employed"/>
    <x v="0"/>
    <x v="1"/>
    <x v="0"/>
    <x v="0"/>
    <x v="2"/>
    <n v="66102"/>
    <s v="East"/>
    <n v="14"/>
    <x v="3"/>
  </r>
  <r>
    <n v="689"/>
    <n v="49"/>
    <x v="1"/>
    <n v="53558"/>
    <n v="631"/>
    <n v="107898"/>
    <x v="4"/>
    <n v="4900"/>
    <x v="0"/>
    <x v="1"/>
    <s v="Employed"/>
    <x v="1"/>
    <x v="1"/>
    <x v="0"/>
    <x v="0"/>
    <x v="0"/>
    <n v="119842"/>
    <s v="East"/>
    <n v="13"/>
    <x v="4"/>
  </r>
  <r>
    <n v="690"/>
    <n v="47"/>
    <x v="1"/>
    <n v="43619"/>
    <n v="693"/>
    <n v="212644"/>
    <x v="2"/>
    <n v="3746"/>
    <x v="0"/>
    <x v="1"/>
    <s v="Employed"/>
    <x v="1"/>
    <x v="0"/>
    <x v="2"/>
    <x v="1"/>
    <x v="0"/>
    <n v="51962"/>
    <s v="South"/>
    <n v="14"/>
    <x v="1"/>
  </r>
  <r>
    <n v="691"/>
    <n v="51"/>
    <x v="2"/>
    <n v="74876"/>
    <n v="666"/>
    <n v="210828"/>
    <x v="3"/>
    <n v="5762"/>
    <x v="0"/>
    <x v="0"/>
    <s v="Employed"/>
    <x v="0"/>
    <x v="1"/>
    <x v="0"/>
    <x v="2"/>
    <x v="1"/>
    <n v="108989"/>
    <s v="East"/>
    <n v="12"/>
    <x v="3"/>
  </r>
  <r>
    <n v="692"/>
    <n v="63"/>
    <x v="4"/>
    <n v="65721"/>
    <n v="606"/>
    <n v="205823"/>
    <x v="2"/>
    <n v="6419"/>
    <x v="0"/>
    <x v="1"/>
    <s v="Unemployed"/>
    <x v="1"/>
    <x v="1"/>
    <x v="0"/>
    <x v="2"/>
    <x v="0"/>
    <n v="125306"/>
    <s v="West"/>
    <n v="15"/>
    <x v="5"/>
  </r>
  <r>
    <n v="693"/>
    <n v="30"/>
    <x v="0"/>
    <n v="52525"/>
    <n v="652"/>
    <n v="236518"/>
    <x v="3"/>
    <n v="5867"/>
    <x v="0"/>
    <x v="0"/>
    <s v="Employed"/>
    <x v="0"/>
    <x v="0"/>
    <x v="3"/>
    <x v="0"/>
    <x v="0"/>
    <n v="116496"/>
    <s v="West"/>
    <n v="19"/>
    <x v="2"/>
  </r>
  <r>
    <n v="694"/>
    <n v="51"/>
    <x v="2"/>
    <n v="53547"/>
    <n v="583"/>
    <n v="186048"/>
    <x v="0"/>
    <n v="5674"/>
    <x v="1"/>
    <x v="0"/>
    <s v="Employed"/>
    <x v="1"/>
    <x v="1"/>
    <x v="0"/>
    <x v="0"/>
    <x v="0"/>
    <n v="88277"/>
    <s v="West"/>
    <n v="11"/>
    <x v="2"/>
  </r>
  <r>
    <n v="695"/>
    <n v="59"/>
    <x v="2"/>
    <n v="50403"/>
    <n v="606"/>
    <n v="258820"/>
    <x v="4"/>
    <n v="5933"/>
    <x v="1"/>
    <x v="0"/>
    <s v="Employed"/>
    <x v="0"/>
    <x v="0"/>
    <x v="1"/>
    <x v="2"/>
    <x v="2"/>
    <n v="62518"/>
    <s v="North"/>
    <n v="15"/>
    <x v="4"/>
  </r>
  <r>
    <n v="696"/>
    <n v="30"/>
    <x v="0"/>
    <n v="52433"/>
    <n v="567"/>
    <n v="155843"/>
    <x v="1"/>
    <n v="2269"/>
    <x v="0"/>
    <x v="0"/>
    <s v="Employed"/>
    <x v="2"/>
    <x v="0"/>
    <x v="2"/>
    <x v="1"/>
    <x v="1"/>
    <n v="117610"/>
    <s v="East"/>
    <n v="12"/>
    <x v="1"/>
  </r>
  <r>
    <n v="697"/>
    <n v="44"/>
    <x v="1"/>
    <n v="48472"/>
    <n v="671"/>
    <n v="272164"/>
    <x v="1"/>
    <n v="6721"/>
    <x v="0"/>
    <x v="0"/>
    <s v="Employed"/>
    <x v="0"/>
    <x v="0"/>
    <x v="3"/>
    <x v="5"/>
    <x v="2"/>
    <n v="136015"/>
    <s v="West"/>
    <n v="19"/>
    <x v="5"/>
  </r>
  <r>
    <n v="698"/>
    <n v="53"/>
    <x v="2"/>
    <n v="35377"/>
    <n v="635"/>
    <n v="210632"/>
    <x v="0"/>
    <n v="4208"/>
    <x v="0"/>
    <x v="1"/>
    <s v="Unemployed"/>
    <x v="2"/>
    <x v="1"/>
    <x v="1"/>
    <x v="5"/>
    <x v="1"/>
    <n v="82817"/>
    <s v="East"/>
    <n v="16"/>
    <x v="0"/>
  </r>
  <r>
    <n v="699"/>
    <n v="34"/>
    <x v="0"/>
    <n v="50133"/>
    <n v="642"/>
    <n v="196417"/>
    <x v="0"/>
    <n v="4296"/>
    <x v="0"/>
    <x v="0"/>
    <s v="Employed"/>
    <x v="0"/>
    <x v="0"/>
    <x v="2"/>
    <x v="3"/>
    <x v="0"/>
    <n v="115207"/>
    <s v="South"/>
    <n v="4"/>
    <x v="5"/>
  </r>
  <r>
    <n v="700"/>
    <n v="55"/>
    <x v="2"/>
    <n v="76359"/>
    <n v="690"/>
    <n v="128409"/>
    <x v="2"/>
    <n v="4528"/>
    <x v="0"/>
    <x v="1"/>
    <s v="Employed"/>
    <x v="2"/>
    <x v="1"/>
    <x v="2"/>
    <x v="1"/>
    <x v="3"/>
    <n v="147445"/>
    <s v="West"/>
    <n v="18"/>
    <x v="0"/>
  </r>
  <r>
    <n v="701"/>
    <n v="54"/>
    <x v="2"/>
    <n v="37759"/>
    <n v="600"/>
    <n v="144515"/>
    <x v="4"/>
    <n v="4643"/>
    <x v="0"/>
    <x v="1"/>
    <s v="Employed"/>
    <x v="1"/>
    <x v="0"/>
    <x v="0"/>
    <x v="0"/>
    <x v="0"/>
    <n v="110165"/>
    <s v="North"/>
    <n v="9"/>
    <x v="4"/>
  </r>
  <r>
    <n v="702"/>
    <n v="37"/>
    <x v="0"/>
    <n v="45930"/>
    <n v="673"/>
    <n v="217541"/>
    <x v="4"/>
    <n v="6500"/>
    <x v="0"/>
    <x v="0"/>
    <s v="Employed"/>
    <x v="2"/>
    <x v="0"/>
    <x v="2"/>
    <x v="2"/>
    <x v="2"/>
    <n v="88093"/>
    <s v="North"/>
    <n v="16"/>
    <x v="4"/>
  </r>
  <r>
    <n v="703"/>
    <n v="41"/>
    <x v="1"/>
    <n v="36621"/>
    <n v="749"/>
    <n v="164159"/>
    <x v="2"/>
    <n v="5543"/>
    <x v="0"/>
    <x v="1"/>
    <s v="Unemployed"/>
    <x v="1"/>
    <x v="0"/>
    <x v="2"/>
    <x v="2"/>
    <x v="2"/>
    <n v="131225"/>
    <s v="South"/>
    <n v="7"/>
    <x v="5"/>
  </r>
  <r>
    <n v="704"/>
    <n v="52"/>
    <x v="2"/>
    <n v="67359"/>
    <n v="600"/>
    <n v="249752"/>
    <x v="4"/>
    <n v="4321"/>
    <x v="0"/>
    <x v="1"/>
    <s v="Unemployed"/>
    <x v="0"/>
    <x v="1"/>
    <x v="0"/>
    <x v="2"/>
    <x v="2"/>
    <n v="77873"/>
    <s v="West"/>
    <n v="19"/>
    <x v="5"/>
  </r>
  <r>
    <n v="705"/>
    <n v="23"/>
    <x v="3"/>
    <n v="62445"/>
    <n v="571"/>
    <n v="214371"/>
    <x v="4"/>
    <n v="4472"/>
    <x v="0"/>
    <x v="1"/>
    <s v="Employed"/>
    <x v="1"/>
    <x v="0"/>
    <x v="3"/>
    <x v="5"/>
    <x v="1"/>
    <n v="61054"/>
    <s v="South"/>
    <n v="11"/>
    <x v="3"/>
  </r>
  <r>
    <n v="706"/>
    <n v="35"/>
    <x v="0"/>
    <n v="30825"/>
    <n v="587"/>
    <n v="128749"/>
    <x v="1"/>
    <n v="7494"/>
    <x v="0"/>
    <x v="1"/>
    <s v="Employed"/>
    <x v="1"/>
    <x v="1"/>
    <x v="0"/>
    <x v="0"/>
    <x v="2"/>
    <n v="124369"/>
    <s v="North"/>
    <n v="17"/>
    <x v="2"/>
  </r>
  <r>
    <n v="707"/>
    <n v="28"/>
    <x v="3"/>
    <n v="19723"/>
    <n v="669"/>
    <n v="238054"/>
    <x v="4"/>
    <n v="5353"/>
    <x v="0"/>
    <x v="1"/>
    <s v="Employed"/>
    <x v="1"/>
    <x v="1"/>
    <x v="3"/>
    <x v="2"/>
    <x v="3"/>
    <n v="87815"/>
    <s v="North"/>
    <n v="5"/>
    <x v="4"/>
  </r>
  <r>
    <n v="708"/>
    <n v="52"/>
    <x v="2"/>
    <n v="62985"/>
    <n v="737"/>
    <n v="191879"/>
    <x v="0"/>
    <n v="4568"/>
    <x v="1"/>
    <x v="1"/>
    <s v="Employed"/>
    <x v="0"/>
    <x v="1"/>
    <x v="2"/>
    <x v="2"/>
    <x v="3"/>
    <n v="90504"/>
    <s v="East"/>
    <n v="12"/>
    <x v="6"/>
  </r>
  <r>
    <n v="709"/>
    <n v="58"/>
    <x v="2"/>
    <n v="29910"/>
    <n v="735"/>
    <n v="197712"/>
    <x v="1"/>
    <n v="3378"/>
    <x v="0"/>
    <x v="0"/>
    <s v="Employed"/>
    <x v="2"/>
    <x v="1"/>
    <x v="1"/>
    <x v="5"/>
    <x v="0"/>
    <n v="81191"/>
    <s v="South"/>
    <n v="19"/>
    <x v="3"/>
  </r>
  <r>
    <n v="710"/>
    <n v="46"/>
    <x v="1"/>
    <n v="62423"/>
    <n v="692"/>
    <n v="252229"/>
    <x v="0"/>
    <n v="3324"/>
    <x v="0"/>
    <x v="1"/>
    <s v="Employed"/>
    <x v="1"/>
    <x v="1"/>
    <x v="3"/>
    <x v="2"/>
    <x v="1"/>
    <n v="85815"/>
    <s v="North"/>
    <n v="2"/>
    <x v="2"/>
  </r>
  <r>
    <n v="711"/>
    <n v="50"/>
    <x v="2"/>
    <n v="40428"/>
    <n v="693"/>
    <n v="130285"/>
    <x v="0"/>
    <n v="3883"/>
    <x v="0"/>
    <x v="1"/>
    <s v="Employed"/>
    <x v="0"/>
    <x v="0"/>
    <x v="3"/>
    <x v="3"/>
    <x v="1"/>
    <n v="142091"/>
    <s v="West"/>
    <n v="1"/>
    <x v="3"/>
  </r>
  <r>
    <n v="712"/>
    <n v="29"/>
    <x v="3"/>
    <n v="60424"/>
    <n v="673"/>
    <n v="143768"/>
    <x v="2"/>
    <n v="5095"/>
    <x v="0"/>
    <x v="1"/>
    <s v="Employed"/>
    <x v="1"/>
    <x v="1"/>
    <x v="3"/>
    <x v="0"/>
    <x v="0"/>
    <n v="149874"/>
    <s v="West"/>
    <n v="4"/>
    <x v="2"/>
  </r>
  <r>
    <n v="713"/>
    <n v="52"/>
    <x v="2"/>
    <n v="56661"/>
    <n v="686"/>
    <n v="216278"/>
    <x v="4"/>
    <n v="6109"/>
    <x v="0"/>
    <x v="0"/>
    <s v="Employed"/>
    <x v="2"/>
    <x v="0"/>
    <x v="3"/>
    <x v="4"/>
    <x v="2"/>
    <n v="153849"/>
    <s v="North"/>
    <n v="11"/>
    <x v="6"/>
  </r>
  <r>
    <n v="714"/>
    <n v="31"/>
    <x v="0"/>
    <n v="41953"/>
    <n v="665"/>
    <n v="115061"/>
    <x v="4"/>
    <n v="5616"/>
    <x v="0"/>
    <x v="1"/>
    <s v="Employed"/>
    <x v="1"/>
    <x v="0"/>
    <x v="2"/>
    <x v="3"/>
    <x v="2"/>
    <n v="132703"/>
    <s v="South"/>
    <n v="18"/>
    <x v="2"/>
  </r>
  <r>
    <n v="715"/>
    <n v="42"/>
    <x v="1"/>
    <n v="36815"/>
    <n v="610"/>
    <n v="169642"/>
    <x v="4"/>
    <n v="6174"/>
    <x v="0"/>
    <x v="0"/>
    <s v="Employed"/>
    <x v="1"/>
    <x v="1"/>
    <x v="1"/>
    <x v="1"/>
    <x v="0"/>
    <n v="113988"/>
    <s v="South"/>
    <n v="16"/>
    <x v="3"/>
  </r>
  <r>
    <n v="716"/>
    <n v="54"/>
    <x v="2"/>
    <n v="58636"/>
    <n v="735"/>
    <n v="248922"/>
    <x v="4"/>
    <n v="5565"/>
    <x v="1"/>
    <x v="1"/>
    <s v="Employed"/>
    <x v="1"/>
    <x v="0"/>
    <x v="3"/>
    <x v="3"/>
    <x v="0"/>
    <n v="57031"/>
    <s v="West"/>
    <n v="10"/>
    <x v="5"/>
  </r>
  <r>
    <n v="717"/>
    <n v="61"/>
    <x v="4"/>
    <n v="39611"/>
    <n v="716"/>
    <n v="194563"/>
    <x v="1"/>
    <n v="3774"/>
    <x v="1"/>
    <x v="1"/>
    <s v="Employed"/>
    <x v="2"/>
    <x v="0"/>
    <x v="1"/>
    <x v="3"/>
    <x v="0"/>
    <n v="94374"/>
    <s v="North"/>
    <n v="12"/>
    <x v="2"/>
  </r>
  <r>
    <n v="718"/>
    <n v="38"/>
    <x v="0"/>
    <n v="66634"/>
    <n v="611"/>
    <n v="131278"/>
    <x v="3"/>
    <n v="5424"/>
    <x v="0"/>
    <x v="1"/>
    <s v="Employed"/>
    <x v="2"/>
    <x v="1"/>
    <x v="2"/>
    <x v="5"/>
    <x v="0"/>
    <n v="164702"/>
    <s v="West"/>
    <n v="2"/>
    <x v="3"/>
  </r>
  <r>
    <n v="719"/>
    <n v="39"/>
    <x v="0"/>
    <n v="37514"/>
    <n v="682"/>
    <n v="209454"/>
    <x v="0"/>
    <n v="5467"/>
    <x v="0"/>
    <x v="1"/>
    <s v="Employed"/>
    <x v="0"/>
    <x v="1"/>
    <x v="3"/>
    <x v="1"/>
    <x v="1"/>
    <n v="86931"/>
    <s v="South"/>
    <n v="1"/>
    <x v="4"/>
  </r>
  <r>
    <n v="720"/>
    <n v="38"/>
    <x v="0"/>
    <n v="55255"/>
    <n v="723"/>
    <n v="179755"/>
    <x v="3"/>
    <n v="4879"/>
    <x v="0"/>
    <x v="1"/>
    <s v="Employed"/>
    <x v="1"/>
    <x v="0"/>
    <x v="1"/>
    <x v="0"/>
    <x v="1"/>
    <n v="145424"/>
    <s v="North"/>
    <n v="10"/>
    <x v="6"/>
  </r>
  <r>
    <n v="721"/>
    <n v="57"/>
    <x v="2"/>
    <n v="44146"/>
    <n v="670"/>
    <n v="164885"/>
    <x v="3"/>
    <n v="4694"/>
    <x v="0"/>
    <x v="1"/>
    <s v="Unemployed"/>
    <x v="1"/>
    <x v="1"/>
    <x v="3"/>
    <x v="0"/>
    <x v="2"/>
    <n v="101651"/>
    <s v="West"/>
    <n v="10"/>
    <x v="3"/>
  </r>
  <r>
    <n v="722"/>
    <n v="38"/>
    <x v="0"/>
    <n v="50085"/>
    <n v="639"/>
    <n v="377822"/>
    <x v="3"/>
    <n v="4851"/>
    <x v="0"/>
    <x v="1"/>
    <s v="Employed"/>
    <x v="1"/>
    <x v="1"/>
    <x v="3"/>
    <x v="3"/>
    <x v="1"/>
    <n v="19655"/>
    <s v="North"/>
    <n v="10"/>
    <x v="0"/>
  </r>
  <r>
    <n v="723"/>
    <n v="32"/>
    <x v="0"/>
    <n v="39492"/>
    <n v="721"/>
    <n v="228741"/>
    <x v="1"/>
    <n v="3453"/>
    <x v="0"/>
    <x v="1"/>
    <s v="Employed"/>
    <x v="1"/>
    <x v="0"/>
    <x v="2"/>
    <x v="4"/>
    <x v="1"/>
    <n v="119214"/>
    <s v="East"/>
    <n v="2"/>
    <x v="0"/>
  </r>
  <r>
    <n v="724"/>
    <n v="24"/>
    <x v="3"/>
    <n v="47320"/>
    <n v="662"/>
    <n v="185826"/>
    <x v="3"/>
    <n v="3667"/>
    <x v="0"/>
    <x v="1"/>
    <s v="Employed"/>
    <x v="2"/>
    <x v="1"/>
    <x v="3"/>
    <x v="3"/>
    <x v="1"/>
    <n v="137987"/>
    <s v="West"/>
    <n v="3"/>
    <x v="1"/>
  </r>
  <r>
    <n v="725"/>
    <n v="63"/>
    <x v="4"/>
    <n v="11573"/>
    <n v="618"/>
    <n v="244915"/>
    <x v="1"/>
    <n v="7541"/>
    <x v="0"/>
    <x v="0"/>
    <s v="Employed"/>
    <x v="2"/>
    <x v="1"/>
    <x v="1"/>
    <x v="2"/>
    <x v="0"/>
    <n v="98530"/>
    <s v="West"/>
    <n v="1"/>
    <x v="1"/>
  </r>
  <r>
    <n v="726"/>
    <n v="47"/>
    <x v="1"/>
    <n v="37806"/>
    <n v="592"/>
    <n v="185450"/>
    <x v="2"/>
    <n v="3748"/>
    <x v="0"/>
    <x v="0"/>
    <s v="Employed"/>
    <x v="1"/>
    <x v="1"/>
    <x v="1"/>
    <x v="5"/>
    <x v="1"/>
    <n v="136991"/>
    <s v="East"/>
    <n v="18"/>
    <x v="2"/>
  </r>
  <r>
    <n v="727"/>
    <n v="25"/>
    <x v="3"/>
    <n v="41185"/>
    <n v="503"/>
    <n v="174093"/>
    <x v="2"/>
    <n v="3233"/>
    <x v="0"/>
    <x v="1"/>
    <s v="Unemployed"/>
    <x v="1"/>
    <x v="1"/>
    <x v="2"/>
    <x v="2"/>
    <x v="2"/>
    <n v="49965"/>
    <s v="South"/>
    <n v="11"/>
    <x v="4"/>
  </r>
  <r>
    <n v="728"/>
    <n v="26"/>
    <x v="3"/>
    <n v="48921"/>
    <n v="748"/>
    <n v="214972"/>
    <x v="2"/>
    <n v="4279"/>
    <x v="0"/>
    <x v="0"/>
    <s v="Employed"/>
    <x v="1"/>
    <x v="1"/>
    <x v="0"/>
    <x v="1"/>
    <x v="1"/>
    <n v="58433"/>
    <s v="West"/>
    <n v="12"/>
    <x v="4"/>
  </r>
  <r>
    <n v="729"/>
    <n v="33"/>
    <x v="0"/>
    <n v="69397"/>
    <n v="608"/>
    <n v="225434"/>
    <x v="1"/>
    <n v="5459"/>
    <x v="0"/>
    <x v="1"/>
    <s v="Employed"/>
    <x v="1"/>
    <x v="1"/>
    <x v="0"/>
    <x v="1"/>
    <x v="0"/>
    <n v="106145"/>
    <s v="West"/>
    <n v="1"/>
    <x v="0"/>
  </r>
  <r>
    <n v="730"/>
    <n v="43"/>
    <x v="1"/>
    <n v="39534"/>
    <n v="698"/>
    <n v="246287"/>
    <x v="1"/>
    <n v="5561"/>
    <x v="0"/>
    <x v="0"/>
    <s v="Employed"/>
    <x v="0"/>
    <x v="0"/>
    <x v="2"/>
    <x v="5"/>
    <x v="1"/>
    <n v="114313"/>
    <s v="South"/>
    <n v="6"/>
    <x v="2"/>
  </r>
  <r>
    <n v="731"/>
    <n v="62"/>
    <x v="4"/>
    <n v="71209"/>
    <n v="603"/>
    <n v="271183"/>
    <x v="0"/>
    <n v="3976"/>
    <x v="0"/>
    <x v="1"/>
    <s v="Employed"/>
    <x v="0"/>
    <x v="1"/>
    <x v="2"/>
    <x v="3"/>
    <x v="3"/>
    <n v="140697"/>
    <s v="North"/>
    <n v="16"/>
    <x v="4"/>
  </r>
  <r>
    <n v="732"/>
    <n v="45"/>
    <x v="1"/>
    <n v="37078"/>
    <n v="658"/>
    <n v="259375"/>
    <x v="3"/>
    <n v="5096"/>
    <x v="0"/>
    <x v="0"/>
    <s v="Employed"/>
    <x v="1"/>
    <x v="0"/>
    <x v="0"/>
    <x v="1"/>
    <x v="2"/>
    <n v="119167"/>
    <s v="East"/>
    <n v="3"/>
    <x v="4"/>
  </r>
  <r>
    <n v="733"/>
    <n v="24"/>
    <x v="3"/>
    <n v="33378"/>
    <n v="672"/>
    <n v="242828"/>
    <x v="4"/>
    <n v="4455"/>
    <x v="0"/>
    <x v="1"/>
    <s v="Employed"/>
    <x v="1"/>
    <x v="0"/>
    <x v="0"/>
    <x v="4"/>
    <x v="1"/>
    <n v="64191"/>
    <s v="South"/>
    <n v="17"/>
    <x v="5"/>
  </r>
  <r>
    <n v="734"/>
    <n v="52"/>
    <x v="2"/>
    <n v="21736"/>
    <n v="588"/>
    <n v="247963"/>
    <x v="4"/>
    <n v="5190"/>
    <x v="0"/>
    <x v="0"/>
    <s v="Employed"/>
    <x v="1"/>
    <x v="0"/>
    <x v="1"/>
    <x v="5"/>
    <x v="2"/>
    <n v="106391"/>
    <s v="North"/>
    <n v="16"/>
    <x v="2"/>
  </r>
  <r>
    <n v="735"/>
    <n v="64"/>
    <x v="4"/>
    <n v="59101"/>
    <n v="697"/>
    <n v="259235"/>
    <x v="3"/>
    <n v="4706"/>
    <x v="0"/>
    <x v="1"/>
    <s v="Employed"/>
    <x v="0"/>
    <x v="0"/>
    <x v="1"/>
    <x v="2"/>
    <x v="0"/>
    <n v="118021"/>
    <s v="East"/>
    <n v="11"/>
    <x v="3"/>
  </r>
  <r>
    <n v="736"/>
    <n v="35"/>
    <x v="0"/>
    <n v="51290"/>
    <n v="640"/>
    <n v="235491"/>
    <x v="4"/>
    <n v="4305"/>
    <x v="0"/>
    <x v="1"/>
    <s v="Employed"/>
    <x v="2"/>
    <x v="1"/>
    <x v="1"/>
    <x v="4"/>
    <x v="2"/>
    <n v="43772"/>
    <s v="North"/>
    <n v="16"/>
    <x v="0"/>
  </r>
  <r>
    <n v="737"/>
    <n v="46"/>
    <x v="1"/>
    <n v="58213"/>
    <n v="677"/>
    <n v="120729"/>
    <x v="4"/>
    <n v="4350"/>
    <x v="0"/>
    <x v="1"/>
    <s v="Employed"/>
    <x v="0"/>
    <x v="0"/>
    <x v="0"/>
    <x v="0"/>
    <x v="3"/>
    <n v="98690"/>
    <s v="West"/>
    <n v="12"/>
    <x v="1"/>
  </r>
  <r>
    <n v="738"/>
    <n v="62"/>
    <x v="4"/>
    <n v="51974"/>
    <n v="722"/>
    <n v="224882"/>
    <x v="4"/>
    <n v="2800"/>
    <x v="0"/>
    <x v="1"/>
    <s v="Employed"/>
    <x v="0"/>
    <x v="1"/>
    <x v="2"/>
    <x v="5"/>
    <x v="3"/>
    <n v="89932"/>
    <s v="East"/>
    <n v="1"/>
    <x v="5"/>
  </r>
  <r>
    <n v="739"/>
    <n v="31"/>
    <x v="0"/>
    <n v="49862"/>
    <n v="686"/>
    <n v="268848"/>
    <x v="1"/>
    <n v="4778"/>
    <x v="0"/>
    <x v="1"/>
    <s v="Employed"/>
    <x v="1"/>
    <x v="0"/>
    <x v="3"/>
    <x v="4"/>
    <x v="2"/>
    <n v="80359"/>
    <s v="North"/>
    <n v="11"/>
    <x v="4"/>
  </r>
  <r>
    <n v="740"/>
    <n v="29"/>
    <x v="3"/>
    <n v="54266"/>
    <n v="645"/>
    <n v="159859"/>
    <x v="1"/>
    <n v="4923"/>
    <x v="0"/>
    <x v="1"/>
    <s v="Employed"/>
    <x v="1"/>
    <x v="0"/>
    <x v="1"/>
    <x v="5"/>
    <x v="0"/>
    <n v="114963"/>
    <s v="East"/>
    <n v="6"/>
    <x v="5"/>
  </r>
  <r>
    <n v="741"/>
    <n v="31"/>
    <x v="0"/>
    <n v="82287"/>
    <n v="747"/>
    <n v="180397"/>
    <x v="1"/>
    <n v="3591"/>
    <x v="0"/>
    <x v="0"/>
    <s v="Employed"/>
    <x v="2"/>
    <x v="1"/>
    <x v="3"/>
    <x v="2"/>
    <x v="2"/>
    <n v="65509"/>
    <s v="North"/>
    <n v="19"/>
    <x v="5"/>
  </r>
  <r>
    <n v="742"/>
    <n v="22"/>
    <x v="3"/>
    <n v="42890"/>
    <n v="647"/>
    <n v="196994"/>
    <x v="3"/>
    <n v="4663"/>
    <x v="0"/>
    <x v="0"/>
    <s v="Employed"/>
    <x v="1"/>
    <x v="1"/>
    <x v="2"/>
    <x v="3"/>
    <x v="1"/>
    <n v="112506"/>
    <s v="North"/>
    <n v="12"/>
    <x v="3"/>
  </r>
  <r>
    <n v="743"/>
    <n v="47"/>
    <x v="1"/>
    <n v="80814"/>
    <n v="654"/>
    <n v="209505"/>
    <x v="2"/>
    <n v="4744"/>
    <x v="0"/>
    <x v="0"/>
    <s v="Employed"/>
    <x v="1"/>
    <x v="0"/>
    <x v="0"/>
    <x v="5"/>
    <x v="1"/>
    <n v="116784"/>
    <s v="West"/>
    <n v="2"/>
    <x v="3"/>
  </r>
  <r>
    <n v="744"/>
    <n v="46"/>
    <x v="1"/>
    <n v="62785"/>
    <n v="641"/>
    <n v="172244"/>
    <x v="4"/>
    <n v="3146"/>
    <x v="0"/>
    <x v="0"/>
    <s v="Employed"/>
    <x v="2"/>
    <x v="1"/>
    <x v="1"/>
    <x v="1"/>
    <x v="2"/>
    <n v="132512"/>
    <s v="South"/>
    <n v="10"/>
    <x v="3"/>
  </r>
  <r>
    <n v="745"/>
    <n v="28"/>
    <x v="3"/>
    <n v="55477"/>
    <n v="588"/>
    <n v="202863"/>
    <x v="0"/>
    <n v="4228"/>
    <x v="1"/>
    <x v="1"/>
    <s v="Employed"/>
    <x v="1"/>
    <x v="0"/>
    <x v="0"/>
    <x v="2"/>
    <x v="1"/>
    <n v="66297"/>
    <s v="East"/>
    <n v="19"/>
    <x v="3"/>
  </r>
  <r>
    <n v="746"/>
    <n v="41"/>
    <x v="1"/>
    <n v="58317"/>
    <n v="583"/>
    <n v="225662"/>
    <x v="1"/>
    <n v="4196"/>
    <x v="0"/>
    <x v="1"/>
    <s v="Employed"/>
    <x v="1"/>
    <x v="1"/>
    <x v="2"/>
    <x v="2"/>
    <x v="1"/>
    <n v="54842"/>
    <s v="West"/>
    <n v="15"/>
    <x v="6"/>
  </r>
  <r>
    <n v="747"/>
    <n v="41"/>
    <x v="1"/>
    <n v="2065"/>
    <n v="622"/>
    <n v="99486"/>
    <x v="0"/>
    <n v="5179"/>
    <x v="0"/>
    <x v="1"/>
    <s v="Employed"/>
    <x v="1"/>
    <x v="1"/>
    <x v="1"/>
    <x v="4"/>
    <x v="0"/>
    <n v="108367"/>
    <s v="East"/>
    <n v="8"/>
    <x v="6"/>
  </r>
  <r>
    <n v="748"/>
    <n v="28"/>
    <x v="3"/>
    <n v="46075"/>
    <n v="599"/>
    <n v="203738"/>
    <x v="4"/>
    <n v="6245"/>
    <x v="0"/>
    <x v="1"/>
    <s v="Employed"/>
    <x v="0"/>
    <x v="0"/>
    <x v="2"/>
    <x v="1"/>
    <x v="2"/>
    <n v="91411"/>
    <s v="South"/>
    <n v="11"/>
    <x v="1"/>
  </r>
  <r>
    <n v="749"/>
    <n v="21"/>
    <x v="3"/>
    <n v="39946"/>
    <n v="636"/>
    <n v="180871"/>
    <x v="2"/>
    <n v="5047"/>
    <x v="0"/>
    <x v="0"/>
    <s v="Employed"/>
    <x v="1"/>
    <x v="1"/>
    <x v="2"/>
    <x v="4"/>
    <x v="1"/>
    <n v="187079"/>
    <s v="West"/>
    <n v="16"/>
    <x v="2"/>
  </r>
  <r>
    <n v="750"/>
    <n v="58"/>
    <x v="2"/>
    <n v="81685"/>
    <n v="691"/>
    <n v="114656"/>
    <x v="0"/>
    <n v="6159"/>
    <x v="0"/>
    <x v="0"/>
    <s v="Unemployed"/>
    <x v="0"/>
    <x v="0"/>
    <x v="1"/>
    <x v="0"/>
    <x v="2"/>
    <n v="113754"/>
    <s v="South"/>
    <n v="13"/>
    <x v="0"/>
  </r>
  <r>
    <n v="751"/>
    <n v="33"/>
    <x v="0"/>
    <n v="44879"/>
    <n v="629"/>
    <n v="228209"/>
    <x v="4"/>
    <n v="4777"/>
    <x v="0"/>
    <x v="1"/>
    <s v="Employed"/>
    <x v="1"/>
    <x v="1"/>
    <x v="3"/>
    <x v="2"/>
    <x v="2"/>
    <n v="101744"/>
    <s v="West"/>
    <n v="13"/>
    <x v="2"/>
  </r>
  <r>
    <n v="752"/>
    <n v="29"/>
    <x v="3"/>
    <n v="49553"/>
    <n v="660"/>
    <n v="215564"/>
    <x v="4"/>
    <n v="5371"/>
    <x v="0"/>
    <x v="0"/>
    <s v="Employed"/>
    <x v="1"/>
    <x v="0"/>
    <x v="1"/>
    <x v="5"/>
    <x v="1"/>
    <n v="94815"/>
    <s v="West"/>
    <n v="5"/>
    <x v="5"/>
  </r>
  <r>
    <n v="753"/>
    <n v="48"/>
    <x v="1"/>
    <n v="49309"/>
    <n v="624"/>
    <n v="208246"/>
    <x v="1"/>
    <n v="5066"/>
    <x v="1"/>
    <x v="1"/>
    <s v="Employed"/>
    <x v="0"/>
    <x v="0"/>
    <x v="0"/>
    <x v="0"/>
    <x v="0"/>
    <n v="63458"/>
    <s v="West"/>
    <n v="12"/>
    <x v="6"/>
  </r>
  <r>
    <n v="754"/>
    <n v="26"/>
    <x v="3"/>
    <n v="30402"/>
    <n v="777"/>
    <n v="230524"/>
    <x v="2"/>
    <n v="7411"/>
    <x v="0"/>
    <x v="0"/>
    <s v="Unemployed"/>
    <x v="0"/>
    <x v="0"/>
    <x v="3"/>
    <x v="1"/>
    <x v="0"/>
    <n v="116916"/>
    <s v="West"/>
    <n v="10"/>
    <x v="2"/>
  </r>
  <r>
    <n v="755"/>
    <n v="43"/>
    <x v="1"/>
    <n v="41596"/>
    <n v="725"/>
    <n v="216062"/>
    <x v="4"/>
    <n v="4847"/>
    <x v="0"/>
    <x v="1"/>
    <s v="Employed"/>
    <x v="1"/>
    <x v="1"/>
    <x v="1"/>
    <x v="2"/>
    <x v="3"/>
    <n v="97625"/>
    <s v="North"/>
    <n v="19"/>
    <x v="2"/>
  </r>
  <r>
    <n v="756"/>
    <n v="56"/>
    <x v="2"/>
    <n v="62253"/>
    <n v="637"/>
    <n v="163105"/>
    <x v="2"/>
    <n v="5782"/>
    <x v="0"/>
    <x v="1"/>
    <s v="Employed"/>
    <x v="2"/>
    <x v="0"/>
    <x v="1"/>
    <x v="1"/>
    <x v="2"/>
    <n v="97650"/>
    <s v="East"/>
    <n v="17"/>
    <x v="3"/>
  </r>
  <r>
    <n v="757"/>
    <n v="37"/>
    <x v="0"/>
    <n v="18022"/>
    <n v="663"/>
    <n v="236149"/>
    <x v="1"/>
    <n v="5202"/>
    <x v="0"/>
    <x v="1"/>
    <s v="Employed"/>
    <x v="1"/>
    <x v="0"/>
    <x v="1"/>
    <x v="0"/>
    <x v="3"/>
    <n v="102833"/>
    <s v="North"/>
    <n v="1"/>
    <x v="4"/>
  </r>
  <r>
    <n v="758"/>
    <n v="29"/>
    <x v="3"/>
    <n v="54670"/>
    <n v="582"/>
    <n v="244711"/>
    <x v="0"/>
    <n v="6125"/>
    <x v="0"/>
    <x v="1"/>
    <s v="Employed"/>
    <x v="0"/>
    <x v="1"/>
    <x v="1"/>
    <x v="5"/>
    <x v="0"/>
    <n v="106636"/>
    <s v="North"/>
    <n v="15"/>
    <x v="6"/>
  </r>
  <r>
    <n v="759"/>
    <n v="32"/>
    <x v="0"/>
    <n v="36477"/>
    <n v="639"/>
    <n v="145709"/>
    <x v="3"/>
    <n v="5632"/>
    <x v="0"/>
    <x v="0"/>
    <s v="Employed"/>
    <x v="1"/>
    <x v="0"/>
    <x v="1"/>
    <x v="3"/>
    <x v="1"/>
    <n v="47822"/>
    <s v="North"/>
    <n v="16"/>
    <x v="6"/>
  </r>
  <r>
    <n v="760"/>
    <n v="42"/>
    <x v="1"/>
    <n v="69498"/>
    <n v="619"/>
    <n v="244025"/>
    <x v="3"/>
    <n v="5340"/>
    <x v="0"/>
    <x v="0"/>
    <s v="Employed"/>
    <x v="1"/>
    <x v="0"/>
    <x v="0"/>
    <x v="4"/>
    <x v="1"/>
    <n v="125110"/>
    <s v="West"/>
    <n v="10"/>
    <x v="2"/>
  </r>
  <r>
    <n v="761"/>
    <n v="32"/>
    <x v="0"/>
    <n v="55923"/>
    <n v="687"/>
    <n v="185823"/>
    <x v="3"/>
    <n v="3858"/>
    <x v="0"/>
    <x v="0"/>
    <s v="Employed"/>
    <x v="0"/>
    <x v="0"/>
    <x v="2"/>
    <x v="4"/>
    <x v="0"/>
    <n v="74606"/>
    <s v="West"/>
    <n v="10"/>
    <x v="4"/>
  </r>
  <r>
    <n v="762"/>
    <n v="26"/>
    <x v="3"/>
    <n v="27203"/>
    <n v="603"/>
    <n v="230641"/>
    <x v="2"/>
    <n v="3946"/>
    <x v="0"/>
    <x v="0"/>
    <s v="Employed"/>
    <x v="2"/>
    <x v="1"/>
    <x v="0"/>
    <x v="0"/>
    <x v="0"/>
    <n v="95859"/>
    <s v="South"/>
    <n v="17"/>
    <x v="2"/>
  </r>
  <r>
    <n v="763"/>
    <n v="64"/>
    <x v="4"/>
    <n v="43757"/>
    <n v="732"/>
    <n v="207597"/>
    <x v="3"/>
    <n v="4383"/>
    <x v="0"/>
    <x v="1"/>
    <s v="Employed"/>
    <x v="2"/>
    <x v="1"/>
    <x v="2"/>
    <x v="2"/>
    <x v="2"/>
    <n v="138577"/>
    <s v="East"/>
    <n v="17"/>
    <x v="0"/>
  </r>
  <r>
    <n v="764"/>
    <n v="29"/>
    <x v="3"/>
    <n v="56803"/>
    <n v="646"/>
    <n v="191398"/>
    <x v="0"/>
    <n v="4707"/>
    <x v="0"/>
    <x v="1"/>
    <s v="Unemployed"/>
    <x v="0"/>
    <x v="0"/>
    <x v="1"/>
    <x v="2"/>
    <x v="3"/>
    <n v="153383"/>
    <s v="South"/>
    <n v="2"/>
    <x v="6"/>
  </r>
  <r>
    <n v="765"/>
    <n v="57"/>
    <x v="2"/>
    <n v="45440"/>
    <n v="606"/>
    <n v="226960"/>
    <x v="4"/>
    <n v="5111"/>
    <x v="0"/>
    <x v="0"/>
    <s v="Employed"/>
    <x v="0"/>
    <x v="1"/>
    <x v="0"/>
    <x v="5"/>
    <x v="3"/>
    <n v="48985"/>
    <s v="South"/>
    <n v="9"/>
    <x v="3"/>
  </r>
  <r>
    <n v="766"/>
    <n v="23"/>
    <x v="3"/>
    <n v="52176"/>
    <n v="651"/>
    <n v="183343"/>
    <x v="2"/>
    <n v="4386"/>
    <x v="0"/>
    <x v="1"/>
    <s v="Employed"/>
    <x v="1"/>
    <x v="0"/>
    <x v="2"/>
    <x v="2"/>
    <x v="0"/>
    <n v="100907"/>
    <s v="East"/>
    <n v="4"/>
    <x v="3"/>
  </r>
  <r>
    <n v="767"/>
    <n v="54"/>
    <x v="2"/>
    <n v="49711"/>
    <n v="686"/>
    <n v="254014"/>
    <x v="0"/>
    <n v="3022"/>
    <x v="0"/>
    <x v="1"/>
    <s v="Unemployed"/>
    <x v="0"/>
    <x v="1"/>
    <x v="2"/>
    <x v="2"/>
    <x v="2"/>
    <n v="108187"/>
    <s v="East"/>
    <n v="7"/>
    <x v="3"/>
  </r>
  <r>
    <n v="768"/>
    <n v="28"/>
    <x v="3"/>
    <n v="63002"/>
    <n v="676"/>
    <n v="262236"/>
    <x v="2"/>
    <n v="6027"/>
    <x v="0"/>
    <x v="1"/>
    <s v="Employed"/>
    <x v="0"/>
    <x v="0"/>
    <x v="1"/>
    <x v="2"/>
    <x v="1"/>
    <n v="54774"/>
    <s v="South"/>
    <n v="5"/>
    <x v="1"/>
  </r>
  <r>
    <n v="769"/>
    <n v="30"/>
    <x v="0"/>
    <n v="56593"/>
    <n v="657"/>
    <n v="172646"/>
    <x v="2"/>
    <n v="5447"/>
    <x v="0"/>
    <x v="1"/>
    <s v="Employed"/>
    <x v="1"/>
    <x v="0"/>
    <x v="1"/>
    <x v="1"/>
    <x v="0"/>
    <n v="124077"/>
    <s v="South"/>
    <n v="19"/>
    <x v="1"/>
  </r>
  <r>
    <n v="770"/>
    <n v="61"/>
    <x v="4"/>
    <n v="49276"/>
    <n v="693"/>
    <n v="191638"/>
    <x v="2"/>
    <n v="5060"/>
    <x v="1"/>
    <x v="1"/>
    <s v="Employed"/>
    <x v="1"/>
    <x v="0"/>
    <x v="3"/>
    <x v="1"/>
    <x v="3"/>
    <n v="103487"/>
    <s v="South"/>
    <n v="4"/>
    <x v="6"/>
  </r>
  <r>
    <n v="771"/>
    <n v="62"/>
    <x v="4"/>
    <n v="50268"/>
    <n v="690"/>
    <n v="181292"/>
    <x v="1"/>
    <n v="6253"/>
    <x v="0"/>
    <x v="1"/>
    <s v="Employed"/>
    <x v="1"/>
    <x v="1"/>
    <x v="3"/>
    <x v="3"/>
    <x v="2"/>
    <n v="105824"/>
    <s v="West"/>
    <n v="18"/>
    <x v="6"/>
  </r>
  <r>
    <n v="772"/>
    <n v="63"/>
    <x v="4"/>
    <n v="33757"/>
    <n v="691"/>
    <n v="218762"/>
    <x v="4"/>
    <n v="4196"/>
    <x v="0"/>
    <x v="1"/>
    <s v="Employed"/>
    <x v="2"/>
    <x v="0"/>
    <x v="2"/>
    <x v="1"/>
    <x v="2"/>
    <n v="72473"/>
    <s v="East"/>
    <n v="3"/>
    <x v="3"/>
  </r>
  <r>
    <n v="773"/>
    <n v="29"/>
    <x v="3"/>
    <n v="72010"/>
    <n v="636"/>
    <n v="265502"/>
    <x v="3"/>
    <n v="4869"/>
    <x v="0"/>
    <x v="1"/>
    <s v="Employed"/>
    <x v="2"/>
    <x v="0"/>
    <x v="3"/>
    <x v="4"/>
    <x v="2"/>
    <n v="112386"/>
    <s v="East"/>
    <n v="4"/>
    <x v="5"/>
  </r>
  <r>
    <n v="774"/>
    <n v="34"/>
    <x v="0"/>
    <n v="94433"/>
    <n v="635"/>
    <n v="116621"/>
    <x v="1"/>
    <n v="5159"/>
    <x v="0"/>
    <x v="0"/>
    <s v="Employed"/>
    <x v="0"/>
    <x v="1"/>
    <x v="0"/>
    <x v="0"/>
    <x v="3"/>
    <n v="125146"/>
    <s v="North"/>
    <n v="14"/>
    <x v="6"/>
  </r>
  <r>
    <n v="775"/>
    <n v="57"/>
    <x v="2"/>
    <n v="45044"/>
    <n v="639"/>
    <n v="129084"/>
    <x v="4"/>
    <n v="4584"/>
    <x v="0"/>
    <x v="0"/>
    <s v="Employed"/>
    <x v="1"/>
    <x v="1"/>
    <x v="2"/>
    <x v="3"/>
    <x v="2"/>
    <n v="103818"/>
    <s v="West"/>
    <n v="14"/>
    <x v="3"/>
  </r>
  <r>
    <n v="776"/>
    <n v="47"/>
    <x v="1"/>
    <n v="50715"/>
    <n v="625"/>
    <n v="195823"/>
    <x v="3"/>
    <n v="4204"/>
    <x v="0"/>
    <x v="1"/>
    <s v="Employed"/>
    <x v="0"/>
    <x v="0"/>
    <x v="0"/>
    <x v="2"/>
    <x v="1"/>
    <n v="84581"/>
    <s v="West"/>
    <n v="17"/>
    <x v="0"/>
  </r>
  <r>
    <n v="777"/>
    <n v="61"/>
    <x v="4"/>
    <n v="65225"/>
    <n v="655"/>
    <n v="209296"/>
    <x v="1"/>
    <n v="5874"/>
    <x v="0"/>
    <x v="0"/>
    <s v="Employed"/>
    <x v="0"/>
    <x v="1"/>
    <x v="3"/>
    <x v="4"/>
    <x v="3"/>
    <n v="86917"/>
    <s v="East"/>
    <n v="9"/>
    <x v="0"/>
  </r>
  <r>
    <n v="778"/>
    <n v="52"/>
    <x v="2"/>
    <n v="65142"/>
    <n v="649"/>
    <n v="152935"/>
    <x v="1"/>
    <n v="5284"/>
    <x v="0"/>
    <x v="1"/>
    <s v="Employed"/>
    <x v="2"/>
    <x v="0"/>
    <x v="0"/>
    <x v="3"/>
    <x v="0"/>
    <n v="106611"/>
    <s v="West"/>
    <n v="19"/>
    <x v="0"/>
  </r>
  <r>
    <n v="779"/>
    <n v="24"/>
    <x v="3"/>
    <n v="52674"/>
    <n v="732"/>
    <n v="209037"/>
    <x v="0"/>
    <n v="5624"/>
    <x v="0"/>
    <x v="1"/>
    <s v="Unemployed"/>
    <x v="2"/>
    <x v="1"/>
    <x v="2"/>
    <x v="0"/>
    <x v="2"/>
    <n v="101463"/>
    <s v="South"/>
    <n v="3"/>
    <x v="2"/>
  </r>
  <r>
    <n v="780"/>
    <n v="22"/>
    <x v="3"/>
    <n v="35357"/>
    <n v="624"/>
    <n v="162952"/>
    <x v="1"/>
    <n v="4176"/>
    <x v="0"/>
    <x v="0"/>
    <s v="Unemployed"/>
    <x v="0"/>
    <x v="1"/>
    <x v="0"/>
    <x v="3"/>
    <x v="3"/>
    <n v="127144"/>
    <s v="East"/>
    <n v="15"/>
    <x v="2"/>
  </r>
  <r>
    <n v="781"/>
    <n v="53"/>
    <x v="2"/>
    <n v="77272"/>
    <n v="600"/>
    <n v="177661"/>
    <x v="2"/>
    <n v="5829"/>
    <x v="0"/>
    <x v="0"/>
    <s v="Employed"/>
    <x v="1"/>
    <x v="0"/>
    <x v="2"/>
    <x v="4"/>
    <x v="0"/>
    <n v="85592"/>
    <s v="East"/>
    <n v="1"/>
    <x v="4"/>
  </r>
  <r>
    <n v="782"/>
    <n v="41"/>
    <x v="1"/>
    <n v="60218"/>
    <n v="682"/>
    <n v="263481"/>
    <x v="1"/>
    <n v="4376"/>
    <x v="0"/>
    <x v="1"/>
    <s v="Unemployed"/>
    <x v="2"/>
    <x v="0"/>
    <x v="3"/>
    <x v="3"/>
    <x v="0"/>
    <n v="63448"/>
    <s v="West"/>
    <n v="19"/>
    <x v="4"/>
  </r>
  <r>
    <n v="783"/>
    <n v="21"/>
    <x v="3"/>
    <n v="53308"/>
    <n v="653"/>
    <n v="182843"/>
    <x v="2"/>
    <n v="5247"/>
    <x v="0"/>
    <x v="0"/>
    <s v="Employed"/>
    <x v="2"/>
    <x v="0"/>
    <x v="2"/>
    <x v="4"/>
    <x v="1"/>
    <n v="110781"/>
    <s v="East"/>
    <n v="4"/>
    <x v="4"/>
  </r>
  <r>
    <n v="784"/>
    <n v="64"/>
    <x v="4"/>
    <n v="39157"/>
    <n v="615"/>
    <n v="181963"/>
    <x v="4"/>
    <n v="6979"/>
    <x v="0"/>
    <x v="0"/>
    <s v="Employed"/>
    <x v="2"/>
    <x v="1"/>
    <x v="3"/>
    <x v="3"/>
    <x v="0"/>
    <n v="85674"/>
    <s v="West"/>
    <n v="14"/>
    <x v="0"/>
  </r>
  <r>
    <n v="785"/>
    <n v="31"/>
    <x v="0"/>
    <n v="50869"/>
    <n v="689"/>
    <n v="206588"/>
    <x v="4"/>
    <n v="5852"/>
    <x v="0"/>
    <x v="1"/>
    <s v="Employed"/>
    <x v="0"/>
    <x v="0"/>
    <x v="1"/>
    <x v="3"/>
    <x v="1"/>
    <n v="123510"/>
    <s v="West"/>
    <n v="18"/>
    <x v="0"/>
  </r>
  <r>
    <n v="786"/>
    <n v="21"/>
    <x v="3"/>
    <n v="22783"/>
    <n v="636"/>
    <n v="254614"/>
    <x v="2"/>
    <n v="5339"/>
    <x v="0"/>
    <x v="0"/>
    <s v="Employed"/>
    <x v="2"/>
    <x v="1"/>
    <x v="3"/>
    <x v="3"/>
    <x v="3"/>
    <n v="100226"/>
    <s v="West"/>
    <n v="12"/>
    <x v="0"/>
  </r>
  <r>
    <n v="787"/>
    <n v="31"/>
    <x v="0"/>
    <n v="61113"/>
    <n v="726"/>
    <n v="197848"/>
    <x v="0"/>
    <n v="6350"/>
    <x v="0"/>
    <x v="1"/>
    <s v="Employed"/>
    <x v="1"/>
    <x v="0"/>
    <x v="2"/>
    <x v="4"/>
    <x v="1"/>
    <n v="119644"/>
    <s v="South"/>
    <n v="6"/>
    <x v="6"/>
  </r>
  <r>
    <n v="788"/>
    <n v="27"/>
    <x v="3"/>
    <n v="64771"/>
    <n v="602"/>
    <n v="172087"/>
    <x v="0"/>
    <n v="4430"/>
    <x v="0"/>
    <x v="0"/>
    <s v="Employed"/>
    <x v="2"/>
    <x v="0"/>
    <x v="2"/>
    <x v="3"/>
    <x v="3"/>
    <n v="69570"/>
    <s v="West"/>
    <n v="10"/>
    <x v="6"/>
  </r>
  <r>
    <n v="789"/>
    <n v="22"/>
    <x v="3"/>
    <n v="53446"/>
    <n v="620"/>
    <n v="228956"/>
    <x v="4"/>
    <n v="5490"/>
    <x v="0"/>
    <x v="1"/>
    <s v="Employed"/>
    <x v="0"/>
    <x v="0"/>
    <x v="1"/>
    <x v="0"/>
    <x v="3"/>
    <n v="104301"/>
    <s v="West"/>
    <n v="4"/>
    <x v="0"/>
  </r>
  <r>
    <n v="790"/>
    <n v="35"/>
    <x v="0"/>
    <n v="35596"/>
    <n v="656"/>
    <n v="240636"/>
    <x v="1"/>
    <n v="4168"/>
    <x v="0"/>
    <x v="1"/>
    <s v="Employed"/>
    <x v="0"/>
    <x v="1"/>
    <x v="1"/>
    <x v="0"/>
    <x v="2"/>
    <n v="79022"/>
    <s v="North"/>
    <n v="16"/>
    <x v="3"/>
  </r>
  <r>
    <n v="791"/>
    <n v="28"/>
    <x v="3"/>
    <n v="56778"/>
    <n v="717"/>
    <n v="257233"/>
    <x v="4"/>
    <n v="4638"/>
    <x v="0"/>
    <x v="1"/>
    <s v="Employed"/>
    <x v="0"/>
    <x v="0"/>
    <x v="3"/>
    <x v="1"/>
    <x v="1"/>
    <n v="63388"/>
    <s v="North"/>
    <n v="1"/>
    <x v="4"/>
  </r>
  <r>
    <n v="792"/>
    <n v="46"/>
    <x v="1"/>
    <n v="61810"/>
    <n v="614"/>
    <n v="198216"/>
    <x v="4"/>
    <n v="6590"/>
    <x v="0"/>
    <x v="1"/>
    <s v="Employed"/>
    <x v="0"/>
    <x v="1"/>
    <x v="0"/>
    <x v="1"/>
    <x v="3"/>
    <n v="74166"/>
    <s v="South"/>
    <n v="3"/>
    <x v="2"/>
  </r>
  <r>
    <n v="793"/>
    <n v="60"/>
    <x v="4"/>
    <n v="38851"/>
    <n v="668"/>
    <n v="223758"/>
    <x v="2"/>
    <n v="5273"/>
    <x v="0"/>
    <x v="1"/>
    <s v="Employed"/>
    <x v="1"/>
    <x v="0"/>
    <x v="0"/>
    <x v="1"/>
    <x v="2"/>
    <n v="83665"/>
    <s v="South"/>
    <n v="7"/>
    <x v="4"/>
  </r>
  <r>
    <n v="794"/>
    <n v="62"/>
    <x v="4"/>
    <n v="64009"/>
    <n v="591"/>
    <n v="239519"/>
    <x v="0"/>
    <n v="6407"/>
    <x v="0"/>
    <x v="0"/>
    <s v="Employed"/>
    <x v="0"/>
    <x v="0"/>
    <x v="1"/>
    <x v="1"/>
    <x v="1"/>
    <n v="137340"/>
    <s v="West"/>
    <n v="3"/>
    <x v="3"/>
  </r>
  <r>
    <n v="795"/>
    <n v="55"/>
    <x v="2"/>
    <n v="57867"/>
    <n v="695"/>
    <n v="209093"/>
    <x v="2"/>
    <n v="4897"/>
    <x v="0"/>
    <x v="1"/>
    <s v="Employed"/>
    <x v="2"/>
    <x v="1"/>
    <x v="3"/>
    <x v="1"/>
    <x v="1"/>
    <n v="82871"/>
    <s v="North"/>
    <n v="15"/>
    <x v="1"/>
  </r>
  <r>
    <n v="796"/>
    <n v="61"/>
    <x v="4"/>
    <n v="45889"/>
    <n v="617"/>
    <n v="265972"/>
    <x v="4"/>
    <n v="6220"/>
    <x v="0"/>
    <x v="0"/>
    <s v="Employed"/>
    <x v="1"/>
    <x v="1"/>
    <x v="1"/>
    <x v="0"/>
    <x v="0"/>
    <n v="61853"/>
    <s v="South"/>
    <n v="6"/>
    <x v="6"/>
  </r>
  <r>
    <n v="797"/>
    <n v="61"/>
    <x v="4"/>
    <n v="41635"/>
    <n v="680"/>
    <n v="232569"/>
    <x v="3"/>
    <n v="5051"/>
    <x v="0"/>
    <x v="1"/>
    <s v="Employed"/>
    <x v="0"/>
    <x v="1"/>
    <x v="1"/>
    <x v="2"/>
    <x v="2"/>
    <n v="103944"/>
    <s v="East"/>
    <n v="16"/>
    <x v="5"/>
  </r>
  <r>
    <n v="798"/>
    <n v="41"/>
    <x v="1"/>
    <n v="47316"/>
    <n v="683"/>
    <n v="294143"/>
    <x v="1"/>
    <n v="5133"/>
    <x v="0"/>
    <x v="1"/>
    <s v="Employed"/>
    <x v="0"/>
    <x v="0"/>
    <x v="2"/>
    <x v="3"/>
    <x v="0"/>
    <n v="100875"/>
    <s v="East"/>
    <n v="17"/>
    <x v="0"/>
  </r>
  <r>
    <n v="799"/>
    <n v="58"/>
    <x v="2"/>
    <n v="35439"/>
    <n v="559"/>
    <n v="245885"/>
    <x v="4"/>
    <n v="5024"/>
    <x v="1"/>
    <x v="1"/>
    <s v="Employed"/>
    <x v="1"/>
    <x v="0"/>
    <x v="2"/>
    <x v="0"/>
    <x v="3"/>
    <n v="85238"/>
    <s v="West"/>
    <n v="2"/>
    <x v="6"/>
  </r>
  <r>
    <n v="800"/>
    <n v="28"/>
    <x v="3"/>
    <n v="53903"/>
    <n v="660"/>
    <n v="103664"/>
    <x v="2"/>
    <n v="5360"/>
    <x v="0"/>
    <x v="0"/>
    <s v="Unemployed"/>
    <x v="2"/>
    <x v="1"/>
    <x v="2"/>
    <x v="0"/>
    <x v="1"/>
    <n v="95163"/>
    <s v="North"/>
    <n v="10"/>
    <x v="6"/>
  </r>
  <r>
    <n v="801"/>
    <n v="63"/>
    <x v="4"/>
    <n v="58377"/>
    <n v="624"/>
    <n v="180081"/>
    <x v="3"/>
    <n v="4741"/>
    <x v="0"/>
    <x v="0"/>
    <s v="Employed"/>
    <x v="1"/>
    <x v="0"/>
    <x v="1"/>
    <x v="5"/>
    <x v="3"/>
    <n v="129286"/>
    <s v="East"/>
    <n v="11"/>
    <x v="3"/>
  </r>
  <r>
    <n v="802"/>
    <n v="52"/>
    <x v="2"/>
    <n v="67528"/>
    <n v="674"/>
    <n v="119107"/>
    <x v="3"/>
    <n v="3610"/>
    <x v="0"/>
    <x v="1"/>
    <s v="Employed"/>
    <x v="2"/>
    <x v="1"/>
    <x v="3"/>
    <x v="2"/>
    <x v="2"/>
    <n v="120121"/>
    <s v="North"/>
    <n v="6"/>
    <x v="6"/>
  </r>
  <r>
    <n v="803"/>
    <n v="28"/>
    <x v="3"/>
    <n v="54461"/>
    <n v="606"/>
    <n v="168058"/>
    <x v="4"/>
    <n v="4964"/>
    <x v="0"/>
    <x v="1"/>
    <s v="Employed"/>
    <x v="2"/>
    <x v="1"/>
    <x v="0"/>
    <x v="4"/>
    <x v="1"/>
    <n v="117526"/>
    <s v="South"/>
    <n v="18"/>
    <x v="6"/>
  </r>
  <r>
    <n v="804"/>
    <n v="64"/>
    <x v="4"/>
    <n v="55869"/>
    <n v="620"/>
    <n v="181431"/>
    <x v="0"/>
    <n v="5132"/>
    <x v="0"/>
    <x v="1"/>
    <s v="Employed"/>
    <x v="0"/>
    <x v="0"/>
    <x v="0"/>
    <x v="2"/>
    <x v="3"/>
    <n v="64489"/>
    <s v="North"/>
    <n v="15"/>
    <x v="5"/>
  </r>
  <r>
    <n v="805"/>
    <n v="30"/>
    <x v="0"/>
    <n v="45979"/>
    <n v="709"/>
    <n v="243436"/>
    <x v="3"/>
    <n v="6634"/>
    <x v="0"/>
    <x v="1"/>
    <s v="Employed"/>
    <x v="1"/>
    <x v="1"/>
    <x v="2"/>
    <x v="5"/>
    <x v="1"/>
    <n v="186596"/>
    <s v="West"/>
    <n v="16"/>
    <x v="4"/>
  </r>
  <r>
    <n v="806"/>
    <n v="43"/>
    <x v="1"/>
    <n v="36888"/>
    <n v="706"/>
    <n v="178017"/>
    <x v="1"/>
    <n v="2739"/>
    <x v="0"/>
    <x v="0"/>
    <s v="Employed"/>
    <x v="1"/>
    <x v="0"/>
    <x v="3"/>
    <x v="0"/>
    <x v="0"/>
    <n v="131537"/>
    <s v="North"/>
    <n v="13"/>
    <x v="4"/>
  </r>
  <r>
    <n v="807"/>
    <n v="24"/>
    <x v="3"/>
    <n v="43551"/>
    <n v="600"/>
    <n v="269710"/>
    <x v="2"/>
    <n v="6617"/>
    <x v="0"/>
    <x v="1"/>
    <s v="Employed"/>
    <x v="0"/>
    <x v="1"/>
    <x v="2"/>
    <x v="2"/>
    <x v="2"/>
    <n v="115510"/>
    <s v="East"/>
    <n v="16"/>
    <x v="1"/>
  </r>
  <r>
    <n v="808"/>
    <n v="58"/>
    <x v="2"/>
    <n v="71421"/>
    <n v="739"/>
    <n v="166573"/>
    <x v="2"/>
    <n v="6048"/>
    <x v="1"/>
    <x v="0"/>
    <s v="Employed"/>
    <x v="0"/>
    <x v="0"/>
    <x v="3"/>
    <x v="3"/>
    <x v="2"/>
    <n v="65070"/>
    <s v="North"/>
    <n v="2"/>
    <x v="3"/>
  </r>
  <r>
    <n v="809"/>
    <n v="50"/>
    <x v="2"/>
    <n v="59511"/>
    <n v="520"/>
    <n v="185576"/>
    <x v="2"/>
    <n v="5685"/>
    <x v="0"/>
    <x v="0"/>
    <s v="Employed"/>
    <x v="2"/>
    <x v="1"/>
    <x v="3"/>
    <x v="1"/>
    <x v="2"/>
    <n v="128431"/>
    <s v="North"/>
    <n v="12"/>
    <x v="5"/>
  </r>
  <r>
    <n v="810"/>
    <n v="61"/>
    <x v="4"/>
    <n v="56110"/>
    <n v="660"/>
    <n v="138014"/>
    <x v="4"/>
    <n v="5154"/>
    <x v="0"/>
    <x v="0"/>
    <s v="Employed"/>
    <x v="0"/>
    <x v="0"/>
    <x v="3"/>
    <x v="3"/>
    <x v="1"/>
    <n v="84966"/>
    <s v="North"/>
    <n v="14"/>
    <x v="0"/>
  </r>
  <r>
    <n v="811"/>
    <n v="43"/>
    <x v="1"/>
    <n v="22769"/>
    <n v="585"/>
    <n v="272227"/>
    <x v="2"/>
    <n v="3979"/>
    <x v="0"/>
    <x v="1"/>
    <s v="Employed"/>
    <x v="1"/>
    <x v="1"/>
    <x v="1"/>
    <x v="2"/>
    <x v="3"/>
    <n v="94171"/>
    <s v="South"/>
    <n v="8"/>
    <x v="5"/>
  </r>
  <r>
    <n v="812"/>
    <n v="25"/>
    <x v="3"/>
    <n v="54692"/>
    <n v="668"/>
    <n v="278916"/>
    <x v="2"/>
    <n v="6950"/>
    <x v="0"/>
    <x v="0"/>
    <s v="Employed"/>
    <x v="0"/>
    <x v="0"/>
    <x v="3"/>
    <x v="0"/>
    <x v="3"/>
    <n v="49576"/>
    <s v="West"/>
    <n v="6"/>
    <x v="4"/>
  </r>
  <r>
    <n v="813"/>
    <n v="41"/>
    <x v="1"/>
    <n v="30054"/>
    <n v="636"/>
    <n v="193393"/>
    <x v="1"/>
    <n v="6234"/>
    <x v="0"/>
    <x v="1"/>
    <s v="Employed"/>
    <x v="0"/>
    <x v="0"/>
    <x v="1"/>
    <x v="0"/>
    <x v="2"/>
    <n v="62755"/>
    <s v="East"/>
    <n v="14"/>
    <x v="5"/>
  </r>
  <r>
    <n v="814"/>
    <n v="26"/>
    <x v="3"/>
    <n v="31124"/>
    <n v="599"/>
    <n v="125966"/>
    <x v="0"/>
    <n v="5250"/>
    <x v="0"/>
    <x v="0"/>
    <s v="Employed"/>
    <x v="0"/>
    <x v="0"/>
    <x v="0"/>
    <x v="5"/>
    <x v="1"/>
    <n v="113156"/>
    <s v="East"/>
    <n v="15"/>
    <x v="1"/>
  </r>
  <r>
    <n v="815"/>
    <n v="37"/>
    <x v="0"/>
    <n v="32804"/>
    <n v="613"/>
    <n v="189590"/>
    <x v="4"/>
    <n v="5285"/>
    <x v="0"/>
    <x v="0"/>
    <s v="Employed"/>
    <x v="0"/>
    <x v="1"/>
    <x v="0"/>
    <x v="4"/>
    <x v="1"/>
    <n v="130187"/>
    <s v="North"/>
    <n v="3"/>
    <x v="6"/>
  </r>
  <r>
    <n v="816"/>
    <n v="45"/>
    <x v="1"/>
    <n v="38407"/>
    <n v="610"/>
    <n v="211607"/>
    <x v="4"/>
    <n v="4891"/>
    <x v="0"/>
    <x v="1"/>
    <s v="Employed"/>
    <x v="0"/>
    <x v="0"/>
    <x v="1"/>
    <x v="3"/>
    <x v="1"/>
    <n v="120547"/>
    <s v="North"/>
    <n v="7"/>
    <x v="1"/>
  </r>
  <r>
    <n v="817"/>
    <n v="44"/>
    <x v="1"/>
    <n v="62500"/>
    <n v="653"/>
    <n v="168256"/>
    <x v="2"/>
    <n v="5594"/>
    <x v="0"/>
    <x v="0"/>
    <s v="Employed"/>
    <x v="2"/>
    <x v="1"/>
    <x v="0"/>
    <x v="5"/>
    <x v="3"/>
    <n v="119524"/>
    <s v="South"/>
    <n v="16"/>
    <x v="1"/>
  </r>
  <r>
    <n v="818"/>
    <n v="42"/>
    <x v="1"/>
    <n v="53398"/>
    <n v="698"/>
    <n v="317542"/>
    <x v="1"/>
    <n v="4955"/>
    <x v="0"/>
    <x v="1"/>
    <s v="Unemployed"/>
    <x v="0"/>
    <x v="1"/>
    <x v="0"/>
    <x v="4"/>
    <x v="2"/>
    <n v="98057"/>
    <s v="West"/>
    <n v="2"/>
    <x v="2"/>
  </r>
  <r>
    <n v="819"/>
    <n v="33"/>
    <x v="0"/>
    <n v="35852"/>
    <n v="747"/>
    <n v="291267"/>
    <x v="3"/>
    <n v="5307"/>
    <x v="0"/>
    <x v="1"/>
    <s v="Employed"/>
    <x v="0"/>
    <x v="1"/>
    <x v="2"/>
    <x v="1"/>
    <x v="3"/>
    <n v="87798"/>
    <s v="East"/>
    <n v="17"/>
    <x v="4"/>
  </r>
  <r>
    <n v="820"/>
    <n v="37"/>
    <x v="0"/>
    <n v="41288"/>
    <n v="641"/>
    <n v="112558"/>
    <x v="2"/>
    <n v="5437"/>
    <x v="0"/>
    <x v="0"/>
    <s v="Unemployed"/>
    <x v="1"/>
    <x v="0"/>
    <x v="1"/>
    <x v="3"/>
    <x v="0"/>
    <n v="108666"/>
    <s v="West"/>
    <n v="11"/>
    <x v="1"/>
  </r>
  <r>
    <n v="821"/>
    <n v="34"/>
    <x v="0"/>
    <n v="57474"/>
    <n v="664"/>
    <n v="142309"/>
    <x v="2"/>
    <n v="7430"/>
    <x v="0"/>
    <x v="1"/>
    <s v="Employed"/>
    <x v="0"/>
    <x v="1"/>
    <x v="1"/>
    <x v="0"/>
    <x v="1"/>
    <n v="124642"/>
    <s v="East"/>
    <n v="3"/>
    <x v="1"/>
  </r>
  <r>
    <n v="822"/>
    <n v="54"/>
    <x v="2"/>
    <n v="60467"/>
    <n v="709"/>
    <n v="222936"/>
    <x v="4"/>
    <n v="4089"/>
    <x v="0"/>
    <x v="1"/>
    <s v="Employed"/>
    <x v="1"/>
    <x v="1"/>
    <x v="1"/>
    <x v="3"/>
    <x v="0"/>
    <n v="100145"/>
    <s v="North"/>
    <n v="8"/>
    <x v="2"/>
  </r>
  <r>
    <n v="823"/>
    <n v="46"/>
    <x v="1"/>
    <n v="52004"/>
    <n v="627"/>
    <n v="146406"/>
    <x v="4"/>
    <n v="5159"/>
    <x v="0"/>
    <x v="1"/>
    <s v="Employed"/>
    <x v="1"/>
    <x v="0"/>
    <x v="2"/>
    <x v="0"/>
    <x v="2"/>
    <n v="136307"/>
    <s v="South"/>
    <n v="19"/>
    <x v="0"/>
  </r>
  <r>
    <n v="824"/>
    <n v="39"/>
    <x v="0"/>
    <n v="32787"/>
    <n v="610"/>
    <n v="209145"/>
    <x v="2"/>
    <n v="6227"/>
    <x v="0"/>
    <x v="1"/>
    <s v="Employed"/>
    <x v="1"/>
    <x v="0"/>
    <x v="1"/>
    <x v="0"/>
    <x v="2"/>
    <n v="93547"/>
    <s v="South"/>
    <n v="18"/>
    <x v="6"/>
  </r>
  <r>
    <n v="825"/>
    <n v="46"/>
    <x v="1"/>
    <n v="43812"/>
    <n v="747"/>
    <n v="200535"/>
    <x v="4"/>
    <n v="5826"/>
    <x v="0"/>
    <x v="1"/>
    <s v="Employed"/>
    <x v="1"/>
    <x v="0"/>
    <x v="0"/>
    <x v="1"/>
    <x v="3"/>
    <n v="70591"/>
    <s v="North"/>
    <n v="7"/>
    <x v="4"/>
  </r>
  <r>
    <n v="826"/>
    <n v="23"/>
    <x v="3"/>
    <n v="85714"/>
    <n v="641"/>
    <n v="198021"/>
    <x v="1"/>
    <n v="5677"/>
    <x v="0"/>
    <x v="0"/>
    <s v="Employed"/>
    <x v="2"/>
    <x v="0"/>
    <x v="3"/>
    <x v="1"/>
    <x v="2"/>
    <n v="99689"/>
    <s v="North"/>
    <n v="16"/>
    <x v="5"/>
  </r>
  <r>
    <n v="827"/>
    <n v="22"/>
    <x v="3"/>
    <n v="31836"/>
    <n v="660"/>
    <n v="250939"/>
    <x v="3"/>
    <n v="8011"/>
    <x v="0"/>
    <x v="0"/>
    <s v="Employed"/>
    <x v="2"/>
    <x v="1"/>
    <x v="2"/>
    <x v="2"/>
    <x v="2"/>
    <n v="103179"/>
    <s v="North"/>
    <n v="14"/>
    <x v="0"/>
  </r>
  <r>
    <n v="828"/>
    <n v="48"/>
    <x v="1"/>
    <n v="55623"/>
    <n v="569"/>
    <n v="290370"/>
    <x v="3"/>
    <n v="6087"/>
    <x v="0"/>
    <x v="1"/>
    <s v="Employed"/>
    <x v="1"/>
    <x v="1"/>
    <x v="2"/>
    <x v="4"/>
    <x v="3"/>
    <n v="97539"/>
    <s v="West"/>
    <n v="8"/>
    <x v="5"/>
  </r>
  <r>
    <n v="829"/>
    <n v="22"/>
    <x v="3"/>
    <n v="81812"/>
    <n v="623"/>
    <n v="219803"/>
    <x v="3"/>
    <n v="4375"/>
    <x v="0"/>
    <x v="0"/>
    <s v="Unemployed"/>
    <x v="2"/>
    <x v="1"/>
    <x v="1"/>
    <x v="5"/>
    <x v="3"/>
    <n v="138419"/>
    <s v="North"/>
    <n v="13"/>
    <x v="5"/>
  </r>
  <r>
    <n v="830"/>
    <n v="42"/>
    <x v="1"/>
    <n v="45897"/>
    <n v="744"/>
    <n v="139396"/>
    <x v="2"/>
    <n v="4260"/>
    <x v="0"/>
    <x v="0"/>
    <s v="Employed"/>
    <x v="2"/>
    <x v="1"/>
    <x v="3"/>
    <x v="1"/>
    <x v="3"/>
    <n v="124159"/>
    <s v="West"/>
    <n v="3"/>
    <x v="3"/>
  </r>
  <r>
    <n v="831"/>
    <n v="27"/>
    <x v="3"/>
    <n v="77507"/>
    <n v="673"/>
    <n v="207194"/>
    <x v="2"/>
    <n v="4961"/>
    <x v="0"/>
    <x v="1"/>
    <s v="Employed"/>
    <x v="0"/>
    <x v="1"/>
    <x v="3"/>
    <x v="2"/>
    <x v="3"/>
    <n v="57071"/>
    <s v="North"/>
    <n v="2"/>
    <x v="0"/>
  </r>
  <r>
    <n v="832"/>
    <n v="24"/>
    <x v="3"/>
    <n v="39684"/>
    <n v="648"/>
    <n v="170792"/>
    <x v="2"/>
    <n v="4563"/>
    <x v="0"/>
    <x v="1"/>
    <s v="Employed"/>
    <x v="2"/>
    <x v="0"/>
    <x v="3"/>
    <x v="4"/>
    <x v="2"/>
    <n v="146031"/>
    <s v="South"/>
    <n v="13"/>
    <x v="3"/>
  </r>
  <r>
    <n v="833"/>
    <n v="58"/>
    <x v="2"/>
    <n v="20376"/>
    <n v="719"/>
    <n v="299613"/>
    <x v="1"/>
    <n v="5079"/>
    <x v="0"/>
    <x v="0"/>
    <s v="Employed"/>
    <x v="1"/>
    <x v="1"/>
    <x v="0"/>
    <x v="4"/>
    <x v="0"/>
    <n v="17757"/>
    <s v="West"/>
    <n v="3"/>
    <x v="3"/>
  </r>
  <r>
    <n v="834"/>
    <n v="59"/>
    <x v="2"/>
    <n v="41310"/>
    <n v="567"/>
    <n v="234658"/>
    <x v="3"/>
    <n v="5337"/>
    <x v="0"/>
    <x v="0"/>
    <s v="Employed"/>
    <x v="1"/>
    <x v="0"/>
    <x v="3"/>
    <x v="3"/>
    <x v="3"/>
    <n v="164530"/>
    <s v="South"/>
    <n v="1"/>
    <x v="4"/>
  </r>
  <r>
    <n v="835"/>
    <n v="40"/>
    <x v="1"/>
    <n v="38634"/>
    <n v="629"/>
    <n v="220125"/>
    <x v="4"/>
    <n v="5273"/>
    <x v="0"/>
    <x v="1"/>
    <s v="Employed"/>
    <x v="1"/>
    <x v="0"/>
    <x v="1"/>
    <x v="2"/>
    <x v="2"/>
    <n v="91380"/>
    <s v="North"/>
    <n v="2"/>
    <x v="2"/>
  </r>
  <r>
    <n v="836"/>
    <n v="26"/>
    <x v="3"/>
    <n v="24947"/>
    <n v="763"/>
    <n v="232480"/>
    <x v="4"/>
    <n v="2542"/>
    <x v="0"/>
    <x v="0"/>
    <s v="Employed"/>
    <x v="1"/>
    <x v="1"/>
    <x v="0"/>
    <x v="2"/>
    <x v="2"/>
    <n v="94312"/>
    <s v="North"/>
    <n v="10"/>
    <x v="3"/>
  </r>
  <r>
    <n v="837"/>
    <n v="29"/>
    <x v="3"/>
    <n v="43738"/>
    <n v="647"/>
    <n v="198081"/>
    <x v="0"/>
    <n v="4244"/>
    <x v="0"/>
    <x v="1"/>
    <s v="Employed"/>
    <x v="0"/>
    <x v="1"/>
    <x v="3"/>
    <x v="3"/>
    <x v="2"/>
    <n v="98199"/>
    <s v="East"/>
    <n v="11"/>
    <x v="6"/>
  </r>
  <r>
    <n v="838"/>
    <n v="51"/>
    <x v="2"/>
    <n v="64864"/>
    <n v="647"/>
    <n v="262602"/>
    <x v="0"/>
    <n v="5716"/>
    <x v="0"/>
    <x v="1"/>
    <s v="Employed"/>
    <x v="2"/>
    <x v="1"/>
    <x v="1"/>
    <x v="5"/>
    <x v="2"/>
    <n v="111556"/>
    <s v="West"/>
    <n v="3"/>
    <x v="4"/>
  </r>
  <r>
    <n v="839"/>
    <n v="46"/>
    <x v="1"/>
    <n v="41088"/>
    <n v="708"/>
    <n v="171455"/>
    <x v="4"/>
    <n v="6643"/>
    <x v="0"/>
    <x v="1"/>
    <s v="Employed"/>
    <x v="1"/>
    <x v="0"/>
    <x v="0"/>
    <x v="1"/>
    <x v="2"/>
    <n v="99992"/>
    <s v="West"/>
    <n v="8"/>
    <x v="1"/>
  </r>
  <r>
    <n v="840"/>
    <n v="56"/>
    <x v="2"/>
    <n v="44359"/>
    <n v="712"/>
    <n v="248001"/>
    <x v="3"/>
    <n v="4596"/>
    <x v="1"/>
    <x v="1"/>
    <s v="Employed"/>
    <x v="0"/>
    <x v="0"/>
    <x v="0"/>
    <x v="0"/>
    <x v="3"/>
    <n v="95998"/>
    <s v="West"/>
    <n v="15"/>
    <x v="1"/>
  </r>
  <r>
    <n v="841"/>
    <n v="46"/>
    <x v="1"/>
    <n v="70557"/>
    <n v="584"/>
    <n v="279600"/>
    <x v="2"/>
    <n v="4601"/>
    <x v="0"/>
    <x v="0"/>
    <s v="Unemployed"/>
    <x v="1"/>
    <x v="0"/>
    <x v="3"/>
    <x v="3"/>
    <x v="3"/>
    <n v="139267"/>
    <s v="West"/>
    <n v="5"/>
    <x v="3"/>
  </r>
  <r>
    <n v="842"/>
    <n v="48"/>
    <x v="1"/>
    <n v="38775"/>
    <n v="671"/>
    <n v="159302"/>
    <x v="4"/>
    <n v="4910"/>
    <x v="0"/>
    <x v="0"/>
    <s v="Employed"/>
    <x v="2"/>
    <x v="1"/>
    <x v="0"/>
    <x v="1"/>
    <x v="1"/>
    <n v="116967"/>
    <s v="South"/>
    <n v="8"/>
    <x v="4"/>
  </r>
  <r>
    <n v="843"/>
    <n v="25"/>
    <x v="3"/>
    <n v="59283"/>
    <n v="737"/>
    <n v="216882"/>
    <x v="4"/>
    <n v="6724"/>
    <x v="0"/>
    <x v="1"/>
    <s v="Employed"/>
    <x v="0"/>
    <x v="0"/>
    <x v="2"/>
    <x v="0"/>
    <x v="1"/>
    <n v="71235"/>
    <s v="West"/>
    <n v="18"/>
    <x v="6"/>
  </r>
  <r>
    <n v="844"/>
    <n v="30"/>
    <x v="0"/>
    <n v="24388"/>
    <n v="617"/>
    <n v="220827"/>
    <x v="0"/>
    <n v="5053"/>
    <x v="0"/>
    <x v="1"/>
    <s v="Employed"/>
    <x v="2"/>
    <x v="0"/>
    <x v="1"/>
    <x v="2"/>
    <x v="3"/>
    <n v="122220"/>
    <s v="South"/>
    <n v="18"/>
    <x v="4"/>
  </r>
  <r>
    <n v="845"/>
    <n v="38"/>
    <x v="0"/>
    <n v="35507"/>
    <n v="631"/>
    <n v="146274"/>
    <x v="3"/>
    <n v="2758"/>
    <x v="0"/>
    <x v="0"/>
    <s v="Unemployed"/>
    <x v="0"/>
    <x v="0"/>
    <x v="3"/>
    <x v="3"/>
    <x v="3"/>
    <n v="115723"/>
    <s v="North"/>
    <n v="12"/>
    <x v="5"/>
  </r>
  <r>
    <n v="846"/>
    <n v="35"/>
    <x v="0"/>
    <n v="46798"/>
    <n v="651"/>
    <n v="131550"/>
    <x v="4"/>
    <n v="6787"/>
    <x v="0"/>
    <x v="0"/>
    <s v="Unemployed"/>
    <x v="1"/>
    <x v="0"/>
    <x v="1"/>
    <x v="0"/>
    <x v="3"/>
    <n v="83641"/>
    <s v="South"/>
    <n v="4"/>
    <x v="4"/>
  </r>
  <r>
    <n v="847"/>
    <n v="53"/>
    <x v="2"/>
    <n v="68136"/>
    <n v="684"/>
    <n v="154200"/>
    <x v="2"/>
    <n v="5691"/>
    <x v="0"/>
    <x v="1"/>
    <s v="Employed"/>
    <x v="1"/>
    <x v="1"/>
    <x v="1"/>
    <x v="5"/>
    <x v="0"/>
    <n v="123764"/>
    <s v="West"/>
    <n v="8"/>
    <x v="5"/>
  </r>
  <r>
    <n v="848"/>
    <n v="25"/>
    <x v="3"/>
    <n v="36311"/>
    <n v="578"/>
    <n v="197396"/>
    <x v="2"/>
    <n v="3706"/>
    <x v="0"/>
    <x v="0"/>
    <s v="Employed"/>
    <x v="2"/>
    <x v="0"/>
    <x v="2"/>
    <x v="1"/>
    <x v="3"/>
    <n v="95272"/>
    <s v="South"/>
    <n v="2"/>
    <x v="1"/>
  </r>
  <r>
    <n v="849"/>
    <n v="57"/>
    <x v="2"/>
    <n v="36131"/>
    <n v="494"/>
    <n v="220943"/>
    <x v="1"/>
    <n v="4488"/>
    <x v="0"/>
    <x v="0"/>
    <s v="Employed"/>
    <x v="2"/>
    <x v="1"/>
    <x v="0"/>
    <x v="1"/>
    <x v="2"/>
    <n v="93349"/>
    <s v="West"/>
    <n v="3"/>
    <x v="3"/>
  </r>
  <r>
    <n v="850"/>
    <n v="60"/>
    <x v="4"/>
    <n v="54085"/>
    <n v="660"/>
    <n v="181518"/>
    <x v="2"/>
    <n v="4204"/>
    <x v="0"/>
    <x v="1"/>
    <s v="Employed"/>
    <x v="0"/>
    <x v="1"/>
    <x v="2"/>
    <x v="1"/>
    <x v="0"/>
    <n v="92532"/>
    <s v="South"/>
    <n v="8"/>
    <x v="0"/>
  </r>
  <r>
    <n v="851"/>
    <n v="42"/>
    <x v="1"/>
    <n v="56493"/>
    <n v="708"/>
    <n v="296532"/>
    <x v="4"/>
    <n v="4791"/>
    <x v="1"/>
    <x v="0"/>
    <s v="Employed"/>
    <x v="2"/>
    <x v="1"/>
    <x v="2"/>
    <x v="2"/>
    <x v="0"/>
    <n v="27156"/>
    <s v="East"/>
    <n v="12"/>
    <x v="4"/>
  </r>
  <r>
    <n v="852"/>
    <n v="42"/>
    <x v="1"/>
    <n v="34466"/>
    <n v="634"/>
    <n v="251308"/>
    <x v="4"/>
    <n v="6487"/>
    <x v="0"/>
    <x v="0"/>
    <s v="Employed"/>
    <x v="2"/>
    <x v="1"/>
    <x v="0"/>
    <x v="0"/>
    <x v="2"/>
    <n v="84199"/>
    <s v="West"/>
    <n v="2"/>
    <x v="3"/>
  </r>
  <r>
    <n v="853"/>
    <n v="42"/>
    <x v="1"/>
    <n v="42171"/>
    <n v="619"/>
    <n v="222633"/>
    <x v="2"/>
    <n v="3132"/>
    <x v="0"/>
    <x v="1"/>
    <s v="Employed"/>
    <x v="1"/>
    <x v="0"/>
    <x v="3"/>
    <x v="1"/>
    <x v="2"/>
    <n v="121395"/>
    <s v="South"/>
    <n v="17"/>
    <x v="1"/>
  </r>
  <r>
    <n v="854"/>
    <n v="35"/>
    <x v="0"/>
    <n v="66299"/>
    <n v="641"/>
    <n v="178477"/>
    <x v="0"/>
    <n v="4656"/>
    <x v="1"/>
    <x v="1"/>
    <s v="Employed"/>
    <x v="1"/>
    <x v="1"/>
    <x v="1"/>
    <x v="4"/>
    <x v="1"/>
    <n v="99327"/>
    <s v="West"/>
    <n v="14"/>
    <x v="6"/>
  </r>
  <r>
    <n v="855"/>
    <n v="37"/>
    <x v="0"/>
    <n v="32299"/>
    <n v="729"/>
    <n v="203491"/>
    <x v="3"/>
    <n v="5111"/>
    <x v="1"/>
    <x v="0"/>
    <s v="Employed"/>
    <x v="1"/>
    <x v="1"/>
    <x v="3"/>
    <x v="1"/>
    <x v="2"/>
    <n v="61444"/>
    <s v="North"/>
    <n v="14"/>
    <x v="5"/>
  </r>
  <r>
    <n v="856"/>
    <n v="48"/>
    <x v="1"/>
    <n v="55122"/>
    <n v="616"/>
    <n v="255077"/>
    <x v="4"/>
    <n v="4930"/>
    <x v="0"/>
    <x v="1"/>
    <s v="Employed"/>
    <x v="1"/>
    <x v="0"/>
    <x v="3"/>
    <x v="2"/>
    <x v="3"/>
    <n v="128938"/>
    <s v="South"/>
    <n v="6"/>
    <x v="6"/>
  </r>
  <r>
    <n v="857"/>
    <n v="42"/>
    <x v="1"/>
    <n v="42236"/>
    <n v="678"/>
    <n v="246000"/>
    <x v="2"/>
    <n v="4203"/>
    <x v="0"/>
    <x v="1"/>
    <s v="Employed"/>
    <x v="1"/>
    <x v="0"/>
    <x v="2"/>
    <x v="3"/>
    <x v="3"/>
    <n v="91041"/>
    <s v="South"/>
    <n v="8"/>
    <x v="0"/>
  </r>
  <r>
    <n v="858"/>
    <n v="41"/>
    <x v="1"/>
    <n v="71038"/>
    <n v="592"/>
    <n v="245459"/>
    <x v="2"/>
    <n v="6189"/>
    <x v="0"/>
    <x v="1"/>
    <s v="Employed"/>
    <x v="1"/>
    <x v="0"/>
    <x v="0"/>
    <x v="1"/>
    <x v="1"/>
    <n v="63352"/>
    <s v="East"/>
    <n v="10"/>
    <x v="6"/>
  </r>
  <r>
    <n v="859"/>
    <n v="62"/>
    <x v="4"/>
    <n v="58706"/>
    <n v="594"/>
    <n v="184816"/>
    <x v="4"/>
    <n v="4841"/>
    <x v="0"/>
    <x v="0"/>
    <s v="Employed"/>
    <x v="1"/>
    <x v="0"/>
    <x v="0"/>
    <x v="1"/>
    <x v="0"/>
    <n v="166180"/>
    <s v="West"/>
    <n v="18"/>
    <x v="3"/>
  </r>
  <r>
    <n v="860"/>
    <n v="37"/>
    <x v="0"/>
    <n v="63208"/>
    <n v="692"/>
    <n v="173855"/>
    <x v="1"/>
    <n v="4712"/>
    <x v="0"/>
    <x v="0"/>
    <s v="Employed"/>
    <x v="0"/>
    <x v="1"/>
    <x v="1"/>
    <x v="3"/>
    <x v="0"/>
    <n v="68404"/>
    <s v="South"/>
    <n v="1"/>
    <x v="0"/>
  </r>
  <r>
    <n v="861"/>
    <n v="25"/>
    <x v="3"/>
    <n v="41936"/>
    <n v="731"/>
    <n v="128631"/>
    <x v="3"/>
    <n v="5346"/>
    <x v="0"/>
    <x v="1"/>
    <s v="Employed"/>
    <x v="1"/>
    <x v="0"/>
    <x v="0"/>
    <x v="0"/>
    <x v="1"/>
    <n v="126384"/>
    <s v="East"/>
    <n v="7"/>
    <x v="5"/>
  </r>
  <r>
    <n v="862"/>
    <n v="38"/>
    <x v="0"/>
    <n v="62367"/>
    <n v="694"/>
    <n v="226427"/>
    <x v="4"/>
    <n v="4719"/>
    <x v="0"/>
    <x v="1"/>
    <s v="Employed"/>
    <x v="1"/>
    <x v="0"/>
    <x v="3"/>
    <x v="0"/>
    <x v="3"/>
    <n v="76920"/>
    <s v="East"/>
    <n v="7"/>
    <x v="1"/>
  </r>
  <r>
    <n v="863"/>
    <n v="37"/>
    <x v="0"/>
    <n v="61977"/>
    <n v="547"/>
    <n v="124073"/>
    <x v="2"/>
    <n v="4446"/>
    <x v="0"/>
    <x v="1"/>
    <s v="Employed"/>
    <x v="1"/>
    <x v="1"/>
    <x v="0"/>
    <x v="4"/>
    <x v="1"/>
    <n v="104074"/>
    <s v="East"/>
    <n v="13"/>
    <x v="3"/>
  </r>
  <r>
    <n v="864"/>
    <n v="24"/>
    <x v="3"/>
    <n v="57792"/>
    <n v="629"/>
    <n v="199224"/>
    <x v="1"/>
    <n v="4074"/>
    <x v="0"/>
    <x v="1"/>
    <s v="Employed"/>
    <x v="1"/>
    <x v="1"/>
    <x v="0"/>
    <x v="2"/>
    <x v="3"/>
    <n v="72934"/>
    <s v="West"/>
    <n v="16"/>
    <x v="1"/>
  </r>
  <r>
    <n v="865"/>
    <n v="27"/>
    <x v="3"/>
    <n v="45760"/>
    <n v="661"/>
    <n v="178986"/>
    <x v="4"/>
    <n v="7190"/>
    <x v="0"/>
    <x v="1"/>
    <s v="Employed"/>
    <x v="1"/>
    <x v="0"/>
    <x v="3"/>
    <x v="3"/>
    <x v="3"/>
    <n v="62820"/>
    <s v="West"/>
    <n v="12"/>
    <x v="1"/>
  </r>
  <r>
    <n v="866"/>
    <n v="45"/>
    <x v="1"/>
    <n v="52439"/>
    <n v="652"/>
    <n v="211123"/>
    <x v="3"/>
    <n v="5793"/>
    <x v="0"/>
    <x v="0"/>
    <s v="Employed"/>
    <x v="2"/>
    <x v="1"/>
    <x v="1"/>
    <x v="2"/>
    <x v="2"/>
    <n v="115666"/>
    <s v="South"/>
    <n v="19"/>
    <x v="0"/>
  </r>
  <r>
    <n v="867"/>
    <n v="57"/>
    <x v="2"/>
    <n v="22209"/>
    <n v="554"/>
    <n v="258277"/>
    <x v="1"/>
    <n v="4617"/>
    <x v="0"/>
    <x v="1"/>
    <s v="Employed"/>
    <x v="2"/>
    <x v="0"/>
    <x v="1"/>
    <x v="0"/>
    <x v="1"/>
    <n v="112158"/>
    <s v="West"/>
    <n v="6"/>
    <x v="0"/>
  </r>
  <r>
    <n v="868"/>
    <n v="60"/>
    <x v="4"/>
    <n v="76385"/>
    <n v="585"/>
    <n v="267682"/>
    <x v="2"/>
    <n v="6271"/>
    <x v="0"/>
    <x v="1"/>
    <s v="Employed"/>
    <x v="1"/>
    <x v="0"/>
    <x v="3"/>
    <x v="3"/>
    <x v="1"/>
    <n v="134339"/>
    <s v="West"/>
    <n v="7"/>
    <x v="3"/>
  </r>
  <r>
    <n v="869"/>
    <n v="60"/>
    <x v="4"/>
    <n v="40941"/>
    <n v="609"/>
    <n v="235119"/>
    <x v="0"/>
    <n v="5523"/>
    <x v="0"/>
    <x v="1"/>
    <s v="Employed"/>
    <x v="1"/>
    <x v="1"/>
    <x v="0"/>
    <x v="5"/>
    <x v="3"/>
    <n v="98968"/>
    <s v="North"/>
    <n v="17"/>
    <x v="0"/>
  </r>
  <r>
    <n v="870"/>
    <n v="63"/>
    <x v="4"/>
    <n v="44977"/>
    <n v="646"/>
    <n v="161787"/>
    <x v="3"/>
    <n v="5038"/>
    <x v="1"/>
    <x v="0"/>
    <s v="Employed"/>
    <x v="1"/>
    <x v="1"/>
    <x v="0"/>
    <x v="4"/>
    <x v="3"/>
    <n v="166610"/>
    <s v="West"/>
    <n v="19"/>
    <x v="3"/>
  </r>
  <r>
    <n v="871"/>
    <n v="29"/>
    <x v="3"/>
    <n v="30233"/>
    <n v="553"/>
    <n v="198883"/>
    <x v="1"/>
    <n v="3970"/>
    <x v="0"/>
    <x v="1"/>
    <s v="Employed"/>
    <x v="0"/>
    <x v="1"/>
    <x v="1"/>
    <x v="5"/>
    <x v="2"/>
    <n v="108050"/>
    <s v="North"/>
    <n v="5"/>
    <x v="6"/>
  </r>
  <r>
    <n v="872"/>
    <n v="39"/>
    <x v="0"/>
    <n v="60093"/>
    <n v="680"/>
    <n v="156311"/>
    <x v="4"/>
    <n v="4172"/>
    <x v="1"/>
    <x v="1"/>
    <s v="Employed"/>
    <x v="1"/>
    <x v="1"/>
    <x v="1"/>
    <x v="0"/>
    <x v="3"/>
    <n v="117003"/>
    <s v="South"/>
    <n v="3"/>
    <x v="5"/>
  </r>
  <r>
    <n v="873"/>
    <n v="29"/>
    <x v="3"/>
    <n v="57938"/>
    <n v="645"/>
    <n v="167289"/>
    <x v="4"/>
    <n v="5968"/>
    <x v="0"/>
    <x v="0"/>
    <s v="Employed"/>
    <x v="0"/>
    <x v="0"/>
    <x v="1"/>
    <x v="3"/>
    <x v="3"/>
    <n v="59247"/>
    <s v="East"/>
    <n v="18"/>
    <x v="6"/>
  </r>
  <r>
    <n v="874"/>
    <n v="43"/>
    <x v="1"/>
    <n v="45567"/>
    <n v="597"/>
    <n v="224120"/>
    <x v="1"/>
    <n v="5752"/>
    <x v="1"/>
    <x v="1"/>
    <s v="Employed"/>
    <x v="0"/>
    <x v="0"/>
    <x v="2"/>
    <x v="0"/>
    <x v="0"/>
    <n v="81577"/>
    <s v="North"/>
    <n v="17"/>
    <x v="5"/>
  </r>
  <r>
    <n v="875"/>
    <n v="51"/>
    <x v="2"/>
    <n v="14979"/>
    <n v="659"/>
    <n v="151289"/>
    <x v="4"/>
    <n v="3627"/>
    <x v="0"/>
    <x v="1"/>
    <s v="Employed"/>
    <x v="1"/>
    <x v="1"/>
    <x v="1"/>
    <x v="3"/>
    <x v="1"/>
    <n v="115590"/>
    <s v="South"/>
    <n v="11"/>
    <x v="4"/>
  </r>
  <r>
    <n v="876"/>
    <n v="52"/>
    <x v="2"/>
    <n v="39326"/>
    <n v="577"/>
    <n v="177279"/>
    <x v="1"/>
    <n v="4592"/>
    <x v="0"/>
    <x v="1"/>
    <s v="Employed"/>
    <x v="2"/>
    <x v="0"/>
    <x v="0"/>
    <x v="2"/>
    <x v="2"/>
    <n v="97473"/>
    <s v="North"/>
    <n v="9"/>
    <x v="2"/>
  </r>
  <r>
    <n v="877"/>
    <n v="51"/>
    <x v="2"/>
    <n v="56900"/>
    <n v="647"/>
    <n v="146510"/>
    <x v="3"/>
    <n v="5679"/>
    <x v="0"/>
    <x v="0"/>
    <s v="Employed"/>
    <x v="1"/>
    <x v="1"/>
    <x v="1"/>
    <x v="3"/>
    <x v="2"/>
    <n v="105630"/>
    <s v="West"/>
    <n v="17"/>
    <x v="2"/>
  </r>
  <r>
    <n v="878"/>
    <n v="37"/>
    <x v="0"/>
    <n v="53771"/>
    <n v="559"/>
    <n v="232914"/>
    <x v="4"/>
    <n v="6112"/>
    <x v="0"/>
    <x v="0"/>
    <s v="Employed"/>
    <x v="1"/>
    <x v="0"/>
    <x v="0"/>
    <x v="0"/>
    <x v="3"/>
    <n v="75505"/>
    <s v="South"/>
    <n v="19"/>
    <x v="6"/>
  </r>
  <r>
    <n v="879"/>
    <n v="59"/>
    <x v="2"/>
    <n v="49306"/>
    <n v="567"/>
    <n v="181972"/>
    <x v="3"/>
    <n v="5514"/>
    <x v="0"/>
    <x v="1"/>
    <s v="Employed"/>
    <x v="2"/>
    <x v="0"/>
    <x v="0"/>
    <x v="2"/>
    <x v="1"/>
    <n v="103658"/>
    <s v="East"/>
    <n v="13"/>
    <x v="4"/>
  </r>
  <r>
    <n v="880"/>
    <n v="42"/>
    <x v="1"/>
    <n v="43640"/>
    <n v="627"/>
    <n v="89182"/>
    <x v="2"/>
    <n v="4543"/>
    <x v="0"/>
    <x v="1"/>
    <s v="Employed"/>
    <x v="2"/>
    <x v="0"/>
    <x v="0"/>
    <x v="2"/>
    <x v="0"/>
    <n v="103556"/>
    <s v="North"/>
    <n v="6"/>
    <x v="2"/>
  </r>
  <r>
    <n v="881"/>
    <n v="55"/>
    <x v="2"/>
    <n v="26320"/>
    <n v="614"/>
    <n v="281682"/>
    <x v="2"/>
    <n v="5236"/>
    <x v="0"/>
    <x v="1"/>
    <s v="Employed"/>
    <x v="1"/>
    <x v="0"/>
    <x v="1"/>
    <x v="3"/>
    <x v="2"/>
    <n v="64586"/>
    <s v="West"/>
    <n v="4"/>
    <x v="3"/>
  </r>
  <r>
    <n v="882"/>
    <n v="50"/>
    <x v="2"/>
    <n v="64458"/>
    <n v="669"/>
    <n v="250668"/>
    <x v="2"/>
    <n v="4789"/>
    <x v="1"/>
    <x v="1"/>
    <s v="Employed"/>
    <x v="1"/>
    <x v="0"/>
    <x v="1"/>
    <x v="2"/>
    <x v="3"/>
    <n v="119276"/>
    <s v="South"/>
    <n v="18"/>
    <x v="3"/>
  </r>
  <r>
    <n v="883"/>
    <n v="60"/>
    <x v="4"/>
    <n v="28398"/>
    <n v="649"/>
    <n v="99234"/>
    <x v="2"/>
    <n v="5381"/>
    <x v="0"/>
    <x v="0"/>
    <s v="Employed"/>
    <x v="0"/>
    <x v="0"/>
    <x v="3"/>
    <x v="0"/>
    <x v="1"/>
    <n v="48998"/>
    <s v="West"/>
    <n v="12"/>
    <x v="0"/>
  </r>
  <r>
    <n v="884"/>
    <n v="57"/>
    <x v="2"/>
    <n v="46936"/>
    <n v="755"/>
    <n v="236741"/>
    <x v="4"/>
    <n v="6478"/>
    <x v="0"/>
    <x v="1"/>
    <s v="Employed"/>
    <x v="2"/>
    <x v="1"/>
    <x v="1"/>
    <x v="4"/>
    <x v="0"/>
    <n v="105527"/>
    <s v="South"/>
    <n v="4"/>
    <x v="2"/>
  </r>
  <r>
    <n v="885"/>
    <n v="46"/>
    <x v="1"/>
    <n v="34476"/>
    <n v="636"/>
    <n v="276134"/>
    <x v="1"/>
    <n v="4217"/>
    <x v="0"/>
    <x v="1"/>
    <s v="Employed"/>
    <x v="0"/>
    <x v="1"/>
    <x v="1"/>
    <x v="5"/>
    <x v="1"/>
    <n v="152967"/>
    <s v="North"/>
    <n v="5"/>
    <x v="1"/>
  </r>
  <r>
    <n v="886"/>
    <n v="26"/>
    <x v="3"/>
    <n v="64905"/>
    <n v="485"/>
    <n v="190677"/>
    <x v="4"/>
    <n v="5280"/>
    <x v="0"/>
    <x v="1"/>
    <s v="Employed"/>
    <x v="0"/>
    <x v="1"/>
    <x v="1"/>
    <x v="3"/>
    <x v="2"/>
    <n v="120416"/>
    <s v="South"/>
    <n v="12"/>
    <x v="3"/>
  </r>
  <r>
    <n v="887"/>
    <n v="54"/>
    <x v="2"/>
    <n v="58730"/>
    <n v="548"/>
    <n v="207451"/>
    <x v="4"/>
    <n v="4903"/>
    <x v="0"/>
    <x v="1"/>
    <s v="Employed"/>
    <x v="0"/>
    <x v="0"/>
    <x v="2"/>
    <x v="2"/>
    <x v="3"/>
    <n v="120228"/>
    <s v="North"/>
    <n v="18"/>
    <x v="2"/>
  </r>
  <r>
    <n v="888"/>
    <n v="52"/>
    <x v="2"/>
    <n v="44641"/>
    <n v="590"/>
    <n v="184064"/>
    <x v="3"/>
    <n v="4737"/>
    <x v="0"/>
    <x v="1"/>
    <s v="Employed"/>
    <x v="0"/>
    <x v="1"/>
    <x v="1"/>
    <x v="2"/>
    <x v="3"/>
    <n v="73077"/>
    <s v="South"/>
    <n v="17"/>
    <x v="0"/>
  </r>
  <r>
    <n v="889"/>
    <n v="45"/>
    <x v="1"/>
    <n v="60367"/>
    <n v="819"/>
    <n v="225986"/>
    <x v="1"/>
    <n v="4860"/>
    <x v="0"/>
    <x v="1"/>
    <s v="Employed"/>
    <x v="2"/>
    <x v="0"/>
    <x v="2"/>
    <x v="0"/>
    <x v="2"/>
    <n v="153071"/>
    <s v="West"/>
    <n v="10"/>
    <x v="6"/>
  </r>
  <r>
    <n v="890"/>
    <n v="33"/>
    <x v="0"/>
    <n v="27623"/>
    <n v="648"/>
    <n v="251658"/>
    <x v="0"/>
    <n v="6313"/>
    <x v="0"/>
    <x v="0"/>
    <s v="Employed"/>
    <x v="2"/>
    <x v="0"/>
    <x v="0"/>
    <x v="2"/>
    <x v="2"/>
    <n v="141301"/>
    <s v="West"/>
    <n v="6"/>
    <x v="4"/>
  </r>
  <r>
    <n v="891"/>
    <n v="58"/>
    <x v="2"/>
    <n v="48807"/>
    <n v="705"/>
    <n v="140445"/>
    <x v="0"/>
    <n v="5579"/>
    <x v="0"/>
    <x v="0"/>
    <s v="Employed"/>
    <x v="2"/>
    <x v="0"/>
    <x v="0"/>
    <x v="2"/>
    <x v="1"/>
    <n v="74692"/>
    <s v="North"/>
    <n v="17"/>
    <x v="1"/>
  </r>
  <r>
    <n v="892"/>
    <n v="58"/>
    <x v="2"/>
    <n v="34177"/>
    <n v="700"/>
    <n v="164691"/>
    <x v="1"/>
    <n v="4520"/>
    <x v="0"/>
    <x v="0"/>
    <s v="Employed"/>
    <x v="1"/>
    <x v="1"/>
    <x v="0"/>
    <x v="4"/>
    <x v="2"/>
    <n v="85757"/>
    <s v="East"/>
    <n v="8"/>
    <x v="0"/>
  </r>
  <r>
    <n v="893"/>
    <n v="22"/>
    <x v="3"/>
    <n v="65375"/>
    <n v="586"/>
    <n v="205082"/>
    <x v="0"/>
    <n v="5649"/>
    <x v="0"/>
    <x v="1"/>
    <s v="Employed"/>
    <x v="0"/>
    <x v="0"/>
    <x v="0"/>
    <x v="3"/>
    <x v="1"/>
    <n v="137639"/>
    <s v="North"/>
    <n v="2"/>
    <x v="0"/>
  </r>
  <r>
    <n v="894"/>
    <n v="25"/>
    <x v="3"/>
    <n v="55614"/>
    <n v="560"/>
    <n v="215510"/>
    <x v="1"/>
    <n v="4441"/>
    <x v="0"/>
    <x v="0"/>
    <s v="Employed"/>
    <x v="1"/>
    <x v="0"/>
    <x v="2"/>
    <x v="3"/>
    <x v="3"/>
    <n v="153884"/>
    <s v="West"/>
    <n v="12"/>
    <x v="0"/>
  </r>
  <r>
    <n v="895"/>
    <n v="31"/>
    <x v="0"/>
    <n v="59749"/>
    <n v="682"/>
    <n v="220372"/>
    <x v="3"/>
    <n v="3210"/>
    <x v="0"/>
    <x v="1"/>
    <s v="Employed"/>
    <x v="2"/>
    <x v="1"/>
    <x v="2"/>
    <x v="0"/>
    <x v="0"/>
    <n v="62059"/>
    <s v="South"/>
    <n v="3"/>
    <x v="4"/>
  </r>
  <r>
    <n v="896"/>
    <n v="31"/>
    <x v="0"/>
    <n v="41701"/>
    <n v="538"/>
    <n v="190373"/>
    <x v="3"/>
    <n v="2695"/>
    <x v="1"/>
    <x v="1"/>
    <s v="Employed"/>
    <x v="2"/>
    <x v="1"/>
    <x v="0"/>
    <x v="4"/>
    <x v="3"/>
    <n v="69888"/>
    <s v="East"/>
    <n v="7"/>
    <x v="3"/>
  </r>
  <r>
    <n v="897"/>
    <n v="44"/>
    <x v="1"/>
    <n v="61172"/>
    <n v="698"/>
    <n v="155897"/>
    <x v="4"/>
    <n v="5500"/>
    <x v="0"/>
    <x v="1"/>
    <s v="Employed"/>
    <x v="1"/>
    <x v="1"/>
    <x v="1"/>
    <x v="4"/>
    <x v="3"/>
    <n v="95686"/>
    <s v="West"/>
    <n v="1"/>
    <x v="2"/>
  </r>
  <r>
    <n v="898"/>
    <n v="34"/>
    <x v="0"/>
    <n v="33245"/>
    <n v="644"/>
    <n v="249263"/>
    <x v="0"/>
    <n v="4715"/>
    <x v="0"/>
    <x v="0"/>
    <s v="Employed"/>
    <x v="0"/>
    <x v="0"/>
    <x v="0"/>
    <x v="4"/>
    <x v="0"/>
    <n v="34867"/>
    <s v="East"/>
    <n v="17"/>
    <x v="6"/>
  </r>
  <r>
    <n v="899"/>
    <n v="50"/>
    <x v="2"/>
    <n v="35397"/>
    <n v="680"/>
    <n v="138917"/>
    <x v="1"/>
    <n v="5997"/>
    <x v="0"/>
    <x v="1"/>
    <s v="Employed"/>
    <x v="2"/>
    <x v="0"/>
    <x v="0"/>
    <x v="3"/>
    <x v="0"/>
    <n v="100571"/>
    <s v="North"/>
    <n v="8"/>
    <x v="5"/>
  </r>
  <r>
    <n v="900"/>
    <n v="60"/>
    <x v="4"/>
    <n v="47372"/>
    <n v="665"/>
    <n v="175386"/>
    <x v="3"/>
    <n v="5387"/>
    <x v="0"/>
    <x v="1"/>
    <s v="Employed"/>
    <x v="0"/>
    <x v="1"/>
    <x v="2"/>
    <x v="1"/>
    <x v="0"/>
    <n v="135572"/>
    <s v="West"/>
    <n v="10"/>
    <x v="6"/>
  </r>
  <r>
    <n v="901"/>
    <n v="64"/>
    <x v="4"/>
    <n v="35979"/>
    <n v="667"/>
    <n v="200890"/>
    <x v="4"/>
    <n v="5260"/>
    <x v="0"/>
    <x v="1"/>
    <s v="Employed"/>
    <x v="0"/>
    <x v="0"/>
    <x v="0"/>
    <x v="0"/>
    <x v="3"/>
    <n v="56840"/>
    <s v="North"/>
    <n v="17"/>
    <x v="1"/>
  </r>
  <r>
    <n v="902"/>
    <n v="55"/>
    <x v="2"/>
    <n v="60644"/>
    <n v="655"/>
    <n v="224256"/>
    <x v="0"/>
    <n v="4549"/>
    <x v="0"/>
    <x v="1"/>
    <s v="Employed"/>
    <x v="2"/>
    <x v="0"/>
    <x v="2"/>
    <x v="0"/>
    <x v="2"/>
    <n v="103813"/>
    <s v="West"/>
    <n v="16"/>
    <x v="4"/>
  </r>
  <r>
    <n v="903"/>
    <n v="41"/>
    <x v="1"/>
    <n v="42898"/>
    <n v="664"/>
    <n v="185406"/>
    <x v="0"/>
    <n v="5521"/>
    <x v="0"/>
    <x v="1"/>
    <s v="Employed"/>
    <x v="1"/>
    <x v="0"/>
    <x v="3"/>
    <x v="5"/>
    <x v="3"/>
    <n v="82546"/>
    <s v="West"/>
    <n v="10"/>
    <x v="6"/>
  </r>
  <r>
    <n v="904"/>
    <n v="25"/>
    <x v="3"/>
    <n v="33790"/>
    <n v="652"/>
    <n v="237653"/>
    <x v="0"/>
    <n v="6551"/>
    <x v="0"/>
    <x v="1"/>
    <s v="Employed"/>
    <x v="0"/>
    <x v="1"/>
    <x v="2"/>
    <x v="4"/>
    <x v="2"/>
    <n v="149198"/>
    <s v="North"/>
    <n v="15"/>
    <x v="1"/>
  </r>
  <r>
    <n v="905"/>
    <n v="58"/>
    <x v="2"/>
    <n v="31847"/>
    <n v="581"/>
    <n v="262539"/>
    <x v="3"/>
    <n v="2980"/>
    <x v="1"/>
    <x v="1"/>
    <s v="Employed"/>
    <x v="1"/>
    <x v="0"/>
    <x v="0"/>
    <x v="4"/>
    <x v="1"/>
    <n v="82906"/>
    <s v="West"/>
    <n v="16"/>
    <x v="1"/>
  </r>
  <r>
    <n v="906"/>
    <n v="22"/>
    <x v="3"/>
    <n v="60460"/>
    <n v="630"/>
    <n v="168858"/>
    <x v="3"/>
    <n v="4850"/>
    <x v="0"/>
    <x v="1"/>
    <s v="Employed"/>
    <x v="0"/>
    <x v="1"/>
    <x v="1"/>
    <x v="3"/>
    <x v="3"/>
    <n v="145569"/>
    <s v="East"/>
    <n v="18"/>
    <x v="4"/>
  </r>
  <r>
    <n v="907"/>
    <n v="60"/>
    <x v="4"/>
    <n v="11838"/>
    <n v="758"/>
    <n v="219578"/>
    <x v="0"/>
    <n v="6345"/>
    <x v="0"/>
    <x v="1"/>
    <s v="Employed"/>
    <x v="0"/>
    <x v="1"/>
    <x v="2"/>
    <x v="0"/>
    <x v="0"/>
    <n v="82076"/>
    <s v="East"/>
    <n v="4"/>
    <x v="4"/>
  </r>
  <r>
    <n v="908"/>
    <n v="57"/>
    <x v="2"/>
    <n v="34834"/>
    <n v="665"/>
    <n v="212308"/>
    <x v="3"/>
    <n v="3854"/>
    <x v="0"/>
    <x v="1"/>
    <s v="Employed"/>
    <x v="2"/>
    <x v="1"/>
    <x v="2"/>
    <x v="3"/>
    <x v="3"/>
    <n v="123135"/>
    <s v="North"/>
    <n v="7"/>
    <x v="2"/>
  </r>
  <r>
    <n v="909"/>
    <n v="54"/>
    <x v="2"/>
    <n v="71043"/>
    <n v="707"/>
    <n v="182949"/>
    <x v="0"/>
    <n v="5133"/>
    <x v="0"/>
    <x v="1"/>
    <s v="Employed"/>
    <x v="1"/>
    <x v="0"/>
    <x v="2"/>
    <x v="5"/>
    <x v="3"/>
    <n v="107558"/>
    <s v="South"/>
    <n v="12"/>
    <x v="2"/>
  </r>
  <r>
    <n v="910"/>
    <n v="31"/>
    <x v="0"/>
    <n v="44834"/>
    <n v="600"/>
    <n v="104688"/>
    <x v="2"/>
    <n v="4316"/>
    <x v="0"/>
    <x v="1"/>
    <s v="Employed"/>
    <x v="0"/>
    <x v="0"/>
    <x v="0"/>
    <x v="2"/>
    <x v="0"/>
    <n v="95851"/>
    <s v="East"/>
    <n v="12"/>
    <x v="4"/>
  </r>
  <r>
    <n v="911"/>
    <n v="56"/>
    <x v="2"/>
    <n v="60746"/>
    <n v="599"/>
    <n v="217709"/>
    <x v="3"/>
    <n v="4732"/>
    <x v="0"/>
    <x v="1"/>
    <s v="Employed"/>
    <x v="1"/>
    <x v="0"/>
    <x v="0"/>
    <x v="3"/>
    <x v="1"/>
    <n v="76284"/>
    <s v="West"/>
    <n v="1"/>
    <x v="2"/>
  </r>
  <r>
    <n v="912"/>
    <n v="31"/>
    <x v="0"/>
    <n v="56412"/>
    <n v="589"/>
    <n v="223203"/>
    <x v="1"/>
    <n v="3226"/>
    <x v="0"/>
    <x v="0"/>
    <s v="Employed"/>
    <x v="0"/>
    <x v="1"/>
    <x v="2"/>
    <x v="5"/>
    <x v="1"/>
    <n v="109692"/>
    <s v="North"/>
    <n v="12"/>
    <x v="3"/>
  </r>
  <r>
    <n v="913"/>
    <n v="29"/>
    <x v="3"/>
    <n v="47136"/>
    <n v="583"/>
    <n v="254364"/>
    <x v="3"/>
    <n v="5984"/>
    <x v="0"/>
    <x v="1"/>
    <s v="Employed"/>
    <x v="1"/>
    <x v="1"/>
    <x v="1"/>
    <x v="3"/>
    <x v="1"/>
    <n v="86783"/>
    <s v="South"/>
    <n v="7"/>
    <x v="0"/>
  </r>
  <r>
    <n v="914"/>
    <n v="26"/>
    <x v="3"/>
    <n v="25116"/>
    <n v="568"/>
    <n v="183248"/>
    <x v="0"/>
    <n v="5150"/>
    <x v="0"/>
    <x v="1"/>
    <s v="Employed"/>
    <x v="1"/>
    <x v="0"/>
    <x v="0"/>
    <x v="3"/>
    <x v="1"/>
    <n v="79307"/>
    <s v="North"/>
    <n v="15"/>
    <x v="6"/>
  </r>
  <r>
    <n v="915"/>
    <n v="54"/>
    <x v="2"/>
    <n v="30111"/>
    <n v="661"/>
    <n v="166646"/>
    <x v="1"/>
    <n v="3555"/>
    <x v="0"/>
    <x v="1"/>
    <s v="Employed"/>
    <x v="2"/>
    <x v="0"/>
    <x v="1"/>
    <x v="3"/>
    <x v="3"/>
    <n v="144181"/>
    <s v="East"/>
    <n v="2"/>
    <x v="6"/>
  </r>
  <r>
    <n v="916"/>
    <n v="57"/>
    <x v="2"/>
    <n v="29859"/>
    <n v="632"/>
    <n v="154271"/>
    <x v="4"/>
    <n v="5418"/>
    <x v="0"/>
    <x v="0"/>
    <s v="Employed"/>
    <x v="0"/>
    <x v="1"/>
    <x v="3"/>
    <x v="1"/>
    <x v="3"/>
    <n v="116425"/>
    <s v="West"/>
    <n v="1"/>
    <x v="5"/>
  </r>
  <r>
    <n v="917"/>
    <n v="52"/>
    <x v="2"/>
    <n v="57230"/>
    <n v="693"/>
    <n v="50089"/>
    <x v="1"/>
    <n v="5208"/>
    <x v="0"/>
    <x v="1"/>
    <s v="Employed"/>
    <x v="0"/>
    <x v="0"/>
    <x v="1"/>
    <x v="1"/>
    <x v="0"/>
    <n v="119309"/>
    <s v="East"/>
    <n v="4"/>
    <x v="6"/>
  </r>
  <r>
    <n v="918"/>
    <n v="32"/>
    <x v="0"/>
    <n v="60043"/>
    <n v="634"/>
    <n v="179764"/>
    <x v="1"/>
    <n v="4311"/>
    <x v="0"/>
    <x v="1"/>
    <s v="Employed"/>
    <x v="0"/>
    <x v="1"/>
    <x v="0"/>
    <x v="4"/>
    <x v="2"/>
    <n v="88252"/>
    <s v="North"/>
    <n v="8"/>
    <x v="6"/>
  </r>
  <r>
    <n v="919"/>
    <n v="52"/>
    <x v="2"/>
    <n v="36817"/>
    <n v="529"/>
    <n v="338324"/>
    <x v="3"/>
    <n v="6968"/>
    <x v="0"/>
    <x v="1"/>
    <s v="Employed"/>
    <x v="0"/>
    <x v="1"/>
    <x v="2"/>
    <x v="1"/>
    <x v="0"/>
    <n v="94420"/>
    <s v="West"/>
    <n v="17"/>
    <x v="3"/>
  </r>
  <r>
    <n v="920"/>
    <n v="37"/>
    <x v="0"/>
    <n v="48818"/>
    <n v="672"/>
    <n v="263547"/>
    <x v="1"/>
    <n v="5516"/>
    <x v="1"/>
    <x v="1"/>
    <s v="Employed"/>
    <x v="2"/>
    <x v="1"/>
    <x v="3"/>
    <x v="5"/>
    <x v="1"/>
    <n v="92542"/>
    <s v="South"/>
    <n v="18"/>
    <x v="3"/>
  </r>
  <r>
    <n v="921"/>
    <n v="24"/>
    <x v="3"/>
    <n v="50121"/>
    <n v="548"/>
    <n v="150390"/>
    <x v="1"/>
    <n v="6290"/>
    <x v="0"/>
    <x v="1"/>
    <s v="Employed"/>
    <x v="2"/>
    <x v="1"/>
    <x v="1"/>
    <x v="3"/>
    <x v="2"/>
    <n v="110117"/>
    <s v="East"/>
    <n v="5"/>
    <x v="0"/>
  </r>
  <r>
    <n v="922"/>
    <n v="62"/>
    <x v="4"/>
    <n v="51172"/>
    <n v="660"/>
    <n v="174265"/>
    <x v="0"/>
    <n v="4838"/>
    <x v="0"/>
    <x v="1"/>
    <s v="Unemployed"/>
    <x v="0"/>
    <x v="0"/>
    <x v="2"/>
    <x v="1"/>
    <x v="0"/>
    <n v="119254"/>
    <s v="North"/>
    <n v="6"/>
    <x v="4"/>
  </r>
  <r>
    <n v="923"/>
    <n v="53"/>
    <x v="2"/>
    <n v="38570"/>
    <n v="611"/>
    <n v="173948"/>
    <x v="3"/>
    <n v="3374"/>
    <x v="0"/>
    <x v="1"/>
    <s v="Unemployed"/>
    <x v="1"/>
    <x v="1"/>
    <x v="3"/>
    <x v="0"/>
    <x v="1"/>
    <n v="99092"/>
    <s v="West"/>
    <n v="12"/>
    <x v="2"/>
  </r>
  <r>
    <n v="924"/>
    <n v="63"/>
    <x v="4"/>
    <n v="74570"/>
    <n v="661"/>
    <n v="269926"/>
    <x v="0"/>
    <n v="2676"/>
    <x v="0"/>
    <x v="0"/>
    <s v="Employed"/>
    <x v="2"/>
    <x v="1"/>
    <x v="1"/>
    <x v="3"/>
    <x v="2"/>
    <n v="76220"/>
    <s v="North"/>
    <n v="16"/>
    <x v="0"/>
  </r>
  <r>
    <n v="925"/>
    <n v="63"/>
    <x v="4"/>
    <n v="60168"/>
    <n v="577"/>
    <n v="311226"/>
    <x v="3"/>
    <n v="3986"/>
    <x v="0"/>
    <x v="1"/>
    <s v="Employed"/>
    <x v="1"/>
    <x v="0"/>
    <x v="2"/>
    <x v="2"/>
    <x v="2"/>
    <n v="122817"/>
    <s v="South"/>
    <n v="9"/>
    <x v="5"/>
  </r>
  <r>
    <n v="926"/>
    <n v="29"/>
    <x v="3"/>
    <n v="51096"/>
    <n v="688"/>
    <n v="204489"/>
    <x v="4"/>
    <n v="6347"/>
    <x v="0"/>
    <x v="1"/>
    <s v="Employed"/>
    <x v="1"/>
    <x v="1"/>
    <x v="3"/>
    <x v="4"/>
    <x v="1"/>
    <n v="101002"/>
    <s v="South"/>
    <n v="15"/>
    <x v="6"/>
  </r>
  <r>
    <n v="927"/>
    <n v="54"/>
    <x v="2"/>
    <n v="42217"/>
    <n v="651"/>
    <n v="213183"/>
    <x v="1"/>
    <n v="4490"/>
    <x v="0"/>
    <x v="0"/>
    <s v="Unemployed"/>
    <x v="1"/>
    <x v="1"/>
    <x v="0"/>
    <x v="1"/>
    <x v="2"/>
    <n v="56774"/>
    <s v="East"/>
    <n v="8"/>
    <x v="2"/>
  </r>
  <r>
    <n v="928"/>
    <n v="59"/>
    <x v="2"/>
    <n v="37496"/>
    <n v="632"/>
    <n v="226019"/>
    <x v="3"/>
    <n v="6041"/>
    <x v="0"/>
    <x v="1"/>
    <s v="Employed"/>
    <x v="0"/>
    <x v="1"/>
    <x v="1"/>
    <x v="0"/>
    <x v="0"/>
    <n v="35941"/>
    <s v="South"/>
    <n v="12"/>
    <x v="5"/>
  </r>
  <r>
    <n v="929"/>
    <n v="50"/>
    <x v="2"/>
    <n v="55968"/>
    <n v="565"/>
    <n v="199207"/>
    <x v="1"/>
    <n v="3833"/>
    <x v="0"/>
    <x v="0"/>
    <s v="Employed"/>
    <x v="2"/>
    <x v="1"/>
    <x v="1"/>
    <x v="0"/>
    <x v="0"/>
    <n v="108936"/>
    <s v="South"/>
    <n v="14"/>
    <x v="0"/>
  </r>
  <r>
    <n v="930"/>
    <n v="40"/>
    <x v="1"/>
    <n v="42893"/>
    <n v="740"/>
    <n v="214099"/>
    <x v="1"/>
    <n v="4337"/>
    <x v="1"/>
    <x v="1"/>
    <s v="Employed"/>
    <x v="0"/>
    <x v="0"/>
    <x v="3"/>
    <x v="3"/>
    <x v="0"/>
    <n v="75115"/>
    <s v="East"/>
    <n v="17"/>
    <x v="6"/>
  </r>
  <r>
    <n v="931"/>
    <n v="59"/>
    <x v="2"/>
    <n v="52005"/>
    <n v="604"/>
    <n v="202408"/>
    <x v="2"/>
    <n v="4481"/>
    <x v="0"/>
    <x v="1"/>
    <s v="Employed"/>
    <x v="1"/>
    <x v="0"/>
    <x v="1"/>
    <x v="2"/>
    <x v="2"/>
    <n v="112931"/>
    <s v="North"/>
    <n v="14"/>
    <x v="0"/>
  </r>
  <r>
    <n v="932"/>
    <n v="43"/>
    <x v="1"/>
    <n v="21510"/>
    <n v="663"/>
    <n v="223898"/>
    <x v="0"/>
    <n v="5225"/>
    <x v="0"/>
    <x v="1"/>
    <s v="Employed"/>
    <x v="0"/>
    <x v="0"/>
    <x v="2"/>
    <x v="4"/>
    <x v="2"/>
    <n v="76731"/>
    <s v="East"/>
    <n v="5"/>
    <x v="6"/>
  </r>
  <r>
    <n v="933"/>
    <n v="61"/>
    <x v="4"/>
    <n v="42053"/>
    <n v="602"/>
    <n v="99913"/>
    <x v="3"/>
    <n v="3647"/>
    <x v="0"/>
    <x v="1"/>
    <s v="Employed"/>
    <x v="1"/>
    <x v="0"/>
    <x v="1"/>
    <x v="4"/>
    <x v="1"/>
    <n v="103995"/>
    <s v="East"/>
    <n v="13"/>
    <x v="1"/>
  </r>
  <r>
    <n v="934"/>
    <n v="64"/>
    <x v="4"/>
    <n v="48363"/>
    <n v="838"/>
    <n v="176025"/>
    <x v="4"/>
    <n v="4205"/>
    <x v="1"/>
    <x v="1"/>
    <s v="Employed"/>
    <x v="0"/>
    <x v="1"/>
    <x v="1"/>
    <x v="2"/>
    <x v="1"/>
    <n v="88647"/>
    <s v="West"/>
    <n v="6"/>
    <x v="6"/>
  </r>
  <r>
    <n v="935"/>
    <n v="55"/>
    <x v="2"/>
    <n v="64517"/>
    <n v="657"/>
    <n v="140830"/>
    <x v="2"/>
    <n v="4766"/>
    <x v="0"/>
    <x v="1"/>
    <s v="Employed"/>
    <x v="0"/>
    <x v="1"/>
    <x v="2"/>
    <x v="1"/>
    <x v="2"/>
    <n v="152557"/>
    <s v="South"/>
    <n v="14"/>
    <x v="1"/>
  </r>
  <r>
    <n v="936"/>
    <n v="43"/>
    <x v="1"/>
    <n v="36165"/>
    <n v="619"/>
    <n v="234504"/>
    <x v="0"/>
    <n v="3657"/>
    <x v="1"/>
    <x v="1"/>
    <s v="Employed"/>
    <x v="2"/>
    <x v="0"/>
    <x v="2"/>
    <x v="1"/>
    <x v="0"/>
    <n v="128509"/>
    <s v="South"/>
    <n v="6"/>
    <x v="3"/>
  </r>
  <r>
    <n v="937"/>
    <n v="59"/>
    <x v="2"/>
    <n v="27712"/>
    <n v="680"/>
    <n v="160719"/>
    <x v="4"/>
    <n v="3240"/>
    <x v="0"/>
    <x v="1"/>
    <s v="Employed"/>
    <x v="2"/>
    <x v="1"/>
    <x v="0"/>
    <x v="3"/>
    <x v="2"/>
    <n v="140418"/>
    <s v="North"/>
    <n v="3"/>
    <x v="6"/>
  </r>
  <r>
    <n v="938"/>
    <n v="43"/>
    <x v="1"/>
    <n v="56670"/>
    <n v="687"/>
    <n v="121755"/>
    <x v="4"/>
    <n v="5028"/>
    <x v="0"/>
    <x v="0"/>
    <s v="Employed"/>
    <x v="1"/>
    <x v="0"/>
    <x v="2"/>
    <x v="5"/>
    <x v="3"/>
    <n v="100721"/>
    <s v="South"/>
    <n v="16"/>
    <x v="0"/>
  </r>
  <r>
    <n v="939"/>
    <n v="57"/>
    <x v="2"/>
    <n v="49039"/>
    <n v="669"/>
    <n v="110580"/>
    <x v="1"/>
    <n v="3672"/>
    <x v="0"/>
    <x v="1"/>
    <s v="Employed"/>
    <x v="1"/>
    <x v="1"/>
    <x v="1"/>
    <x v="3"/>
    <x v="0"/>
    <n v="124670"/>
    <s v="North"/>
    <n v="12"/>
    <x v="2"/>
  </r>
  <r>
    <n v="940"/>
    <n v="43"/>
    <x v="1"/>
    <n v="24169"/>
    <n v="633"/>
    <n v="222468"/>
    <x v="0"/>
    <n v="6214"/>
    <x v="0"/>
    <x v="0"/>
    <s v="Employed"/>
    <x v="1"/>
    <x v="0"/>
    <x v="3"/>
    <x v="3"/>
    <x v="3"/>
    <n v="102749"/>
    <s v="West"/>
    <n v="14"/>
    <x v="3"/>
  </r>
  <r>
    <n v="941"/>
    <n v="59"/>
    <x v="2"/>
    <n v="24917"/>
    <n v="672"/>
    <n v="153562"/>
    <x v="2"/>
    <n v="6242"/>
    <x v="0"/>
    <x v="1"/>
    <s v="Employed"/>
    <x v="0"/>
    <x v="0"/>
    <x v="1"/>
    <x v="3"/>
    <x v="1"/>
    <n v="144087"/>
    <s v="North"/>
    <n v="2"/>
    <x v="1"/>
  </r>
  <r>
    <n v="942"/>
    <n v="48"/>
    <x v="1"/>
    <n v="40296"/>
    <n v="642"/>
    <n v="193090"/>
    <x v="3"/>
    <n v="4416"/>
    <x v="0"/>
    <x v="0"/>
    <s v="Employed"/>
    <x v="1"/>
    <x v="0"/>
    <x v="0"/>
    <x v="2"/>
    <x v="2"/>
    <n v="97823"/>
    <s v="North"/>
    <n v="18"/>
    <x v="2"/>
  </r>
  <r>
    <n v="943"/>
    <n v="39"/>
    <x v="0"/>
    <n v="48743"/>
    <n v="648"/>
    <n v="279144"/>
    <x v="3"/>
    <n v="5602"/>
    <x v="0"/>
    <x v="0"/>
    <s v="Employed"/>
    <x v="2"/>
    <x v="0"/>
    <x v="3"/>
    <x v="4"/>
    <x v="3"/>
    <n v="58075"/>
    <s v="West"/>
    <n v="7"/>
    <x v="1"/>
  </r>
  <r>
    <n v="944"/>
    <n v="50"/>
    <x v="2"/>
    <n v="70839"/>
    <n v="610"/>
    <n v="218759"/>
    <x v="2"/>
    <n v="5069"/>
    <x v="0"/>
    <x v="0"/>
    <s v="Employed"/>
    <x v="1"/>
    <x v="1"/>
    <x v="0"/>
    <x v="4"/>
    <x v="2"/>
    <n v="40041"/>
    <s v="East"/>
    <n v="5"/>
    <x v="5"/>
  </r>
  <r>
    <n v="945"/>
    <n v="41"/>
    <x v="1"/>
    <n v="33782"/>
    <n v="576"/>
    <n v="174493"/>
    <x v="1"/>
    <n v="6067"/>
    <x v="0"/>
    <x v="0"/>
    <s v="Employed"/>
    <x v="1"/>
    <x v="1"/>
    <x v="1"/>
    <x v="5"/>
    <x v="3"/>
    <n v="150049"/>
    <s v="West"/>
    <n v="12"/>
    <x v="4"/>
  </r>
  <r>
    <n v="946"/>
    <n v="44"/>
    <x v="1"/>
    <n v="58081"/>
    <n v="678"/>
    <n v="141241"/>
    <x v="1"/>
    <n v="4541"/>
    <x v="0"/>
    <x v="1"/>
    <s v="Employed"/>
    <x v="0"/>
    <x v="1"/>
    <x v="2"/>
    <x v="1"/>
    <x v="2"/>
    <n v="114355"/>
    <s v="South"/>
    <n v="17"/>
    <x v="2"/>
  </r>
  <r>
    <n v="947"/>
    <n v="41"/>
    <x v="1"/>
    <n v="20587"/>
    <n v="680"/>
    <n v="221748"/>
    <x v="4"/>
    <n v="5510"/>
    <x v="0"/>
    <x v="1"/>
    <s v="Employed"/>
    <x v="2"/>
    <x v="0"/>
    <x v="3"/>
    <x v="3"/>
    <x v="0"/>
    <n v="116327"/>
    <s v="South"/>
    <n v="12"/>
    <x v="4"/>
  </r>
  <r>
    <n v="948"/>
    <n v="46"/>
    <x v="1"/>
    <n v="55414"/>
    <n v="714"/>
    <n v="193544"/>
    <x v="0"/>
    <n v="5311"/>
    <x v="0"/>
    <x v="1"/>
    <s v="Employed"/>
    <x v="1"/>
    <x v="0"/>
    <x v="1"/>
    <x v="2"/>
    <x v="1"/>
    <n v="144689"/>
    <s v="West"/>
    <n v="11"/>
    <x v="5"/>
  </r>
  <r>
    <n v="949"/>
    <n v="56"/>
    <x v="2"/>
    <n v="72598"/>
    <n v="652"/>
    <n v="228929"/>
    <x v="4"/>
    <n v="5260"/>
    <x v="1"/>
    <x v="0"/>
    <s v="Employed"/>
    <x v="2"/>
    <x v="1"/>
    <x v="3"/>
    <x v="2"/>
    <x v="0"/>
    <n v="50447"/>
    <s v="North"/>
    <n v="1"/>
    <x v="4"/>
  </r>
  <r>
    <n v="950"/>
    <n v="46"/>
    <x v="1"/>
    <n v="52125"/>
    <n v="639"/>
    <n v="80818"/>
    <x v="3"/>
    <n v="4384"/>
    <x v="0"/>
    <x v="0"/>
    <s v="Employed"/>
    <x v="1"/>
    <x v="1"/>
    <x v="0"/>
    <x v="3"/>
    <x v="1"/>
    <n v="89241"/>
    <s v="West"/>
    <n v="9"/>
    <x v="3"/>
  </r>
  <r>
    <n v="951"/>
    <n v="53"/>
    <x v="2"/>
    <n v="39977"/>
    <n v="579"/>
    <n v="256872"/>
    <x v="2"/>
    <n v="6185"/>
    <x v="0"/>
    <x v="1"/>
    <s v="Employed"/>
    <x v="2"/>
    <x v="1"/>
    <x v="1"/>
    <x v="2"/>
    <x v="0"/>
    <n v="92917"/>
    <s v="South"/>
    <n v="8"/>
    <x v="2"/>
  </r>
  <r>
    <n v="952"/>
    <n v="56"/>
    <x v="2"/>
    <n v="68488"/>
    <n v="648"/>
    <n v="114359"/>
    <x v="0"/>
    <n v="4592"/>
    <x v="0"/>
    <x v="0"/>
    <s v="Employed"/>
    <x v="1"/>
    <x v="1"/>
    <x v="3"/>
    <x v="2"/>
    <x v="1"/>
    <n v="122268"/>
    <s v="West"/>
    <n v="14"/>
    <x v="1"/>
  </r>
  <r>
    <n v="953"/>
    <n v="24"/>
    <x v="3"/>
    <n v="55233"/>
    <n v="668"/>
    <n v="175791"/>
    <x v="2"/>
    <n v="4585"/>
    <x v="0"/>
    <x v="1"/>
    <s v="Employed"/>
    <x v="1"/>
    <x v="0"/>
    <x v="1"/>
    <x v="3"/>
    <x v="0"/>
    <n v="79220"/>
    <s v="North"/>
    <n v="4"/>
    <x v="6"/>
  </r>
  <r>
    <n v="954"/>
    <n v="29"/>
    <x v="3"/>
    <n v="52303"/>
    <n v="559"/>
    <n v="269499"/>
    <x v="0"/>
    <n v="4279"/>
    <x v="0"/>
    <x v="1"/>
    <s v="Employed"/>
    <x v="0"/>
    <x v="0"/>
    <x v="1"/>
    <x v="5"/>
    <x v="2"/>
    <n v="63958"/>
    <s v="South"/>
    <n v="11"/>
    <x v="3"/>
  </r>
  <r>
    <n v="955"/>
    <n v="28"/>
    <x v="3"/>
    <n v="34734"/>
    <n v="703"/>
    <n v="88319"/>
    <x v="3"/>
    <n v="4340"/>
    <x v="0"/>
    <x v="1"/>
    <s v="Employed"/>
    <x v="0"/>
    <x v="1"/>
    <x v="0"/>
    <x v="2"/>
    <x v="0"/>
    <n v="63689"/>
    <s v="East"/>
    <n v="17"/>
    <x v="3"/>
  </r>
  <r>
    <n v="956"/>
    <n v="22"/>
    <x v="3"/>
    <n v="55456"/>
    <n v="614"/>
    <n v="195659"/>
    <x v="3"/>
    <n v="4760"/>
    <x v="0"/>
    <x v="0"/>
    <s v="Unemployed"/>
    <x v="2"/>
    <x v="1"/>
    <x v="0"/>
    <x v="4"/>
    <x v="3"/>
    <n v="134482"/>
    <s v="West"/>
    <n v="8"/>
    <x v="6"/>
  </r>
  <r>
    <n v="957"/>
    <n v="49"/>
    <x v="1"/>
    <n v="39729"/>
    <n v="640"/>
    <n v="186261"/>
    <x v="0"/>
    <n v="5449"/>
    <x v="0"/>
    <x v="0"/>
    <s v="Employed"/>
    <x v="2"/>
    <x v="1"/>
    <x v="0"/>
    <x v="0"/>
    <x v="3"/>
    <n v="77724"/>
    <s v="West"/>
    <n v="1"/>
    <x v="2"/>
  </r>
  <r>
    <n v="958"/>
    <n v="43"/>
    <x v="1"/>
    <n v="54671"/>
    <n v="679"/>
    <n v="198561"/>
    <x v="1"/>
    <n v="5783"/>
    <x v="0"/>
    <x v="1"/>
    <s v="Employed"/>
    <x v="2"/>
    <x v="0"/>
    <x v="2"/>
    <x v="4"/>
    <x v="2"/>
    <n v="83439"/>
    <s v="West"/>
    <n v="18"/>
    <x v="1"/>
  </r>
  <r>
    <n v="959"/>
    <n v="26"/>
    <x v="3"/>
    <n v="50728"/>
    <n v="649"/>
    <n v="217810"/>
    <x v="0"/>
    <n v="5128"/>
    <x v="0"/>
    <x v="1"/>
    <s v="Employed"/>
    <x v="2"/>
    <x v="1"/>
    <x v="3"/>
    <x v="0"/>
    <x v="2"/>
    <n v="119034"/>
    <s v="West"/>
    <n v="5"/>
    <x v="3"/>
  </r>
  <r>
    <n v="960"/>
    <n v="63"/>
    <x v="4"/>
    <n v="66261"/>
    <n v="720"/>
    <n v="200753"/>
    <x v="3"/>
    <n v="6416"/>
    <x v="0"/>
    <x v="1"/>
    <s v="Employed"/>
    <x v="0"/>
    <x v="0"/>
    <x v="0"/>
    <x v="0"/>
    <x v="2"/>
    <n v="79031"/>
    <s v="South"/>
    <n v="8"/>
    <x v="4"/>
  </r>
  <r>
    <n v="961"/>
    <n v="56"/>
    <x v="2"/>
    <n v="41359"/>
    <n v="681"/>
    <n v="132999"/>
    <x v="2"/>
    <n v="5117"/>
    <x v="0"/>
    <x v="1"/>
    <s v="Employed"/>
    <x v="2"/>
    <x v="0"/>
    <x v="2"/>
    <x v="4"/>
    <x v="3"/>
    <n v="48851"/>
    <s v="North"/>
    <n v="8"/>
    <x v="6"/>
  </r>
  <r>
    <n v="962"/>
    <n v="41"/>
    <x v="1"/>
    <n v="47759"/>
    <n v="642"/>
    <n v="204865"/>
    <x v="4"/>
    <n v="3204"/>
    <x v="0"/>
    <x v="1"/>
    <s v="Employed"/>
    <x v="1"/>
    <x v="1"/>
    <x v="2"/>
    <x v="3"/>
    <x v="0"/>
    <n v="52548"/>
    <s v="East"/>
    <n v="9"/>
    <x v="1"/>
  </r>
  <r>
    <n v="963"/>
    <n v="42"/>
    <x v="1"/>
    <n v="61974"/>
    <n v="493"/>
    <n v="199084"/>
    <x v="2"/>
    <n v="3845"/>
    <x v="0"/>
    <x v="1"/>
    <s v="Employed"/>
    <x v="1"/>
    <x v="1"/>
    <x v="3"/>
    <x v="0"/>
    <x v="2"/>
    <n v="98295"/>
    <s v="West"/>
    <n v="18"/>
    <x v="0"/>
  </r>
  <r>
    <n v="964"/>
    <n v="29"/>
    <x v="3"/>
    <n v="46459"/>
    <n v="699"/>
    <n v="196989"/>
    <x v="3"/>
    <n v="5700"/>
    <x v="0"/>
    <x v="0"/>
    <s v="Employed"/>
    <x v="1"/>
    <x v="1"/>
    <x v="3"/>
    <x v="4"/>
    <x v="0"/>
    <n v="114919"/>
    <s v="South"/>
    <n v="7"/>
    <x v="3"/>
  </r>
  <r>
    <n v="965"/>
    <n v="54"/>
    <x v="2"/>
    <n v="49677"/>
    <n v="591"/>
    <n v="304300"/>
    <x v="2"/>
    <n v="4674"/>
    <x v="0"/>
    <x v="1"/>
    <s v="Employed"/>
    <x v="0"/>
    <x v="0"/>
    <x v="0"/>
    <x v="1"/>
    <x v="1"/>
    <n v="93932"/>
    <s v="West"/>
    <n v="10"/>
    <x v="1"/>
  </r>
  <r>
    <n v="966"/>
    <n v="46"/>
    <x v="1"/>
    <n v="43899"/>
    <n v="692"/>
    <n v="266871"/>
    <x v="1"/>
    <n v="4606"/>
    <x v="0"/>
    <x v="0"/>
    <s v="Employed"/>
    <x v="2"/>
    <x v="1"/>
    <x v="2"/>
    <x v="2"/>
    <x v="0"/>
    <n v="112913"/>
    <s v="East"/>
    <n v="16"/>
    <x v="4"/>
  </r>
  <r>
    <n v="967"/>
    <n v="21"/>
    <x v="3"/>
    <n v="47545"/>
    <n v="674"/>
    <n v="291357"/>
    <x v="1"/>
    <n v="4035"/>
    <x v="0"/>
    <x v="1"/>
    <s v="Employed"/>
    <x v="1"/>
    <x v="1"/>
    <x v="3"/>
    <x v="5"/>
    <x v="0"/>
    <n v="51614"/>
    <s v="West"/>
    <n v="3"/>
    <x v="2"/>
  </r>
  <r>
    <n v="968"/>
    <n v="56"/>
    <x v="2"/>
    <n v="60064"/>
    <n v="640"/>
    <n v="217204"/>
    <x v="0"/>
    <n v="4599"/>
    <x v="0"/>
    <x v="1"/>
    <s v="Employed"/>
    <x v="1"/>
    <x v="0"/>
    <x v="3"/>
    <x v="0"/>
    <x v="3"/>
    <n v="53640"/>
    <s v="North"/>
    <n v="10"/>
    <x v="2"/>
  </r>
  <r>
    <n v="969"/>
    <n v="64"/>
    <x v="4"/>
    <n v="77538"/>
    <n v="697"/>
    <n v="289266"/>
    <x v="2"/>
    <n v="4614"/>
    <x v="1"/>
    <x v="1"/>
    <s v="Employed"/>
    <x v="0"/>
    <x v="0"/>
    <x v="3"/>
    <x v="4"/>
    <x v="0"/>
    <n v="167618"/>
    <s v="West"/>
    <n v="8"/>
    <x v="6"/>
  </r>
  <r>
    <n v="970"/>
    <n v="25"/>
    <x v="3"/>
    <n v="24822"/>
    <n v="676"/>
    <n v="157199"/>
    <x v="2"/>
    <n v="5490"/>
    <x v="0"/>
    <x v="0"/>
    <s v="Employed"/>
    <x v="0"/>
    <x v="0"/>
    <x v="3"/>
    <x v="3"/>
    <x v="3"/>
    <n v="136983"/>
    <s v="West"/>
    <n v="18"/>
    <x v="4"/>
  </r>
  <r>
    <n v="971"/>
    <n v="61"/>
    <x v="4"/>
    <n v="31024"/>
    <n v="666"/>
    <n v="182038"/>
    <x v="3"/>
    <n v="4755"/>
    <x v="0"/>
    <x v="1"/>
    <s v="Employed"/>
    <x v="0"/>
    <x v="1"/>
    <x v="2"/>
    <x v="0"/>
    <x v="1"/>
    <n v="123069"/>
    <s v="West"/>
    <n v="4"/>
    <x v="6"/>
  </r>
  <r>
    <n v="972"/>
    <n v="42"/>
    <x v="1"/>
    <n v="47877"/>
    <n v="564"/>
    <n v="170992"/>
    <x v="0"/>
    <n v="6276"/>
    <x v="0"/>
    <x v="1"/>
    <s v="Employed"/>
    <x v="1"/>
    <x v="0"/>
    <x v="1"/>
    <x v="5"/>
    <x v="3"/>
    <n v="80208"/>
    <s v="North"/>
    <n v="12"/>
    <x v="3"/>
  </r>
  <r>
    <n v="973"/>
    <n v="24"/>
    <x v="3"/>
    <n v="50744"/>
    <n v="651"/>
    <n v="175205"/>
    <x v="0"/>
    <n v="4345"/>
    <x v="1"/>
    <x v="1"/>
    <s v="Employed"/>
    <x v="0"/>
    <x v="0"/>
    <x v="3"/>
    <x v="3"/>
    <x v="1"/>
    <n v="92859"/>
    <s v="South"/>
    <n v="5"/>
    <x v="6"/>
  </r>
  <r>
    <n v="974"/>
    <n v="22"/>
    <x v="3"/>
    <n v="46735"/>
    <n v="587"/>
    <n v="202065"/>
    <x v="2"/>
    <n v="5204"/>
    <x v="0"/>
    <x v="1"/>
    <s v="Employed"/>
    <x v="1"/>
    <x v="0"/>
    <x v="2"/>
    <x v="5"/>
    <x v="1"/>
    <n v="99949"/>
    <s v="North"/>
    <n v="4"/>
    <x v="0"/>
  </r>
  <r>
    <n v="975"/>
    <n v="36"/>
    <x v="0"/>
    <n v="41700"/>
    <n v="595"/>
    <n v="210198"/>
    <x v="4"/>
    <n v="3344"/>
    <x v="0"/>
    <x v="0"/>
    <s v="Unemployed"/>
    <x v="2"/>
    <x v="0"/>
    <x v="3"/>
    <x v="5"/>
    <x v="2"/>
    <n v="139430"/>
    <s v="South"/>
    <n v="19"/>
    <x v="6"/>
  </r>
  <r>
    <n v="976"/>
    <n v="36"/>
    <x v="0"/>
    <n v="31514"/>
    <n v="631"/>
    <n v="221549"/>
    <x v="2"/>
    <n v="5658"/>
    <x v="1"/>
    <x v="1"/>
    <s v="Employed"/>
    <x v="1"/>
    <x v="0"/>
    <x v="2"/>
    <x v="2"/>
    <x v="0"/>
    <n v="112083"/>
    <s v="North"/>
    <n v="19"/>
    <x v="6"/>
  </r>
  <r>
    <n v="977"/>
    <n v="42"/>
    <x v="1"/>
    <n v="40838"/>
    <n v="723"/>
    <n v="287232"/>
    <x v="2"/>
    <n v="3579"/>
    <x v="0"/>
    <x v="1"/>
    <s v="Employed"/>
    <x v="2"/>
    <x v="1"/>
    <x v="0"/>
    <x v="0"/>
    <x v="0"/>
    <n v="115777"/>
    <s v="North"/>
    <n v="5"/>
    <x v="3"/>
  </r>
  <r>
    <n v="978"/>
    <n v="63"/>
    <x v="4"/>
    <n v="62258"/>
    <n v="668"/>
    <n v="123768"/>
    <x v="2"/>
    <n v="5570"/>
    <x v="0"/>
    <x v="0"/>
    <s v="Employed"/>
    <x v="1"/>
    <x v="0"/>
    <x v="1"/>
    <x v="0"/>
    <x v="2"/>
    <n v="94970"/>
    <s v="West"/>
    <n v="15"/>
    <x v="4"/>
  </r>
  <r>
    <n v="979"/>
    <n v="21"/>
    <x v="3"/>
    <n v="51396"/>
    <n v="671"/>
    <n v="139737"/>
    <x v="1"/>
    <n v="3159"/>
    <x v="0"/>
    <x v="0"/>
    <s v="Employed"/>
    <x v="2"/>
    <x v="0"/>
    <x v="2"/>
    <x v="0"/>
    <x v="2"/>
    <n v="123779"/>
    <s v="North"/>
    <n v="12"/>
    <x v="1"/>
  </r>
  <r>
    <n v="980"/>
    <n v="35"/>
    <x v="0"/>
    <n v="60133"/>
    <n v="688"/>
    <n v="77904"/>
    <x v="0"/>
    <n v="3966"/>
    <x v="0"/>
    <x v="1"/>
    <s v="Employed"/>
    <x v="1"/>
    <x v="0"/>
    <x v="2"/>
    <x v="5"/>
    <x v="0"/>
    <n v="109069"/>
    <s v="South"/>
    <n v="13"/>
    <x v="1"/>
  </r>
  <r>
    <n v="981"/>
    <n v="44"/>
    <x v="1"/>
    <n v="31948"/>
    <n v="606"/>
    <n v="157901"/>
    <x v="1"/>
    <n v="5837"/>
    <x v="0"/>
    <x v="1"/>
    <s v="Employed"/>
    <x v="1"/>
    <x v="1"/>
    <x v="2"/>
    <x v="1"/>
    <x v="2"/>
    <n v="101320"/>
    <s v="South"/>
    <n v="6"/>
    <x v="0"/>
  </r>
  <r>
    <n v="982"/>
    <n v="24"/>
    <x v="3"/>
    <n v="71662"/>
    <n v="571"/>
    <n v="177791"/>
    <x v="4"/>
    <n v="6564"/>
    <x v="0"/>
    <x v="0"/>
    <s v="Employed"/>
    <x v="1"/>
    <x v="1"/>
    <x v="3"/>
    <x v="1"/>
    <x v="2"/>
    <n v="77707"/>
    <s v="South"/>
    <n v="17"/>
    <x v="6"/>
  </r>
  <r>
    <n v="983"/>
    <n v="38"/>
    <x v="0"/>
    <n v="41571"/>
    <n v="562"/>
    <n v="165078"/>
    <x v="3"/>
    <n v="2283"/>
    <x v="0"/>
    <x v="1"/>
    <s v="Employed"/>
    <x v="1"/>
    <x v="0"/>
    <x v="0"/>
    <x v="1"/>
    <x v="1"/>
    <n v="96592"/>
    <s v="South"/>
    <n v="10"/>
    <x v="3"/>
  </r>
  <r>
    <n v="984"/>
    <n v="37"/>
    <x v="0"/>
    <n v="57128"/>
    <n v="661"/>
    <n v="143052"/>
    <x v="4"/>
    <n v="3910"/>
    <x v="1"/>
    <x v="1"/>
    <s v="Employed"/>
    <x v="0"/>
    <x v="0"/>
    <x v="3"/>
    <x v="3"/>
    <x v="2"/>
    <n v="67614"/>
    <s v="North"/>
    <n v="14"/>
    <x v="3"/>
  </r>
  <r>
    <n v="985"/>
    <n v="27"/>
    <x v="3"/>
    <n v="48123"/>
    <n v="699"/>
    <n v="204453"/>
    <x v="0"/>
    <n v="6829"/>
    <x v="0"/>
    <x v="1"/>
    <s v="Employed"/>
    <x v="1"/>
    <x v="0"/>
    <x v="0"/>
    <x v="2"/>
    <x v="2"/>
    <n v="98795"/>
    <s v="West"/>
    <n v="15"/>
    <x v="1"/>
  </r>
  <r>
    <n v="986"/>
    <n v="30"/>
    <x v="0"/>
    <n v="41899"/>
    <n v="695"/>
    <n v="180665"/>
    <x v="3"/>
    <n v="5142"/>
    <x v="0"/>
    <x v="1"/>
    <s v="Employed"/>
    <x v="1"/>
    <x v="0"/>
    <x v="1"/>
    <x v="3"/>
    <x v="3"/>
    <n v="102667"/>
    <s v="East"/>
    <n v="10"/>
    <x v="3"/>
  </r>
  <r>
    <n v="987"/>
    <n v="21"/>
    <x v="3"/>
    <n v="56492"/>
    <n v="608"/>
    <n v="155763"/>
    <x v="4"/>
    <n v="3967"/>
    <x v="0"/>
    <x v="1"/>
    <s v="Employed"/>
    <x v="0"/>
    <x v="1"/>
    <x v="3"/>
    <x v="0"/>
    <x v="0"/>
    <n v="27864"/>
    <s v="South"/>
    <n v="6"/>
    <x v="4"/>
  </r>
  <r>
    <n v="988"/>
    <n v="22"/>
    <x v="3"/>
    <n v="59007"/>
    <n v="717"/>
    <n v="207552"/>
    <x v="0"/>
    <n v="6477"/>
    <x v="0"/>
    <x v="0"/>
    <s v="Employed"/>
    <x v="0"/>
    <x v="1"/>
    <x v="2"/>
    <x v="0"/>
    <x v="3"/>
    <n v="93089"/>
    <s v="North"/>
    <n v="16"/>
    <x v="6"/>
  </r>
  <r>
    <n v="989"/>
    <n v="42"/>
    <x v="1"/>
    <n v="90320"/>
    <n v="752"/>
    <n v="171340"/>
    <x v="4"/>
    <n v="5585"/>
    <x v="0"/>
    <x v="1"/>
    <s v="Employed"/>
    <x v="0"/>
    <x v="1"/>
    <x v="1"/>
    <x v="4"/>
    <x v="2"/>
    <n v="64723"/>
    <s v="West"/>
    <n v="2"/>
    <x v="2"/>
  </r>
  <r>
    <n v="990"/>
    <n v="52"/>
    <x v="2"/>
    <n v="59589"/>
    <n v="680"/>
    <n v="257826"/>
    <x v="3"/>
    <n v="5110"/>
    <x v="0"/>
    <x v="1"/>
    <s v="Employed"/>
    <x v="0"/>
    <x v="0"/>
    <x v="3"/>
    <x v="0"/>
    <x v="2"/>
    <n v="114959"/>
    <s v="North"/>
    <n v="10"/>
    <x v="1"/>
  </r>
  <r>
    <n v="991"/>
    <n v="49"/>
    <x v="1"/>
    <n v="59364"/>
    <n v="724"/>
    <n v="191818"/>
    <x v="3"/>
    <n v="3082"/>
    <x v="0"/>
    <x v="1"/>
    <s v="Employed"/>
    <x v="0"/>
    <x v="0"/>
    <x v="0"/>
    <x v="1"/>
    <x v="3"/>
    <n v="119114"/>
    <s v="South"/>
    <n v="5"/>
    <x v="5"/>
  </r>
  <r>
    <n v="992"/>
    <n v="55"/>
    <x v="2"/>
    <n v="67173"/>
    <n v="693"/>
    <n v="182501"/>
    <x v="4"/>
    <n v="7095"/>
    <x v="0"/>
    <x v="0"/>
    <s v="Employed"/>
    <x v="0"/>
    <x v="1"/>
    <x v="3"/>
    <x v="2"/>
    <x v="2"/>
    <n v="87209"/>
    <s v="South"/>
    <n v="9"/>
    <x v="5"/>
  </r>
  <r>
    <n v="993"/>
    <n v="37"/>
    <x v="0"/>
    <n v="57977"/>
    <n v="638"/>
    <n v="213077"/>
    <x v="1"/>
    <n v="5262"/>
    <x v="1"/>
    <x v="1"/>
    <s v="Employed"/>
    <x v="0"/>
    <x v="1"/>
    <x v="3"/>
    <x v="1"/>
    <x v="1"/>
    <n v="116470"/>
    <s v="West"/>
    <n v="19"/>
    <x v="1"/>
  </r>
  <r>
    <n v="994"/>
    <n v="32"/>
    <x v="0"/>
    <n v="49419"/>
    <n v="616"/>
    <n v="99709"/>
    <x v="4"/>
    <n v="4690"/>
    <x v="0"/>
    <x v="1"/>
    <s v="Employed"/>
    <x v="0"/>
    <x v="0"/>
    <x v="2"/>
    <x v="2"/>
    <x v="3"/>
    <n v="117732"/>
    <s v="North"/>
    <n v="19"/>
    <x v="0"/>
  </r>
  <r>
    <n v="995"/>
    <n v="44"/>
    <x v="1"/>
    <n v="54885"/>
    <n v="569"/>
    <n v="260677"/>
    <x v="4"/>
    <n v="6461"/>
    <x v="0"/>
    <x v="0"/>
    <s v="Employed"/>
    <x v="0"/>
    <x v="1"/>
    <x v="2"/>
    <x v="3"/>
    <x v="3"/>
    <n v="93108"/>
    <s v="South"/>
    <n v="9"/>
    <x v="2"/>
  </r>
  <r>
    <n v="996"/>
    <n v="50"/>
    <x v="2"/>
    <n v="62822"/>
    <n v="627"/>
    <n v="239244"/>
    <x v="4"/>
    <n v="4083"/>
    <x v="0"/>
    <x v="0"/>
    <s v="Employed"/>
    <x v="0"/>
    <x v="1"/>
    <x v="1"/>
    <x v="0"/>
    <x v="0"/>
    <n v="146028"/>
    <s v="South"/>
    <n v="16"/>
    <x v="4"/>
  </r>
  <r>
    <n v="997"/>
    <n v="64"/>
    <x v="4"/>
    <n v="70861"/>
    <n v="638"/>
    <n v="160346"/>
    <x v="1"/>
    <n v="3906"/>
    <x v="1"/>
    <x v="0"/>
    <s v="Employed"/>
    <x v="0"/>
    <x v="1"/>
    <x v="2"/>
    <x v="3"/>
    <x v="3"/>
    <n v="78247"/>
    <s v="East"/>
    <n v="19"/>
    <x v="5"/>
  </r>
  <r>
    <n v="998"/>
    <n v="50"/>
    <x v="2"/>
    <n v="27339"/>
    <n v="639"/>
    <n v="143467"/>
    <x v="2"/>
    <n v="4026"/>
    <x v="0"/>
    <x v="1"/>
    <s v="Employed"/>
    <x v="2"/>
    <x v="1"/>
    <x v="3"/>
    <x v="1"/>
    <x v="1"/>
    <n v="144140"/>
    <s v="East"/>
    <n v="4"/>
    <x v="1"/>
  </r>
  <r>
    <n v="999"/>
    <n v="40"/>
    <x v="1"/>
    <n v="21646"/>
    <n v="644"/>
    <n v="149500"/>
    <x v="3"/>
    <n v="4620"/>
    <x v="1"/>
    <x v="1"/>
    <s v="Employed"/>
    <x v="1"/>
    <x v="1"/>
    <x v="3"/>
    <x v="5"/>
    <x v="2"/>
    <n v="93244"/>
    <s v="South"/>
    <n v="5"/>
    <x v="6"/>
  </r>
  <r>
    <n v="1000"/>
    <n v="62"/>
    <x v="4"/>
    <n v="70225"/>
    <n v="535"/>
    <n v="129502"/>
    <x v="0"/>
    <n v="5026"/>
    <x v="0"/>
    <x v="0"/>
    <s v="Employed"/>
    <x v="1"/>
    <x v="0"/>
    <x v="0"/>
    <x v="2"/>
    <x v="3"/>
    <n v="74700"/>
    <s v="East"/>
    <n v="18"/>
    <x v="2"/>
  </r>
  <r>
    <n v="1001"/>
    <n v="27"/>
    <x v="3"/>
    <n v="38038"/>
    <n v="688"/>
    <n v="115163"/>
    <x v="3"/>
    <n v="5640"/>
    <x v="1"/>
    <x v="0"/>
    <s v="Employed"/>
    <x v="0"/>
    <x v="0"/>
    <x v="3"/>
    <x v="0"/>
    <x v="3"/>
    <n v="89453"/>
    <s v="East"/>
    <n v="8"/>
    <x v="2"/>
  </r>
  <r>
    <n v="1002"/>
    <n v="62"/>
    <x v="4"/>
    <n v="25131"/>
    <n v="694"/>
    <n v="127879"/>
    <x v="3"/>
    <n v="3748"/>
    <x v="0"/>
    <x v="1"/>
    <s v="Employed"/>
    <x v="0"/>
    <x v="0"/>
    <x v="1"/>
    <x v="4"/>
    <x v="0"/>
    <n v="67018"/>
    <s v="South"/>
    <n v="13"/>
    <x v="5"/>
  </r>
  <r>
    <n v="1003"/>
    <n v="58"/>
    <x v="2"/>
    <n v="23720"/>
    <n v="668"/>
    <n v="67644"/>
    <x v="2"/>
    <n v="5303"/>
    <x v="0"/>
    <x v="0"/>
    <s v="Employed"/>
    <x v="2"/>
    <x v="0"/>
    <x v="1"/>
    <x v="5"/>
    <x v="0"/>
    <n v="123536"/>
    <s v="North"/>
    <n v="9"/>
    <x v="1"/>
  </r>
  <r>
    <n v="1004"/>
    <n v="27"/>
    <x v="3"/>
    <n v="77027"/>
    <n v="591"/>
    <n v="181819"/>
    <x v="3"/>
    <n v="4397"/>
    <x v="0"/>
    <x v="1"/>
    <s v="Unemployed"/>
    <x v="0"/>
    <x v="1"/>
    <x v="2"/>
    <x v="3"/>
    <x v="2"/>
    <n v="51916"/>
    <s v="North"/>
    <n v="10"/>
    <x v="2"/>
  </r>
  <r>
    <n v="1005"/>
    <n v="50"/>
    <x v="2"/>
    <n v="63164"/>
    <n v="668"/>
    <n v="193172"/>
    <x v="3"/>
    <n v="4891"/>
    <x v="0"/>
    <x v="1"/>
    <s v="Employed"/>
    <x v="2"/>
    <x v="0"/>
    <x v="0"/>
    <x v="2"/>
    <x v="3"/>
    <n v="141688"/>
    <s v="North"/>
    <n v="4"/>
    <x v="0"/>
  </r>
  <r>
    <n v="1006"/>
    <n v="32"/>
    <x v="0"/>
    <n v="38073"/>
    <n v="651"/>
    <n v="264053"/>
    <x v="1"/>
    <n v="6209"/>
    <x v="1"/>
    <x v="1"/>
    <s v="Employed"/>
    <x v="1"/>
    <x v="1"/>
    <x v="3"/>
    <x v="5"/>
    <x v="1"/>
    <n v="71923"/>
    <s v="West"/>
    <n v="19"/>
    <x v="6"/>
  </r>
  <r>
    <n v="1007"/>
    <n v="51"/>
    <x v="2"/>
    <n v="38693"/>
    <n v="673"/>
    <n v="249354"/>
    <x v="1"/>
    <n v="5492"/>
    <x v="0"/>
    <x v="1"/>
    <s v="Employed"/>
    <x v="1"/>
    <x v="1"/>
    <x v="2"/>
    <x v="4"/>
    <x v="2"/>
    <n v="125099"/>
    <s v="North"/>
    <n v="4"/>
    <x v="3"/>
  </r>
  <r>
    <n v="1008"/>
    <n v="38"/>
    <x v="0"/>
    <n v="50822"/>
    <n v="727"/>
    <n v="163300"/>
    <x v="1"/>
    <n v="5576"/>
    <x v="0"/>
    <x v="0"/>
    <s v="Employed"/>
    <x v="0"/>
    <x v="0"/>
    <x v="3"/>
    <x v="5"/>
    <x v="1"/>
    <n v="100726"/>
    <s v="West"/>
    <n v="13"/>
    <x v="6"/>
  </r>
  <r>
    <n v="1009"/>
    <n v="63"/>
    <x v="4"/>
    <n v="62890"/>
    <n v="641"/>
    <n v="187617"/>
    <x v="1"/>
    <n v="4383"/>
    <x v="0"/>
    <x v="0"/>
    <s v="Employed"/>
    <x v="2"/>
    <x v="0"/>
    <x v="1"/>
    <x v="4"/>
    <x v="3"/>
    <n v="108124"/>
    <s v="West"/>
    <n v="17"/>
    <x v="5"/>
  </r>
  <r>
    <n v="1010"/>
    <n v="22"/>
    <x v="3"/>
    <n v="45589"/>
    <n v="659"/>
    <n v="255154"/>
    <x v="1"/>
    <n v="6925"/>
    <x v="0"/>
    <x v="1"/>
    <s v="Unemployed"/>
    <x v="2"/>
    <x v="0"/>
    <x v="1"/>
    <x v="3"/>
    <x v="2"/>
    <n v="82298"/>
    <s v="East"/>
    <n v="11"/>
    <x v="1"/>
  </r>
  <r>
    <n v="1011"/>
    <n v="53"/>
    <x v="2"/>
    <n v="38209"/>
    <n v="606"/>
    <n v="177574"/>
    <x v="0"/>
    <n v="5672"/>
    <x v="0"/>
    <x v="1"/>
    <s v="Employed"/>
    <x v="1"/>
    <x v="0"/>
    <x v="0"/>
    <x v="2"/>
    <x v="0"/>
    <n v="110584"/>
    <s v="West"/>
    <n v="2"/>
    <x v="2"/>
  </r>
  <r>
    <n v="1012"/>
    <n v="31"/>
    <x v="0"/>
    <n v="67025"/>
    <n v="696"/>
    <n v="208529"/>
    <x v="2"/>
    <n v="4575"/>
    <x v="0"/>
    <x v="1"/>
    <s v="Employed"/>
    <x v="1"/>
    <x v="1"/>
    <x v="3"/>
    <x v="3"/>
    <x v="0"/>
    <n v="104049"/>
    <s v="West"/>
    <n v="5"/>
    <x v="6"/>
  </r>
  <r>
    <n v="1013"/>
    <n v="54"/>
    <x v="2"/>
    <n v="49612"/>
    <n v="685"/>
    <n v="169702"/>
    <x v="4"/>
    <n v="6141"/>
    <x v="1"/>
    <x v="0"/>
    <s v="Unemployed"/>
    <x v="2"/>
    <x v="1"/>
    <x v="3"/>
    <x v="2"/>
    <x v="1"/>
    <n v="56262"/>
    <s v="West"/>
    <n v="13"/>
    <x v="3"/>
  </r>
  <r>
    <n v="1014"/>
    <n v="36"/>
    <x v="0"/>
    <n v="47125"/>
    <n v="660"/>
    <n v="201961"/>
    <x v="1"/>
    <n v="5568"/>
    <x v="1"/>
    <x v="1"/>
    <s v="Employed"/>
    <x v="2"/>
    <x v="1"/>
    <x v="1"/>
    <x v="5"/>
    <x v="2"/>
    <n v="71124"/>
    <s v="West"/>
    <n v="3"/>
    <x v="0"/>
  </r>
  <r>
    <n v="1015"/>
    <n v="55"/>
    <x v="2"/>
    <n v="58881"/>
    <n v="597"/>
    <n v="204184"/>
    <x v="2"/>
    <n v="3736"/>
    <x v="0"/>
    <x v="1"/>
    <s v="Unemployed"/>
    <x v="1"/>
    <x v="0"/>
    <x v="0"/>
    <x v="3"/>
    <x v="1"/>
    <n v="83772"/>
    <s v="East"/>
    <n v="19"/>
    <x v="6"/>
  </r>
  <r>
    <n v="1016"/>
    <n v="53"/>
    <x v="2"/>
    <n v="17955"/>
    <n v="615"/>
    <n v="182553"/>
    <x v="4"/>
    <n v="5200"/>
    <x v="0"/>
    <x v="1"/>
    <s v="Unemployed"/>
    <x v="2"/>
    <x v="0"/>
    <x v="2"/>
    <x v="2"/>
    <x v="0"/>
    <n v="77350"/>
    <s v="South"/>
    <n v="19"/>
    <x v="6"/>
  </r>
  <r>
    <n v="1017"/>
    <n v="41"/>
    <x v="1"/>
    <n v="57112"/>
    <n v="558"/>
    <n v="253295"/>
    <x v="3"/>
    <n v="4031"/>
    <x v="0"/>
    <x v="1"/>
    <s v="Unemployed"/>
    <x v="1"/>
    <x v="1"/>
    <x v="0"/>
    <x v="0"/>
    <x v="3"/>
    <n v="137584"/>
    <s v="West"/>
    <n v="16"/>
    <x v="0"/>
  </r>
  <r>
    <n v="1018"/>
    <n v="40"/>
    <x v="1"/>
    <n v="56163"/>
    <n v="615"/>
    <n v="156784"/>
    <x v="3"/>
    <n v="2959"/>
    <x v="0"/>
    <x v="0"/>
    <s v="Employed"/>
    <x v="2"/>
    <x v="1"/>
    <x v="2"/>
    <x v="4"/>
    <x v="0"/>
    <n v="100210"/>
    <s v="South"/>
    <n v="16"/>
    <x v="0"/>
  </r>
  <r>
    <n v="1019"/>
    <n v="28"/>
    <x v="3"/>
    <n v="29316"/>
    <n v="685"/>
    <n v="205766"/>
    <x v="2"/>
    <n v="4567"/>
    <x v="0"/>
    <x v="1"/>
    <s v="Employed"/>
    <x v="0"/>
    <x v="0"/>
    <x v="2"/>
    <x v="2"/>
    <x v="3"/>
    <n v="76639"/>
    <s v="North"/>
    <n v="3"/>
    <x v="1"/>
  </r>
  <r>
    <n v="1020"/>
    <n v="46"/>
    <x v="1"/>
    <n v="20879"/>
    <n v="669"/>
    <n v="289175"/>
    <x v="0"/>
    <n v="6134"/>
    <x v="0"/>
    <x v="1"/>
    <s v="Employed"/>
    <x v="1"/>
    <x v="0"/>
    <x v="1"/>
    <x v="0"/>
    <x v="1"/>
    <n v="85276"/>
    <s v="North"/>
    <n v="9"/>
    <x v="2"/>
  </r>
  <r>
    <n v="1021"/>
    <n v="53"/>
    <x v="2"/>
    <n v="41534"/>
    <n v="657"/>
    <n v="215564"/>
    <x v="0"/>
    <n v="6474"/>
    <x v="0"/>
    <x v="1"/>
    <s v="Employed"/>
    <x v="2"/>
    <x v="1"/>
    <x v="2"/>
    <x v="3"/>
    <x v="1"/>
    <n v="84866"/>
    <s v="South"/>
    <n v="19"/>
    <x v="2"/>
  </r>
  <r>
    <n v="1022"/>
    <n v="46"/>
    <x v="1"/>
    <n v="52744"/>
    <n v="724"/>
    <n v="160173"/>
    <x v="2"/>
    <n v="4489"/>
    <x v="0"/>
    <x v="1"/>
    <s v="Unemployed"/>
    <x v="1"/>
    <x v="1"/>
    <x v="3"/>
    <x v="3"/>
    <x v="1"/>
    <n v="91358"/>
    <s v="South"/>
    <n v="1"/>
    <x v="1"/>
  </r>
  <r>
    <n v="1023"/>
    <n v="57"/>
    <x v="2"/>
    <n v="54273"/>
    <n v="665"/>
    <n v="217375"/>
    <x v="0"/>
    <n v="4714"/>
    <x v="0"/>
    <x v="1"/>
    <s v="Employed"/>
    <x v="2"/>
    <x v="1"/>
    <x v="1"/>
    <x v="5"/>
    <x v="3"/>
    <n v="67740"/>
    <s v="North"/>
    <n v="14"/>
    <x v="0"/>
  </r>
  <r>
    <n v="1024"/>
    <n v="50"/>
    <x v="2"/>
    <n v="75560"/>
    <n v="621"/>
    <n v="321601"/>
    <x v="0"/>
    <n v="6396"/>
    <x v="0"/>
    <x v="1"/>
    <s v="Employed"/>
    <x v="0"/>
    <x v="0"/>
    <x v="0"/>
    <x v="4"/>
    <x v="1"/>
    <n v="75582"/>
    <s v="East"/>
    <n v="11"/>
    <x v="3"/>
  </r>
  <r>
    <n v="1025"/>
    <n v="51"/>
    <x v="2"/>
    <n v="52751"/>
    <n v="615"/>
    <n v="201961"/>
    <x v="3"/>
    <n v="5670"/>
    <x v="0"/>
    <x v="1"/>
    <s v="Employed"/>
    <x v="0"/>
    <x v="1"/>
    <x v="0"/>
    <x v="2"/>
    <x v="1"/>
    <n v="122998"/>
    <s v="East"/>
    <n v="18"/>
    <x v="2"/>
  </r>
  <r>
    <n v="1026"/>
    <n v="53"/>
    <x v="2"/>
    <n v="29017"/>
    <n v="638"/>
    <n v="239681"/>
    <x v="0"/>
    <n v="5489"/>
    <x v="0"/>
    <x v="0"/>
    <s v="Employed"/>
    <x v="0"/>
    <x v="1"/>
    <x v="2"/>
    <x v="3"/>
    <x v="2"/>
    <n v="105560"/>
    <s v="West"/>
    <n v="7"/>
    <x v="3"/>
  </r>
  <r>
    <n v="1027"/>
    <n v="31"/>
    <x v="0"/>
    <n v="46235"/>
    <n v="627"/>
    <n v="200259"/>
    <x v="0"/>
    <n v="5139"/>
    <x v="0"/>
    <x v="1"/>
    <s v="Employed"/>
    <x v="1"/>
    <x v="0"/>
    <x v="3"/>
    <x v="2"/>
    <x v="3"/>
    <n v="95429"/>
    <s v="East"/>
    <n v="6"/>
    <x v="0"/>
  </r>
  <r>
    <n v="1028"/>
    <n v="61"/>
    <x v="4"/>
    <n v="30520"/>
    <n v="697"/>
    <n v="213772"/>
    <x v="2"/>
    <n v="5724"/>
    <x v="0"/>
    <x v="1"/>
    <s v="Unemployed"/>
    <x v="0"/>
    <x v="1"/>
    <x v="0"/>
    <x v="1"/>
    <x v="1"/>
    <n v="100078"/>
    <s v="East"/>
    <n v="12"/>
    <x v="6"/>
  </r>
  <r>
    <n v="1029"/>
    <n v="25"/>
    <x v="3"/>
    <n v="47313"/>
    <n v="671"/>
    <n v="196087"/>
    <x v="0"/>
    <n v="4970"/>
    <x v="0"/>
    <x v="0"/>
    <s v="Employed"/>
    <x v="1"/>
    <x v="1"/>
    <x v="2"/>
    <x v="4"/>
    <x v="1"/>
    <n v="98633"/>
    <s v="West"/>
    <n v="2"/>
    <x v="1"/>
  </r>
  <r>
    <n v="1030"/>
    <n v="22"/>
    <x v="3"/>
    <n v="71133"/>
    <n v="634"/>
    <n v="149097"/>
    <x v="1"/>
    <n v="6529"/>
    <x v="0"/>
    <x v="1"/>
    <s v="Employed"/>
    <x v="0"/>
    <x v="1"/>
    <x v="0"/>
    <x v="4"/>
    <x v="3"/>
    <n v="93726"/>
    <s v="West"/>
    <n v="13"/>
    <x v="5"/>
  </r>
  <r>
    <n v="1031"/>
    <n v="33"/>
    <x v="0"/>
    <n v="56888"/>
    <n v="635"/>
    <n v="218697"/>
    <x v="1"/>
    <n v="4880"/>
    <x v="0"/>
    <x v="0"/>
    <s v="Employed"/>
    <x v="1"/>
    <x v="0"/>
    <x v="3"/>
    <x v="0"/>
    <x v="3"/>
    <n v="115513"/>
    <s v="East"/>
    <n v="1"/>
    <x v="0"/>
  </r>
  <r>
    <n v="1032"/>
    <n v="38"/>
    <x v="0"/>
    <n v="39188"/>
    <n v="685"/>
    <n v="138849"/>
    <x v="2"/>
    <n v="4864"/>
    <x v="0"/>
    <x v="0"/>
    <s v="Employed"/>
    <x v="0"/>
    <x v="0"/>
    <x v="2"/>
    <x v="1"/>
    <x v="0"/>
    <n v="113294"/>
    <s v="South"/>
    <n v="15"/>
    <x v="0"/>
  </r>
  <r>
    <n v="1033"/>
    <n v="46"/>
    <x v="1"/>
    <n v="58885"/>
    <n v="700"/>
    <n v="184377"/>
    <x v="1"/>
    <n v="2944"/>
    <x v="0"/>
    <x v="1"/>
    <s v="Employed"/>
    <x v="2"/>
    <x v="1"/>
    <x v="3"/>
    <x v="4"/>
    <x v="0"/>
    <n v="52847"/>
    <s v="West"/>
    <n v="8"/>
    <x v="4"/>
  </r>
  <r>
    <n v="1034"/>
    <n v="45"/>
    <x v="1"/>
    <n v="38333"/>
    <n v="557"/>
    <n v="295584"/>
    <x v="3"/>
    <n v="6058"/>
    <x v="0"/>
    <x v="1"/>
    <s v="Employed"/>
    <x v="2"/>
    <x v="0"/>
    <x v="2"/>
    <x v="1"/>
    <x v="2"/>
    <n v="96053"/>
    <s v="South"/>
    <n v="18"/>
    <x v="0"/>
  </r>
  <r>
    <n v="1035"/>
    <n v="64"/>
    <x v="4"/>
    <n v="8548"/>
    <n v="641"/>
    <n v="196401"/>
    <x v="2"/>
    <n v="4037"/>
    <x v="0"/>
    <x v="1"/>
    <s v="Employed"/>
    <x v="1"/>
    <x v="1"/>
    <x v="3"/>
    <x v="2"/>
    <x v="1"/>
    <n v="54825"/>
    <s v="North"/>
    <n v="15"/>
    <x v="2"/>
  </r>
  <r>
    <n v="1036"/>
    <n v="34"/>
    <x v="0"/>
    <n v="31497"/>
    <n v="654"/>
    <n v="153837"/>
    <x v="0"/>
    <n v="2629"/>
    <x v="0"/>
    <x v="0"/>
    <s v="Employed"/>
    <x v="0"/>
    <x v="1"/>
    <x v="0"/>
    <x v="1"/>
    <x v="3"/>
    <n v="119067"/>
    <s v="West"/>
    <n v="8"/>
    <x v="5"/>
  </r>
  <r>
    <n v="1037"/>
    <n v="25"/>
    <x v="3"/>
    <n v="56876"/>
    <n v="677"/>
    <n v="212044"/>
    <x v="1"/>
    <n v="4821"/>
    <x v="0"/>
    <x v="0"/>
    <s v="Employed"/>
    <x v="0"/>
    <x v="0"/>
    <x v="0"/>
    <x v="5"/>
    <x v="1"/>
    <n v="123029"/>
    <s v="South"/>
    <n v="2"/>
    <x v="6"/>
  </r>
  <r>
    <n v="1038"/>
    <n v="62"/>
    <x v="4"/>
    <n v="61585"/>
    <n v="655"/>
    <n v="172320"/>
    <x v="3"/>
    <n v="4661"/>
    <x v="0"/>
    <x v="1"/>
    <s v="Employed"/>
    <x v="2"/>
    <x v="1"/>
    <x v="3"/>
    <x v="0"/>
    <x v="0"/>
    <n v="81676"/>
    <s v="West"/>
    <n v="11"/>
    <x v="3"/>
  </r>
  <r>
    <n v="1039"/>
    <n v="22"/>
    <x v="3"/>
    <n v="75764"/>
    <n v="670"/>
    <n v="205430"/>
    <x v="2"/>
    <n v="5449"/>
    <x v="0"/>
    <x v="1"/>
    <s v="Employed"/>
    <x v="0"/>
    <x v="0"/>
    <x v="0"/>
    <x v="1"/>
    <x v="0"/>
    <n v="96497"/>
    <s v="West"/>
    <n v="8"/>
    <x v="4"/>
  </r>
  <r>
    <n v="1040"/>
    <n v="24"/>
    <x v="3"/>
    <n v="55117"/>
    <n v="638"/>
    <n v="141172"/>
    <x v="2"/>
    <n v="5649"/>
    <x v="0"/>
    <x v="0"/>
    <s v="Employed"/>
    <x v="0"/>
    <x v="0"/>
    <x v="0"/>
    <x v="2"/>
    <x v="0"/>
    <n v="36656"/>
    <s v="West"/>
    <n v="13"/>
    <x v="5"/>
  </r>
  <r>
    <n v="1041"/>
    <n v="32"/>
    <x v="0"/>
    <n v="70207"/>
    <n v="609"/>
    <n v="238983"/>
    <x v="0"/>
    <n v="4172"/>
    <x v="0"/>
    <x v="1"/>
    <s v="Employed"/>
    <x v="1"/>
    <x v="1"/>
    <x v="2"/>
    <x v="4"/>
    <x v="3"/>
    <n v="129183"/>
    <s v="West"/>
    <n v="1"/>
    <x v="1"/>
  </r>
  <r>
    <n v="1042"/>
    <n v="31"/>
    <x v="0"/>
    <n v="59451"/>
    <n v="689"/>
    <n v="206231"/>
    <x v="4"/>
    <n v="7719"/>
    <x v="0"/>
    <x v="1"/>
    <s v="Employed"/>
    <x v="2"/>
    <x v="1"/>
    <x v="3"/>
    <x v="5"/>
    <x v="1"/>
    <n v="121290"/>
    <s v="South"/>
    <n v="18"/>
    <x v="2"/>
  </r>
  <r>
    <n v="1043"/>
    <n v="24"/>
    <x v="3"/>
    <n v="64061"/>
    <n v="690"/>
    <n v="149905"/>
    <x v="1"/>
    <n v="4798"/>
    <x v="0"/>
    <x v="1"/>
    <s v="Employed"/>
    <x v="0"/>
    <x v="0"/>
    <x v="2"/>
    <x v="1"/>
    <x v="3"/>
    <n v="134502"/>
    <s v="South"/>
    <n v="5"/>
    <x v="6"/>
  </r>
  <r>
    <n v="1044"/>
    <n v="63"/>
    <x v="4"/>
    <n v="66525"/>
    <n v="682"/>
    <n v="217986"/>
    <x v="3"/>
    <n v="3311"/>
    <x v="0"/>
    <x v="1"/>
    <s v="Employed"/>
    <x v="0"/>
    <x v="0"/>
    <x v="0"/>
    <x v="0"/>
    <x v="1"/>
    <n v="144596"/>
    <s v="South"/>
    <n v="1"/>
    <x v="5"/>
  </r>
  <r>
    <n v="1045"/>
    <n v="29"/>
    <x v="3"/>
    <n v="57305"/>
    <n v="691"/>
    <n v="296758"/>
    <x v="2"/>
    <n v="6582"/>
    <x v="0"/>
    <x v="0"/>
    <s v="Employed"/>
    <x v="1"/>
    <x v="1"/>
    <x v="0"/>
    <x v="0"/>
    <x v="2"/>
    <n v="63276"/>
    <s v="North"/>
    <n v="12"/>
    <x v="3"/>
  </r>
  <r>
    <n v="1046"/>
    <n v="30"/>
    <x v="0"/>
    <n v="66122"/>
    <n v="601"/>
    <n v="160206"/>
    <x v="1"/>
    <n v="5728"/>
    <x v="0"/>
    <x v="1"/>
    <s v="Employed"/>
    <x v="1"/>
    <x v="0"/>
    <x v="1"/>
    <x v="2"/>
    <x v="0"/>
    <n v="126641"/>
    <s v="West"/>
    <n v="5"/>
    <x v="6"/>
  </r>
  <r>
    <n v="1047"/>
    <n v="47"/>
    <x v="1"/>
    <n v="39521"/>
    <n v="624"/>
    <n v="237881"/>
    <x v="3"/>
    <n v="5408"/>
    <x v="0"/>
    <x v="1"/>
    <s v="Employed"/>
    <x v="1"/>
    <x v="1"/>
    <x v="3"/>
    <x v="5"/>
    <x v="0"/>
    <n v="144379"/>
    <s v="West"/>
    <n v="16"/>
    <x v="2"/>
  </r>
  <r>
    <n v="1048"/>
    <n v="26"/>
    <x v="3"/>
    <n v="13600"/>
    <n v="705"/>
    <n v="220896"/>
    <x v="3"/>
    <n v="4564"/>
    <x v="0"/>
    <x v="0"/>
    <s v="Employed"/>
    <x v="1"/>
    <x v="1"/>
    <x v="3"/>
    <x v="5"/>
    <x v="0"/>
    <n v="55162"/>
    <s v="South"/>
    <n v="18"/>
    <x v="1"/>
  </r>
  <r>
    <n v="1049"/>
    <n v="35"/>
    <x v="0"/>
    <n v="59761"/>
    <n v="667"/>
    <n v="220164"/>
    <x v="2"/>
    <n v="5045"/>
    <x v="0"/>
    <x v="1"/>
    <s v="Employed"/>
    <x v="0"/>
    <x v="0"/>
    <x v="2"/>
    <x v="5"/>
    <x v="0"/>
    <n v="94863"/>
    <s v="South"/>
    <n v="2"/>
    <x v="1"/>
  </r>
  <r>
    <n v="1050"/>
    <n v="62"/>
    <x v="4"/>
    <n v="55621"/>
    <n v="652"/>
    <n v="245012"/>
    <x v="1"/>
    <n v="2831"/>
    <x v="0"/>
    <x v="0"/>
    <s v="Unemployed"/>
    <x v="0"/>
    <x v="1"/>
    <x v="3"/>
    <x v="1"/>
    <x v="3"/>
    <n v="89097"/>
    <s v="West"/>
    <n v="15"/>
    <x v="6"/>
  </r>
  <r>
    <n v="1051"/>
    <n v="51"/>
    <x v="2"/>
    <n v="36870"/>
    <n v="637"/>
    <n v="186149"/>
    <x v="3"/>
    <n v="4728"/>
    <x v="0"/>
    <x v="1"/>
    <s v="Employed"/>
    <x v="0"/>
    <x v="0"/>
    <x v="2"/>
    <x v="2"/>
    <x v="0"/>
    <n v="125663"/>
    <s v="West"/>
    <n v="11"/>
    <x v="0"/>
  </r>
  <r>
    <n v="1052"/>
    <n v="42"/>
    <x v="1"/>
    <n v="31063"/>
    <n v="713"/>
    <n v="207616"/>
    <x v="2"/>
    <n v="7456"/>
    <x v="0"/>
    <x v="0"/>
    <s v="Employed"/>
    <x v="1"/>
    <x v="1"/>
    <x v="0"/>
    <x v="2"/>
    <x v="1"/>
    <n v="28181"/>
    <s v="North"/>
    <n v="10"/>
    <x v="6"/>
  </r>
  <r>
    <n v="1053"/>
    <n v="26"/>
    <x v="3"/>
    <n v="51960"/>
    <n v="561"/>
    <n v="204912"/>
    <x v="1"/>
    <n v="4045"/>
    <x v="0"/>
    <x v="1"/>
    <s v="Employed"/>
    <x v="0"/>
    <x v="1"/>
    <x v="1"/>
    <x v="2"/>
    <x v="1"/>
    <n v="154478"/>
    <s v="West"/>
    <n v="3"/>
    <x v="0"/>
  </r>
  <r>
    <n v="1054"/>
    <n v="53"/>
    <x v="2"/>
    <n v="60753"/>
    <n v="664"/>
    <n v="157213"/>
    <x v="1"/>
    <n v="5176"/>
    <x v="0"/>
    <x v="1"/>
    <s v="Employed"/>
    <x v="2"/>
    <x v="1"/>
    <x v="0"/>
    <x v="3"/>
    <x v="0"/>
    <n v="96623"/>
    <s v="South"/>
    <n v="13"/>
    <x v="5"/>
  </r>
  <r>
    <n v="1055"/>
    <n v="49"/>
    <x v="1"/>
    <n v="57798"/>
    <n v="646"/>
    <n v="222939"/>
    <x v="2"/>
    <n v="3315"/>
    <x v="0"/>
    <x v="0"/>
    <s v="Employed"/>
    <x v="2"/>
    <x v="1"/>
    <x v="2"/>
    <x v="4"/>
    <x v="0"/>
    <n v="127482"/>
    <s v="North"/>
    <n v="13"/>
    <x v="1"/>
  </r>
  <r>
    <n v="1056"/>
    <n v="41"/>
    <x v="1"/>
    <n v="34705"/>
    <n v="587"/>
    <n v="181877"/>
    <x v="1"/>
    <n v="4479"/>
    <x v="0"/>
    <x v="1"/>
    <s v="Employed"/>
    <x v="0"/>
    <x v="1"/>
    <x v="2"/>
    <x v="2"/>
    <x v="3"/>
    <n v="98192"/>
    <s v="East"/>
    <n v="3"/>
    <x v="2"/>
  </r>
  <r>
    <n v="1057"/>
    <n v="50"/>
    <x v="2"/>
    <n v="38069"/>
    <n v="730"/>
    <n v="291510"/>
    <x v="4"/>
    <n v="3734"/>
    <x v="1"/>
    <x v="1"/>
    <s v="Employed"/>
    <x v="1"/>
    <x v="1"/>
    <x v="1"/>
    <x v="3"/>
    <x v="3"/>
    <n v="114763"/>
    <s v="East"/>
    <n v="10"/>
    <x v="4"/>
  </r>
  <r>
    <n v="1058"/>
    <n v="41"/>
    <x v="1"/>
    <n v="60042"/>
    <n v="515"/>
    <n v="174607"/>
    <x v="3"/>
    <n v="5427"/>
    <x v="0"/>
    <x v="1"/>
    <s v="Employed"/>
    <x v="2"/>
    <x v="0"/>
    <x v="0"/>
    <x v="3"/>
    <x v="1"/>
    <n v="30357"/>
    <s v="West"/>
    <n v="4"/>
    <x v="0"/>
  </r>
  <r>
    <n v="1059"/>
    <n v="56"/>
    <x v="2"/>
    <n v="51090"/>
    <n v="656"/>
    <n v="133984"/>
    <x v="3"/>
    <n v="5215"/>
    <x v="0"/>
    <x v="1"/>
    <s v="Employed"/>
    <x v="0"/>
    <x v="0"/>
    <x v="3"/>
    <x v="5"/>
    <x v="1"/>
    <n v="88453"/>
    <s v="South"/>
    <n v="14"/>
    <x v="1"/>
  </r>
  <r>
    <n v="1060"/>
    <n v="42"/>
    <x v="1"/>
    <n v="65902"/>
    <n v="676"/>
    <n v="256020"/>
    <x v="1"/>
    <n v="3697"/>
    <x v="0"/>
    <x v="0"/>
    <s v="Employed"/>
    <x v="2"/>
    <x v="1"/>
    <x v="1"/>
    <x v="4"/>
    <x v="2"/>
    <n v="125432"/>
    <s v="West"/>
    <n v="17"/>
    <x v="5"/>
  </r>
  <r>
    <n v="1061"/>
    <n v="40"/>
    <x v="1"/>
    <n v="45150"/>
    <n v="601"/>
    <n v="162787"/>
    <x v="2"/>
    <n v="5088"/>
    <x v="0"/>
    <x v="0"/>
    <s v="Employed"/>
    <x v="2"/>
    <x v="0"/>
    <x v="3"/>
    <x v="5"/>
    <x v="1"/>
    <n v="108661"/>
    <s v="South"/>
    <n v="1"/>
    <x v="6"/>
  </r>
  <r>
    <n v="1062"/>
    <n v="42"/>
    <x v="1"/>
    <n v="61092"/>
    <n v="663"/>
    <n v="139335"/>
    <x v="0"/>
    <n v="5123"/>
    <x v="0"/>
    <x v="0"/>
    <s v="Unemployed"/>
    <x v="2"/>
    <x v="0"/>
    <x v="0"/>
    <x v="4"/>
    <x v="2"/>
    <n v="50894"/>
    <s v="South"/>
    <n v="15"/>
    <x v="1"/>
  </r>
  <r>
    <n v="1063"/>
    <n v="60"/>
    <x v="4"/>
    <n v="49405"/>
    <n v="638"/>
    <n v="219376"/>
    <x v="1"/>
    <n v="5174"/>
    <x v="0"/>
    <x v="1"/>
    <s v="Employed"/>
    <x v="2"/>
    <x v="0"/>
    <x v="1"/>
    <x v="5"/>
    <x v="0"/>
    <n v="101842"/>
    <s v="South"/>
    <n v="2"/>
    <x v="6"/>
  </r>
  <r>
    <n v="1064"/>
    <n v="31"/>
    <x v="0"/>
    <n v="39157"/>
    <n v="699"/>
    <n v="266624"/>
    <x v="0"/>
    <n v="5853"/>
    <x v="0"/>
    <x v="0"/>
    <s v="Employed"/>
    <x v="0"/>
    <x v="0"/>
    <x v="0"/>
    <x v="0"/>
    <x v="0"/>
    <n v="75437"/>
    <s v="East"/>
    <n v="18"/>
    <x v="6"/>
  </r>
  <r>
    <n v="1065"/>
    <n v="51"/>
    <x v="2"/>
    <n v="63922"/>
    <n v="825"/>
    <n v="236867"/>
    <x v="1"/>
    <n v="6565"/>
    <x v="0"/>
    <x v="1"/>
    <s v="Unemployed"/>
    <x v="2"/>
    <x v="0"/>
    <x v="0"/>
    <x v="1"/>
    <x v="0"/>
    <n v="72837"/>
    <s v="West"/>
    <n v="7"/>
    <x v="1"/>
  </r>
  <r>
    <n v="1066"/>
    <n v="60"/>
    <x v="4"/>
    <n v="35111"/>
    <n v="666"/>
    <n v="171412"/>
    <x v="0"/>
    <n v="4386"/>
    <x v="0"/>
    <x v="0"/>
    <s v="Employed"/>
    <x v="0"/>
    <x v="1"/>
    <x v="3"/>
    <x v="4"/>
    <x v="1"/>
    <n v="54379"/>
    <s v="West"/>
    <n v="13"/>
    <x v="2"/>
  </r>
  <r>
    <n v="1067"/>
    <n v="33"/>
    <x v="0"/>
    <n v="51112"/>
    <n v="680"/>
    <n v="206427"/>
    <x v="1"/>
    <n v="4693"/>
    <x v="0"/>
    <x v="1"/>
    <s v="Unemployed"/>
    <x v="2"/>
    <x v="1"/>
    <x v="3"/>
    <x v="0"/>
    <x v="1"/>
    <n v="118561"/>
    <s v="East"/>
    <n v="3"/>
    <x v="3"/>
  </r>
  <r>
    <n v="1068"/>
    <n v="38"/>
    <x v="0"/>
    <n v="52662"/>
    <n v="601"/>
    <n v="185631"/>
    <x v="2"/>
    <n v="4826"/>
    <x v="0"/>
    <x v="0"/>
    <s v="Employed"/>
    <x v="2"/>
    <x v="1"/>
    <x v="3"/>
    <x v="3"/>
    <x v="0"/>
    <n v="133390"/>
    <s v="South"/>
    <n v="3"/>
    <x v="6"/>
  </r>
  <r>
    <n v="1069"/>
    <n v="42"/>
    <x v="1"/>
    <n v="48195"/>
    <n v="660"/>
    <n v="283042"/>
    <x v="0"/>
    <n v="3697"/>
    <x v="0"/>
    <x v="0"/>
    <s v="Employed"/>
    <x v="2"/>
    <x v="1"/>
    <x v="0"/>
    <x v="3"/>
    <x v="3"/>
    <n v="163604"/>
    <s v="North"/>
    <n v="13"/>
    <x v="6"/>
  </r>
  <r>
    <n v="1070"/>
    <n v="37"/>
    <x v="0"/>
    <n v="64861"/>
    <n v="631"/>
    <n v="178134"/>
    <x v="4"/>
    <n v="3992"/>
    <x v="0"/>
    <x v="0"/>
    <s v="Employed"/>
    <x v="0"/>
    <x v="1"/>
    <x v="2"/>
    <x v="4"/>
    <x v="0"/>
    <n v="55778"/>
    <s v="North"/>
    <n v="4"/>
    <x v="0"/>
  </r>
  <r>
    <n v="1071"/>
    <n v="58"/>
    <x v="2"/>
    <n v="58589"/>
    <n v="688"/>
    <n v="204949"/>
    <x v="2"/>
    <n v="5563"/>
    <x v="0"/>
    <x v="1"/>
    <s v="Employed"/>
    <x v="2"/>
    <x v="0"/>
    <x v="0"/>
    <x v="5"/>
    <x v="2"/>
    <n v="123021"/>
    <s v="East"/>
    <n v="16"/>
    <x v="4"/>
  </r>
  <r>
    <n v="1072"/>
    <n v="45"/>
    <x v="1"/>
    <n v="56801"/>
    <n v="578"/>
    <n v="208462"/>
    <x v="1"/>
    <n v="6924"/>
    <x v="0"/>
    <x v="1"/>
    <s v="Employed"/>
    <x v="2"/>
    <x v="0"/>
    <x v="2"/>
    <x v="1"/>
    <x v="3"/>
    <n v="124995"/>
    <s v="North"/>
    <n v="8"/>
    <x v="1"/>
  </r>
  <r>
    <n v="1073"/>
    <n v="52"/>
    <x v="2"/>
    <n v="51026"/>
    <n v="596"/>
    <n v="141989"/>
    <x v="0"/>
    <n v="3960"/>
    <x v="1"/>
    <x v="0"/>
    <s v="Employed"/>
    <x v="1"/>
    <x v="1"/>
    <x v="1"/>
    <x v="1"/>
    <x v="3"/>
    <n v="82584"/>
    <s v="South"/>
    <n v="8"/>
    <x v="6"/>
  </r>
  <r>
    <n v="1074"/>
    <n v="35"/>
    <x v="0"/>
    <n v="77844"/>
    <n v="709"/>
    <n v="190354"/>
    <x v="3"/>
    <n v="7293"/>
    <x v="0"/>
    <x v="1"/>
    <s v="Employed"/>
    <x v="2"/>
    <x v="1"/>
    <x v="3"/>
    <x v="2"/>
    <x v="1"/>
    <n v="72472"/>
    <s v="South"/>
    <n v="16"/>
    <x v="5"/>
  </r>
  <r>
    <n v="1075"/>
    <n v="33"/>
    <x v="0"/>
    <n v="71970"/>
    <n v="660"/>
    <n v="191169"/>
    <x v="2"/>
    <n v="4433"/>
    <x v="0"/>
    <x v="1"/>
    <s v="Employed"/>
    <x v="1"/>
    <x v="0"/>
    <x v="3"/>
    <x v="4"/>
    <x v="1"/>
    <n v="67427"/>
    <s v="West"/>
    <n v="2"/>
    <x v="2"/>
  </r>
  <r>
    <n v="1076"/>
    <n v="46"/>
    <x v="1"/>
    <n v="63791"/>
    <n v="716"/>
    <n v="268841"/>
    <x v="0"/>
    <n v="6211"/>
    <x v="0"/>
    <x v="1"/>
    <s v="Employed"/>
    <x v="0"/>
    <x v="1"/>
    <x v="0"/>
    <x v="1"/>
    <x v="2"/>
    <n v="84179"/>
    <s v="South"/>
    <n v="9"/>
    <x v="3"/>
  </r>
  <r>
    <n v="1077"/>
    <n v="31"/>
    <x v="0"/>
    <n v="61326"/>
    <n v="668"/>
    <n v="209757"/>
    <x v="2"/>
    <n v="5429"/>
    <x v="0"/>
    <x v="1"/>
    <s v="Employed"/>
    <x v="2"/>
    <x v="1"/>
    <x v="2"/>
    <x v="5"/>
    <x v="0"/>
    <n v="106078"/>
    <s v="South"/>
    <n v="13"/>
    <x v="3"/>
  </r>
  <r>
    <n v="1078"/>
    <n v="33"/>
    <x v="0"/>
    <n v="40966"/>
    <n v="675"/>
    <n v="181083"/>
    <x v="0"/>
    <n v="5194"/>
    <x v="0"/>
    <x v="0"/>
    <s v="Employed"/>
    <x v="2"/>
    <x v="0"/>
    <x v="1"/>
    <x v="5"/>
    <x v="0"/>
    <n v="140803"/>
    <s v="South"/>
    <n v="12"/>
    <x v="5"/>
  </r>
  <r>
    <n v="1079"/>
    <n v="53"/>
    <x v="2"/>
    <n v="49263"/>
    <n v="634"/>
    <n v="192744"/>
    <x v="3"/>
    <n v="4572"/>
    <x v="0"/>
    <x v="0"/>
    <s v="Employed"/>
    <x v="1"/>
    <x v="1"/>
    <x v="0"/>
    <x v="3"/>
    <x v="1"/>
    <n v="133160"/>
    <s v="North"/>
    <n v="2"/>
    <x v="3"/>
  </r>
  <r>
    <n v="1080"/>
    <n v="57"/>
    <x v="2"/>
    <n v="59537"/>
    <n v="640"/>
    <n v="196652"/>
    <x v="4"/>
    <n v="5015"/>
    <x v="0"/>
    <x v="0"/>
    <s v="Employed"/>
    <x v="1"/>
    <x v="1"/>
    <x v="1"/>
    <x v="1"/>
    <x v="1"/>
    <n v="51537"/>
    <s v="North"/>
    <n v="9"/>
    <x v="2"/>
  </r>
  <r>
    <n v="1081"/>
    <n v="58"/>
    <x v="2"/>
    <n v="65773"/>
    <n v="698"/>
    <n v="198054"/>
    <x v="3"/>
    <n v="4289"/>
    <x v="0"/>
    <x v="1"/>
    <s v="Employed"/>
    <x v="2"/>
    <x v="1"/>
    <x v="2"/>
    <x v="1"/>
    <x v="0"/>
    <n v="76334"/>
    <s v="East"/>
    <n v="1"/>
    <x v="3"/>
  </r>
  <r>
    <n v="1082"/>
    <n v="21"/>
    <x v="3"/>
    <n v="63380"/>
    <n v="642"/>
    <n v="246371"/>
    <x v="1"/>
    <n v="5945"/>
    <x v="0"/>
    <x v="1"/>
    <s v="Employed"/>
    <x v="0"/>
    <x v="1"/>
    <x v="3"/>
    <x v="5"/>
    <x v="3"/>
    <n v="138989"/>
    <s v="East"/>
    <n v="6"/>
    <x v="1"/>
  </r>
  <r>
    <n v="1083"/>
    <n v="59"/>
    <x v="2"/>
    <n v="58714"/>
    <n v="709"/>
    <n v="248935"/>
    <x v="2"/>
    <n v="6117"/>
    <x v="0"/>
    <x v="1"/>
    <s v="Employed"/>
    <x v="1"/>
    <x v="1"/>
    <x v="3"/>
    <x v="3"/>
    <x v="2"/>
    <n v="78067"/>
    <s v="North"/>
    <n v="2"/>
    <x v="3"/>
  </r>
  <r>
    <n v="1084"/>
    <n v="47"/>
    <x v="1"/>
    <n v="80009"/>
    <n v="644"/>
    <n v="150464"/>
    <x v="4"/>
    <n v="4349"/>
    <x v="1"/>
    <x v="0"/>
    <s v="Employed"/>
    <x v="2"/>
    <x v="0"/>
    <x v="2"/>
    <x v="1"/>
    <x v="2"/>
    <n v="98292"/>
    <s v="West"/>
    <n v="3"/>
    <x v="0"/>
  </r>
  <r>
    <n v="1085"/>
    <n v="56"/>
    <x v="2"/>
    <n v="47966"/>
    <n v="591"/>
    <n v="253397"/>
    <x v="2"/>
    <n v="3359"/>
    <x v="0"/>
    <x v="0"/>
    <s v="Employed"/>
    <x v="1"/>
    <x v="1"/>
    <x v="3"/>
    <x v="5"/>
    <x v="2"/>
    <n v="48841"/>
    <s v="West"/>
    <n v="15"/>
    <x v="3"/>
  </r>
  <r>
    <n v="1086"/>
    <n v="52"/>
    <x v="2"/>
    <n v="65197"/>
    <n v="586"/>
    <n v="237567"/>
    <x v="0"/>
    <n v="4672"/>
    <x v="0"/>
    <x v="1"/>
    <s v="Employed"/>
    <x v="0"/>
    <x v="1"/>
    <x v="0"/>
    <x v="3"/>
    <x v="1"/>
    <n v="134591"/>
    <s v="North"/>
    <n v="7"/>
    <x v="0"/>
  </r>
  <r>
    <n v="1087"/>
    <n v="61"/>
    <x v="4"/>
    <n v="63371"/>
    <n v="641"/>
    <n v="197363"/>
    <x v="1"/>
    <n v="6988"/>
    <x v="0"/>
    <x v="1"/>
    <s v="Employed"/>
    <x v="1"/>
    <x v="0"/>
    <x v="2"/>
    <x v="3"/>
    <x v="3"/>
    <n v="42617"/>
    <s v="East"/>
    <n v="13"/>
    <x v="0"/>
  </r>
  <r>
    <n v="1088"/>
    <n v="35"/>
    <x v="0"/>
    <n v="56660"/>
    <n v="695"/>
    <n v="126301"/>
    <x v="1"/>
    <n v="5231"/>
    <x v="0"/>
    <x v="1"/>
    <s v="Unemployed"/>
    <x v="2"/>
    <x v="1"/>
    <x v="3"/>
    <x v="5"/>
    <x v="2"/>
    <n v="50715"/>
    <s v="West"/>
    <n v="16"/>
    <x v="0"/>
  </r>
  <r>
    <n v="1089"/>
    <n v="51"/>
    <x v="2"/>
    <n v="57207"/>
    <n v="616"/>
    <n v="210632"/>
    <x v="2"/>
    <n v="6153"/>
    <x v="1"/>
    <x v="0"/>
    <s v="Employed"/>
    <x v="1"/>
    <x v="1"/>
    <x v="2"/>
    <x v="3"/>
    <x v="3"/>
    <n v="131524"/>
    <s v="South"/>
    <n v="13"/>
    <x v="2"/>
  </r>
  <r>
    <n v="1090"/>
    <n v="26"/>
    <x v="3"/>
    <n v="56905"/>
    <n v="686"/>
    <n v="182302"/>
    <x v="1"/>
    <n v="4072"/>
    <x v="0"/>
    <x v="1"/>
    <s v="Employed"/>
    <x v="0"/>
    <x v="0"/>
    <x v="1"/>
    <x v="0"/>
    <x v="1"/>
    <n v="157601"/>
    <s v="West"/>
    <n v="12"/>
    <x v="6"/>
  </r>
  <r>
    <n v="1091"/>
    <n v="45"/>
    <x v="1"/>
    <n v="39376"/>
    <n v="655"/>
    <n v="227744"/>
    <x v="2"/>
    <n v="4513"/>
    <x v="0"/>
    <x v="0"/>
    <s v="Employed"/>
    <x v="2"/>
    <x v="0"/>
    <x v="0"/>
    <x v="0"/>
    <x v="1"/>
    <n v="91281"/>
    <s v="West"/>
    <n v="17"/>
    <x v="4"/>
  </r>
  <r>
    <n v="1092"/>
    <n v="38"/>
    <x v="0"/>
    <n v="56012"/>
    <n v="680"/>
    <n v="232330"/>
    <x v="0"/>
    <n v="4689"/>
    <x v="0"/>
    <x v="1"/>
    <s v="Employed"/>
    <x v="2"/>
    <x v="0"/>
    <x v="0"/>
    <x v="3"/>
    <x v="0"/>
    <n v="98594"/>
    <s v="West"/>
    <n v="11"/>
    <x v="5"/>
  </r>
  <r>
    <n v="1093"/>
    <n v="42"/>
    <x v="1"/>
    <n v="61224"/>
    <n v="635"/>
    <n v="265953"/>
    <x v="0"/>
    <n v="3828"/>
    <x v="0"/>
    <x v="0"/>
    <s v="Employed"/>
    <x v="2"/>
    <x v="0"/>
    <x v="0"/>
    <x v="2"/>
    <x v="3"/>
    <n v="127248"/>
    <s v="East"/>
    <n v="7"/>
    <x v="5"/>
  </r>
  <r>
    <n v="1094"/>
    <n v="51"/>
    <x v="2"/>
    <n v="54829"/>
    <n v="659"/>
    <n v="146940"/>
    <x v="2"/>
    <n v="5166"/>
    <x v="0"/>
    <x v="1"/>
    <s v="Employed"/>
    <x v="2"/>
    <x v="0"/>
    <x v="3"/>
    <x v="3"/>
    <x v="3"/>
    <n v="108683"/>
    <s v="East"/>
    <n v="13"/>
    <x v="1"/>
  </r>
  <r>
    <n v="1095"/>
    <n v="56"/>
    <x v="2"/>
    <n v="22368"/>
    <n v="696"/>
    <n v="306918"/>
    <x v="3"/>
    <n v="4181"/>
    <x v="1"/>
    <x v="1"/>
    <s v="Employed"/>
    <x v="0"/>
    <x v="1"/>
    <x v="1"/>
    <x v="1"/>
    <x v="3"/>
    <n v="88803"/>
    <s v="North"/>
    <n v="10"/>
    <x v="1"/>
  </r>
  <r>
    <n v="1096"/>
    <n v="29"/>
    <x v="3"/>
    <n v="26207"/>
    <n v="649"/>
    <n v="244764"/>
    <x v="3"/>
    <n v="5948"/>
    <x v="0"/>
    <x v="1"/>
    <s v="Unemployed"/>
    <x v="2"/>
    <x v="0"/>
    <x v="3"/>
    <x v="3"/>
    <x v="0"/>
    <n v="85436"/>
    <s v="West"/>
    <n v="10"/>
    <x v="3"/>
  </r>
  <r>
    <n v="1097"/>
    <n v="23"/>
    <x v="3"/>
    <n v="37726"/>
    <n v="623"/>
    <n v="235712"/>
    <x v="0"/>
    <n v="5089"/>
    <x v="0"/>
    <x v="1"/>
    <s v="Employed"/>
    <x v="0"/>
    <x v="0"/>
    <x v="3"/>
    <x v="1"/>
    <x v="2"/>
    <n v="52996"/>
    <s v="East"/>
    <n v="13"/>
    <x v="4"/>
  </r>
  <r>
    <n v="1098"/>
    <n v="53"/>
    <x v="2"/>
    <n v="48321"/>
    <n v="559"/>
    <n v="295820"/>
    <x v="4"/>
    <n v="6480"/>
    <x v="0"/>
    <x v="1"/>
    <s v="Employed"/>
    <x v="0"/>
    <x v="0"/>
    <x v="2"/>
    <x v="5"/>
    <x v="2"/>
    <n v="106988"/>
    <s v="East"/>
    <n v="19"/>
    <x v="6"/>
  </r>
  <r>
    <n v="1099"/>
    <n v="47"/>
    <x v="1"/>
    <n v="38531"/>
    <n v="677"/>
    <n v="215891"/>
    <x v="3"/>
    <n v="3322"/>
    <x v="1"/>
    <x v="1"/>
    <s v="Employed"/>
    <x v="1"/>
    <x v="0"/>
    <x v="0"/>
    <x v="3"/>
    <x v="1"/>
    <n v="97242"/>
    <s v="North"/>
    <n v="17"/>
    <x v="0"/>
  </r>
  <r>
    <n v="1100"/>
    <n v="63"/>
    <x v="4"/>
    <n v="59688"/>
    <n v="611"/>
    <n v="251682"/>
    <x v="2"/>
    <n v="4468"/>
    <x v="0"/>
    <x v="1"/>
    <s v="Employed"/>
    <x v="1"/>
    <x v="1"/>
    <x v="3"/>
    <x v="5"/>
    <x v="0"/>
    <n v="86864"/>
    <s v="South"/>
    <n v="7"/>
    <x v="0"/>
  </r>
  <r>
    <n v="1101"/>
    <n v="21"/>
    <x v="3"/>
    <n v="67879"/>
    <n v="623"/>
    <n v="208488"/>
    <x v="0"/>
    <n v="4592"/>
    <x v="0"/>
    <x v="0"/>
    <s v="Employed"/>
    <x v="2"/>
    <x v="0"/>
    <x v="0"/>
    <x v="4"/>
    <x v="3"/>
    <n v="69945"/>
    <s v="South"/>
    <n v="4"/>
    <x v="5"/>
  </r>
  <r>
    <n v="1102"/>
    <n v="64"/>
    <x v="4"/>
    <n v="70005"/>
    <n v="596"/>
    <n v="242040"/>
    <x v="1"/>
    <n v="5463"/>
    <x v="0"/>
    <x v="0"/>
    <s v="Employed"/>
    <x v="2"/>
    <x v="1"/>
    <x v="1"/>
    <x v="0"/>
    <x v="0"/>
    <n v="72984"/>
    <s v="West"/>
    <n v="17"/>
    <x v="0"/>
  </r>
  <r>
    <n v="1103"/>
    <n v="29"/>
    <x v="3"/>
    <n v="55052"/>
    <n v="638"/>
    <n v="258080"/>
    <x v="1"/>
    <n v="4577"/>
    <x v="0"/>
    <x v="1"/>
    <s v="Employed"/>
    <x v="0"/>
    <x v="1"/>
    <x v="1"/>
    <x v="3"/>
    <x v="1"/>
    <n v="118551"/>
    <s v="South"/>
    <n v="4"/>
    <x v="5"/>
  </r>
  <r>
    <n v="1104"/>
    <n v="25"/>
    <x v="3"/>
    <n v="66262"/>
    <n v="754"/>
    <n v="252946"/>
    <x v="3"/>
    <n v="6722"/>
    <x v="0"/>
    <x v="1"/>
    <s v="Unemployed"/>
    <x v="1"/>
    <x v="0"/>
    <x v="0"/>
    <x v="5"/>
    <x v="2"/>
    <n v="126449"/>
    <s v="North"/>
    <n v="18"/>
    <x v="0"/>
  </r>
  <r>
    <n v="1105"/>
    <n v="35"/>
    <x v="0"/>
    <n v="41561"/>
    <n v="667"/>
    <n v="124400"/>
    <x v="4"/>
    <n v="4815"/>
    <x v="0"/>
    <x v="0"/>
    <s v="Employed"/>
    <x v="2"/>
    <x v="1"/>
    <x v="0"/>
    <x v="4"/>
    <x v="2"/>
    <n v="90186"/>
    <s v="East"/>
    <n v="8"/>
    <x v="3"/>
  </r>
  <r>
    <n v="1106"/>
    <n v="29"/>
    <x v="3"/>
    <n v="47725"/>
    <n v="617"/>
    <n v="179309"/>
    <x v="3"/>
    <n v="4094"/>
    <x v="1"/>
    <x v="0"/>
    <s v="Employed"/>
    <x v="2"/>
    <x v="1"/>
    <x v="1"/>
    <x v="1"/>
    <x v="1"/>
    <n v="87025"/>
    <s v="South"/>
    <n v="8"/>
    <x v="6"/>
  </r>
  <r>
    <n v="1107"/>
    <n v="48"/>
    <x v="1"/>
    <n v="32495"/>
    <n v="627"/>
    <n v="258590"/>
    <x v="4"/>
    <n v="4839"/>
    <x v="0"/>
    <x v="0"/>
    <s v="Employed"/>
    <x v="0"/>
    <x v="1"/>
    <x v="1"/>
    <x v="1"/>
    <x v="0"/>
    <n v="74390"/>
    <s v="West"/>
    <n v="16"/>
    <x v="5"/>
  </r>
  <r>
    <n v="1108"/>
    <n v="33"/>
    <x v="0"/>
    <n v="68103"/>
    <n v="578"/>
    <n v="224906"/>
    <x v="3"/>
    <n v="4674"/>
    <x v="0"/>
    <x v="1"/>
    <s v="Employed"/>
    <x v="1"/>
    <x v="0"/>
    <x v="3"/>
    <x v="0"/>
    <x v="1"/>
    <n v="128104"/>
    <s v="West"/>
    <n v="15"/>
    <x v="6"/>
  </r>
  <r>
    <n v="1109"/>
    <n v="44"/>
    <x v="1"/>
    <n v="79489"/>
    <n v="593"/>
    <n v="197528"/>
    <x v="1"/>
    <n v="5928"/>
    <x v="0"/>
    <x v="0"/>
    <s v="Employed"/>
    <x v="2"/>
    <x v="0"/>
    <x v="1"/>
    <x v="0"/>
    <x v="3"/>
    <n v="100929"/>
    <s v="East"/>
    <n v="18"/>
    <x v="5"/>
  </r>
  <r>
    <n v="1110"/>
    <n v="30"/>
    <x v="0"/>
    <n v="44771"/>
    <n v="585"/>
    <n v="225382"/>
    <x v="4"/>
    <n v="4588"/>
    <x v="0"/>
    <x v="0"/>
    <s v="Unemployed"/>
    <x v="2"/>
    <x v="1"/>
    <x v="3"/>
    <x v="1"/>
    <x v="3"/>
    <n v="111037"/>
    <s v="West"/>
    <n v="19"/>
    <x v="5"/>
  </r>
  <r>
    <n v="1111"/>
    <n v="62"/>
    <x v="4"/>
    <n v="17447"/>
    <n v="663"/>
    <n v="144815"/>
    <x v="1"/>
    <n v="3479"/>
    <x v="0"/>
    <x v="0"/>
    <s v="Employed"/>
    <x v="2"/>
    <x v="0"/>
    <x v="1"/>
    <x v="1"/>
    <x v="1"/>
    <n v="110754"/>
    <s v="North"/>
    <n v="6"/>
    <x v="6"/>
  </r>
  <r>
    <n v="1112"/>
    <n v="42"/>
    <x v="1"/>
    <n v="35668"/>
    <n v="672"/>
    <n v="239323"/>
    <x v="2"/>
    <n v="5177"/>
    <x v="1"/>
    <x v="0"/>
    <s v="Employed"/>
    <x v="2"/>
    <x v="0"/>
    <x v="3"/>
    <x v="1"/>
    <x v="3"/>
    <n v="90768"/>
    <s v="South"/>
    <n v="9"/>
    <x v="4"/>
  </r>
  <r>
    <n v="1113"/>
    <n v="59"/>
    <x v="2"/>
    <n v="40247"/>
    <n v="653"/>
    <n v="218572"/>
    <x v="2"/>
    <n v="4349"/>
    <x v="0"/>
    <x v="1"/>
    <s v="Employed"/>
    <x v="2"/>
    <x v="0"/>
    <x v="2"/>
    <x v="2"/>
    <x v="3"/>
    <n v="65039"/>
    <s v="West"/>
    <n v="16"/>
    <x v="1"/>
  </r>
  <r>
    <n v="1114"/>
    <n v="42"/>
    <x v="1"/>
    <n v="30106"/>
    <n v="668"/>
    <n v="204262"/>
    <x v="0"/>
    <n v="3845"/>
    <x v="0"/>
    <x v="1"/>
    <s v="Employed"/>
    <x v="2"/>
    <x v="1"/>
    <x v="2"/>
    <x v="0"/>
    <x v="2"/>
    <n v="70116"/>
    <s v="South"/>
    <n v="9"/>
    <x v="5"/>
  </r>
  <r>
    <n v="1115"/>
    <n v="57"/>
    <x v="2"/>
    <n v="34545"/>
    <n v="611"/>
    <n v="191054"/>
    <x v="1"/>
    <n v="5022"/>
    <x v="0"/>
    <x v="0"/>
    <s v="Employed"/>
    <x v="1"/>
    <x v="0"/>
    <x v="3"/>
    <x v="5"/>
    <x v="0"/>
    <n v="133836"/>
    <s v="East"/>
    <n v="17"/>
    <x v="0"/>
  </r>
  <r>
    <n v="1116"/>
    <n v="59"/>
    <x v="2"/>
    <n v="53069"/>
    <n v="592"/>
    <n v="211552"/>
    <x v="1"/>
    <n v="4867"/>
    <x v="1"/>
    <x v="0"/>
    <s v="Unemployed"/>
    <x v="0"/>
    <x v="0"/>
    <x v="0"/>
    <x v="4"/>
    <x v="2"/>
    <n v="78229"/>
    <s v="South"/>
    <n v="4"/>
    <x v="2"/>
  </r>
  <r>
    <n v="1117"/>
    <n v="40"/>
    <x v="1"/>
    <n v="59895"/>
    <n v="592"/>
    <n v="186286"/>
    <x v="0"/>
    <n v="4779"/>
    <x v="0"/>
    <x v="1"/>
    <s v="Employed"/>
    <x v="0"/>
    <x v="1"/>
    <x v="2"/>
    <x v="4"/>
    <x v="2"/>
    <n v="87689"/>
    <s v="North"/>
    <n v="15"/>
    <x v="1"/>
  </r>
  <r>
    <n v="1118"/>
    <n v="30"/>
    <x v="0"/>
    <n v="19034"/>
    <n v="590"/>
    <n v="183805"/>
    <x v="2"/>
    <n v="5260"/>
    <x v="0"/>
    <x v="1"/>
    <s v="Employed"/>
    <x v="0"/>
    <x v="0"/>
    <x v="1"/>
    <x v="3"/>
    <x v="0"/>
    <n v="65968"/>
    <s v="East"/>
    <n v="11"/>
    <x v="6"/>
  </r>
  <r>
    <n v="1119"/>
    <n v="30"/>
    <x v="0"/>
    <n v="42017"/>
    <n v="667"/>
    <n v="289443"/>
    <x v="2"/>
    <n v="4421"/>
    <x v="0"/>
    <x v="0"/>
    <s v="Employed"/>
    <x v="2"/>
    <x v="1"/>
    <x v="0"/>
    <x v="5"/>
    <x v="2"/>
    <n v="63518"/>
    <s v="West"/>
    <n v="14"/>
    <x v="4"/>
  </r>
  <r>
    <n v="1120"/>
    <n v="46"/>
    <x v="1"/>
    <n v="50565"/>
    <n v="750"/>
    <n v="120673"/>
    <x v="4"/>
    <n v="5115"/>
    <x v="0"/>
    <x v="0"/>
    <s v="Employed"/>
    <x v="0"/>
    <x v="0"/>
    <x v="1"/>
    <x v="0"/>
    <x v="3"/>
    <n v="76925"/>
    <s v="East"/>
    <n v="17"/>
    <x v="3"/>
  </r>
  <r>
    <n v="1121"/>
    <n v="45"/>
    <x v="1"/>
    <n v="33998"/>
    <n v="597"/>
    <n v="121701"/>
    <x v="4"/>
    <n v="4410"/>
    <x v="0"/>
    <x v="1"/>
    <s v="Employed"/>
    <x v="1"/>
    <x v="0"/>
    <x v="2"/>
    <x v="2"/>
    <x v="1"/>
    <n v="150652"/>
    <s v="South"/>
    <n v="13"/>
    <x v="0"/>
  </r>
  <r>
    <n v="1122"/>
    <n v="48"/>
    <x v="1"/>
    <n v="53542"/>
    <n v="632"/>
    <n v="239075"/>
    <x v="2"/>
    <n v="5822"/>
    <x v="0"/>
    <x v="1"/>
    <s v="Employed"/>
    <x v="2"/>
    <x v="0"/>
    <x v="1"/>
    <x v="2"/>
    <x v="1"/>
    <n v="119741"/>
    <s v="South"/>
    <n v="9"/>
    <x v="4"/>
  </r>
  <r>
    <n v="1123"/>
    <n v="33"/>
    <x v="0"/>
    <n v="48232"/>
    <n v="660"/>
    <n v="139013"/>
    <x v="3"/>
    <n v="4976"/>
    <x v="0"/>
    <x v="1"/>
    <s v="Employed"/>
    <x v="1"/>
    <x v="0"/>
    <x v="3"/>
    <x v="5"/>
    <x v="0"/>
    <n v="84196"/>
    <s v="South"/>
    <n v="16"/>
    <x v="1"/>
  </r>
  <r>
    <n v="1124"/>
    <n v="35"/>
    <x v="0"/>
    <n v="43271"/>
    <n v="636"/>
    <n v="99823"/>
    <x v="1"/>
    <n v="6749"/>
    <x v="1"/>
    <x v="0"/>
    <s v="Employed"/>
    <x v="2"/>
    <x v="1"/>
    <x v="0"/>
    <x v="1"/>
    <x v="1"/>
    <n v="132486"/>
    <s v="South"/>
    <n v="8"/>
    <x v="2"/>
  </r>
  <r>
    <n v="1125"/>
    <n v="26"/>
    <x v="3"/>
    <n v="37032"/>
    <n v="666"/>
    <n v="250713"/>
    <x v="4"/>
    <n v="4505"/>
    <x v="0"/>
    <x v="1"/>
    <s v="Employed"/>
    <x v="2"/>
    <x v="0"/>
    <x v="2"/>
    <x v="1"/>
    <x v="1"/>
    <n v="95431"/>
    <s v="East"/>
    <n v="14"/>
    <x v="2"/>
  </r>
  <r>
    <n v="1126"/>
    <n v="32"/>
    <x v="0"/>
    <n v="54101"/>
    <n v="621"/>
    <n v="263003"/>
    <x v="3"/>
    <n v="5357"/>
    <x v="0"/>
    <x v="1"/>
    <s v="Employed"/>
    <x v="0"/>
    <x v="1"/>
    <x v="0"/>
    <x v="5"/>
    <x v="1"/>
    <n v="140630"/>
    <s v="East"/>
    <n v="15"/>
    <x v="3"/>
  </r>
  <r>
    <n v="1127"/>
    <n v="39"/>
    <x v="0"/>
    <n v="38547"/>
    <n v="615"/>
    <n v="134598"/>
    <x v="4"/>
    <n v="6129"/>
    <x v="1"/>
    <x v="1"/>
    <s v="Employed"/>
    <x v="1"/>
    <x v="1"/>
    <x v="3"/>
    <x v="0"/>
    <x v="1"/>
    <n v="166351"/>
    <s v="South"/>
    <n v="7"/>
    <x v="6"/>
  </r>
  <r>
    <n v="1128"/>
    <n v="52"/>
    <x v="2"/>
    <n v="24004"/>
    <n v="640"/>
    <n v="110233"/>
    <x v="0"/>
    <n v="5536"/>
    <x v="0"/>
    <x v="1"/>
    <s v="Employed"/>
    <x v="0"/>
    <x v="0"/>
    <x v="2"/>
    <x v="4"/>
    <x v="2"/>
    <n v="130844"/>
    <s v="West"/>
    <n v="11"/>
    <x v="6"/>
  </r>
  <r>
    <n v="1129"/>
    <n v="31"/>
    <x v="0"/>
    <n v="50331"/>
    <n v="666"/>
    <n v="139061"/>
    <x v="1"/>
    <n v="5140"/>
    <x v="0"/>
    <x v="0"/>
    <s v="Employed"/>
    <x v="2"/>
    <x v="0"/>
    <x v="1"/>
    <x v="1"/>
    <x v="3"/>
    <n v="102836"/>
    <s v="East"/>
    <n v="3"/>
    <x v="4"/>
  </r>
  <r>
    <n v="1130"/>
    <n v="58"/>
    <x v="2"/>
    <n v="31414"/>
    <n v="714"/>
    <n v="165004"/>
    <x v="4"/>
    <n v="5336"/>
    <x v="0"/>
    <x v="1"/>
    <s v="Employed"/>
    <x v="1"/>
    <x v="0"/>
    <x v="0"/>
    <x v="3"/>
    <x v="3"/>
    <n v="120979"/>
    <s v="North"/>
    <n v="7"/>
    <x v="5"/>
  </r>
  <r>
    <n v="1131"/>
    <n v="53"/>
    <x v="2"/>
    <n v="25307"/>
    <n v="668"/>
    <n v="295695"/>
    <x v="2"/>
    <n v="5507"/>
    <x v="0"/>
    <x v="0"/>
    <s v="Employed"/>
    <x v="1"/>
    <x v="0"/>
    <x v="2"/>
    <x v="0"/>
    <x v="1"/>
    <n v="100452"/>
    <s v="East"/>
    <n v="5"/>
    <x v="1"/>
  </r>
  <r>
    <n v="1132"/>
    <n v="22"/>
    <x v="3"/>
    <n v="51942"/>
    <n v="637"/>
    <n v="178512"/>
    <x v="0"/>
    <n v="5297"/>
    <x v="0"/>
    <x v="1"/>
    <s v="Employed"/>
    <x v="2"/>
    <x v="0"/>
    <x v="2"/>
    <x v="0"/>
    <x v="0"/>
    <n v="44920"/>
    <s v="North"/>
    <n v="9"/>
    <x v="4"/>
  </r>
  <r>
    <n v="1133"/>
    <n v="35"/>
    <x v="0"/>
    <n v="47556"/>
    <n v="691"/>
    <n v="241592"/>
    <x v="0"/>
    <n v="4985"/>
    <x v="0"/>
    <x v="1"/>
    <s v="Employed"/>
    <x v="0"/>
    <x v="0"/>
    <x v="3"/>
    <x v="2"/>
    <x v="2"/>
    <n v="80361"/>
    <s v="West"/>
    <n v="19"/>
    <x v="1"/>
  </r>
  <r>
    <n v="1134"/>
    <n v="56"/>
    <x v="2"/>
    <n v="37004"/>
    <n v="700"/>
    <n v="236088"/>
    <x v="2"/>
    <n v="5737"/>
    <x v="0"/>
    <x v="1"/>
    <s v="Employed"/>
    <x v="2"/>
    <x v="0"/>
    <x v="2"/>
    <x v="1"/>
    <x v="1"/>
    <n v="71452"/>
    <s v="North"/>
    <n v="13"/>
    <x v="6"/>
  </r>
  <r>
    <n v="1135"/>
    <n v="25"/>
    <x v="3"/>
    <n v="53434"/>
    <n v="634"/>
    <n v="266121"/>
    <x v="0"/>
    <n v="4915"/>
    <x v="0"/>
    <x v="0"/>
    <s v="Employed"/>
    <x v="1"/>
    <x v="0"/>
    <x v="2"/>
    <x v="4"/>
    <x v="1"/>
    <n v="79696"/>
    <s v="North"/>
    <n v="19"/>
    <x v="6"/>
  </r>
  <r>
    <n v="1136"/>
    <n v="35"/>
    <x v="0"/>
    <n v="56358"/>
    <n v="642"/>
    <n v="168700"/>
    <x v="1"/>
    <n v="4015"/>
    <x v="0"/>
    <x v="0"/>
    <s v="Employed"/>
    <x v="1"/>
    <x v="0"/>
    <x v="3"/>
    <x v="0"/>
    <x v="0"/>
    <n v="153810"/>
    <s v="West"/>
    <n v="16"/>
    <x v="4"/>
  </r>
  <r>
    <n v="1137"/>
    <n v="63"/>
    <x v="4"/>
    <n v="53597"/>
    <n v="628"/>
    <n v="199490"/>
    <x v="4"/>
    <n v="7058"/>
    <x v="0"/>
    <x v="0"/>
    <s v="Employed"/>
    <x v="1"/>
    <x v="1"/>
    <x v="1"/>
    <x v="1"/>
    <x v="2"/>
    <n v="133664"/>
    <s v="South"/>
    <n v="2"/>
    <x v="0"/>
  </r>
  <r>
    <n v="1138"/>
    <n v="30"/>
    <x v="0"/>
    <n v="53052"/>
    <n v="691"/>
    <n v="189040"/>
    <x v="0"/>
    <n v="5877"/>
    <x v="0"/>
    <x v="0"/>
    <s v="Employed"/>
    <x v="2"/>
    <x v="0"/>
    <x v="1"/>
    <x v="1"/>
    <x v="1"/>
    <n v="113226"/>
    <s v="East"/>
    <n v="1"/>
    <x v="1"/>
  </r>
  <r>
    <n v="1139"/>
    <n v="37"/>
    <x v="0"/>
    <n v="25919"/>
    <n v="653"/>
    <n v="226899"/>
    <x v="1"/>
    <n v="4088"/>
    <x v="0"/>
    <x v="0"/>
    <s v="Employed"/>
    <x v="1"/>
    <x v="0"/>
    <x v="2"/>
    <x v="2"/>
    <x v="0"/>
    <n v="124370"/>
    <s v="West"/>
    <n v="3"/>
    <x v="1"/>
  </r>
  <r>
    <n v="1140"/>
    <n v="54"/>
    <x v="2"/>
    <n v="69398"/>
    <n v="579"/>
    <n v="260794"/>
    <x v="2"/>
    <n v="4755"/>
    <x v="0"/>
    <x v="1"/>
    <s v="Employed"/>
    <x v="1"/>
    <x v="1"/>
    <x v="1"/>
    <x v="3"/>
    <x v="2"/>
    <n v="43236"/>
    <s v="North"/>
    <n v="12"/>
    <x v="2"/>
  </r>
  <r>
    <n v="1141"/>
    <n v="44"/>
    <x v="1"/>
    <n v="58362"/>
    <n v="670"/>
    <n v="308920"/>
    <x v="4"/>
    <n v="4430"/>
    <x v="0"/>
    <x v="1"/>
    <s v="Employed"/>
    <x v="0"/>
    <x v="0"/>
    <x v="3"/>
    <x v="0"/>
    <x v="2"/>
    <n v="121845"/>
    <s v="South"/>
    <n v="6"/>
    <x v="2"/>
  </r>
  <r>
    <n v="1142"/>
    <n v="30"/>
    <x v="0"/>
    <n v="35738"/>
    <n v="724"/>
    <n v="180468"/>
    <x v="2"/>
    <n v="4501"/>
    <x v="0"/>
    <x v="1"/>
    <s v="Employed"/>
    <x v="0"/>
    <x v="0"/>
    <x v="1"/>
    <x v="3"/>
    <x v="1"/>
    <n v="128188"/>
    <s v="East"/>
    <n v="2"/>
    <x v="3"/>
  </r>
  <r>
    <n v="1143"/>
    <n v="50"/>
    <x v="2"/>
    <n v="49823"/>
    <n v="728"/>
    <n v="207069"/>
    <x v="4"/>
    <n v="5867"/>
    <x v="0"/>
    <x v="1"/>
    <s v="Employed"/>
    <x v="1"/>
    <x v="1"/>
    <x v="2"/>
    <x v="4"/>
    <x v="0"/>
    <n v="32807"/>
    <s v="West"/>
    <n v="16"/>
    <x v="2"/>
  </r>
  <r>
    <n v="1144"/>
    <n v="23"/>
    <x v="3"/>
    <n v="52674"/>
    <n v="626"/>
    <n v="243335"/>
    <x v="0"/>
    <n v="4668"/>
    <x v="1"/>
    <x v="1"/>
    <s v="Employed"/>
    <x v="0"/>
    <x v="0"/>
    <x v="3"/>
    <x v="5"/>
    <x v="0"/>
    <n v="122957"/>
    <s v="East"/>
    <n v="5"/>
    <x v="1"/>
  </r>
  <r>
    <n v="1145"/>
    <n v="57"/>
    <x v="2"/>
    <n v="49409"/>
    <n v="615"/>
    <n v="230588"/>
    <x v="0"/>
    <n v="6916"/>
    <x v="0"/>
    <x v="1"/>
    <s v="Unemployed"/>
    <x v="2"/>
    <x v="1"/>
    <x v="1"/>
    <x v="5"/>
    <x v="1"/>
    <n v="57277"/>
    <s v="South"/>
    <n v="12"/>
    <x v="5"/>
  </r>
  <r>
    <n v="1146"/>
    <n v="23"/>
    <x v="3"/>
    <n v="76895"/>
    <n v="744"/>
    <n v="285754"/>
    <x v="4"/>
    <n v="3233"/>
    <x v="0"/>
    <x v="0"/>
    <s v="Employed"/>
    <x v="0"/>
    <x v="0"/>
    <x v="0"/>
    <x v="5"/>
    <x v="1"/>
    <n v="40899"/>
    <s v="East"/>
    <n v="4"/>
    <x v="4"/>
  </r>
  <r>
    <n v="1147"/>
    <n v="60"/>
    <x v="4"/>
    <n v="20821"/>
    <n v="728"/>
    <n v="194606"/>
    <x v="1"/>
    <n v="4970"/>
    <x v="1"/>
    <x v="0"/>
    <s v="Employed"/>
    <x v="0"/>
    <x v="0"/>
    <x v="0"/>
    <x v="4"/>
    <x v="1"/>
    <n v="139789"/>
    <s v="South"/>
    <n v="14"/>
    <x v="0"/>
  </r>
  <r>
    <n v="1148"/>
    <n v="25"/>
    <x v="3"/>
    <n v="27857"/>
    <n v="673"/>
    <n v="180128"/>
    <x v="1"/>
    <n v="3668"/>
    <x v="1"/>
    <x v="1"/>
    <s v="Unemployed"/>
    <x v="0"/>
    <x v="0"/>
    <x v="3"/>
    <x v="0"/>
    <x v="0"/>
    <n v="69788"/>
    <s v="West"/>
    <n v="17"/>
    <x v="4"/>
  </r>
  <r>
    <n v="1149"/>
    <n v="48"/>
    <x v="1"/>
    <n v="15515"/>
    <n v="564"/>
    <n v="268814"/>
    <x v="1"/>
    <n v="5327"/>
    <x v="0"/>
    <x v="1"/>
    <s v="Employed"/>
    <x v="0"/>
    <x v="1"/>
    <x v="1"/>
    <x v="1"/>
    <x v="2"/>
    <n v="78521"/>
    <s v="South"/>
    <n v="12"/>
    <x v="6"/>
  </r>
  <r>
    <n v="1150"/>
    <n v="64"/>
    <x v="4"/>
    <n v="51198"/>
    <n v="619"/>
    <n v="215152"/>
    <x v="3"/>
    <n v="5447"/>
    <x v="0"/>
    <x v="1"/>
    <s v="Employed"/>
    <x v="2"/>
    <x v="1"/>
    <x v="2"/>
    <x v="3"/>
    <x v="1"/>
    <n v="129688"/>
    <s v="West"/>
    <n v="13"/>
    <x v="1"/>
  </r>
  <r>
    <n v="1151"/>
    <n v="34"/>
    <x v="0"/>
    <n v="58160"/>
    <n v="595"/>
    <n v="227012"/>
    <x v="1"/>
    <n v="5899"/>
    <x v="1"/>
    <x v="1"/>
    <s v="Employed"/>
    <x v="0"/>
    <x v="1"/>
    <x v="0"/>
    <x v="3"/>
    <x v="3"/>
    <n v="90842"/>
    <s v="South"/>
    <n v="17"/>
    <x v="6"/>
  </r>
  <r>
    <n v="1152"/>
    <n v="59"/>
    <x v="2"/>
    <n v="55423"/>
    <n v="740"/>
    <n v="196365"/>
    <x v="0"/>
    <n v="3772"/>
    <x v="0"/>
    <x v="1"/>
    <s v="Unemployed"/>
    <x v="1"/>
    <x v="1"/>
    <x v="1"/>
    <x v="1"/>
    <x v="3"/>
    <n v="94595"/>
    <s v="East"/>
    <n v="15"/>
    <x v="1"/>
  </r>
  <r>
    <n v="1153"/>
    <n v="31"/>
    <x v="0"/>
    <n v="45663"/>
    <n v="573"/>
    <n v="246354"/>
    <x v="3"/>
    <n v="5431"/>
    <x v="0"/>
    <x v="1"/>
    <s v="Employed"/>
    <x v="0"/>
    <x v="0"/>
    <x v="1"/>
    <x v="0"/>
    <x v="1"/>
    <n v="93937"/>
    <s v="South"/>
    <n v="9"/>
    <x v="2"/>
  </r>
  <r>
    <n v="1154"/>
    <n v="28"/>
    <x v="3"/>
    <n v="56098"/>
    <n v="740"/>
    <n v="156746"/>
    <x v="1"/>
    <n v="4126"/>
    <x v="0"/>
    <x v="1"/>
    <s v="Employed"/>
    <x v="0"/>
    <x v="1"/>
    <x v="2"/>
    <x v="3"/>
    <x v="3"/>
    <n v="110427"/>
    <s v="South"/>
    <n v="10"/>
    <x v="0"/>
  </r>
  <r>
    <n v="1155"/>
    <n v="57"/>
    <x v="2"/>
    <n v="45553"/>
    <n v="644"/>
    <n v="177086"/>
    <x v="0"/>
    <n v="5095"/>
    <x v="0"/>
    <x v="1"/>
    <s v="Employed"/>
    <x v="1"/>
    <x v="0"/>
    <x v="2"/>
    <x v="0"/>
    <x v="2"/>
    <n v="93209"/>
    <s v="East"/>
    <n v="6"/>
    <x v="1"/>
  </r>
  <r>
    <n v="1156"/>
    <n v="28"/>
    <x v="3"/>
    <n v="61110"/>
    <n v="590"/>
    <n v="67588"/>
    <x v="3"/>
    <n v="4558"/>
    <x v="0"/>
    <x v="0"/>
    <s v="Employed"/>
    <x v="2"/>
    <x v="0"/>
    <x v="1"/>
    <x v="3"/>
    <x v="2"/>
    <n v="103423"/>
    <s v="North"/>
    <n v="17"/>
    <x v="3"/>
  </r>
  <r>
    <n v="1157"/>
    <n v="32"/>
    <x v="0"/>
    <n v="66609"/>
    <n v="699"/>
    <n v="168621"/>
    <x v="0"/>
    <n v="3735"/>
    <x v="0"/>
    <x v="0"/>
    <s v="Employed"/>
    <x v="1"/>
    <x v="0"/>
    <x v="2"/>
    <x v="5"/>
    <x v="3"/>
    <n v="84893"/>
    <s v="South"/>
    <n v="12"/>
    <x v="4"/>
  </r>
  <r>
    <n v="1158"/>
    <n v="35"/>
    <x v="0"/>
    <n v="36032"/>
    <n v="681"/>
    <n v="246578"/>
    <x v="4"/>
    <n v="5722"/>
    <x v="0"/>
    <x v="1"/>
    <s v="Employed"/>
    <x v="1"/>
    <x v="0"/>
    <x v="3"/>
    <x v="5"/>
    <x v="0"/>
    <n v="110554"/>
    <s v="West"/>
    <n v="9"/>
    <x v="3"/>
  </r>
  <r>
    <n v="1159"/>
    <n v="39"/>
    <x v="0"/>
    <n v="45685"/>
    <n v="586"/>
    <n v="202320"/>
    <x v="0"/>
    <n v="4741"/>
    <x v="0"/>
    <x v="1"/>
    <s v="Employed"/>
    <x v="1"/>
    <x v="0"/>
    <x v="0"/>
    <x v="2"/>
    <x v="1"/>
    <n v="109415"/>
    <s v="South"/>
    <n v="2"/>
    <x v="3"/>
  </r>
  <r>
    <n v="1160"/>
    <n v="48"/>
    <x v="1"/>
    <n v="48115"/>
    <n v="648"/>
    <n v="153804"/>
    <x v="3"/>
    <n v="5857"/>
    <x v="0"/>
    <x v="1"/>
    <s v="Employed"/>
    <x v="1"/>
    <x v="1"/>
    <x v="0"/>
    <x v="2"/>
    <x v="0"/>
    <n v="156936"/>
    <s v="North"/>
    <n v="16"/>
    <x v="3"/>
  </r>
  <r>
    <n v="1161"/>
    <n v="27"/>
    <x v="3"/>
    <n v="71381"/>
    <n v="718"/>
    <n v="271473"/>
    <x v="1"/>
    <n v="5929"/>
    <x v="1"/>
    <x v="0"/>
    <s v="Employed"/>
    <x v="0"/>
    <x v="0"/>
    <x v="1"/>
    <x v="3"/>
    <x v="2"/>
    <n v="88562"/>
    <s v="West"/>
    <n v="16"/>
    <x v="3"/>
  </r>
  <r>
    <n v="1162"/>
    <n v="60"/>
    <x v="4"/>
    <n v="37798"/>
    <n v="629"/>
    <n v="206925"/>
    <x v="3"/>
    <n v="6311"/>
    <x v="0"/>
    <x v="1"/>
    <s v="Employed"/>
    <x v="0"/>
    <x v="0"/>
    <x v="1"/>
    <x v="5"/>
    <x v="3"/>
    <n v="94475"/>
    <s v="East"/>
    <n v="1"/>
    <x v="4"/>
  </r>
  <r>
    <n v="1163"/>
    <n v="27"/>
    <x v="3"/>
    <n v="66464"/>
    <n v="733"/>
    <n v="284687"/>
    <x v="1"/>
    <n v="4493"/>
    <x v="0"/>
    <x v="0"/>
    <s v="Employed"/>
    <x v="0"/>
    <x v="1"/>
    <x v="2"/>
    <x v="0"/>
    <x v="1"/>
    <n v="107164"/>
    <s v="East"/>
    <n v="11"/>
    <x v="6"/>
  </r>
  <r>
    <n v="1164"/>
    <n v="50"/>
    <x v="2"/>
    <n v="28009"/>
    <n v="612"/>
    <n v="242834"/>
    <x v="1"/>
    <n v="4071"/>
    <x v="0"/>
    <x v="1"/>
    <s v="Employed"/>
    <x v="0"/>
    <x v="0"/>
    <x v="0"/>
    <x v="2"/>
    <x v="3"/>
    <n v="128933"/>
    <s v="East"/>
    <n v="3"/>
    <x v="4"/>
  </r>
  <r>
    <n v="1165"/>
    <n v="38"/>
    <x v="0"/>
    <n v="68653"/>
    <n v="568"/>
    <n v="209410"/>
    <x v="2"/>
    <n v="6200"/>
    <x v="0"/>
    <x v="1"/>
    <s v="Employed"/>
    <x v="2"/>
    <x v="1"/>
    <x v="2"/>
    <x v="2"/>
    <x v="3"/>
    <n v="67252"/>
    <s v="West"/>
    <n v="2"/>
    <x v="6"/>
  </r>
  <r>
    <n v="1166"/>
    <n v="44"/>
    <x v="1"/>
    <n v="62778"/>
    <n v="652"/>
    <n v="291750"/>
    <x v="4"/>
    <n v="5102"/>
    <x v="0"/>
    <x v="0"/>
    <s v="Employed"/>
    <x v="0"/>
    <x v="0"/>
    <x v="1"/>
    <x v="5"/>
    <x v="0"/>
    <n v="103107"/>
    <s v="South"/>
    <n v="14"/>
    <x v="6"/>
  </r>
  <r>
    <n v="1167"/>
    <n v="26"/>
    <x v="3"/>
    <n v="47665"/>
    <n v="576"/>
    <n v="181266"/>
    <x v="2"/>
    <n v="6348"/>
    <x v="0"/>
    <x v="0"/>
    <s v="Employed"/>
    <x v="0"/>
    <x v="1"/>
    <x v="1"/>
    <x v="0"/>
    <x v="0"/>
    <n v="24765"/>
    <s v="West"/>
    <n v="1"/>
    <x v="4"/>
  </r>
  <r>
    <n v="1168"/>
    <n v="24"/>
    <x v="3"/>
    <n v="63750"/>
    <n v="656"/>
    <n v="145255"/>
    <x v="3"/>
    <n v="3817"/>
    <x v="0"/>
    <x v="0"/>
    <s v="Employed"/>
    <x v="2"/>
    <x v="0"/>
    <x v="1"/>
    <x v="2"/>
    <x v="3"/>
    <n v="91854"/>
    <s v="West"/>
    <n v="6"/>
    <x v="4"/>
  </r>
  <r>
    <n v="1169"/>
    <n v="23"/>
    <x v="3"/>
    <n v="42485"/>
    <n v="650"/>
    <n v="279967"/>
    <x v="2"/>
    <n v="5688"/>
    <x v="0"/>
    <x v="0"/>
    <s v="Employed"/>
    <x v="1"/>
    <x v="0"/>
    <x v="1"/>
    <x v="1"/>
    <x v="2"/>
    <n v="132181"/>
    <s v="North"/>
    <n v="7"/>
    <x v="4"/>
  </r>
  <r>
    <n v="1170"/>
    <n v="26"/>
    <x v="3"/>
    <n v="36157"/>
    <n v="612"/>
    <n v="230226"/>
    <x v="1"/>
    <n v="5043"/>
    <x v="1"/>
    <x v="1"/>
    <s v="Employed"/>
    <x v="0"/>
    <x v="1"/>
    <x v="1"/>
    <x v="0"/>
    <x v="1"/>
    <n v="78215"/>
    <s v="West"/>
    <n v="2"/>
    <x v="1"/>
  </r>
  <r>
    <n v="1171"/>
    <n v="46"/>
    <x v="1"/>
    <n v="75596"/>
    <n v="743"/>
    <n v="269690"/>
    <x v="3"/>
    <n v="4958"/>
    <x v="0"/>
    <x v="0"/>
    <s v="Employed"/>
    <x v="0"/>
    <x v="0"/>
    <x v="1"/>
    <x v="1"/>
    <x v="3"/>
    <n v="105305"/>
    <s v="East"/>
    <n v="2"/>
    <x v="6"/>
  </r>
  <r>
    <n v="1172"/>
    <n v="64"/>
    <x v="4"/>
    <n v="41882"/>
    <n v="649"/>
    <n v="244068"/>
    <x v="2"/>
    <n v="4678"/>
    <x v="0"/>
    <x v="1"/>
    <s v="Employed"/>
    <x v="1"/>
    <x v="0"/>
    <x v="3"/>
    <x v="5"/>
    <x v="3"/>
    <n v="84132"/>
    <s v="West"/>
    <n v="15"/>
    <x v="4"/>
  </r>
  <r>
    <n v="1173"/>
    <n v="58"/>
    <x v="2"/>
    <n v="60155"/>
    <n v="693"/>
    <n v="282173"/>
    <x v="0"/>
    <n v="3889"/>
    <x v="0"/>
    <x v="0"/>
    <s v="Employed"/>
    <x v="0"/>
    <x v="1"/>
    <x v="3"/>
    <x v="5"/>
    <x v="3"/>
    <n v="74217"/>
    <s v="North"/>
    <n v="5"/>
    <x v="0"/>
  </r>
  <r>
    <n v="1174"/>
    <n v="31"/>
    <x v="0"/>
    <n v="66632"/>
    <n v="696"/>
    <n v="174423"/>
    <x v="4"/>
    <n v="5663"/>
    <x v="0"/>
    <x v="0"/>
    <s v="Employed"/>
    <x v="1"/>
    <x v="1"/>
    <x v="2"/>
    <x v="2"/>
    <x v="3"/>
    <n v="129144"/>
    <s v="West"/>
    <n v="13"/>
    <x v="2"/>
  </r>
  <r>
    <n v="1175"/>
    <n v="49"/>
    <x v="1"/>
    <n v="62094"/>
    <n v="738"/>
    <n v="190568"/>
    <x v="0"/>
    <n v="4607"/>
    <x v="0"/>
    <x v="1"/>
    <s v="Employed"/>
    <x v="1"/>
    <x v="0"/>
    <x v="3"/>
    <x v="3"/>
    <x v="0"/>
    <n v="68642"/>
    <s v="West"/>
    <n v="19"/>
    <x v="2"/>
  </r>
  <r>
    <n v="1176"/>
    <n v="40"/>
    <x v="1"/>
    <n v="58989"/>
    <n v="589"/>
    <n v="190041"/>
    <x v="3"/>
    <n v="5211"/>
    <x v="0"/>
    <x v="1"/>
    <s v="Unemployed"/>
    <x v="1"/>
    <x v="1"/>
    <x v="2"/>
    <x v="4"/>
    <x v="0"/>
    <n v="108788"/>
    <s v="East"/>
    <n v="19"/>
    <x v="0"/>
  </r>
  <r>
    <n v="1177"/>
    <n v="30"/>
    <x v="0"/>
    <n v="60202"/>
    <n v="562"/>
    <n v="190715"/>
    <x v="2"/>
    <n v="6932"/>
    <x v="0"/>
    <x v="1"/>
    <s v="Employed"/>
    <x v="0"/>
    <x v="0"/>
    <x v="2"/>
    <x v="1"/>
    <x v="2"/>
    <n v="109250"/>
    <s v="West"/>
    <n v="15"/>
    <x v="2"/>
  </r>
  <r>
    <n v="1178"/>
    <n v="46"/>
    <x v="1"/>
    <n v="65861"/>
    <n v="736"/>
    <n v="121647"/>
    <x v="1"/>
    <n v="4463"/>
    <x v="1"/>
    <x v="0"/>
    <s v="Employed"/>
    <x v="1"/>
    <x v="1"/>
    <x v="3"/>
    <x v="1"/>
    <x v="1"/>
    <n v="74446"/>
    <s v="South"/>
    <n v="1"/>
    <x v="6"/>
  </r>
  <r>
    <n v="1179"/>
    <n v="47"/>
    <x v="1"/>
    <n v="54765"/>
    <n v="679"/>
    <n v="208171"/>
    <x v="2"/>
    <n v="4702"/>
    <x v="0"/>
    <x v="0"/>
    <s v="Employed"/>
    <x v="0"/>
    <x v="1"/>
    <x v="0"/>
    <x v="0"/>
    <x v="3"/>
    <n v="104670"/>
    <s v="East"/>
    <n v="3"/>
    <x v="4"/>
  </r>
  <r>
    <n v="1180"/>
    <n v="34"/>
    <x v="0"/>
    <n v="49405"/>
    <n v="656"/>
    <n v="239553"/>
    <x v="3"/>
    <n v="4837"/>
    <x v="0"/>
    <x v="0"/>
    <s v="Employed"/>
    <x v="2"/>
    <x v="1"/>
    <x v="2"/>
    <x v="0"/>
    <x v="2"/>
    <n v="71951"/>
    <s v="North"/>
    <n v="18"/>
    <x v="4"/>
  </r>
  <r>
    <n v="1181"/>
    <n v="56"/>
    <x v="2"/>
    <n v="29465"/>
    <n v="643"/>
    <n v="165974"/>
    <x v="3"/>
    <n v="4605"/>
    <x v="1"/>
    <x v="1"/>
    <s v="Employed"/>
    <x v="1"/>
    <x v="0"/>
    <x v="1"/>
    <x v="5"/>
    <x v="0"/>
    <n v="115653"/>
    <s v="North"/>
    <n v="17"/>
    <x v="5"/>
  </r>
  <r>
    <n v="1182"/>
    <n v="32"/>
    <x v="0"/>
    <n v="54771"/>
    <n v="634"/>
    <n v="154316"/>
    <x v="3"/>
    <n v="4636"/>
    <x v="0"/>
    <x v="0"/>
    <s v="Employed"/>
    <x v="0"/>
    <x v="0"/>
    <x v="2"/>
    <x v="3"/>
    <x v="1"/>
    <n v="60551"/>
    <s v="North"/>
    <n v="8"/>
    <x v="1"/>
  </r>
  <r>
    <n v="1183"/>
    <n v="43"/>
    <x v="1"/>
    <n v="65425"/>
    <n v="693"/>
    <n v="193202"/>
    <x v="3"/>
    <n v="5697"/>
    <x v="0"/>
    <x v="1"/>
    <s v="Employed"/>
    <x v="1"/>
    <x v="0"/>
    <x v="2"/>
    <x v="5"/>
    <x v="2"/>
    <n v="89811"/>
    <s v="West"/>
    <n v="11"/>
    <x v="4"/>
  </r>
  <r>
    <n v="1184"/>
    <n v="41"/>
    <x v="1"/>
    <n v="33489"/>
    <n v="577"/>
    <n v="239227"/>
    <x v="2"/>
    <n v="6323"/>
    <x v="0"/>
    <x v="1"/>
    <s v="Unemployed"/>
    <x v="0"/>
    <x v="1"/>
    <x v="0"/>
    <x v="2"/>
    <x v="1"/>
    <n v="92416"/>
    <s v="South"/>
    <n v="8"/>
    <x v="0"/>
  </r>
  <r>
    <n v="1185"/>
    <n v="28"/>
    <x v="3"/>
    <n v="46564"/>
    <n v="673"/>
    <n v="146215"/>
    <x v="0"/>
    <n v="5129"/>
    <x v="0"/>
    <x v="0"/>
    <s v="Unemployed"/>
    <x v="0"/>
    <x v="0"/>
    <x v="1"/>
    <x v="3"/>
    <x v="1"/>
    <n v="133388"/>
    <s v="East"/>
    <n v="6"/>
    <x v="0"/>
  </r>
  <r>
    <n v="1186"/>
    <n v="59"/>
    <x v="2"/>
    <n v="56380"/>
    <n v="701"/>
    <n v="316763"/>
    <x v="1"/>
    <n v="5739"/>
    <x v="0"/>
    <x v="1"/>
    <s v="Employed"/>
    <x v="2"/>
    <x v="0"/>
    <x v="0"/>
    <x v="2"/>
    <x v="1"/>
    <n v="104201"/>
    <s v="South"/>
    <n v="6"/>
    <x v="6"/>
  </r>
  <r>
    <n v="1187"/>
    <n v="29"/>
    <x v="3"/>
    <n v="72685"/>
    <n v="687"/>
    <n v="135042"/>
    <x v="1"/>
    <n v="4827"/>
    <x v="0"/>
    <x v="0"/>
    <s v="Employed"/>
    <x v="1"/>
    <x v="1"/>
    <x v="0"/>
    <x v="1"/>
    <x v="0"/>
    <n v="128650"/>
    <s v="South"/>
    <n v="6"/>
    <x v="0"/>
  </r>
  <r>
    <n v="1188"/>
    <n v="44"/>
    <x v="1"/>
    <n v="32621"/>
    <n v="646"/>
    <n v="171464"/>
    <x v="4"/>
    <n v="4802"/>
    <x v="0"/>
    <x v="1"/>
    <s v="Employed"/>
    <x v="0"/>
    <x v="1"/>
    <x v="0"/>
    <x v="5"/>
    <x v="3"/>
    <n v="116640"/>
    <s v="North"/>
    <n v="2"/>
    <x v="1"/>
  </r>
  <r>
    <n v="1189"/>
    <n v="51"/>
    <x v="2"/>
    <n v="61901"/>
    <n v="649"/>
    <n v="256704"/>
    <x v="3"/>
    <n v="4600"/>
    <x v="0"/>
    <x v="1"/>
    <s v="Employed"/>
    <x v="2"/>
    <x v="0"/>
    <x v="2"/>
    <x v="0"/>
    <x v="1"/>
    <n v="116449"/>
    <s v="North"/>
    <n v="10"/>
    <x v="4"/>
  </r>
  <r>
    <n v="1190"/>
    <n v="45"/>
    <x v="1"/>
    <n v="44633"/>
    <n v="714"/>
    <n v="248376"/>
    <x v="3"/>
    <n v="4235"/>
    <x v="0"/>
    <x v="0"/>
    <s v="Employed"/>
    <x v="0"/>
    <x v="0"/>
    <x v="1"/>
    <x v="5"/>
    <x v="2"/>
    <n v="90042"/>
    <s v="South"/>
    <n v="10"/>
    <x v="1"/>
  </r>
  <r>
    <n v="1191"/>
    <n v="37"/>
    <x v="0"/>
    <n v="39895"/>
    <n v="679"/>
    <n v="243999"/>
    <x v="3"/>
    <n v="6236"/>
    <x v="1"/>
    <x v="1"/>
    <s v="Employed"/>
    <x v="0"/>
    <x v="0"/>
    <x v="1"/>
    <x v="4"/>
    <x v="1"/>
    <n v="130627"/>
    <s v="South"/>
    <n v="9"/>
    <x v="5"/>
  </r>
  <r>
    <n v="1192"/>
    <n v="62"/>
    <x v="4"/>
    <n v="36229"/>
    <n v="737"/>
    <n v="165728"/>
    <x v="0"/>
    <n v="4498"/>
    <x v="0"/>
    <x v="1"/>
    <s v="Employed"/>
    <x v="2"/>
    <x v="0"/>
    <x v="0"/>
    <x v="3"/>
    <x v="1"/>
    <n v="89314"/>
    <s v="East"/>
    <n v="3"/>
    <x v="6"/>
  </r>
  <r>
    <n v="1193"/>
    <n v="49"/>
    <x v="1"/>
    <n v="40166"/>
    <n v="562"/>
    <n v="175216"/>
    <x v="3"/>
    <n v="5611"/>
    <x v="0"/>
    <x v="0"/>
    <s v="Employed"/>
    <x v="1"/>
    <x v="0"/>
    <x v="3"/>
    <x v="1"/>
    <x v="0"/>
    <n v="48105"/>
    <s v="North"/>
    <n v="2"/>
    <x v="6"/>
  </r>
  <r>
    <n v="1194"/>
    <n v="23"/>
    <x v="3"/>
    <n v="57486"/>
    <n v="695"/>
    <n v="157179"/>
    <x v="4"/>
    <n v="4162"/>
    <x v="0"/>
    <x v="1"/>
    <s v="Employed"/>
    <x v="2"/>
    <x v="1"/>
    <x v="1"/>
    <x v="4"/>
    <x v="2"/>
    <n v="93556"/>
    <s v="North"/>
    <n v="4"/>
    <x v="4"/>
  </r>
  <r>
    <n v="1195"/>
    <n v="41"/>
    <x v="1"/>
    <n v="46583"/>
    <n v="609"/>
    <n v="183990"/>
    <x v="4"/>
    <n v="5045"/>
    <x v="0"/>
    <x v="1"/>
    <s v="Employed"/>
    <x v="1"/>
    <x v="0"/>
    <x v="1"/>
    <x v="4"/>
    <x v="1"/>
    <n v="113604"/>
    <s v="West"/>
    <n v="8"/>
    <x v="3"/>
  </r>
  <r>
    <n v="1196"/>
    <n v="28"/>
    <x v="3"/>
    <n v="60713"/>
    <n v="646"/>
    <n v="219137"/>
    <x v="0"/>
    <n v="4999"/>
    <x v="0"/>
    <x v="1"/>
    <s v="Employed"/>
    <x v="0"/>
    <x v="0"/>
    <x v="0"/>
    <x v="5"/>
    <x v="0"/>
    <n v="51801"/>
    <s v="North"/>
    <n v="9"/>
    <x v="4"/>
  </r>
  <r>
    <n v="1197"/>
    <n v="34"/>
    <x v="0"/>
    <n v="33172"/>
    <n v="718"/>
    <n v="156936"/>
    <x v="3"/>
    <n v="4170"/>
    <x v="0"/>
    <x v="0"/>
    <s v="Employed"/>
    <x v="0"/>
    <x v="0"/>
    <x v="2"/>
    <x v="3"/>
    <x v="0"/>
    <n v="73446"/>
    <s v="East"/>
    <n v="2"/>
    <x v="6"/>
  </r>
  <r>
    <n v="1198"/>
    <n v="59"/>
    <x v="2"/>
    <n v="60454"/>
    <n v="599"/>
    <n v="112590"/>
    <x v="2"/>
    <n v="4653"/>
    <x v="0"/>
    <x v="1"/>
    <s v="Employed"/>
    <x v="2"/>
    <x v="1"/>
    <x v="0"/>
    <x v="5"/>
    <x v="3"/>
    <n v="63082"/>
    <s v="West"/>
    <n v="16"/>
    <x v="3"/>
  </r>
  <r>
    <n v="1199"/>
    <n v="36"/>
    <x v="0"/>
    <n v="56506"/>
    <n v="755"/>
    <n v="258460"/>
    <x v="2"/>
    <n v="3931"/>
    <x v="0"/>
    <x v="0"/>
    <s v="Employed"/>
    <x v="2"/>
    <x v="1"/>
    <x v="3"/>
    <x v="3"/>
    <x v="3"/>
    <n v="123601"/>
    <s v="East"/>
    <n v="6"/>
    <x v="4"/>
  </r>
  <r>
    <n v="1200"/>
    <n v="38"/>
    <x v="0"/>
    <n v="27383"/>
    <n v="705"/>
    <n v="190991"/>
    <x v="1"/>
    <n v="5016"/>
    <x v="1"/>
    <x v="1"/>
    <s v="Employed"/>
    <x v="2"/>
    <x v="0"/>
    <x v="3"/>
    <x v="4"/>
    <x v="3"/>
    <n v="150185"/>
    <s v="North"/>
    <n v="8"/>
    <x v="4"/>
  </r>
  <r>
    <n v="1201"/>
    <n v="51"/>
    <x v="2"/>
    <n v="72593"/>
    <n v="678"/>
    <n v="237404"/>
    <x v="0"/>
    <n v="3239"/>
    <x v="0"/>
    <x v="1"/>
    <s v="Employed"/>
    <x v="0"/>
    <x v="0"/>
    <x v="0"/>
    <x v="2"/>
    <x v="1"/>
    <n v="93709"/>
    <s v="North"/>
    <n v="3"/>
    <x v="3"/>
  </r>
  <r>
    <n v="1202"/>
    <n v="31"/>
    <x v="0"/>
    <n v="55098"/>
    <n v="603"/>
    <n v="184542"/>
    <x v="2"/>
    <n v="4942"/>
    <x v="0"/>
    <x v="0"/>
    <s v="Employed"/>
    <x v="1"/>
    <x v="0"/>
    <x v="3"/>
    <x v="1"/>
    <x v="1"/>
    <n v="115945"/>
    <s v="South"/>
    <n v="11"/>
    <x v="3"/>
  </r>
  <r>
    <n v="1203"/>
    <n v="58"/>
    <x v="2"/>
    <n v="61481"/>
    <n v="641"/>
    <n v="227139"/>
    <x v="1"/>
    <n v="5650"/>
    <x v="0"/>
    <x v="1"/>
    <s v="Employed"/>
    <x v="2"/>
    <x v="0"/>
    <x v="2"/>
    <x v="4"/>
    <x v="1"/>
    <n v="115165"/>
    <s v="South"/>
    <n v="5"/>
    <x v="2"/>
  </r>
  <r>
    <n v="1204"/>
    <n v="40"/>
    <x v="1"/>
    <n v="67342"/>
    <n v="632"/>
    <n v="316309"/>
    <x v="4"/>
    <n v="4987"/>
    <x v="0"/>
    <x v="1"/>
    <s v="Employed"/>
    <x v="1"/>
    <x v="1"/>
    <x v="2"/>
    <x v="5"/>
    <x v="0"/>
    <n v="146613"/>
    <s v="East"/>
    <n v="12"/>
    <x v="1"/>
  </r>
  <r>
    <n v="1205"/>
    <n v="24"/>
    <x v="3"/>
    <n v="64525"/>
    <n v="588"/>
    <n v="142835"/>
    <x v="1"/>
    <n v="4299"/>
    <x v="0"/>
    <x v="1"/>
    <s v="Unemployed"/>
    <x v="2"/>
    <x v="0"/>
    <x v="2"/>
    <x v="1"/>
    <x v="1"/>
    <n v="80423"/>
    <s v="West"/>
    <n v="11"/>
    <x v="5"/>
  </r>
  <r>
    <n v="1206"/>
    <n v="40"/>
    <x v="1"/>
    <n v="48108"/>
    <n v="704"/>
    <n v="161103"/>
    <x v="3"/>
    <n v="4350"/>
    <x v="0"/>
    <x v="1"/>
    <s v="Employed"/>
    <x v="2"/>
    <x v="0"/>
    <x v="3"/>
    <x v="4"/>
    <x v="0"/>
    <n v="93403"/>
    <s v="North"/>
    <n v="5"/>
    <x v="3"/>
  </r>
  <r>
    <n v="1207"/>
    <n v="51"/>
    <x v="2"/>
    <n v="60877"/>
    <n v="629"/>
    <n v="154963"/>
    <x v="3"/>
    <n v="6208"/>
    <x v="0"/>
    <x v="0"/>
    <s v="Employed"/>
    <x v="2"/>
    <x v="0"/>
    <x v="2"/>
    <x v="3"/>
    <x v="2"/>
    <n v="89776"/>
    <s v="South"/>
    <n v="3"/>
    <x v="0"/>
  </r>
  <r>
    <n v="1208"/>
    <n v="40"/>
    <x v="1"/>
    <n v="22849"/>
    <n v="641"/>
    <n v="305208"/>
    <x v="4"/>
    <n v="5158"/>
    <x v="0"/>
    <x v="1"/>
    <s v="Employed"/>
    <x v="2"/>
    <x v="1"/>
    <x v="0"/>
    <x v="5"/>
    <x v="1"/>
    <n v="102261"/>
    <s v="South"/>
    <n v="9"/>
    <x v="3"/>
  </r>
  <r>
    <n v="1209"/>
    <n v="31"/>
    <x v="0"/>
    <n v="55906"/>
    <n v="643"/>
    <n v="199096"/>
    <x v="0"/>
    <n v="5844"/>
    <x v="1"/>
    <x v="0"/>
    <s v="Employed"/>
    <x v="0"/>
    <x v="1"/>
    <x v="2"/>
    <x v="4"/>
    <x v="2"/>
    <n v="175129"/>
    <s v="North"/>
    <n v="18"/>
    <x v="6"/>
  </r>
  <r>
    <n v="1210"/>
    <n v="21"/>
    <x v="3"/>
    <n v="75987"/>
    <n v="639"/>
    <n v="244373"/>
    <x v="3"/>
    <n v="5942"/>
    <x v="0"/>
    <x v="1"/>
    <s v="Employed"/>
    <x v="0"/>
    <x v="1"/>
    <x v="3"/>
    <x v="3"/>
    <x v="3"/>
    <n v="100924"/>
    <s v="North"/>
    <n v="12"/>
    <x v="5"/>
  </r>
  <r>
    <n v="1211"/>
    <n v="64"/>
    <x v="4"/>
    <n v="39569"/>
    <n v="676"/>
    <n v="67808"/>
    <x v="3"/>
    <n v="4554"/>
    <x v="1"/>
    <x v="1"/>
    <s v="Employed"/>
    <x v="2"/>
    <x v="1"/>
    <x v="1"/>
    <x v="3"/>
    <x v="2"/>
    <n v="74358"/>
    <s v="West"/>
    <n v="4"/>
    <x v="3"/>
  </r>
  <r>
    <n v="1212"/>
    <n v="38"/>
    <x v="0"/>
    <n v="63731"/>
    <n v="618"/>
    <n v="218722"/>
    <x v="1"/>
    <n v="3998"/>
    <x v="0"/>
    <x v="1"/>
    <s v="Employed"/>
    <x v="0"/>
    <x v="1"/>
    <x v="3"/>
    <x v="3"/>
    <x v="2"/>
    <n v="65365"/>
    <s v="South"/>
    <n v="7"/>
    <x v="4"/>
  </r>
  <r>
    <n v="1213"/>
    <n v="59"/>
    <x v="2"/>
    <n v="76594"/>
    <n v="700"/>
    <n v="181959"/>
    <x v="1"/>
    <n v="5646"/>
    <x v="0"/>
    <x v="0"/>
    <s v="Employed"/>
    <x v="0"/>
    <x v="0"/>
    <x v="0"/>
    <x v="1"/>
    <x v="0"/>
    <n v="137579"/>
    <s v="West"/>
    <n v="11"/>
    <x v="0"/>
  </r>
  <r>
    <n v="1214"/>
    <n v="64"/>
    <x v="4"/>
    <n v="60338"/>
    <n v="620"/>
    <n v="269430"/>
    <x v="1"/>
    <n v="4142"/>
    <x v="0"/>
    <x v="1"/>
    <s v="Employed"/>
    <x v="0"/>
    <x v="1"/>
    <x v="0"/>
    <x v="5"/>
    <x v="0"/>
    <n v="74222"/>
    <s v="West"/>
    <n v="2"/>
    <x v="5"/>
  </r>
  <r>
    <n v="1215"/>
    <n v="53"/>
    <x v="2"/>
    <n v="65381"/>
    <n v="648"/>
    <n v="232938"/>
    <x v="2"/>
    <n v="4409"/>
    <x v="0"/>
    <x v="1"/>
    <s v="Employed"/>
    <x v="0"/>
    <x v="0"/>
    <x v="3"/>
    <x v="3"/>
    <x v="0"/>
    <n v="119907"/>
    <s v="North"/>
    <n v="12"/>
    <x v="5"/>
  </r>
  <r>
    <n v="1216"/>
    <n v="56"/>
    <x v="2"/>
    <n v="26457"/>
    <n v="584"/>
    <n v="179014"/>
    <x v="4"/>
    <n v="5103"/>
    <x v="0"/>
    <x v="0"/>
    <s v="Employed"/>
    <x v="1"/>
    <x v="0"/>
    <x v="2"/>
    <x v="4"/>
    <x v="0"/>
    <n v="79609"/>
    <s v="West"/>
    <n v="9"/>
    <x v="3"/>
  </r>
  <r>
    <n v="1217"/>
    <n v="38"/>
    <x v="0"/>
    <n v="35976"/>
    <n v="703"/>
    <n v="278990"/>
    <x v="0"/>
    <n v="4748"/>
    <x v="0"/>
    <x v="1"/>
    <s v="Employed"/>
    <x v="1"/>
    <x v="0"/>
    <x v="2"/>
    <x v="3"/>
    <x v="3"/>
    <n v="61999"/>
    <s v="North"/>
    <n v="6"/>
    <x v="0"/>
  </r>
  <r>
    <n v="1218"/>
    <n v="51"/>
    <x v="2"/>
    <n v="71446"/>
    <n v="716"/>
    <n v="283581"/>
    <x v="1"/>
    <n v="2685"/>
    <x v="0"/>
    <x v="0"/>
    <s v="Employed"/>
    <x v="0"/>
    <x v="1"/>
    <x v="1"/>
    <x v="5"/>
    <x v="2"/>
    <n v="118155"/>
    <s v="East"/>
    <n v="7"/>
    <x v="1"/>
  </r>
  <r>
    <n v="1219"/>
    <n v="55"/>
    <x v="2"/>
    <n v="64405"/>
    <n v="685"/>
    <n v="275284"/>
    <x v="0"/>
    <n v="3765"/>
    <x v="0"/>
    <x v="0"/>
    <s v="Employed"/>
    <x v="1"/>
    <x v="1"/>
    <x v="2"/>
    <x v="0"/>
    <x v="3"/>
    <n v="81077"/>
    <s v="West"/>
    <n v="6"/>
    <x v="5"/>
  </r>
  <r>
    <n v="1220"/>
    <n v="59"/>
    <x v="2"/>
    <n v="57440"/>
    <n v="658"/>
    <n v="238124"/>
    <x v="1"/>
    <n v="6008"/>
    <x v="0"/>
    <x v="0"/>
    <s v="Employed"/>
    <x v="2"/>
    <x v="1"/>
    <x v="0"/>
    <x v="0"/>
    <x v="3"/>
    <n v="112762"/>
    <s v="South"/>
    <n v="18"/>
    <x v="5"/>
  </r>
  <r>
    <n v="1221"/>
    <n v="58"/>
    <x v="2"/>
    <n v="46030"/>
    <n v="648"/>
    <n v="186135"/>
    <x v="3"/>
    <n v="4918"/>
    <x v="0"/>
    <x v="0"/>
    <s v="Employed"/>
    <x v="1"/>
    <x v="0"/>
    <x v="2"/>
    <x v="1"/>
    <x v="0"/>
    <n v="114978"/>
    <s v="South"/>
    <n v="13"/>
    <x v="2"/>
  </r>
  <r>
    <n v="1222"/>
    <n v="35"/>
    <x v="0"/>
    <n v="54269"/>
    <n v="571"/>
    <n v="211603"/>
    <x v="0"/>
    <n v="5732"/>
    <x v="0"/>
    <x v="1"/>
    <s v="Employed"/>
    <x v="2"/>
    <x v="0"/>
    <x v="3"/>
    <x v="3"/>
    <x v="2"/>
    <n v="116387"/>
    <s v="East"/>
    <n v="9"/>
    <x v="0"/>
  </r>
  <r>
    <n v="1223"/>
    <n v="26"/>
    <x v="3"/>
    <n v="76072"/>
    <n v="582"/>
    <n v="179164"/>
    <x v="2"/>
    <n v="4188"/>
    <x v="0"/>
    <x v="1"/>
    <s v="Employed"/>
    <x v="1"/>
    <x v="1"/>
    <x v="3"/>
    <x v="4"/>
    <x v="2"/>
    <n v="91955"/>
    <s v="East"/>
    <n v="19"/>
    <x v="4"/>
  </r>
  <r>
    <n v="1224"/>
    <n v="28"/>
    <x v="3"/>
    <n v="48471"/>
    <n v="687"/>
    <n v="211065"/>
    <x v="1"/>
    <n v="3888"/>
    <x v="0"/>
    <x v="1"/>
    <s v="Employed"/>
    <x v="1"/>
    <x v="1"/>
    <x v="1"/>
    <x v="5"/>
    <x v="3"/>
    <n v="120585"/>
    <s v="West"/>
    <n v="4"/>
    <x v="2"/>
  </r>
  <r>
    <n v="1225"/>
    <n v="60"/>
    <x v="4"/>
    <n v="60488"/>
    <n v="640"/>
    <n v="170268"/>
    <x v="4"/>
    <n v="5722"/>
    <x v="0"/>
    <x v="0"/>
    <s v="Employed"/>
    <x v="2"/>
    <x v="1"/>
    <x v="0"/>
    <x v="3"/>
    <x v="0"/>
    <n v="72323"/>
    <s v="South"/>
    <n v="4"/>
    <x v="3"/>
  </r>
  <r>
    <n v="1226"/>
    <n v="42"/>
    <x v="1"/>
    <n v="60094"/>
    <n v="582"/>
    <n v="191516"/>
    <x v="3"/>
    <n v="6296"/>
    <x v="0"/>
    <x v="0"/>
    <s v="Employed"/>
    <x v="2"/>
    <x v="0"/>
    <x v="3"/>
    <x v="1"/>
    <x v="3"/>
    <n v="26377"/>
    <s v="South"/>
    <n v="13"/>
    <x v="1"/>
  </r>
  <r>
    <n v="1227"/>
    <n v="21"/>
    <x v="3"/>
    <n v="40012"/>
    <n v="579"/>
    <n v="307177"/>
    <x v="1"/>
    <n v="4127"/>
    <x v="0"/>
    <x v="1"/>
    <s v="Employed"/>
    <x v="0"/>
    <x v="0"/>
    <x v="0"/>
    <x v="2"/>
    <x v="2"/>
    <n v="121206"/>
    <s v="North"/>
    <n v="11"/>
    <x v="5"/>
  </r>
  <r>
    <n v="1228"/>
    <n v="33"/>
    <x v="0"/>
    <n v="41169"/>
    <n v="681"/>
    <n v="215547"/>
    <x v="0"/>
    <n v="6017"/>
    <x v="0"/>
    <x v="0"/>
    <s v="Employed"/>
    <x v="1"/>
    <x v="1"/>
    <x v="2"/>
    <x v="0"/>
    <x v="0"/>
    <n v="104967"/>
    <s v="North"/>
    <n v="2"/>
    <x v="1"/>
  </r>
  <r>
    <n v="1229"/>
    <n v="44"/>
    <x v="1"/>
    <n v="72905"/>
    <n v="693"/>
    <n v="178506"/>
    <x v="1"/>
    <n v="4023"/>
    <x v="0"/>
    <x v="1"/>
    <s v="Employed"/>
    <x v="2"/>
    <x v="0"/>
    <x v="1"/>
    <x v="4"/>
    <x v="3"/>
    <n v="81697"/>
    <s v="South"/>
    <n v="6"/>
    <x v="5"/>
  </r>
  <r>
    <n v="1230"/>
    <n v="41"/>
    <x v="1"/>
    <n v="58551"/>
    <n v="573"/>
    <n v="144987"/>
    <x v="3"/>
    <n v="3363"/>
    <x v="0"/>
    <x v="1"/>
    <s v="Employed"/>
    <x v="0"/>
    <x v="0"/>
    <x v="1"/>
    <x v="0"/>
    <x v="2"/>
    <n v="55865"/>
    <s v="North"/>
    <n v="12"/>
    <x v="1"/>
  </r>
  <r>
    <n v="1231"/>
    <n v="63"/>
    <x v="4"/>
    <n v="39794"/>
    <n v="657"/>
    <n v="195009"/>
    <x v="4"/>
    <n v="5585"/>
    <x v="1"/>
    <x v="1"/>
    <s v="Employed"/>
    <x v="2"/>
    <x v="1"/>
    <x v="2"/>
    <x v="3"/>
    <x v="1"/>
    <n v="38902"/>
    <s v="North"/>
    <n v="8"/>
    <x v="0"/>
  </r>
  <r>
    <n v="1232"/>
    <n v="24"/>
    <x v="3"/>
    <n v="45330"/>
    <n v="669"/>
    <n v="237267"/>
    <x v="4"/>
    <n v="4045"/>
    <x v="0"/>
    <x v="1"/>
    <s v="Employed"/>
    <x v="0"/>
    <x v="0"/>
    <x v="3"/>
    <x v="3"/>
    <x v="0"/>
    <n v="101552"/>
    <s v="North"/>
    <n v="5"/>
    <x v="2"/>
  </r>
  <r>
    <n v="1233"/>
    <n v="27"/>
    <x v="3"/>
    <n v="35216"/>
    <n v="620"/>
    <n v="206835"/>
    <x v="4"/>
    <n v="3789"/>
    <x v="0"/>
    <x v="1"/>
    <s v="Employed"/>
    <x v="0"/>
    <x v="0"/>
    <x v="0"/>
    <x v="2"/>
    <x v="2"/>
    <n v="149463"/>
    <s v="East"/>
    <n v="9"/>
    <x v="3"/>
  </r>
  <r>
    <n v="1234"/>
    <n v="32"/>
    <x v="0"/>
    <n v="65997"/>
    <n v="711"/>
    <n v="197301"/>
    <x v="3"/>
    <n v="3811"/>
    <x v="0"/>
    <x v="1"/>
    <s v="Unemployed"/>
    <x v="2"/>
    <x v="0"/>
    <x v="0"/>
    <x v="5"/>
    <x v="0"/>
    <n v="95843"/>
    <s v="South"/>
    <n v="4"/>
    <x v="1"/>
  </r>
  <r>
    <n v="1235"/>
    <n v="33"/>
    <x v="0"/>
    <n v="46223"/>
    <n v="632"/>
    <n v="221278"/>
    <x v="1"/>
    <n v="4652"/>
    <x v="0"/>
    <x v="1"/>
    <s v="Employed"/>
    <x v="2"/>
    <x v="1"/>
    <x v="0"/>
    <x v="2"/>
    <x v="2"/>
    <n v="89159"/>
    <s v="South"/>
    <n v="9"/>
    <x v="1"/>
  </r>
  <r>
    <n v="1236"/>
    <n v="64"/>
    <x v="4"/>
    <n v="46423"/>
    <n v="564"/>
    <n v="219714"/>
    <x v="3"/>
    <n v="3299"/>
    <x v="0"/>
    <x v="1"/>
    <s v="Employed"/>
    <x v="1"/>
    <x v="0"/>
    <x v="3"/>
    <x v="5"/>
    <x v="0"/>
    <n v="99268"/>
    <s v="South"/>
    <n v="12"/>
    <x v="1"/>
  </r>
  <r>
    <n v="1237"/>
    <n v="36"/>
    <x v="0"/>
    <n v="62613"/>
    <n v="640"/>
    <n v="235264"/>
    <x v="3"/>
    <n v="5594"/>
    <x v="0"/>
    <x v="1"/>
    <s v="Employed"/>
    <x v="1"/>
    <x v="0"/>
    <x v="2"/>
    <x v="3"/>
    <x v="1"/>
    <n v="165376"/>
    <s v="North"/>
    <n v="4"/>
    <x v="1"/>
  </r>
  <r>
    <n v="1238"/>
    <n v="26"/>
    <x v="3"/>
    <n v="24808"/>
    <n v="718"/>
    <n v="236596"/>
    <x v="1"/>
    <n v="5481"/>
    <x v="0"/>
    <x v="1"/>
    <s v="Employed"/>
    <x v="0"/>
    <x v="1"/>
    <x v="0"/>
    <x v="2"/>
    <x v="3"/>
    <n v="122557"/>
    <s v="West"/>
    <n v="17"/>
    <x v="3"/>
  </r>
  <r>
    <n v="1239"/>
    <n v="34"/>
    <x v="0"/>
    <n v="49446"/>
    <n v="632"/>
    <n v="195571"/>
    <x v="2"/>
    <n v="5480"/>
    <x v="0"/>
    <x v="1"/>
    <s v="Unemployed"/>
    <x v="2"/>
    <x v="1"/>
    <x v="3"/>
    <x v="0"/>
    <x v="3"/>
    <n v="71992"/>
    <s v="West"/>
    <n v="2"/>
    <x v="0"/>
  </r>
  <r>
    <n v="1240"/>
    <n v="51"/>
    <x v="2"/>
    <n v="49836"/>
    <n v="597"/>
    <n v="193070"/>
    <x v="4"/>
    <n v="6207"/>
    <x v="0"/>
    <x v="1"/>
    <s v="Employed"/>
    <x v="1"/>
    <x v="0"/>
    <x v="0"/>
    <x v="0"/>
    <x v="3"/>
    <n v="100843"/>
    <s v="North"/>
    <n v="13"/>
    <x v="1"/>
  </r>
  <r>
    <n v="1241"/>
    <n v="56"/>
    <x v="2"/>
    <n v="45715"/>
    <n v="681"/>
    <n v="200041"/>
    <x v="0"/>
    <n v="5970"/>
    <x v="0"/>
    <x v="1"/>
    <s v="Unemployed"/>
    <x v="0"/>
    <x v="0"/>
    <x v="3"/>
    <x v="3"/>
    <x v="1"/>
    <n v="109973"/>
    <s v="East"/>
    <n v="15"/>
    <x v="1"/>
  </r>
  <r>
    <n v="1242"/>
    <n v="57"/>
    <x v="2"/>
    <n v="41756"/>
    <n v="662"/>
    <n v="228013"/>
    <x v="0"/>
    <n v="4092"/>
    <x v="0"/>
    <x v="1"/>
    <s v="Employed"/>
    <x v="1"/>
    <x v="0"/>
    <x v="2"/>
    <x v="2"/>
    <x v="0"/>
    <n v="68309"/>
    <s v="East"/>
    <n v="8"/>
    <x v="0"/>
  </r>
  <r>
    <n v="1243"/>
    <n v="61"/>
    <x v="4"/>
    <n v="39349"/>
    <n v="649"/>
    <n v="256057"/>
    <x v="1"/>
    <n v="5674"/>
    <x v="0"/>
    <x v="1"/>
    <s v="Employed"/>
    <x v="0"/>
    <x v="1"/>
    <x v="0"/>
    <x v="3"/>
    <x v="0"/>
    <n v="122774"/>
    <s v="South"/>
    <n v="6"/>
    <x v="2"/>
  </r>
  <r>
    <n v="1244"/>
    <n v="55"/>
    <x v="2"/>
    <n v="54236"/>
    <n v="673"/>
    <n v="183156"/>
    <x v="0"/>
    <n v="6111"/>
    <x v="0"/>
    <x v="1"/>
    <s v="Employed"/>
    <x v="1"/>
    <x v="1"/>
    <x v="2"/>
    <x v="0"/>
    <x v="2"/>
    <n v="75465"/>
    <s v="West"/>
    <n v="9"/>
    <x v="0"/>
  </r>
  <r>
    <n v="1245"/>
    <n v="30"/>
    <x v="0"/>
    <n v="34848"/>
    <n v="615"/>
    <n v="191813"/>
    <x v="2"/>
    <n v="5814"/>
    <x v="0"/>
    <x v="0"/>
    <s v="Unemployed"/>
    <x v="2"/>
    <x v="0"/>
    <x v="1"/>
    <x v="0"/>
    <x v="2"/>
    <n v="54671"/>
    <s v="East"/>
    <n v="11"/>
    <x v="3"/>
  </r>
  <r>
    <n v="1246"/>
    <n v="37"/>
    <x v="0"/>
    <n v="52417"/>
    <n v="619"/>
    <n v="159327"/>
    <x v="3"/>
    <n v="5889"/>
    <x v="1"/>
    <x v="1"/>
    <s v="Unemployed"/>
    <x v="0"/>
    <x v="1"/>
    <x v="3"/>
    <x v="3"/>
    <x v="0"/>
    <n v="102284"/>
    <s v="West"/>
    <n v="12"/>
    <x v="4"/>
  </r>
  <r>
    <n v="1247"/>
    <n v="62"/>
    <x v="4"/>
    <n v="41706"/>
    <n v="686"/>
    <n v="125237"/>
    <x v="4"/>
    <n v="4849"/>
    <x v="0"/>
    <x v="0"/>
    <s v="Employed"/>
    <x v="0"/>
    <x v="1"/>
    <x v="1"/>
    <x v="3"/>
    <x v="1"/>
    <n v="97535"/>
    <s v="West"/>
    <n v="2"/>
    <x v="5"/>
  </r>
  <r>
    <n v="1248"/>
    <n v="50"/>
    <x v="2"/>
    <n v="42703"/>
    <n v="601"/>
    <n v="138108"/>
    <x v="0"/>
    <n v="4351"/>
    <x v="0"/>
    <x v="1"/>
    <s v="Employed"/>
    <x v="1"/>
    <x v="1"/>
    <x v="2"/>
    <x v="1"/>
    <x v="1"/>
    <n v="99969"/>
    <s v="East"/>
    <n v="2"/>
    <x v="2"/>
  </r>
  <r>
    <n v="1249"/>
    <n v="64"/>
    <x v="4"/>
    <n v="52954"/>
    <n v="730"/>
    <n v="149814"/>
    <x v="0"/>
    <n v="4765"/>
    <x v="0"/>
    <x v="1"/>
    <s v="Employed"/>
    <x v="1"/>
    <x v="1"/>
    <x v="2"/>
    <x v="2"/>
    <x v="3"/>
    <n v="77060"/>
    <s v="North"/>
    <n v="11"/>
    <x v="4"/>
  </r>
  <r>
    <n v="1250"/>
    <n v="27"/>
    <x v="3"/>
    <n v="42536"/>
    <n v="711"/>
    <n v="166711"/>
    <x v="1"/>
    <n v="4301"/>
    <x v="0"/>
    <x v="1"/>
    <s v="Employed"/>
    <x v="1"/>
    <x v="1"/>
    <x v="2"/>
    <x v="1"/>
    <x v="3"/>
    <n v="81246"/>
    <s v="South"/>
    <n v="8"/>
    <x v="1"/>
  </r>
  <r>
    <n v="1251"/>
    <n v="38"/>
    <x v="0"/>
    <n v="69005"/>
    <n v="592"/>
    <n v="222994"/>
    <x v="1"/>
    <n v="6003"/>
    <x v="0"/>
    <x v="0"/>
    <s v="Employed"/>
    <x v="2"/>
    <x v="1"/>
    <x v="0"/>
    <x v="3"/>
    <x v="3"/>
    <n v="133853"/>
    <s v="South"/>
    <n v="6"/>
    <x v="4"/>
  </r>
  <r>
    <n v="1252"/>
    <n v="39"/>
    <x v="0"/>
    <n v="47899"/>
    <n v="723"/>
    <n v="146433"/>
    <x v="3"/>
    <n v="5186"/>
    <x v="0"/>
    <x v="0"/>
    <s v="Employed"/>
    <x v="1"/>
    <x v="0"/>
    <x v="0"/>
    <x v="4"/>
    <x v="0"/>
    <n v="113232"/>
    <s v="East"/>
    <n v="18"/>
    <x v="3"/>
  </r>
  <r>
    <n v="1253"/>
    <n v="35"/>
    <x v="0"/>
    <n v="65699"/>
    <n v="657"/>
    <n v="200884"/>
    <x v="4"/>
    <n v="5823"/>
    <x v="0"/>
    <x v="1"/>
    <s v="Employed"/>
    <x v="1"/>
    <x v="0"/>
    <x v="2"/>
    <x v="0"/>
    <x v="2"/>
    <n v="71297"/>
    <s v="North"/>
    <n v="11"/>
    <x v="4"/>
  </r>
  <r>
    <n v="1254"/>
    <n v="59"/>
    <x v="2"/>
    <n v="38571"/>
    <n v="719"/>
    <n v="241892"/>
    <x v="0"/>
    <n v="3551"/>
    <x v="0"/>
    <x v="0"/>
    <s v="Employed"/>
    <x v="2"/>
    <x v="0"/>
    <x v="2"/>
    <x v="5"/>
    <x v="0"/>
    <n v="41479"/>
    <s v="East"/>
    <n v="6"/>
    <x v="6"/>
  </r>
  <r>
    <n v="1255"/>
    <n v="64"/>
    <x v="4"/>
    <n v="38238"/>
    <n v="656"/>
    <n v="158507"/>
    <x v="3"/>
    <n v="4553"/>
    <x v="0"/>
    <x v="0"/>
    <s v="Employed"/>
    <x v="1"/>
    <x v="1"/>
    <x v="0"/>
    <x v="2"/>
    <x v="0"/>
    <n v="72567"/>
    <s v="East"/>
    <n v="9"/>
    <x v="2"/>
  </r>
  <r>
    <n v="1256"/>
    <n v="42"/>
    <x v="1"/>
    <n v="25054"/>
    <n v="641"/>
    <n v="175406"/>
    <x v="4"/>
    <n v="3974"/>
    <x v="0"/>
    <x v="1"/>
    <s v="Unemployed"/>
    <x v="2"/>
    <x v="0"/>
    <x v="0"/>
    <x v="2"/>
    <x v="1"/>
    <n v="104718"/>
    <s v="West"/>
    <n v="14"/>
    <x v="3"/>
  </r>
  <r>
    <n v="1257"/>
    <n v="59"/>
    <x v="2"/>
    <n v="42617"/>
    <n v="635"/>
    <n v="133997"/>
    <x v="3"/>
    <n v="3374"/>
    <x v="0"/>
    <x v="1"/>
    <s v="Employed"/>
    <x v="2"/>
    <x v="0"/>
    <x v="3"/>
    <x v="0"/>
    <x v="1"/>
    <n v="81042"/>
    <s v="West"/>
    <n v="19"/>
    <x v="0"/>
  </r>
  <r>
    <n v="1258"/>
    <n v="62"/>
    <x v="4"/>
    <n v="46510"/>
    <n v="527"/>
    <n v="152374"/>
    <x v="0"/>
    <n v="5299"/>
    <x v="0"/>
    <x v="1"/>
    <s v="Employed"/>
    <x v="1"/>
    <x v="1"/>
    <x v="2"/>
    <x v="5"/>
    <x v="2"/>
    <n v="78710"/>
    <s v="South"/>
    <n v="6"/>
    <x v="5"/>
  </r>
  <r>
    <n v="1259"/>
    <n v="50"/>
    <x v="2"/>
    <n v="51155"/>
    <n v="696"/>
    <n v="268496"/>
    <x v="1"/>
    <n v="3935"/>
    <x v="0"/>
    <x v="1"/>
    <s v="Employed"/>
    <x v="2"/>
    <x v="0"/>
    <x v="0"/>
    <x v="1"/>
    <x v="2"/>
    <n v="82325"/>
    <s v="West"/>
    <n v="19"/>
    <x v="3"/>
  </r>
  <r>
    <n v="1260"/>
    <n v="40"/>
    <x v="1"/>
    <n v="60460"/>
    <n v="614"/>
    <n v="225249"/>
    <x v="1"/>
    <n v="4626"/>
    <x v="0"/>
    <x v="1"/>
    <s v="Employed"/>
    <x v="1"/>
    <x v="0"/>
    <x v="0"/>
    <x v="5"/>
    <x v="0"/>
    <n v="97818"/>
    <s v="West"/>
    <n v="10"/>
    <x v="0"/>
  </r>
  <r>
    <n v="1261"/>
    <n v="52"/>
    <x v="2"/>
    <n v="59371"/>
    <n v="697"/>
    <n v="307477"/>
    <x v="1"/>
    <n v="4028"/>
    <x v="0"/>
    <x v="1"/>
    <s v="Employed"/>
    <x v="2"/>
    <x v="0"/>
    <x v="1"/>
    <x v="4"/>
    <x v="0"/>
    <n v="123538"/>
    <s v="North"/>
    <n v="14"/>
    <x v="3"/>
  </r>
  <r>
    <n v="1262"/>
    <n v="62"/>
    <x v="4"/>
    <n v="67034"/>
    <n v="733"/>
    <n v="163149"/>
    <x v="2"/>
    <n v="4592"/>
    <x v="0"/>
    <x v="1"/>
    <s v="Employed"/>
    <x v="0"/>
    <x v="0"/>
    <x v="2"/>
    <x v="3"/>
    <x v="0"/>
    <n v="99987"/>
    <s v="East"/>
    <n v="5"/>
    <x v="6"/>
  </r>
  <r>
    <n v="1263"/>
    <n v="45"/>
    <x v="1"/>
    <n v="36690"/>
    <n v="621"/>
    <n v="275421"/>
    <x v="3"/>
    <n v="5588"/>
    <x v="0"/>
    <x v="0"/>
    <s v="Employed"/>
    <x v="1"/>
    <x v="1"/>
    <x v="2"/>
    <x v="5"/>
    <x v="0"/>
    <n v="101858"/>
    <s v="East"/>
    <n v="12"/>
    <x v="2"/>
  </r>
  <r>
    <n v="1264"/>
    <n v="43"/>
    <x v="1"/>
    <n v="50462"/>
    <n v="618"/>
    <n v="163558"/>
    <x v="0"/>
    <n v="4043"/>
    <x v="0"/>
    <x v="1"/>
    <s v="Employed"/>
    <x v="0"/>
    <x v="0"/>
    <x v="0"/>
    <x v="5"/>
    <x v="1"/>
    <n v="93254"/>
    <s v="North"/>
    <n v="19"/>
    <x v="1"/>
  </r>
  <r>
    <n v="1265"/>
    <n v="25"/>
    <x v="3"/>
    <n v="34997"/>
    <n v="700"/>
    <n v="174941"/>
    <x v="3"/>
    <n v="4546"/>
    <x v="0"/>
    <x v="1"/>
    <s v="Employed"/>
    <x v="0"/>
    <x v="1"/>
    <x v="1"/>
    <x v="3"/>
    <x v="3"/>
    <n v="85019"/>
    <s v="West"/>
    <n v="2"/>
    <x v="1"/>
  </r>
  <r>
    <n v="1266"/>
    <n v="61"/>
    <x v="4"/>
    <n v="56213"/>
    <n v="626"/>
    <n v="336115"/>
    <x v="1"/>
    <n v="5528"/>
    <x v="0"/>
    <x v="1"/>
    <s v="Employed"/>
    <x v="0"/>
    <x v="1"/>
    <x v="3"/>
    <x v="0"/>
    <x v="3"/>
    <n v="126827"/>
    <s v="West"/>
    <n v="15"/>
    <x v="4"/>
  </r>
  <r>
    <n v="1267"/>
    <n v="50"/>
    <x v="2"/>
    <n v="77063"/>
    <n v="715"/>
    <n v="158247"/>
    <x v="3"/>
    <n v="5681"/>
    <x v="1"/>
    <x v="0"/>
    <s v="Employed"/>
    <x v="0"/>
    <x v="0"/>
    <x v="2"/>
    <x v="2"/>
    <x v="3"/>
    <n v="122272"/>
    <s v="East"/>
    <n v="6"/>
    <x v="5"/>
  </r>
  <r>
    <n v="1268"/>
    <n v="59"/>
    <x v="2"/>
    <n v="32053"/>
    <n v="615"/>
    <n v="279333"/>
    <x v="4"/>
    <n v="4606"/>
    <x v="0"/>
    <x v="1"/>
    <s v="Employed"/>
    <x v="1"/>
    <x v="1"/>
    <x v="3"/>
    <x v="0"/>
    <x v="2"/>
    <n v="161358"/>
    <s v="South"/>
    <n v="8"/>
    <x v="3"/>
  </r>
  <r>
    <n v="1269"/>
    <n v="47"/>
    <x v="1"/>
    <n v="60313"/>
    <n v="721"/>
    <n v="198400"/>
    <x v="3"/>
    <n v="5295"/>
    <x v="1"/>
    <x v="1"/>
    <s v="Employed"/>
    <x v="2"/>
    <x v="1"/>
    <x v="2"/>
    <x v="4"/>
    <x v="2"/>
    <n v="118316"/>
    <s v="East"/>
    <n v="14"/>
    <x v="2"/>
  </r>
  <r>
    <n v="1270"/>
    <n v="62"/>
    <x v="4"/>
    <n v="65729"/>
    <n v="634"/>
    <n v="146153"/>
    <x v="2"/>
    <n v="5817"/>
    <x v="0"/>
    <x v="1"/>
    <s v="Employed"/>
    <x v="1"/>
    <x v="1"/>
    <x v="0"/>
    <x v="0"/>
    <x v="2"/>
    <n v="85047"/>
    <s v="South"/>
    <n v="3"/>
    <x v="2"/>
  </r>
  <r>
    <n v="1271"/>
    <n v="57"/>
    <x v="2"/>
    <n v="36609"/>
    <n v="666"/>
    <n v="128465"/>
    <x v="2"/>
    <n v="3943"/>
    <x v="0"/>
    <x v="1"/>
    <s v="Employed"/>
    <x v="1"/>
    <x v="1"/>
    <x v="3"/>
    <x v="5"/>
    <x v="2"/>
    <n v="72860"/>
    <s v="West"/>
    <n v="6"/>
    <x v="2"/>
  </r>
  <r>
    <n v="1272"/>
    <n v="27"/>
    <x v="3"/>
    <n v="56544"/>
    <n v="699"/>
    <n v="205259"/>
    <x v="1"/>
    <n v="4286"/>
    <x v="0"/>
    <x v="1"/>
    <s v="Employed"/>
    <x v="2"/>
    <x v="0"/>
    <x v="2"/>
    <x v="5"/>
    <x v="1"/>
    <n v="128588"/>
    <s v="South"/>
    <n v="11"/>
    <x v="2"/>
  </r>
  <r>
    <n v="1273"/>
    <n v="25"/>
    <x v="3"/>
    <n v="44601"/>
    <n v="675"/>
    <n v="143824"/>
    <x v="0"/>
    <n v="4626"/>
    <x v="1"/>
    <x v="0"/>
    <s v="Employed"/>
    <x v="0"/>
    <x v="0"/>
    <x v="3"/>
    <x v="2"/>
    <x v="0"/>
    <n v="75550"/>
    <s v="South"/>
    <n v="9"/>
    <x v="2"/>
  </r>
  <r>
    <n v="1274"/>
    <n v="35"/>
    <x v="0"/>
    <n v="48182"/>
    <n v="703"/>
    <n v="185222"/>
    <x v="4"/>
    <n v="5446"/>
    <x v="0"/>
    <x v="1"/>
    <s v="Unemployed"/>
    <x v="2"/>
    <x v="1"/>
    <x v="0"/>
    <x v="4"/>
    <x v="2"/>
    <n v="124292"/>
    <s v="South"/>
    <n v="17"/>
    <x v="5"/>
  </r>
  <r>
    <n v="1275"/>
    <n v="62"/>
    <x v="4"/>
    <n v="44104"/>
    <n v="577"/>
    <n v="104773"/>
    <x v="0"/>
    <n v="5186"/>
    <x v="1"/>
    <x v="0"/>
    <s v="Employed"/>
    <x v="0"/>
    <x v="1"/>
    <x v="1"/>
    <x v="3"/>
    <x v="3"/>
    <n v="77202"/>
    <s v="South"/>
    <n v="19"/>
    <x v="4"/>
  </r>
  <r>
    <n v="1276"/>
    <n v="28"/>
    <x v="3"/>
    <n v="46626"/>
    <n v="629"/>
    <n v="217720"/>
    <x v="0"/>
    <n v="5064"/>
    <x v="0"/>
    <x v="1"/>
    <s v="Unemployed"/>
    <x v="1"/>
    <x v="1"/>
    <x v="1"/>
    <x v="3"/>
    <x v="2"/>
    <n v="110474"/>
    <s v="South"/>
    <n v="2"/>
    <x v="1"/>
  </r>
  <r>
    <n v="1277"/>
    <n v="29"/>
    <x v="3"/>
    <n v="67332"/>
    <n v="653"/>
    <n v="122877"/>
    <x v="4"/>
    <n v="3971"/>
    <x v="0"/>
    <x v="1"/>
    <s v="Unemployed"/>
    <x v="2"/>
    <x v="1"/>
    <x v="3"/>
    <x v="1"/>
    <x v="3"/>
    <n v="68207"/>
    <s v="East"/>
    <n v="8"/>
    <x v="4"/>
  </r>
  <r>
    <n v="1278"/>
    <n v="31"/>
    <x v="0"/>
    <n v="48812"/>
    <n v="611"/>
    <n v="196995"/>
    <x v="2"/>
    <n v="5870"/>
    <x v="1"/>
    <x v="1"/>
    <s v="Employed"/>
    <x v="2"/>
    <x v="0"/>
    <x v="3"/>
    <x v="4"/>
    <x v="0"/>
    <n v="123396"/>
    <s v="North"/>
    <n v="10"/>
    <x v="3"/>
  </r>
  <r>
    <n v="1279"/>
    <n v="42"/>
    <x v="1"/>
    <n v="40974"/>
    <n v="698"/>
    <n v="130810"/>
    <x v="1"/>
    <n v="4501"/>
    <x v="1"/>
    <x v="0"/>
    <s v="Employed"/>
    <x v="0"/>
    <x v="1"/>
    <x v="3"/>
    <x v="4"/>
    <x v="1"/>
    <n v="62989"/>
    <s v="West"/>
    <n v="3"/>
    <x v="1"/>
  </r>
  <r>
    <n v="1280"/>
    <n v="54"/>
    <x v="2"/>
    <n v="51034"/>
    <n v="624"/>
    <n v="261293"/>
    <x v="3"/>
    <n v="4733"/>
    <x v="0"/>
    <x v="0"/>
    <s v="Employed"/>
    <x v="2"/>
    <x v="0"/>
    <x v="2"/>
    <x v="5"/>
    <x v="1"/>
    <n v="108188"/>
    <s v="East"/>
    <n v="10"/>
    <x v="1"/>
  </r>
  <r>
    <n v="1281"/>
    <n v="55"/>
    <x v="2"/>
    <n v="18167"/>
    <n v="611"/>
    <n v="94504"/>
    <x v="2"/>
    <n v="5195"/>
    <x v="1"/>
    <x v="1"/>
    <s v="Employed"/>
    <x v="1"/>
    <x v="1"/>
    <x v="0"/>
    <x v="1"/>
    <x v="2"/>
    <n v="94064"/>
    <s v="North"/>
    <n v="2"/>
    <x v="0"/>
  </r>
  <r>
    <n v="1282"/>
    <n v="33"/>
    <x v="0"/>
    <n v="37746"/>
    <n v="697"/>
    <n v="185852"/>
    <x v="1"/>
    <n v="6972"/>
    <x v="0"/>
    <x v="0"/>
    <s v="Employed"/>
    <x v="2"/>
    <x v="1"/>
    <x v="3"/>
    <x v="3"/>
    <x v="2"/>
    <n v="103054"/>
    <s v="East"/>
    <n v="7"/>
    <x v="3"/>
  </r>
  <r>
    <n v="1283"/>
    <n v="31"/>
    <x v="0"/>
    <n v="68728"/>
    <n v="597"/>
    <n v="227970"/>
    <x v="2"/>
    <n v="4358"/>
    <x v="1"/>
    <x v="0"/>
    <s v="Employed"/>
    <x v="2"/>
    <x v="1"/>
    <x v="1"/>
    <x v="4"/>
    <x v="3"/>
    <n v="88125"/>
    <s v="North"/>
    <n v="1"/>
    <x v="5"/>
  </r>
  <r>
    <n v="1284"/>
    <n v="52"/>
    <x v="2"/>
    <n v="47819"/>
    <n v="600"/>
    <n v="217944"/>
    <x v="4"/>
    <n v="4308"/>
    <x v="1"/>
    <x v="1"/>
    <s v="Unemployed"/>
    <x v="1"/>
    <x v="0"/>
    <x v="2"/>
    <x v="4"/>
    <x v="2"/>
    <n v="87422"/>
    <s v="East"/>
    <n v="12"/>
    <x v="2"/>
  </r>
  <r>
    <n v="1285"/>
    <n v="62"/>
    <x v="4"/>
    <n v="42829"/>
    <n v="675"/>
    <n v="137658"/>
    <x v="0"/>
    <n v="4625"/>
    <x v="1"/>
    <x v="1"/>
    <s v="Employed"/>
    <x v="0"/>
    <x v="0"/>
    <x v="3"/>
    <x v="2"/>
    <x v="1"/>
    <n v="104643"/>
    <s v="West"/>
    <n v="5"/>
    <x v="0"/>
  </r>
  <r>
    <n v="1286"/>
    <n v="35"/>
    <x v="0"/>
    <n v="52594"/>
    <n v="717"/>
    <n v="113012"/>
    <x v="4"/>
    <n v="6160"/>
    <x v="1"/>
    <x v="1"/>
    <s v="Employed"/>
    <x v="2"/>
    <x v="0"/>
    <x v="2"/>
    <x v="3"/>
    <x v="2"/>
    <n v="69935"/>
    <s v="West"/>
    <n v="9"/>
    <x v="1"/>
  </r>
  <r>
    <n v="1287"/>
    <n v="58"/>
    <x v="2"/>
    <n v="61049"/>
    <n v="658"/>
    <n v="239069"/>
    <x v="3"/>
    <n v="5149"/>
    <x v="0"/>
    <x v="1"/>
    <s v="Employed"/>
    <x v="0"/>
    <x v="1"/>
    <x v="3"/>
    <x v="2"/>
    <x v="3"/>
    <n v="69759"/>
    <s v="South"/>
    <n v="12"/>
    <x v="5"/>
  </r>
  <r>
    <n v="1288"/>
    <n v="21"/>
    <x v="3"/>
    <n v="69931"/>
    <n v="569"/>
    <n v="193816"/>
    <x v="4"/>
    <n v="5375"/>
    <x v="0"/>
    <x v="0"/>
    <s v="Employed"/>
    <x v="2"/>
    <x v="0"/>
    <x v="3"/>
    <x v="1"/>
    <x v="0"/>
    <n v="89243"/>
    <s v="North"/>
    <n v="11"/>
    <x v="5"/>
  </r>
  <r>
    <n v="1289"/>
    <n v="44"/>
    <x v="1"/>
    <n v="43234"/>
    <n v="684"/>
    <n v="146414"/>
    <x v="0"/>
    <n v="5806"/>
    <x v="0"/>
    <x v="0"/>
    <s v="Employed"/>
    <x v="1"/>
    <x v="1"/>
    <x v="2"/>
    <x v="4"/>
    <x v="1"/>
    <n v="88075"/>
    <s v="East"/>
    <n v="12"/>
    <x v="3"/>
  </r>
  <r>
    <n v="1290"/>
    <n v="63"/>
    <x v="4"/>
    <n v="43579"/>
    <n v="620"/>
    <n v="240889"/>
    <x v="2"/>
    <n v="6127"/>
    <x v="0"/>
    <x v="1"/>
    <s v="Employed"/>
    <x v="0"/>
    <x v="1"/>
    <x v="0"/>
    <x v="1"/>
    <x v="1"/>
    <n v="69838"/>
    <s v="South"/>
    <n v="3"/>
    <x v="0"/>
  </r>
  <r>
    <n v="1291"/>
    <n v="60"/>
    <x v="4"/>
    <n v="46652"/>
    <n v="706"/>
    <n v="171864"/>
    <x v="1"/>
    <n v="4330"/>
    <x v="0"/>
    <x v="1"/>
    <s v="Employed"/>
    <x v="2"/>
    <x v="0"/>
    <x v="0"/>
    <x v="0"/>
    <x v="0"/>
    <n v="127726"/>
    <s v="East"/>
    <n v="12"/>
    <x v="1"/>
  </r>
  <r>
    <n v="1292"/>
    <n v="42"/>
    <x v="1"/>
    <n v="65437"/>
    <n v="631"/>
    <n v="167130"/>
    <x v="3"/>
    <n v="5522"/>
    <x v="0"/>
    <x v="0"/>
    <s v="Employed"/>
    <x v="0"/>
    <x v="1"/>
    <x v="1"/>
    <x v="2"/>
    <x v="0"/>
    <n v="89965"/>
    <s v="West"/>
    <n v="1"/>
    <x v="4"/>
  </r>
  <r>
    <n v="1293"/>
    <n v="23"/>
    <x v="3"/>
    <n v="50855"/>
    <n v="707"/>
    <n v="156666"/>
    <x v="2"/>
    <n v="6152"/>
    <x v="0"/>
    <x v="1"/>
    <s v="Unemployed"/>
    <x v="2"/>
    <x v="0"/>
    <x v="0"/>
    <x v="3"/>
    <x v="1"/>
    <n v="93200"/>
    <s v="West"/>
    <n v="6"/>
    <x v="2"/>
  </r>
  <r>
    <n v="1294"/>
    <n v="34"/>
    <x v="0"/>
    <n v="82488"/>
    <n v="629"/>
    <n v="162027"/>
    <x v="1"/>
    <n v="5205"/>
    <x v="0"/>
    <x v="1"/>
    <s v="Employed"/>
    <x v="1"/>
    <x v="1"/>
    <x v="0"/>
    <x v="4"/>
    <x v="3"/>
    <n v="60174"/>
    <s v="North"/>
    <n v="11"/>
    <x v="5"/>
  </r>
  <r>
    <n v="1295"/>
    <n v="22"/>
    <x v="3"/>
    <n v="47584"/>
    <n v="615"/>
    <n v="160225"/>
    <x v="0"/>
    <n v="4181"/>
    <x v="0"/>
    <x v="1"/>
    <s v="Employed"/>
    <x v="1"/>
    <x v="1"/>
    <x v="2"/>
    <x v="0"/>
    <x v="3"/>
    <n v="162149"/>
    <s v="East"/>
    <n v="2"/>
    <x v="0"/>
  </r>
  <r>
    <n v="1296"/>
    <n v="52"/>
    <x v="2"/>
    <n v="76452"/>
    <n v="554"/>
    <n v="216415"/>
    <x v="4"/>
    <n v="3985"/>
    <x v="0"/>
    <x v="0"/>
    <s v="Employed"/>
    <x v="2"/>
    <x v="1"/>
    <x v="2"/>
    <x v="0"/>
    <x v="2"/>
    <n v="172812"/>
    <s v="East"/>
    <n v="8"/>
    <x v="6"/>
  </r>
  <r>
    <n v="1297"/>
    <n v="58"/>
    <x v="2"/>
    <n v="36604"/>
    <n v="617"/>
    <n v="277531"/>
    <x v="2"/>
    <n v="5451"/>
    <x v="0"/>
    <x v="1"/>
    <s v="Unemployed"/>
    <x v="2"/>
    <x v="1"/>
    <x v="1"/>
    <x v="3"/>
    <x v="3"/>
    <n v="76588"/>
    <s v="South"/>
    <n v="11"/>
    <x v="2"/>
  </r>
  <r>
    <n v="1298"/>
    <n v="53"/>
    <x v="2"/>
    <n v="29152"/>
    <n v="658"/>
    <n v="130163"/>
    <x v="1"/>
    <n v="3847"/>
    <x v="0"/>
    <x v="1"/>
    <s v="Employed"/>
    <x v="0"/>
    <x v="1"/>
    <x v="3"/>
    <x v="1"/>
    <x v="1"/>
    <n v="136782"/>
    <s v="West"/>
    <n v="12"/>
    <x v="4"/>
  </r>
  <r>
    <n v="1299"/>
    <n v="62"/>
    <x v="4"/>
    <n v="48478"/>
    <n v="655"/>
    <n v="182949"/>
    <x v="1"/>
    <n v="4186"/>
    <x v="0"/>
    <x v="0"/>
    <s v="Employed"/>
    <x v="2"/>
    <x v="0"/>
    <x v="2"/>
    <x v="0"/>
    <x v="2"/>
    <n v="97245"/>
    <s v="South"/>
    <n v="19"/>
    <x v="4"/>
  </r>
  <r>
    <n v="1300"/>
    <n v="26"/>
    <x v="3"/>
    <n v="67090"/>
    <n v="680"/>
    <n v="191797"/>
    <x v="4"/>
    <n v="4510"/>
    <x v="0"/>
    <x v="0"/>
    <s v="Employed"/>
    <x v="0"/>
    <x v="1"/>
    <x v="2"/>
    <x v="5"/>
    <x v="3"/>
    <n v="148113"/>
    <s v="South"/>
    <n v="9"/>
    <x v="3"/>
  </r>
  <r>
    <n v="1301"/>
    <n v="61"/>
    <x v="4"/>
    <n v="42845"/>
    <n v="712"/>
    <n v="223228"/>
    <x v="2"/>
    <n v="5280"/>
    <x v="0"/>
    <x v="0"/>
    <s v="Employed"/>
    <x v="2"/>
    <x v="1"/>
    <x v="2"/>
    <x v="3"/>
    <x v="0"/>
    <n v="110086"/>
    <s v="North"/>
    <n v="11"/>
    <x v="5"/>
  </r>
  <r>
    <n v="1302"/>
    <n v="59"/>
    <x v="2"/>
    <n v="40751"/>
    <n v="651"/>
    <n v="249416"/>
    <x v="2"/>
    <n v="5583"/>
    <x v="0"/>
    <x v="1"/>
    <s v="Employed"/>
    <x v="1"/>
    <x v="0"/>
    <x v="0"/>
    <x v="0"/>
    <x v="3"/>
    <n v="102992"/>
    <s v="South"/>
    <n v="18"/>
    <x v="1"/>
  </r>
  <r>
    <n v="1303"/>
    <n v="45"/>
    <x v="1"/>
    <n v="65375"/>
    <n v="653"/>
    <n v="192031"/>
    <x v="0"/>
    <n v="4289"/>
    <x v="0"/>
    <x v="1"/>
    <s v="Employed"/>
    <x v="0"/>
    <x v="0"/>
    <x v="2"/>
    <x v="3"/>
    <x v="2"/>
    <n v="25021"/>
    <s v="North"/>
    <n v="9"/>
    <x v="6"/>
  </r>
  <r>
    <n v="1304"/>
    <n v="54"/>
    <x v="2"/>
    <n v="60576"/>
    <n v="705"/>
    <n v="168145"/>
    <x v="2"/>
    <n v="3703"/>
    <x v="0"/>
    <x v="0"/>
    <s v="Employed"/>
    <x v="0"/>
    <x v="1"/>
    <x v="1"/>
    <x v="3"/>
    <x v="0"/>
    <n v="73641"/>
    <s v="West"/>
    <n v="15"/>
    <x v="0"/>
  </r>
  <r>
    <n v="1305"/>
    <n v="31"/>
    <x v="0"/>
    <n v="38113"/>
    <n v="661"/>
    <n v="228903"/>
    <x v="4"/>
    <n v="5816"/>
    <x v="0"/>
    <x v="1"/>
    <s v="Employed"/>
    <x v="1"/>
    <x v="0"/>
    <x v="1"/>
    <x v="4"/>
    <x v="2"/>
    <n v="100615"/>
    <s v="South"/>
    <n v="18"/>
    <x v="5"/>
  </r>
  <r>
    <n v="1306"/>
    <n v="57"/>
    <x v="2"/>
    <n v="37236"/>
    <n v="603"/>
    <n v="117995"/>
    <x v="2"/>
    <n v="5675"/>
    <x v="0"/>
    <x v="1"/>
    <s v="Employed"/>
    <x v="0"/>
    <x v="1"/>
    <x v="2"/>
    <x v="1"/>
    <x v="2"/>
    <n v="105959"/>
    <s v="South"/>
    <n v="8"/>
    <x v="3"/>
  </r>
  <r>
    <n v="1307"/>
    <n v="61"/>
    <x v="4"/>
    <n v="62439"/>
    <n v="623"/>
    <n v="92800"/>
    <x v="0"/>
    <n v="5469"/>
    <x v="0"/>
    <x v="0"/>
    <s v="Employed"/>
    <x v="1"/>
    <x v="0"/>
    <x v="3"/>
    <x v="1"/>
    <x v="0"/>
    <n v="63554"/>
    <s v="South"/>
    <n v="4"/>
    <x v="4"/>
  </r>
  <r>
    <n v="1308"/>
    <n v="27"/>
    <x v="3"/>
    <n v="25521"/>
    <n v="543"/>
    <n v="329518"/>
    <x v="1"/>
    <n v="5375"/>
    <x v="0"/>
    <x v="1"/>
    <s v="Employed"/>
    <x v="1"/>
    <x v="0"/>
    <x v="2"/>
    <x v="4"/>
    <x v="2"/>
    <n v="78136"/>
    <s v="South"/>
    <n v="13"/>
    <x v="0"/>
  </r>
  <r>
    <n v="1309"/>
    <n v="42"/>
    <x v="1"/>
    <n v="66192"/>
    <n v="603"/>
    <n v="159606"/>
    <x v="2"/>
    <n v="4602"/>
    <x v="0"/>
    <x v="0"/>
    <s v="Employed"/>
    <x v="1"/>
    <x v="1"/>
    <x v="1"/>
    <x v="3"/>
    <x v="1"/>
    <n v="116603"/>
    <s v="West"/>
    <n v="15"/>
    <x v="4"/>
  </r>
  <r>
    <n v="1310"/>
    <n v="59"/>
    <x v="2"/>
    <n v="60377"/>
    <n v="565"/>
    <n v="179313"/>
    <x v="4"/>
    <n v="4822"/>
    <x v="0"/>
    <x v="0"/>
    <s v="Employed"/>
    <x v="2"/>
    <x v="0"/>
    <x v="3"/>
    <x v="3"/>
    <x v="2"/>
    <n v="58503"/>
    <s v="North"/>
    <n v="8"/>
    <x v="4"/>
  </r>
  <r>
    <n v="1311"/>
    <n v="30"/>
    <x v="0"/>
    <n v="15786"/>
    <n v="667"/>
    <n v="227190"/>
    <x v="2"/>
    <n v="5075"/>
    <x v="0"/>
    <x v="1"/>
    <s v="Employed"/>
    <x v="1"/>
    <x v="1"/>
    <x v="0"/>
    <x v="5"/>
    <x v="1"/>
    <n v="104011"/>
    <s v="West"/>
    <n v="16"/>
    <x v="6"/>
  </r>
  <r>
    <n v="1312"/>
    <n v="41"/>
    <x v="1"/>
    <n v="50233"/>
    <n v="710"/>
    <n v="217349"/>
    <x v="3"/>
    <n v="4157"/>
    <x v="0"/>
    <x v="0"/>
    <s v="Employed"/>
    <x v="0"/>
    <x v="1"/>
    <x v="2"/>
    <x v="0"/>
    <x v="0"/>
    <n v="137138"/>
    <s v="North"/>
    <n v="11"/>
    <x v="2"/>
  </r>
  <r>
    <n v="1313"/>
    <n v="26"/>
    <x v="3"/>
    <n v="20316"/>
    <n v="602"/>
    <n v="244261"/>
    <x v="0"/>
    <n v="5383"/>
    <x v="0"/>
    <x v="1"/>
    <s v="Employed"/>
    <x v="2"/>
    <x v="1"/>
    <x v="1"/>
    <x v="3"/>
    <x v="2"/>
    <n v="111564"/>
    <s v="North"/>
    <n v="13"/>
    <x v="0"/>
  </r>
  <r>
    <n v="1314"/>
    <n v="21"/>
    <x v="3"/>
    <n v="31923"/>
    <n v="604"/>
    <n v="246881"/>
    <x v="1"/>
    <n v="5119"/>
    <x v="0"/>
    <x v="1"/>
    <s v="Employed"/>
    <x v="1"/>
    <x v="0"/>
    <x v="0"/>
    <x v="0"/>
    <x v="3"/>
    <n v="110064"/>
    <s v="South"/>
    <n v="7"/>
    <x v="6"/>
  </r>
  <r>
    <n v="1315"/>
    <n v="54"/>
    <x v="2"/>
    <n v="42455"/>
    <n v="697"/>
    <n v="127877"/>
    <x v="3"/>
    <n v="4864"/>
    <x v="0"/>
    <x v="0"/>
    <s v="Employed"/>
    <x v="1"/>
    <x v="1"/>
    <x v="1"/>
    <x v="2"/>
    <x v="2"/>
    <n v="39395"/>
    <s v="South"/>
    <n v="18"/>
    <x v="1"/>
  </r>
  <r>
    <n v="1316"/>
    <n v="34"/>
    <x v="0"/>
    <n v="30983"/>
    <n v="627"/>
    <n v="263464"/>
    <x v="4"/>
    <n v="5912"/>
    <x v="0"/>
    <x v="0"/>
    <s v="Employed"/>
    <x v="1"/>
    <x v="0"/>
    <x v="0"/>
    <x v="0"/>
    <x v="1"/>
    <n v="75342"/>
    <s v="South"/>
    <n v="8"/>
    <x v="5"/>
  </r>
  <r>
    <n v="1317"/>
    <n v="56"/>
    <x v="2"/>
    <n v="83272"/>
    <n v="662"/>
    <n v="225535"/>
    <x v="2"/>
    <n v="4898"/>
    <x v="0"/>
    <x v="1"/>
    <s v="Employed"/>
    <x v="0"/>
    <x v="1"/>
    <x v="1"/>
    <x v="3"/>
    <x v="1"/>
    <n v="161626"/>
    <s v="North"/>
    <n v="2"/>
    <x v="4"/>
  </r>
  <r>
    <n v="1318"/>
    <n v="47"/>
    <x v="1"/>
    <n v="62960"/>
    <n v="687"/>
    <n v="218900"/>
    <x v="0"/>
    <n v="5659"/>
    <x v="0"/>
    <x v="0"/>
    <s v="Unemployed"/>
    <x v="2"/>
    <x v="0"/>
    <x v="1"/>
    <x v="5"/>
    <x v="3"/>
    <n v="82025"/>
    <s v="East"/>
    <n v="3"/>
    <x v="4"/>
  </r>
  <r>
    <n v="1319"/>
    <n v="29"/>
    <x v="3"/>
    <n v="70511"/>
    <n v="614"/>
    <n v="221125"/>
    <x v="2"/>
    <n v="3811"/>
    <x v="0"/>
    <x v="0"/>
    <s v="Employed"/>
    <x v="2"/>
    <x v="0"/>
    <x v="0"/>
    <x v="2"/>
    <x v="0"/>
    <n v="137934"/>
    <s v="East"/>
    <n v="10"/>
    <x v="6"/>
  </r>
  <r>
    <n v="1320"/>
    <n v="26"/>
    <x v="3"/>
    <n v="47895"/>
    <n v="615"/>
    <n v="88385"/>
    <x v="2"/>
    <n v="5840"/>
    <x v="0"/>
    <x v="1"/>
    <s v="Employed"/>
    <x v="2"/>
    <x v="0"/>
    <x v="2"/>
    <x v="5"/>
    <x v="1"/>
    <n v="81674"/>
    <s v="East"/>
    <n v="7"/>
    <x v="1"/>
  </r>
  <r>
    <n v="1321"/>
    <n v="51"/>
    <x v="2"/>
    <n v="50457"/>
    <n v="624"/>
    <n v="189503"/>
    <x v="2"/>
    <n v="5604"/>
    <x v="0"/>
    <x v="1"/>
    <s v="Employed"/>
    <x v="0"/>
    <x v="0"/>
    <x v="1"/>
    <x v="0"/>
    <x v="1"/>
    <n v="91665"/>
    <s v="West"/>
    <n v="7"/>
    <x v="0"/>
  </r>
  <r>
    <n v="1322"/>
    <n v="37"/>
    <x v="0"/>
    <n v="73710"/>
    <n v="572"/>
    <n v="151671"/>
    <x v="2"/>
    <n v="7161"/>
    <x v="0"/>
    <x v="0"/>
    <s v="Unemployed"/>
    <x v="1"/>
    <x v="1"/>
    <x v="3"/>
    <x v="5"/>
    <x v="1"/>
    <n v="115467"/>
    <s v="North"/>
    <n v="4"/>
    <x v="4"/>
  </r>
  <r>
    <n v="1323"/>
    <n v="63"/>
    <x v="4"/>
    <n v="56505"/>
    <n v="674"/>
    <n v="144469"/>
    <x v="0"/>
    <n v="6600"/>
    <x v="0"/>
    <x v="1"/>
    <s v="Employed"/>
    <x v="2"/>
    <x v="1"/>
    <x v="2"/>
    <x v="0"/>
    <x v="2"/>
    <n v="103020"/>
    <s v="East"/>
    <n v="8"/>
    <x v="1"/>
  </r>
  <r>
    <n v="1324"/>
    <n v="56"/>
    <x v="2"/>
    <n v="59183"/>
    <n v="680"/>
    <n v="175606"/>
    <x v="3"/>
    <n v="5936"/>
    <x v="1"/>
    <x v="1"/>
    <s v="Employed"/>
    <x v="1"/>
    <x v="1"/>
    <x v="3"/>
    <x v="1"/>
    <x v="2"/>
    <n v="111445"/>
    <s v="North"/>
    <n v="19"/>
    <x v="0"/>
  </r>
  <r>
    <n v="1325"/>
    <n v="41"/>
    <x v="1"/>
    <n v="36332"/>
    <n v="653"/>
    <n v="241272"/>
    <x v="4"/>
    <n v="4461"/>
    <x v="0"/>
    <x v="1"/>
    <s v="Employed"/>
    <x v="0"/>
    <x v="1"/>
    <x v="1"/>
    <x v="0"/>
    <x v="2"/>
    <n v="75448"/>
    <s v="North"/>
    <n v="12"/>
    <x v="6"/>
  </r>
  <r>
    <n v="1326"/>
    <n v="47"/>
    <x v="1"/>
    <n v="36262"/>
    <n v="717"/>
    <n v="214359"/>
    <x v="3"/>
    <n v="4114"/>
    <x v="1"/>
    <x v="1"/>
    <s v="Employed"/>
    <x v="2"/>
    <x v="0"/>
    <x v="0"/>
    <x v="4"/>
    <x v="2"/>
    <n v="65911"/>
    <s v="West"/>
    <n v="10"/>
    <x v="4"/>
  </r>
  <r>
    <n v="1327"/>
    <n v="61"/>
    <x v="4"/>
    <n v="53915"/>
    <n v="636"/>
    <n v="221873"/>
    <x v="0"/>
    <n v="4274"/>
    <x v="1"/>
    <x v="0"/>
    <s v="Employed"/>
    <x v="0"/>
    <x v="1"/>
    <x v="2"/>
    <x v="5"/>
    <x v="2"/>
    <n v="73423"/>
    <s v="South"/>
    <n v="14"/>
    <x v="3"/>
  </r>
  <r>
    <n v="1328"/>
    <n v="48"/>
    <x v="1"/>
    <n v="55594"/>
    <n v="680"/>
    <n v="177683"/>
    <x v="4"/>
    <n v="5509"/>
    <x v="0"/>
    <x v="0"/>
    <s v="Employed"/>
    <x v="2"/>
    <x v="0"/>
    <x v="0"/>
    <x v="3"/>
    <x v="3"/>
    <n v="84030"/>
    <s v="South"/>
    <n v="12"/>
    <x v="3"/>
  </r>
  <r>
    <n v="1329"/>
    <n v="36"/>
    <x v="0"/>
    <n v="35043"/>
    <n v="674"/>
    <n v="218814"/>
    <x v="1"/>
    <n v="6294"/>
    <x v="0"/>
    <x v="0"/>
    <s v="Unemployed"/>
    <x v="2"/>
    <x v="0"/>
    <x v="0"/>
    <x v="1"/>
    <x v="1"/>
    <n v="93121"/>
    <s v="West"/>
    <n v="4"/>
    <x v="4"/>
  </r>
  <r>
    <n v="1330"/>
    <n v="55"/>
    <x v="2"/>
    <n v="55376"/>
    <n v="610"/>
    <n v="190047"/>
    <x v="3"/>
    <n v="3789"/>
    <x v="0"/>
    <x v="0"/>
    <s v="Employed"/>
    <x v="1"/>
    <x v="1"/>
    <x v="3"/>
    <x v="2"/>
    <x v="3"/>
    <n v="131118"/>
    <s v="West"/>
    <n v="19"/>
    <x v="2"/>
  </r>
  <r>
    <n v="1331"/>
    <n v="56"/>
    <x v="2"/>
    <n v="31674"/>
    <n v="707"/>
    <n v="247456"/>
    <x v="0"/>
    <n v="4156"/>
    <x v="1"/>
    <x v="1"/>
    <s v="Unemployed"/>
    <x v="0"/>
    <x v="1"/>
    <x v="3"/>
    <x v="0"/>
    <x v="1"/>
    <n v="102620"/>
    <s v="North"/>
    <n v="7"/>
    <x v="4"/>
  </r>
  <r>
    <n v="1332"/>
    <n v="55"/>
    <x v="2"/>
    <n v="50207"/>
    <n v="656"/>
    <n v="234782"/>
    <x v="0"/>
    <n v="5033"/>
    <x v="0"/>
    <x v="1"/>
    <s v="Employed"/>
    <x v="2"/>
    <x v="1"/>
    <x v="2"/>
    <x v="4"/>
    <x v="2"/>
    <n v="114537"/>
    <s v="East"/>
    <n v="1"/>
    <x v="4"/>
  </r>
  <r>
    <n v="1333"/>
    <n v="39"/>
    <x v="0"/>
    <n v="28437"/>
    <n v="698"/>
    <n v="207990"/>
    <x v="0"/>
    <n v="3864"/>
    <x v="1"/>
    <x v="1"/>
    <s v="Employed"/>
    <x v="2"/>
    <x v="1"/>
    <x v="2"/>
    <x v="1"/>
    <x v="2"/>
    <n v="104248"/>
    <s v="North"/>
    <n v="8"/>
    <x v="4"/>
  </r>
  <r>
    <n v="1334"/>
    <n v="41"/>
    <x v="1"/>
    <n v="69919"/>
    <n v="584"/>
    <n v="159935"/>
    <x v="4"/>
    <n v="4577"/>
    <x v="0"/>
    <x v="1"/>
    <s v="Employed"/>
    <x v="0"/>
    <x v="1"/>
    <x v="2"/>
    <x v="5"/>
    <x v="0"/>
    <n v="66536"/>
    <s v="North"/>
    <n v="11"/>
    <x v="6"/>
  </r>
  <r>
    <n v="1335"/>
    <n v="53"/>
    <x v="2"/>
    <n v="45331"/>
    <n v="655"/>
    <n v="213649"/>
    <x v="2"/>
    <n v="6244"/>
    <x v="1"/>
    <x v="1"/>
    <s v="Employed"/>
    <x v="1"/>
    <x v="0"/>
    <x v="3"/>
    <x v="1"/>
    <x v="0"/>
    <n v="100518"/>
    <s v="East"/>
    <n v="1"/>
    <x v="4"/>
  </r>
  <r>
    <n v="1336"/>
    <n v="43"/>
    <x v="1"/>
    <n v="39596"/>
    <n v="626"/>
    <n v="212122"/>
    <x v="1"/>
    <n v="5721"/>
    <x v="0"/>
    <x v="1"/>
    <s v="Employed"/>
    <x v="0"/>
    <x v="1"/>
    <x v="3"/>
    <x v="3"/>
    <x v="3"/>
    <n v="103923"/>
    <s v="South"/>
    <n v="1"/>
    <x v="4"/>
  </r>
  <r>
    <n v="1337"/>
    <n v="26"/>
    <x v="3"/>
    <n v="32813"/>
    <n v="607"/>
    <n v="205966"/>
    <x v="4"/>
    <n v="5829"/>
    <x v="1"/>
    <x v="1"/>
    <s v="Employed"/>
    <x v="2"/>
    <x v="1"/>
    <x v="0"/>
    <x v="3"/>
    <x v="1"/>
    <n v="122797"/>
    <s v="North"/>
    <n v="4"/>
    <x v="6"/>
  </r>
  <r>
    <n v="1338"/>
    <n v="52"/>
    <x v="2"/>
    <n v="31370"/>
    <n v="720"/>
    <n v="176206"/>
    <x v="4"/>
    <n v="4015"/>
    <x v="0"/>
    <x v="0"/>
    <s v="Employed"/>
    <x v="0"/>
    <x v="1"/>
    <x v="0"/>
    <x v="3"/>
    <x v="3"/>
    <n v="67942"/>
    <s v="South"/>
    <n v="4"/>
    <x v="4"/>
  </r>
  <r>
    <n v="1339"/>
    <n v="42"/>
    <x v="1"/>
    <n v="56546"/>
    <n v="659"/>
    <n v="167272"/>
    <x v="3"/>
    <n v="3254"/>
    <x v="0"/>
    <x v="0"/>
    <s v="Employed"/>
    <x v="1"/>
    <x v="0"/>
    <x v="0"/>
    <x v="4"/>
    <x v="0"/>
    <n v="38787"/>
    <s v="South"/>
    <n v="11"/>
    <x v="3"/>
  </r>
  <r>
    <n v="1340"/>
    <n v="23"/>
    <x v="3"/>
    <n v="65057"/>
    <n v="576"/>
    <n v="216118"/>
    <x v="1"/>
    <n v="4570"/>
    <x v="0"/>
    <x v="0"/>
    <s v="Employed"/>
    <x v="1"/>
    <x v="1"/>
    <x v="2"/>
    <x v="1"/>
    <x v="1"/>
    <n v="105287"/>
    <s v="South"/>
    <n v="1"/>
    <x v="3"/>
  </r>
  <r>
    <n v="1341"/>
    <n v="55"/>
    <x v="2"/>
    <n v="63555"/>
    <n v="625"/>
    <n v="157115"/>
    <x v="0"/>
    <n v="2672"/>
    <x v="0"/>
    <x v="0"/>
    <s v="Employed"/>
    <x v="1"/>
    <x v="0"/>
    <x v="1"/>
    <x v="1"/>
    <x v="3"/>
    <n v="110615"/>
    <s v="North"/>
    <n v="10"/>
    <x v="5"/>
  </r>
  <r>
    <n v="1342"/>
    <n v="36"/>
    <x v="0"/>
    <n v="70948"/>
    <n v="696"/>
    <n v="187411"/>
    <x v="4"/>
    <n v="5452"/>
    <x v="0"/>
    <x v="0"/>
    <s v="Employed"/>
    <x v="1"/>
    <x v="0"/>
    <x v="3"/>
    <x v="5"/>
    <x v="0"/>
    <n v="94618"/>
    <s v="East"/>
    <n v="4"/>
    <x v="1"/>
  </r>
  <r>
    <n v="1343"/>
    <n v="62"/>
    <x v="4"/>
    <n v="76222"/>
    <n v="607"/>
    <n v="229343"/>
    <x v="1"/>
    <n v="5747"/>
    <x v="0"/>
    <x v="1"/>
    <s v="Employed"/>
    <x v="1"/>
    <x v="0"/>
    <x v="2"/>
    <x v="2"/>
    <x v="2"/>
    <n v="100840"/>
    <s v="East"/>
    <n v="7"/>
    <x v="5"/>
  </r>
  <r>
    <n v="1344"/>
    <n v="45"/>
    <x v="1"/>
    <n v="64368"/>
    <n v="602"/>
    <n v="222074"/>
    <x v="3"/>
    <n v="4214"/>
    <x v="0"/>
    <x v="1"/>
    <s v="Unemployed"/>
    <x v="1"/>
    <x v="1"/>
    <x v="3"/>
    <x v="3"/>
    <x v="3"/>
    <n v="126363"/>
    <s v="South"/>
    <n v="2"/>
    <x v="5"/>
  </r>
  <r>
    <n v="1345"/>
    <n v="37"/>
    <x v="0"/>
    <n v="42456"/>
    <n v="642"/>
    <n v="142136"/>
    <x v="2"/>
    <n v="5582"/>
    <x v="0"/>
    <x v="1"/>
    <s v="Employed"/>
    <x v="1"/>
    <x v="0"/>
    <x v="1"/>
    <x v="2"/>
    <x v="2"/>
    <n v="86235"/>
    <s v="South"/>
    <n v="13"/>
    <x v="4"/>
  </r>
  <r>
    <n v="1346"/>
    <n v="59"/>
    <x v="2"/>
    <n v="52542"/>
    <n v="673"/>
    <n v="214926"/>
    <x v="1"/>
    <n v="5576"/>
    <x v="0"/>
    <x v="1"/>
    <s v="Employed"/>
    <x v="2"/>
    <x v="0"/>
    <x v="3"/>
    <x v="2"/>
    <x v="3"/>
    <n v="91640"/>
    <s v="East"/>
    <n v="19"/>
    <x v="6"/>
  </r>
  <r>
    <n v="1347"/>
    <n v="33"/>
    <x v="0"/>
    <n v="16145"/>
    <n v="613"/>
    <n v="301594"/>
    <x v="0"/>
    <n v="3878"/>
    <x v="0"/>
    <x v="1"/>
    <s v="Employed"/>
    <x v="0"/>
    <x v="0"/>
    <x v="3"/>
    <x v="3"/>
    <x v="1"/>
    <n v="102371"/>
    <s v="West"/>
    <n v="4"/>
    <x v="4"/>
  </r>
  <r>
    <n v="1348"/>
    <n v="48"/>
    <x v="1"/>
    <n v="59563"/>
    <n v="669"/>
    <n v="233779"/>
    <x v="4"/>
    <n v="4600"/>
    <x v="0"/>
    <x v="0"/>
    <s v="Employed"/>
    <x v="1"/>
    <x v="1"/>
    <x v="3"/>
    <x v="3"/>
    <x v="1"/>
    <n v="63405"/>
    <s v="West"/>
    <n v="6"/>
    <x v="4"/>
  </r>
  <r>
    <n v="1349"/>
    <n v="31"/>
    <x v="0"/>
    <n v="52238"/>
    <n v="651"/>
    <n v="186270"/>
    <x v="2"/>
    <n v="4532"/>
    <x v="0"/>
    <x v="1"/>
    <s v="Employed"/>
    <x v="0"/>
    <x v="0"/>
    <x v="0"/>
    <x v="5"/>
    <x v="1"/>
    <n v="95443"/>
    <s v="South"/>
    <n v="17"/>
    <x v="1"/>
  </r>
  <r>
    <n v="1350"/>
    <n v="30"/>
    <x v="0"/>
    <n v="73928"/>
    <n v="657"/>
    <n v="265374"/>
    <x v="3"/>
    <n v="5932"/>
    <x v="0"/>
    <x v="0"/>
    <s v="Employed"/>
    <x v="0"/>
    <x v="1"/>
    <x v="1"/>
    <x v="4"/>
    <x v="1"/>
    <n v="98087"/>
    <s v="East"/>
    <n v="9"/>
    <x v="0"/>
  </r>
  <r>
    <n v="1351"/>
    <n v="59"/>
    <x v="2"/>
    <n v="38849"/>
    <n v="529"/>
    <n v="309959"/>
    <x v="0"/>
    <n v="5732"/>
    <x v="0"/>
    <x v="1"/>
    <s v="Employed"/>
    <x v="2"/>
    <x v="0"/>
    <x v="2"/>
    <x v="3"/>
    <x v="0"/>
    <n v="149111"/>
    <s v="West"/>
    <n v="2"/>
    <x v="5"/>
  </r>
  <r>
    <n v="1352"/>
    <n v="44"/>
    <x v="1"/>
    <n v="57732"/>
    <n v="650"/>
    <n v="243167"/>
    <x v="2"/>
    <n v="5572"/>
    <x v="1"/>
    <x v="0"/>
    <s v="Employed"/>
    <x v="0"/>
    <x v="0"/>
    <x v="2"/>
    <x v="2"/>
    <x v="2"/>
    <n v="91056"/>
    <s v="East"/>
    <n v="6"/>
    <x v="1"/>
  </r>
  <r>
    <n v="1353"/>
    <n v="58"/>
    <x v="2"/>
    <n v="34949"/>
    <n v="637"/>
    <n v="113422"/>
    <x v="3"/>
    <n v="4438"/>
    <x v="0"/>
    <x v="1"/>
    <s v="Employed"/>
    <x v="0"/>
    <x v="1"/>
    <x v="2"/>
    <x v="5"/>
    <x v="0"/>
    <n v="106000"/>
    <s v="North"/>
    <n v="18"/>
    <x v="2"/>
  </r>
  <r>
    <n v="1354"/>
    <n v="44"/>
    <x v="1"/>
    <n v="48349"/>
    <n v="669"/>
    <n v="230840"/>
    <x v="0"/>
    <n v="6365"/>
    <x v="0"/>
    <x v="1"/>
    <s v="Employed"/>
    <x v="1"/>
    <x v="0"/>
    <x v="1"/>
    <x v="1"/>
    <x v="3"/>
    <n v="127558"/>
    <s v="South"/>
    <n v="15"/>
    <x v="6"/>
  </r>
  <r>
    <n v="1355"/>
    <n v="53"/>
    <x v="2"/>
    <n v="25471"/>
    <n v="617"/>
    <n v="267439"/>
    <x v="4"/>
    <n v="5181"/>
    <x v="0"/>
    <x v="1"/>
    <s v="Employed"/>
    <x v="1"/>
    <x v="0"/>
    <x v="3"/>
    <x v="5"/>
    <x v="3"/>
    <n v="74875"/>
    <s v="West"/>
    <n v="16"/>
    <x v="5"/>
  </r>
  <r>
    <n v="1356"/>
    <n v="37"/>
    <x v="0"/>
    <n v="70340"/>
    <n v="631"/>
    <n v="96803"/>
    <x v="3"/>
    <n v="5495"/>
    <x v="0"/>
    <x v="0"/>
    <s v="Employed"/>
    <x v="0"/>
    <x v="0"/>
    <x v="2"/>
    <x v="3"/>
    <x v="2"/>
    <n v="141272"/>
    <s v="South"/>
    <n v="1"/>
    <x v="2"/>
  </r>
  <r>
    <n v="1357"/>
    <n v="64"/>
    <x v="4"/>
    <n v="65789"/>
    <n v="676"/>
    <n v="246855"/>
    <x v="2"/>
    <n v="6730"/>
    <x v="0"/>
    <x v="1"/>
    <s v="Employed"/>
    <x v="1"/>
    <x v="1"/>
    <x v="1"/>
    <x v="0"/>
    <x v="2"/>
    <n v="152916"/>
    <s v="North"/>
    <n v="10"/>
    <x v="0"/>
  </r>
  <r>
    <n v="1358"/>
    <n v="56"/>
    <x v="2"/>
    <n v="42909"/>
    <n v="722"/>
    <n v="189843"/>
    <x v="0"/>
    <n v="5662"/>
    <x v="0"/>
    <x v="1"/>
    <s v="Employed"/>
    <x v="2"/>
    <x v="1"/>
    <x v="0"/>
    <x v="3"/>
    <x v="0"/>
    <n v="99133"/>
    <s v="East"/>
    <n v="10"/>
    <x v="2"/>
  </r>
  <r>
    <n v="1359"/>
    <n v="55"/>
    <x v="2"/>
    <n v="53927"/>
    <n v="583"/>
    <n v="265771"/>
    <x v="1"/>
    <n v="4880"/>
    <x v="0"/>
    <x v="0"/>
    <s v="Employed"/>
    <x v="0"/>
    <x v="1"/>
    <x v="1"/>
    <x v="4"/>
    <x v="1"/>
    <n v="83817"/>
    <s v="South"/>
    <n v="6"/>
    <x v="4"/>
  </r>
  <r>
    <n v="1360"/>
    <n v="26"/>
    <x v="3"/>
    <n v="50577"/>
    <n v="675"/>
    <n v="196442"/>
    <x v="0"/>
    <n v="4501"/>
    <x v="0"/>
    <x v="1"/>
    <s v="Employed"/>
    <x v="0"/>
    <x v="0"/>
    <x v="0"/>
    <x v="5"/>
    <x v="0"/>
    <n v="148813"/>
    <s v="West"/>
    <n v="4"/>
    <x v="3"/>
  </r>
  <r>
    <n v="1361"/>
    <n v="36"/>
    <x v="0"/>
    <n v="40814"/>
    <n v="710"/>
    <n v="217161"/>
    <x v="2"/>
    <n v="3266"/>
    <x v="0"/>
    <x v="1"/>
    <s v="Employed"/>
    <x v="2"/>
    <x v="0"/>
    <x v="1"/>
    <x v="3"/>
    <x v="0"/>
    <n v="123868"/>
    <s v="North"/>
    <n v="14"/>
    <x v="6"/>
  </r>
  <r>
    <n v="1362"/>
    <n v="48"/>
    <x v="1"/>
    <n v="51847"/>
    <n v="684"/>
    <n v="217999"/>
    <x v="2"/>
    <n v="3433"/>
    <x v="1"/>
    <x v="1"/>
    <s v="Employed"/>
    <x v="2"/>
    <x v="0"/>
    <x v="0"/>
    <x v="2"/>
    <x v="3"/>
    <n v="102459"/>
    <s v="West"/>
    <n v="17"/>
    <x v="6"/>
  </r>
  <r>
    <n v="1363"/>
    <n v="61"/>
    <x v="4"/>
    <n v="43358"/>
    <n v="707"/>
    <n v="235705"/>
    <x v="1"/>
    <n v="5855"/>
    <x v="0"/>
    <x v="0"/>
    <s v="Employed"/>
    <x v="2"/>
    <x v="1"/>
    <x v="2"/>
    <x v="2"/>
    <x v="0"/>
    <n v="142805"/>
    <s v="East"/>
    <n v="3"/>
    <x v="4"/>
  </r>
  <r>
    <n v="1364"/>
    <n v="52"/>
    <x v="2"/>
    <n v="64705"/>
    <n v="622"/>
    <n v="222355"/>
    <x v="2"/>
    <n v="3024"/>
    <x v="1"/>
    <x v="1"/>
    <s v="Employed"/>
    <x v="2"/>
    <x v="1"/>
    <x v="1"/>
    <x v="5"/>
    <x v="2"/>
    <n v="139629"/>
    <s v="West"/>
    <n v="2"/>
    <x v="1"/>
  </r>
  <r>
    <n v="1365"/>
    <n v="46"/>
    <x v="1"/>
    <n v="46837"/>
    <n v="711"/>
    <n v="155045"/>
    <x v="0"/>
    <n v="6011"/>
    <x v="0"/>
    <x v="0"/>
    <s v="Employed"/>
    <x v="0"/>
    <x v="1"/>
    <x v="0"/>
    <x v="4"/>
    <x v="1"/>
    <n v="89912"/>
    <s v="West"/>
    <n v="18"/>
    <x v="5"/>
  </r>
  <r>
    <n v="1366"/>
    <n v="31"/>
    <x v="0"/>
    <n v="85858"/>
    <n v="613"/>
    <n v="186843"/>
    <x v="3"/>
    <n v="5803"/>
    <x v="0"/>
    <x v="0"/>
    <s v="Employed"/>
    <x v="1"/>
    <x v="0"/>
    <x v="3"/>
    <x v="0"/>
    <x v="3"/>
    <n v="107461"/>
    <s v="West"/>
    <n v="17"/>
    <x v="5"/>
  </r>
  <r>
    <n v="1367"/>
    <n v="45"/>
    <x v="1"/>
    <n v="48832"/>
    <n v="652"/>
    <n v="199670"/>
    <x v="0"/>
    <n v="4135"/>
    <x v="0"/>
    <x v="0"/>
    <s v="Employed"/>
    <x v="1"/>
    <x v="1"/>
    <x v="2"/>
    <x v="5"/>
    <x v="2"/>
    <n v="117303"/>
    <s v="North"/>
    <n v="13"/>
    <x v="5"/>
  </r>
  <r>
    <n v="1368"/>
    <n v="51"/>
    <x v="2"/>
    <n v="51691"/>
    <n v="624"/>
    <n v="261517"/>
    <x v="2"/>
    <n v="5181"/>
    <x v="0"/>
    <x v="0"/>
    <s v="Employed"/>
    <x v="1"/>
    <x v="1"/>
    <x v="2"/>
    <x v="4"/>
    <x v="3"/>
    <n v="100861"/>
    <s v="West"/>
    <n v="19"/>
    <x v="2"/>
  </r>
  <r>
    <n v="1369"/>
    <n v="41"/>
    <x v="1"/>
    <n v="57922"/>
    <n v="626"/>
    <n v="224216"/>
    <x v="1"/>
    <n v="5576"/>
    <x v="0"/>
    <x v="1"/>
    <s v="Employed"/>
    <x v="1"/>
    <x v="0"/>
    <x v="0"/>
    <x v="2"/>
    <x v="0"/>
    <n v="58273"/>
    <s v="West"/>
    <n v="10"/>
    <x v="6"/>
  </r>
  <r>
    <n v="1370"/>
    <n v="23"/>
    <x v="3"/>
    <n v="62555"/>
    <n v="563"/>
    <n v="167120"/>
    <x v="1"/>
    <n v="5091"/>
    <x v="0"/>
    <x v="0"/>
    <s v="Employed"/>
    <x v="2"/>
    <x v="1"/>
    <x v="0"/>
    <x v="3"/>
    <x v="0"/>
    <n v="71852"/>
    <s v="North"/>
    <n v="4"/>
    <x v="1"/>
  </r>
  <r>
    <n v="1371"/>
    <n v="32"/>
    <x v="0"/>
    <n v="51169"/>
    <n v="551"/>
    <n v="154015"/>
    <x v="4"/>
    <n v="6231"/>
    <x v="0"/>
    <x v="1"/>
    <s v="Employed"/>
    <x v="1"/>
    <x v="0"/>
    <x v="1"/>
    <x v="1"/>
    <x v="2"/>
    <n v="59252"/>
    <s v="North"/>
    <n v="17"/>
    <x v="5"/>
  </r>
  <r>
    <n v="1372"/>
    <n v="60"/>
    <x v="4"/>
    <n v="57595"/>
    <n v="708"/>
    <n v="232737"/>
    <x v="1"/>
    <n v="3607"/>
    <x v="0"/>
    <x v="1"/>
    <s v="Employed"/>
    <x v="1"/>
    <x v="0"/>
    <x v="0"/>
    <x v="3"/>
    <x v="2"/>
    <n v="114787"/>
    <s v="North"/>
    <n v="16"/>
    <x v="5"/>
  </r>
  <r>
    <n v="1373"/>
    <n v="61"/>
    <x v="4"/>
    <n v="52742"/>
    <n v="560"/>
    <n v="176258"/>
    <x v="1"/>
    <n v="5504"/>
    <x v="0"/>
    <x v="1"/>
    <s v="Employed"/>
    <x v="0"/>
    <x v="1"/>
    <x v="0"/>
    <x v="2"/>
    <x v="3"/>
    <n v="64469"/>
    <s v="East"/>
    <n v="19"/>
    <x v="0"/>
  </r>
  <r>
    <n v="1374"/>
    <n v="45"/>
    <x v="1"/>
    <n v="38321"/>
    <n v="662"/>
    <n v="237659"/>
    <x v="2"/>
    <n v="4391"/>
    <x v="0"/>
    <x v="0"/>
    <s v="Employed"/>
    <x v="0"/>
    <x v="1"/>
    <x v="3"/>
    <x v="0"/>
    <x v="1"/>
    <n v="105772"/>
    <s v="North"/>
    <n v="14"/>
    <x v="5"/>
  </r>
  <r>
    <n v="1375"/>
    <n v="37"/>
    <x v="0"/>
    <n v="34277"/>
    <n v="585"/>
    <n v="197210"/>
    <x v="3"/>
    <n v="3261"/>
    <x v="1"/>
    <x v="1"/>
    <s v="Employed"/>
    <x v="1"/>
    <x v="0"/>
    <x v="2"/>
    <x v="2"/>
    <x v="3"/>
    <n v="154957"/>
    <s v="East"/>
    <n v="15"/>
    <x v="0"/>
  </r>
  <r>
    <n v="1376"/>
    <n v="58"/>
    <x v="2"/>
    <n v="60488"/>
    <n v="607"/>
    <n v="273005"/>
    <x v="3"/>
    <n v="3839"/>
    <x v="0"/>
    <x v="1"/>
    <s v="Employed"/>
    <x v="2"/>
    <x v="1"/>
    <x v="0"/>
    <x v="3"/>
    <x v="0"/>
    <n v="142833"/>
    <s v="North"/>
    <n v="19"/>
    <x v="2"/>
  </r>
  <r>
    <n v="1377"/>
    <n v="56"/>
    <x v="2"/>
    <n v="72758"/>
    <n v="684"/>
    <n v="163149"/>
    <x v="2"/>
    <n v="4475"/>
    <x v="0"/>
    <x v="0"/>
    <s v="Employed"/>
    <x v="1"/>
    <x v="0"/>
    <x v="0"/>
    <x v="3"/>
    <x v="2"/>
    <n v="44877"/>
    <s v="North"/>
    <n v="3"/>
    <x v="0"/>
  </r>
  <r>
    <n v="1378"/>
    <n v="56"/>
    <x v="2"/>
    <n v="25535"/>
    <n v="658"/>
    <n v="271938"/>
    <x v="1"/>
    <n v="5023"/>
    <x v="0"/>
    <x v="1"/>
    <s v="Employed"/>
    <x v="2"/>
    <x v="1"/>
    <x v="3"/>
    <x v="0"/>
    <x v="2"/>
    <n v="61638"/>
    <s v="South"/>
    <n v="16"/>
    <x v="5"/>
  </r>
  <r>
    <n v="1379"/>
    <n v="39"/>
    <x v="0"/>
    <n v="28481"/>
    <n v="643"/>
    <n v="249173"/>
    <x v="0"/>
    <n v="4098"/>
    <x v="0"/>
    <x v="0"/>
    <s v="Employed"/>
    <x v="0"/>
    <x v="1"/>
    <x v="0"/>
    <x v="0"/>
    <x v="3"/>
    <n v="76704"/>
    <s v="South"/>
    <n v="7"/>
    <x v="3"/>
  </r>
  <r>
    <n v="1380"/>
    <n v="64"/>
    <x v="4"/>
    <n v="28336"/>
    <n v="707"/>
    <n v="177980"/>
    <x v="3"/>
    <n v="4493"/>
    <x v="0"/>
    <x v="0"/>
    <s v="Employed"/>
    <x v="2"/>
    <x v="0"/>
    <x v="3"/>
    <x v="2"/>
    <x v="2"/>
    <n v="64929"/>
    <s v="South"/>
    <n v="18"/>
    <x v="4"/>
  </r>
  <r>
    <n v="1381"/>
    <n v="22"/>
    <x v="3"/>
    <n v="61627"/>
    <n v="635"/>
    <n v="156083"/>
    <x v="2"/>
    <n v="4604"/>
    <x v="0"/>
    <x v="1"/>
    <s v="Employed"/>
    <x v="1"/>
    <x v="0"/>
    <x v="2"/>
    <x v="3"/>
    <x v="2"/>
    <n v="50385"/>
    <s v="South"/>
    <n v="8"/>
    <x v="5"/>
  </r>
  <r>
    <n v="1382"/>
    <n v="37"/>
    <x v="0"/>
    <n v="62879"/>
    <n v="711"/>
    <n v="296384"/>
    <x v="0"/>
    <n v="4120"/>
    <x v="0"/>
    <x v="0"/>
    <s v="Employed"/>
    <x v="0"/>
    <x v="1"/>
    <x v="2"/>
    <x v="1"/>
    <x v="0"/>
    <n v="99674"/>
    <s v="North"/>
    <n v="14"/>
    <x v="6"/>
  </r>
  <r>
    <n v="1383"/>
    <n v="50"/>
    <x v="2"/>
    <n v="35354"/>
    <n v="596"/>
    <n v="154868"/>
    <x v="1"/>
    <n v="4433"/>
    <x v="0"/>
    <x v="1"/>
    <s v="Employed"/>
    <x v="1"/>
    <x v="1"/>
    <x v="3"/>
    <x v="1"/>
    <x v="1"/>
    <n v="121153"/>
    <s v="North"/>
    <n v="18"/>
    <x v="1"/>
  </r>
  <r>
    <n v="1384"/>
    <n v="30"/>
    <x v="0"/>
    <n v="83086"/>
    <n v="590"/>
    <n v="215319"/>
    <x v="2"/>
    <n v="5572"/>
    <x v="0"/>
    <x v="0"/>
    <s v="Employed"/>
    <x v="1"/>
    <x v="0"/>
    <x v="3"/>
    <x v="5"/>
    <x v="2"/>
    <n v="128621"/>
    <s v="East"/>
    <n v="1"/>
    <x v="4"/>
  </r>
  <r>
    <n v="1385"/>
    <n v="55"/>
    <x v="2"/>
    <n v="44225"/>
    <n v="643"/>
    <n v="217267"/>
    <x v="3"/>
    <n v="6648"/>
    <x v="0"/>
    <x v="1"/>
    <s v="Employed"/>
    <x v="2"/>
    <x v="1"/>
    <x v="2"/>
    <x v="1"/>
    <x v="2"/>
    <n v="85765"/>
    <s v="North"/>
    <n v="6"/>
    <x v="2"/>
  </r>
  <r>
    <n v="1386"/>
    <n v="56"/>
    <x v="2"/>
    <n v="71534"/>
    <n v="650"/>
    <n v="200500"/>
    <x v="0"/>
    <n v="5208"/>
    <x v="0"/>
    <x v="0"/>
    <s v="Employed"/>
    <x v="1"/>
    <x v="1"/>
    <x v="2"/>
    <x v="2"/>
    <x v="3"/>
    <n v="91842"/>
    <s v="East"/>
    <n v="13"/>
    <x v="4"/>
  </r>
  <r>
    <n v="1387"/>
    <n v="53"/>
    <x v="2"/>
    <n v="62128"/>
    <n v="607"/>
    <n v="239067"/>
    <x v="0"/>
    <n v="5131"/>
    <x v="0"/>
    <x v="0"/>
    <s v="Employed"/>
    <x v="1"/>
    <x v="1"/>
    <x v="3"/>
    <x v="2"/>
    <x v="1"/>
    <n v="110670"/>
    <s v="West"/>
    <n v="1"/>
    <x v="6"/>
  </r>
  <r>
    <n v="1388"/>
    <n v="21"/>
    <x v="3"/>
    <n v="35628"/>
    <n v="636"/>
    <n v="153471"/>
    <x v="3"/>
    <n v="4919"/>
    <x v="0"/>
    <x v="1"/>
    <s v="Employed"/>
    <x v="0"/>
    <x v="0"/>
    <x v="1"/>
    <x v="5"/>
    <x v="0"/>
    <n v="96745"/>
    <s v="West"/>
    <n v="19"/>
    <x v="5"/>
  </r>
  <r>
    <n v="1389"/>
    <n v="38"/>
    <x v="0"/>
    <n v="43729"/>
    <n v="718"/>
    <n v="296653"/>
    <x v="0"/>
    <n v="4609"/>
    <x v="0"/>
    <x v="1"/>
    <s v="Unemployed"/>
    <x v="2"/>
    <x v="1"/>
    <x v="2"/>
    <x v="4"/>
    <x v="2"/>
    <n v="124318"/>
    <s v="North"/>
    <n v="7"/>
    <x v="1"/>
  </r>
  <r>
    <n v="1390"/>
    <n v="24"/>
    <x v="3"/>
    <n v="36913"/>
    <n v="630"/>
    <n v="158774"/>
    <x v="3"/>
    <n v="5575"/>
    <x v="0"/>
    <x v="1"/>
    <s v="Employed"/>
    <x v="2"/>
    <x v="1"/>
    <x v="2"/>
    <x v="5"/>
    <x v="1"/>
    <n v="112910"/>
    <s v="West"/>
    <n v="16"/>
    <x v="6"/>
  </r>
  <r>
    <n v="1391"/>
    <n v="47"/>
    <x v="1"/>
    <n v="29835"/>
    <n v="553"/>
    <n v="192803"/>
    <x v="2"/>
    <n v="5983"/>
    <x v="1"/>
    <x v="1"/>
    <s v="Employed"/>
    <x v="0"/>
    <x v="1"/>
    <x v="3"/>
    <x v="4"/>
    <x v="1"/>
    <n v="88710"/>
    <s v="North"/>
    <n v="14"/>
    <x v="2"/>
  </r>
  <r>
    <n v="1392"/>
    <n v="45"/>
    <x v="1"/>
    <n v="46201"/>
    <n v="562"/>
    <n v="128091"/>
    <x v="4"/>
    <n v="3838"/>
    <x v="1"/>
    <x v="0"/>
    <s v="Unemployed"/>
    <x v="0"/>
    <x v="0"/>
    <x v="3"/>
    <x v="4"/>
    <x v="3"/>
    <n v="44300"/>
    <s v="East"/>
    <n v="2"/>
    <x v="6"/>
  </r>
  <r>
    <n v="1393"/>
    <n v="48"/>
    <x v="1"/>
    <n v="32020"/>
    <n v="754"/>
    <n v="252305"/>
    <x v="1"/>
    <n v="6038"/>
    <x v="0"/>
    <x v="1"/>
    <s v="Employed"/>
    <x v="2"/>
    <x v="0"/>
    <x v="3"/>
    <x v="3"/>
    <x v="0"/>
    <n v="144970"/>
    <s v="South"/>
    <n v="7"/>
    <x v="0"/>
  </r>
  <r>
    <n v="1394"/>
    <n v="42"/>
    <x v="1"/>
    <n v="47375"/>
    <n v="722"/>
    <n v="294405"/>
    <x v="2"/>
    <n v="6625"/>
    <x v="0"/>
    <x v="1"/>
    <s v="Employed"/>
    <x v="0"/>
    <x v="1"/>
    <x v="1"/>
    <x v="0"/>
    <x v="1"/>
    <n v="79417"/>
    <s v="West"/>
    <n v="15"/>
    <x v="1"/>
  </r>
  <r>
    <n v="1395"/>
    <n v="62"/>
    <x v="4"/>
    <n v="78994"/>
    <n v="628"/>
    <n v="300407"/>
    <x v="1"/>
    <n v="3992"/>
    <x v="0"/>
    <x v="1"/>
    <s v="Employed"/>
    <x v="2"/>
    <x v="0"/>
    <x v="3"/>
    <x v="1"/>
    <x v="0"/>
    <n v="110726"/>
    <s v="North"/>
    <n v="14"/>
    <x v="1"/>
  </r>
  <r>
    <n v="1396"/>
    <n v="45"/>
    <x v="1"/>
    <n v="60450"/>
    <n v="690"/>
    <n v="256736"/>
    <x v="1"/>
    <n v="5920"/>
    <x v="0"/>
    <x v="0"/>
    <s v="Employed"/>
    <x v="0"/>
    <x v="0"/>
    <x v="1"/>
    <x v="4"/>
    <x v="1"/>
    <n v="42502"/>
    <s v="South"/>
    <n v="1"/>
    <x v="4"/>
  </r>
  <r>
    <n v="1397"/>
    <n v="37"/>
    <x v="0"/>
    <n v="41643"/>
    <n v="663"/>
    <n v="181442"/>
    <x v="3"/>
    <n v="6635"/>
    <x v="0"/>
    <x v="1"/>
    <s v="Employed"/>
    <x v="2"/>
    <x v="1"/>
    <x v="3"/>
    <x v="3"/>
    <x v="2"/>
    <n v="99660"/>
    <s v="East"/>
    <n v="17"/>
    <x v="3"/>
  </r>
  <r>
    <n v="1398"/>
    <n v="64"/>
    <x v="4"/>
    <n v="40419"/>
    <n v="713"/>
    <n v="200085"/>
    <x v="4"/>
    <n v="5715"/>
    <x v="0"/>
    <x v="1"/>
    <s v="Employed"/>
    <x v="2"/>
    <x v="1"/>
    <x v="3"/>
    <x v="5"/>
    <x v="0"/>
    <n v="103007"/>
    <s v="North"/>
    <n v="16"/>
    <x v="3"/>
  </r>
  <r>
    <n v="1399"/>
    <n v="32"/>
    <x v="0"/>
    <n v="43983"/>
    <n v="596"/>
    <n v="183854"/>
    <x v="1"/>
    <n v="4824"/>
    <x v="0"/>
    <x v="1"/>
    <s v="Employed"/>
    <x v="0"/>
    <x v="0"/>
    <x v="1"/>
    <x v="5"/>
    <x v="3"/>
    <n v="104458"/>
    <s v="West"/>
    <n v="5"/>
    <x v="3"/>
  </r>
  <r>
    <n v="1400"/>
    <n v="36"/>
    <x v="0"/>
    <n v="81066"/>
    <n v="597"/>
    <n v="139342"/>
    <x v="1"/>
    <n v="5778"/>
    <x v="0"/>
    <x v="0"/>
    <s v="Employed"/>
    <x v="1"/>
    <x v="1"/>
    <x v="0"/>
    <x v="4"/>
    <x v="1"/>
    <n v="190413"/>
    <s v="East"/>
    <n v="3"/>
    <x v="2"/>
  </r>
  <r>
    <n v="1401"/>
    <n v="57"/>
    <x v="2"/>
    <n v="33674"/>
    <n v="715"/>
    <n v="185225"/>
    <x v="2"/>
    <n v="4187"/>
    <x v="0"/>
    <x v="1"/>
    <s v="Employed"/>
    <x v="1"/>
    <x v="1"/>
    <x v="2"/>
    <x v="3"/>
    <x v="2"/>
    <n v="81066"/>
    <s v="North"/>
    <n v="19"/>
    <x v="3"/>
  </r>
  <r>
    <n v="1402"/>
    <n v="36"/>
    <x v="0"/>
    <n v="49973"/>
    <n v="575"/>
    <n v="245438"/>
    <x v="4"/>
    <n v="4687"/>
    <x v="0"/>
    <x v="1"/>
    <s v="Employed"/>
    <x v="0"/>
    <x v="1"/>
    <x v="3"/>
    <x v="2"/>
    <x v="1"/>
    <n v="124619"/>
    <s v="West"/>
    <n v="2"/>
    <x v="1"/>
  </r>
  <r>
    <n v="1403"/>
    <n v="37"/>
    <x v="0"/>
    <n v="56980"/>
    <n v="653"/>
    <n v="156650"/>
    <x v="4"/>
    <n v="4267"/>
    <x v="0"/>
    <x v="0"/>
    <s v="Unemployed"/>
    <x v="2"/>
    <x v="1"/>
    <x v="0"/>
    <x v="0"/>
    <x v="2"/>
    <n v="115696"/>
    <s v="East"/>
    <n v="14"/>
    <x v="5"/>
  </r>
  <r>
    <n v="1404"/>
    <n v="51"/>
    <x v="2"/>
    <n v="68232"/>
    <n v="647"/>
    <n v="85950"/>
    <x v="1"/>
    <n v="3652"/>
    <x v="0"/>
    <x v="1"/>
    <s v="Employed"/>
    <x v="0"/>
    <x v="0"/>
    <x v="1"/>
    <x v="0"/>
    <x v="0"/>
    <n v="79640"/>
    <s v="East"/>
    <n v="19"/>
    <x v="1"/>
  </r>
  <r>
    <n v="1405"/>
    <n v="35"/>
    <x v="0"/>
    <n v="45009"/>
    <n v="689"/>
    <n v="137349"/>
    <x v="4"/>
    <n v="5041"/>
    <x v="0"/>
    <x v="1"/>
    <s v="Employed"/>
    <x v="1"/>
    <x v="0"/>
    <x v="3"/>
    <x v="1"/>
    <x v="3"/>
    <n v="124170"/>
    <s v="South"/>
    <n v="13"/>
    <x v="4"/>
  </r>
  <r>
    <n v="1406"/>
    <n v="33"/>
    <x v="0"/>
    <n v="35559"/>
    <n v="656"/>
    <n v="240910"/>
    <x v="2"/>
    <n v="5304"/>
    <x v="0"/>
    <x v="0"/>
    <s v="Employed"/>
    <x v="2"/>
    <x v="1"/>
    <x v="1"/>
    <x v="4"/>
    <x v="2"/>
    <n v="95070"/>
    <s v="South"/>
    <n v="13"/>
    <x v="6"/>
  </r>
  <r>
    <n v="1407"/>
    <n v="60"/>
    <x v="4"/>
    <n v="54342"/>
    <n v="643"/>
    <n v="114089"/>
    <x v="3"/>
    <n v="5662"/>
    <x v="0"/>
    <x v="0"/>
    <s v="Employed"/>
    <x v="2"/>
    <x v="1"/>
    <x v="1"/>
    <x v="2"/>
    <x v="1"/>
    <n v="126257"/>
    <s v="South"/>
    <n v="6"/>
    <x v="0"/>
  </r>
  <r>
    <n v="1408"/>
    <n v="47"/>
    <x v="1"/>
    <n v="69719"/>
    <n v="630"/>
    <n v="176400"/>
    <x v="1"/>
    <n v="521"/>
    <x v="0"/>
    <x v="0"/>
    <s v="Unemployed"/>
    <x v="2"/>
    <x v="0"/>
    <x v="1"/>
    <x v="1"/>
    <x v="2"/>
    <n v="158828"/>
    <s v="North"/>
    <n v="9"/>
    <x v="5"/>
  </r>
  <r>
    <n v="1409"/>
    <n v="41"/>
    <x v="1"/>
    <n v="45906"/>
    <n v="600"/>
    <n v="180818"/>
    <x v="0"/>
    <n v="5182"/>
    <x v="0"/>
    <x v="0"/>
    <s v="Employed"/>
    <x v="1"/>
    <x v="1"/>
    <x v="0"/>
    <x v="2"/>
    <x v="2"/>
    <n v="104523"/>
    <s v="East"/>
    <n v="1"/>
    <x v="3"/>
  </r>
  <r>
    <n v="1410"/>
    <n v="22"/>
    <x v="3"/>
    <n v="37408"/>
    <n v="641"/>
    <n v="212900"/>
    <x v="1"/>
    <n v="5078"/>
    <x v="0"/>
    <x v="0"/>
    <s v="Employed"/>
    <x v="1"/>
    <x v="1"/>
    <x v="1"/>
    <x v="0"/>
    <x v="3"/>
    <n v="91566"/>
    <s v="South"/>
    <n v="10"/>
    <x v="3"/>
  </r>
  <r>
    <n v="1411"/>
    <n v="28"/>
    <x v="3"/>
    <n v="51653"/>
    <n v="708"/>
    <n v="211730"/>
    <x v="1"/>
    <n v="3909"/>
    <x v="1"/>
    <x v="0"/>
    <s v="Employed"/>
    <x v="2"/>
    <x v="1"/>
    <x v="2"/>
    <x v="3"/>
    <x v="0"/>
    <n v="131546"/>
    <s v="West"/>
    <n v="3"/>
    <x v="5"/>
  </r>
  <r>
    <n v="1412"/>
    <n v="62"/>
    <x v="4"/>
    <n v="25646"/>
    <n v="635"/>
    <n v="220010"/>
    <x v="3"/>
    <n v="4555"/>
    <x v="0"/>
    <x v="0"/>
    <s v="Employed"/>
    <x v="2"/>
    <x v="0"/>
    <x v="3"/>
    <x v="4"/>
    <x v="2"/>
    <n v="141899"/>
    <s v="North"/>
    <n v="6"/>
    <x v="3"/>
  </r>
  <r>
    <n v="1413"/>
    <n v="27"/>
    <x v="3"/>
    <n v="46720"/>
    <n v="720"/>
    <n v="192566"/>
    <x v="0"/>
    <n v="5754"/>
    <x v="0"/>
    <x v="1"/>
    <s v="Employed"/>
    <x v="1"/>
    <x v="1"/>
    <x v="3"/>
    <x v="2"/>
    <x v="2"/>
    <n v="73502"/>
    <s v="South"/>
    <n v="16"/>
    <x v="0"/>
  </r>
  <r>
    <n v="1414"/>
    <n v="30"/>
    <x v="0"/>
    <n v="67670"/>
    <n v="686"/>
    <n v="152773"/>
    <x v="0"/>
    <n v="5097"/>
    <x v="1"/>
    <x v="1"/>
    <s v="Employed"/>
    <x v="1"/>
    <x v="1"/>
    <x v="2"/>
    <x v="2"/>
    <x v="1"/>
    <n v="86411"/>
    <s v="North"/>
    <n v="6"/>
    <x v="4"/>
  </r>
  <r>
    <n v="1415"/>
    <n v="24"/>
    <x v="3"/>
    <n v="63122"/>
    <n v="673"/>
    <n v="245070"/>
    <x v="0"/>
    <n v="4982"/>
    <x v="0"/>
    <x v="1"/>
    <s v="Employed"/>
    <x v="2"/>
    <x v="1"/>
    <x v="3"/>
    <x v="2"/>
    <x v="1"/>
    <n v="120262"/>
    <s v="East"/>
    <n v="12"/>
    <x v="5"/>
  </r>
  <r>
    <n v="1416"/>
    <n v="63"/>
    <x v="4"/>
    <n v="47842"/>
    <n v="641"/>
    <n v="111813"/>
    <x v="3"/>
    <n v="5892"/>
    <x v="0"/>
    <x v="1"/>
    <s v="Unemployed"/>
    <x v="0"/>
    <x v="1"/>
    <x v="2"/>
    <x v="0"/>
    <x v="0"/>
    <n v="96039"/>
    <s v="West"/>
    <n v="3"/>
    <x v="5"/>
  </r>
  <r>
    <n v="1417"/>
    <n v="61"/>
    <x v="4"/>
    <n v="74889"/>
    <n v="618"/>
    <n v="239062"/>
    <x v="4"/>
    <n v="7314"/>
    <x v="0"/>
    <x v="0"/>
    <s v="Employed"/>
    <x v="0"/>
    <x v="1"/>
    <x v="0"/>
    <x v="4"/>
    <x v="0"/>
    <n v="71370"/>
    <s v="East"/>
    <n v="18"/>
    <x v="3"/>
  </r>
  <r>
    <n v="1418"/>
    <n v="56"/>
    <x v="2"/>
    <n v="78648"/>
    <n v="734"/>
    <n v="257204"/>
    <x v="0"/>
    <n v="4757"/>
    <x v="0"/>
    <x v="1"/>
    <s v="Employed"/>
    <x v="0"/>
    <x v="0"/>
    <x v="1"/>
    <x v="3"/>
    <x v="0"/>
    <n v="116220"/>
    <s v="West"/>
    <n v="3"/>
    <x v="6"/>
  </r>
  <r>
    <n v="1419"/>
    <n v="55"/>
    <x v="2"/>
    <n v="59961"/>
    <n v="689"/>
    <n v="316837"/>
    <x v="4"/>
    <n v="5246"/>
    <x v="0"/>
    <x v="0"/>
    <s v="Employed"/>
    <x v="1"/>
    <x v="1"/>
    <x v="0"/>
    <x v="3"/>
    <x v="1"/>
    <n v="120144"/>
    <s v="East"/>
    <n v="5"/>
    <x v="2"/>
  </r>
  <r>
    <n v="1420"/>
    <n v="63"/>
    <x v="4"/>
    <n v="27983"/>
    <n v="643"/>
    <n v="162290"/>
    <x v="2"/>
    <n v="4108"/>
    <x v="0"/>
    <x v="1"/>
    <s v="Employed"/>
    <x v="0"/>
    <x v="0"/>
    <x v="2"/>
    <x v="2"/>
    <x v="2"/>
    <n v="89968"/>
    <s v="North"/>
    <n v="19"/>
    <x v="0"/>
  </r>
  <r>
    <n v="1421"/>
    <n v="23"/>
    <x v="3"/>
    <n v="21801"/>
    <n v="734"/>
    <n v="171990"/>
    <x v="3"/>
    <n v="7144"/>
    <x v="0"/>
    <x v="0"/>
    <s v="Employed"/>
    <x v="0"/>
    <x v="0"/>
    <x v="1"/>
    <x v="3"/>
    <x v="0"/>
    <n v="101840"/>
    <s v="East"/>
    <n v="18"/>
    <x v="4"/>
  </r>
  <r>
    <n v="1422"/>
    <n v="38"/>
    <x v="0"/>
    <n v="70752"/>
    <n v="681"/>
    <n v="202666"/>
    <x v="4"/>
    <n v="4460"/>
    <x v="1"/>
    <x v="0"/>
    <s v="Employed"/>
    <x v="1"/>
    <x v="1"/>
    <x v="0"/>
    <x v="1"/>
    <x v="1"/>
    <n v="82702"/>
    <s v="West"/>
    <n v="8"/>
    <x v="1"/>
  </r>
  <r>
    <n v="1423"/>
    <n v="63"/>
    <x v="4"/>
    <n v="53670"/>
    <n v="578"/>
    <n v="198936"/>
    <x v="0"/>
    <n v="3192"/>
    <x v="0"/>
    <x v="0"/>
    <s v="Employed"/>
    <x v="0"/>
    <x v="1"/>
    <x v="1"/>
    <x v="3"/>
    <x v="1"/>
    <n v="67142"/>
    <s v="North"/>
    <n v="10"/>
    <x v="6"/>
  </r>
  <r>
    <n v="1424"/>
    <n v="44"/>
    <x v="1"/>
    <n v="74533"/>
    <n v="628"/>
    <n v="241731"/>
    <x v="0"/>
    <n v="5621"/>
    <x v="1"/>
    <x v="1"/>
    <s v="Employed"/>
    <x v="2"/>
    <x v="1"/>
    <x v="1"/>
    <x v="2"/>
    <x v="0"/>
    <n v="85088"/>
    <s v="North"/>
    <n v="19"/>
    <x v="0"/>
  </r>
  <r>
    <n v="1425"/>
    <n v="52"/>
    <x v="2"/>
    <n v="29919"/>
    <n v="686"/>
    <n v="226123"/>
    <x v="4"/>
    <n v="3389"/>
    <x v="0"/>
    <x v="0"/>
    <s v="Employed"/>
    <x v="1"/>
    <x v="1"/>
    <x v="0"/>
    <x v="1"/>
    <x v="1"/>
    <n v="102217"/>
    <s v="West"/>
    <n v="10"/>
    <x v="1"/>
  </r>
  <r>
    <n v="1426"/>
    <n v="54"/>
    <x v="2"/>
    <n v="47582"/>
    <n v="725"/>
    <n v="182405"/>
    <x v="4"/>
    <n v="6295"/>
    <x v="0"/>
    <x v="0"/>
    <s v="Employed"/>
    <x v="2"/>
    <x v="1"/>
    <x v="3"/>
    <x v="4"/>
    <x v="2"/>
    <n v="55747"/>
    <s v="West"/>
    <n v="2"/>
    <x v="0"/>
  </r>
  <r>
    <n v="1427"/>
    <n v="22"/>
    <x v="3"/>
    <n v="65437"/>
    <n v="768"/>
    <n v="195095"/>
    <x v="2"/>
    <n v="5589"/>
    <x v="0"/>
    <x v="0"/>
    <s v="Unemployed"/>
    <x v="0"/>
    <x v="1"/>
    <x v="2"/>
    <x v="5"/>
    <x v="3"/>
    <n v="87279"/>
    <s v="North"/>
    <n v="10"/>
    <x v="2"/>
  </r>
  <r>
    <n v="1428"/>
    <n v="22"/>
    <x v="3"/>
    <n v="39053"/>
    <n v="651"/>
    <n v="246666"/>
    <x v="3"/>
    <n v="3972"/>
    <x v="0"/>
    <x v="1"/>
    <s v="Employed"/>
    <x v="2"/>
    <x v="1"/>
    <x v="0"/>
    <x v="0"/>
    <x v="1"/>
    <n v="102634"/>
    <s v="West"/>
    <n v="18"/>
    <x v="2"/>
  </r>
  <r>
    <n v="1429"/>
    <n v="30"/>
    <x v="0"/>
    <n v="65221"/>
    <n v="680"/>
    <n v="136690"/>
    <x v="1"/>
    <n v="5670"/>
    <x v="0"/>
    <x v="1"/>
    <s v="Employed"/>
    <x v="1"/>
    <x v="1"/>
    <x v="0"/>
    <x v="3"/>
    <x v="1"/>
    <n v="135839"/>
    <s v="East"/>
    <n v="4"/>
    <x v="1"/>
  </r>
  <r>
    <n v="1430"/>
    <n v="43"/>
    <x v="1"/>
    <n v="48158"/>
    <n v="619"/>
    <n v="188315"/>
    <x v="2"/>
    <n v="4666"/>
    <x v="0"/>
    <x v="1"/>
    <s v="Employed"/>
    <x v="0"/>
    <x v="1"/>
    <x v="3"/>
    <x v="1"/>
    <x v="3"/>
    <n v="90622"/>
    <s v="East"/>
    <n v="3"/>
    <x v="1"/>
  </r>
  <r>
    <n v="1431"/>
    <n v="35"/>
    <x v="0"/>
    <n v="50420"/>
    <n v="605"/>
    <n v="227736"/>
    <x v="2"/>
    <n v="5426"/>
    <x v="0"/>
    <x v="1"/>
    <s v="Employed"/>
    <x v="1"/>
    <x v="1"/>
    <x v="2"/>
    <x v="5"/>
    <x v="2"/>
    <n v="62622"/>
    <s v="East"/>
    <n v="17"/>
    <x v="4"/>
  </r>
  <r>
    <n v="1432"/>
    <n v="32"/>
    <x v="0"/>
    <n v="32245"/>
    <n v="565"/>
    <n v="146666"/>
    <x v="2"/>
    <n v="3718"/>
    <x v="1"/>
    <x v="1"/>
    <s v="Unemployed"/>
    <x v="0"/>
    <x v="0"/>
    <x v="0"/>
    <x v="4"/>
    <x v="0"/>
    <n v="93710"/>
    <s v="North"/>
    <n v="17"/>
    <x v="3"/>
  </r>
  <r>
    <n v="1433"/>
    <n v="63"/>
    <x v="4"/>
    <n v="53770"/>
    <n v="669"/>
    <n v="22951"/>
    <x v="0"/>
    <n v="3657"/>
    <x v="0"/>
    <x v="0"/>
    <s v="Employed"/>
    <x v="1"/>
    <x v="1"/>
    <x v="1"/>
    <x v="5"/>
    <x v="1"/>
    <n v="83002"/>
    <s v="East"/>
    <n v="12"/>
    <x v="5"/>
  </r>
  <r>
    <n v="1434"/>
    <n v="37"/>
    <x v="0"/>
    <n v="82891"/>
    <n v="713"/>
    <n v="272328"/>
    <x v="4"/>
    <n v="5317"/>
    <x v="0"/>
    <x v="0"/>
    <s v="Employed"/>
    <x v="1"/>
    <x v="1"/>
    <x v="2"/>
    <x v="4"/>
    <x v="2"/>
    <n v="116565"/>
    <s v="North"/>
    <n v="17"/>
    <x v="1"/>
  </r>
  <r>
    <n v="1435"/>
    <n v="38"/>
    <x v="0"/>
    <n v="55820"/>
    <n v="688"/>
    <n v="198976"/>
    <x v="3"/>
    <n v="6883"/>
    <x v="0"/>
    <x v="1"/>
    <s v="Employed"/>
    <x v="2"/>
    <x v="1"/>
    <x v="3"/>
    <x v="2"/>
    <x v="0"/>
    <n v="89862"/>
    <s v="West"/>
    <n v="13"/>
    <x v="2"/>
  </r>
  <r>
    <n v="1436"/>
    <n v="34"/>
    <x v="0"/>
    <n v="38124"/>
    <n v="654"/>
    <n v="137121"/>
    <x v="0"/>
    <n v="4354"/>
    <x v="0"/>
    <x v="1"/>
    <s v="Employed"/>
    <x v="1"/>
    <x v="0"/>
    <x v="0"/>
    <x v="2"/>
    <x v="2"/>
    <n v="18683"/>
    <s v="East"/>
    <n v="9"/>
    <x v="4"/>
  </r>
  <r>
    <n v="1437"/>
    <n v="37"/>
    <x v="0"/>
    <n v="70933"/>
    <n v="711"/>
    <n v="246020"/>
    <x v="2"/>
    <n v="4279"/>
    <x v="0"/>
    <x v="1"/>
    <s v="Employed"/>
    <x v="1"/>
    <x v="0"/>
    <x v="1"/>
    <x v="0"/>
    <x v="3"/>
    <n v="210748"/>
    <s v="North"/>
    <n v="1"/>
    <x v="0"/>
  </r>
  <r>
    <n v="1438"/>
    <n v="35"/>
    <x v="0"/>
    <n v="38576"/>
    <n v="797"/>
    <n v="189584"/>
    <x v="3"/>
    <n v="4661"/>
    <x v="1"/>
    <x v="1"/>
    <s v="Employed"/>
    <x v="2"/>
    <x v="0"/>
    <x v="2"/>
    <x v="0"/>
    <x v="1"/>
    <n v="104270"/>
    <s v="South"/>
    <n v="15"/>
    <x v="5"/>
  </r>
  <r>
    <n v="1439"/>
    <n v="32"/>
    <x v="0"/>
    <n v="75816"/>
    <n v="608"/>
    <n v="148259"/>
    <x v="0"/>
    <n v="3676"/>
    <x v="0"/>
    <x v="1"/>
    <s v="Employed"/>
    <x v="0"/>
    <x v="1"/>
    <x v="0"/>
    <x v="4"/>
    <x v="2"/>
    <n v="102675"/>
    <s v="East"/>
    <n v="19"/>
    <x v="3"/>
  </r>
  <r>
    <n v="1440"/>
    <n v="36"/>
    <x v="0"/>
    <n v="30875"/>
    <n v="528"/>
    <n v="218486"/>
    <x v="1"/>
    <n v="5552"/>
    <x v="0"/>
    <x v="1"/>
    <s v="Unemployed"/>
    <x v="0"/>
    <x v="0"/>
    <x v="2"/>
    <x v="5"/>
    <x v="0"/>
    <n v="53757"/>
    <s v="East"/>
    <n v="9"/>
    <x v="6"/>
  </r>
  <r>
    <n v="1441"/>
    <n v="52"/>
    <x v="2"/>
    <n v="54090"/>
    <n v="667"/>
    <n v="202577"/>
    <x v="2"/>
    <n v="5902"/>
    <x v="0"/>
    <x v="1"/>
    <s v="Employed"/>
    <x v="1"/>
    <x v="1"/>
    <x v="1"/>
    <x v="0"/>
    <x v="0"/>
    <n v="56062"/>
    <s v="North"/>
    <n v="17"/>
    <x v="0"/>
  </r>
  <r>
    <n v="1442"/>
    <n v="43"/>
    <x v="1"/>
    <n v="72894"/>
    <n v="704"/>
    <n v="169340"/>
    <x v="0"/>
    <n v="5482"/>
    <x v="0"/>
    <x v="0"/>
    <s v="Employed"/>
    <x v="2"/>
    <x v="1"/>
    <x v="1"/>
    <x v="3"/>
    <x v="0"/>
    <n v="97241"/>
    <s v="North"/>
    <n v="15"/>
    <x v="5"/>
  </r>
  <r>
    <n v="1443"/>
    <n v="58"/>
    <x v="2"/>
    <n v="36997"/>
    <n v="572"/>
    <n v="161519"/>
    <x v="0"/>
    <n v="4830"/>
    <x v="0"/>
    <x v="0"/>
    <s v="Employed"/>
    <x v="0"/>
    <x v="0"/>
    <x v="2"/>
    <x v="5"/>
    <x v="3"/>
    <n v="110085"/>
    <s v="West"/>
    <n v="2"/>
    <x v="4"/>
  </r>
  <r>
    <n v="1444"/>
    <n v="54"/>
    <x v="2"/>
    <n v="51247"/>
    <n v="691"/>
    <n v="148693"/>
    <x v="2"/>
    <n v="3975"/>
    <x v="0"/>
    <x v="1"/>
    <s v="Employed"/>
    <x v="2"/>
    <x v="1"/>
    <x v="1"/>
    <x v="0"/>
    <x v="2"/>
    <n v="121063"/>
    <s v="North"/>
    <n v="4"/>
    <x v="6"/>
  </r>
  <r>
    <n v="1445"/>
    <n v="54"/>
    <x v="2"/>
    <n v="67359"/>
    <n v="633"/>
    <n v="236777"/>
    <x v="1"/>
    <n v="7063"/>
    <x v="0"/>
    <x v="0"/>
    <s v="Employed"/>
    <x v="1"/>
    <x v="0"/>
    <x v="1"/>
    <x v="5"/>
    <x v="2"/>
    <n v="107123"/>
    <s v="West"/>
    <n v="7"/>
    <x v="5"/>
  </r>
  <r>
    <n v="1446"/>
    <n v="36"/>
    <x v="0"/>
    <n v="16167"/>
    <n v="666"/>
    <n v="137582"/>
    <x v="4"/>
    <n v="4142"/>
    <x v="0"/>
    <x v="0"/>
    <s v="Employed"/>
    <x v="2"/>
    <x v="0"/>
    <x v="2"/>
    <x v="3"/>
    <x v="0"/>
    <n v="64421"/>
    <s v="South"/>
    <n v="8"/>
    <x v="0"/>
  </r>
  <r>
    <n v="1447"/>
    <n v="54"/>
    <x v="2"/>
    <n v="63903"/>
    <n v="604"/>
    <n v="160124"/>
    <x v="1"/>
    <n v="4118"/>
    <x v="0"/>
    <x v="1"/>
    <s v="Employed"/>
    <x v="1"/>
    <x v="0"/>
    <x v="2"/>
    <x v="5"/>
    <x v="0"/>
    <n v="24866"/>
    <s v="West"/>
    <n v="1"/>
    <x v="2"/>
  </r>
  <r>
    <n v="1448"/>
    <n v="60"/>
    <x v="4"/>
    <n v="48681"/>
    <n v="600"/>
    <n v="205057"/>
    <x v="2"/>
    <n v="3208"/>
    <x v="0"/>
    <x v="1"/>
    <s v="Employed"/>
    <x v="0"/>
    <x v="1"/>
    <x v="3"/>
    <x v="5"/>
    <x v="0"/>
    <n v="96993"/>
    <s v="East"/>
    <n v="1"/>
    <x v="4"/>
  </r>
  <r>
    <n v="1449"/>
    <n v="27"/>
    <x v="3"/>
    <n v="71629"/>
    <n v="594"/>
    <n v="272944"/>
    <x v="4"/>
    <n v="3578"/>
    <x v="0"/>
    <x v="1"/>
    <s v="Employed"/>
    <x v="0"/>
    <x v="1"/>
    <x v="0"/>
    <x v="1"/>
    <x v="3"/>
    <n v="83980"/>
    <s v="North"/>
    <n v="5"/>
    <x v="6"/>
  </r>
  <r>
    <n v="1450"/>
    <n v="53"/>
    <x v="2"/>
    <n v="37587"/>
    <n v="683"/>
    <n v="206644"/>
    <x v="0"/>
    <n v="5349"/>
    <x v="1"/>
    <x v="1"/>
    <s v="Employed"/>
    <x v="0"/>
    <x v="1"/>
    <x v="3"/>
    <x v="4"/>
    <x v="3"/>
    <n v="62122"/>
    <s v="South"/>
    <n v="8"/>
    <x v="1"/>
  </r>
  <r>
    <n v="1451"/>
    <n v="24"/>
    <x v="3"/>
    <n v="29198"/>
    <n v="618"/>
    <n v="229408"/>
    <x v="1"/>
    <n v="4573"/>
    <x v="0"/>
    <x v="0"/>
    <s v="Employed"/>
    <x v="0"/>
    <x v="1"/>
    <x v="3"/>
    <x v="2"/>
    <x v="1"/>
    <n v="124841"/>
    <s v="South"/>
    <n v="1"/>
    <x v="2"/>
  </r>
  <r>
    <n v="1452"/>
    <n v="63"/>
    <x v="4"/>
    <n v="41854"/>
    <n v="663"/>
    <n v="205110"/>
    <x v="1"/>
    <n v="4136"/>
    <x v="0"/>
    <x v="1"/>
    <s v="Employed"/>
    <x v="2"/>
    <x v="0"/>
    <x v="3"/>
    <x v="0"/>
    <x v="1"/>
    <n v="52732"/>
    <s v="North"/>
    <n v="3"/>
    <x v="1"/>
  </r>
  <r>
    <n v="1453"/>
    <n v="27"/>
    <x v="3"/>
    <n v="41541"/>
    <n v="651"/>
    <n v="245321"/>
    <x v="4"/>
    <n v="4202"/>
    <x v="0"/>
    <x v="1"/>
    <s v="Employed"/>
    <x v="2"/>
    <x v="1"/>
    <x v="3"/>
    <x v="0"/>
    <x v="1"/>
    <n v="118509"/>
    <s v="East"/>
    <n v="17"/>
    <x v="1"/>
  </r>
  <r>
    <n v="1454"/>
    <n v="38"/>
    <x v="0"/>
    <n v="46902"/>
    <n v="590"/>
    <n v="296878"/>
    <x v="0"/>
    <n v="4486"/>
    <x v="0"/>
    <x v="1"/>
    <s v="Employed"/>
    <x v="2"/>
    <x v="0"/>
    <x v="0"/>
    <x v="0"/>
    <x v="0"/>
    <n v="57695"/>
    <s v="North"/>
    <n v="3"/>
    <x v="6"/>
  </r>
  <r>
    <n v="1455"/>
    <n v="24"/>
    <x v="3"/>
    <n v="42971"/>
    <n v="653"/>
    <n v="178113"/>
    <x v="1"/>
    <n v="4335"/>
    <x v="0"/>
    <x v="1"/>
    <s v="Employed"/>
    <x v="1"/>
    <x v="1"/>
    <x v="2"/>
    <x v="4"/>
    <x v="3"/>
    <n v="104022"/>
    <s v="North"/>
    <n v="1"/>
    <x v="3"/>
  </r>
  <r>
    <n v="1456"/>
    <n v="31"/>
    <x v="0"/>
    <n v="19881"/>
    <n v="661"/>
    <n v="200702"/>
    <x v="4"/>
    <n v="6402"/>
    <x v="0"/>
    <x v="0"/>
    <s v="Employed"/>
    <x v="0"/>
    <x v="0"/>
    <x v="1"/>
    <x v="5"/>
    <x v="3"/>
    <n v="128019"/>
    <s v="North"/>
    <n v="4"/>
    <x v="5"/>
  </r>
  <r>
    <n v="1457"/>
    <n v="63"/>
    <x v="4"/>
    <n v="48575"/>
    <n v="703"/>
    <n v="208676"/>
    <x v="1"/>
    <n v="4628"/>
    <x v="0"/>
    <x v="0"/>
    <s v="Unemployed"/>
    <x v="0"/>
    <x v="0"/>
    <x v="1"/>
    <x v="3"/>
    <x v="1"/>
    <n v="89862"/>
    <s v="West"/>
    <n v="9"/>
    <x v="5"/>
  </r>
  <r>
    <n v="1458"/>
    <n v="40"/>
    <x v="1"/>
    <n v="53476"/>
    <n v="724"/>
    <n v="226490"/>
    <x v="0"/>
    <n v="5145"/>
    <x v="0"/>
    <x v="1"/>
    <s v="Employed"/>
    <x v="0"/>
    <x v="1"/>
    <x v="2"/>
    <x v="3"/>
    <x v="0"/>
    <n v="150697"/>
    <s v="South"/>
    <n v="13"/>
    <x v="3"/>
  </r>
  <r>
    <n v="1459"/>
    <n v="31"/>
    <x v="0"/>
    <n v="47101"/>
    <n v="599"/>
    <n v="206620"/>
    <x v="0"/>
    <n v="5059"/>
    <x v="0"/>
    <x v="1"/>
    <s v="Employed"/>
    <x v="2"/>
    <x v="0"/>
    <x v="2"/>
    <x v="2"/>
    <x v="2"/>
    <n v="157536"/>
    <s v="South"/>
    <n v="5"/>
    <x v="4"/>
  </r>
  <r>
    <n v="1460"/>
    <n v="35"/>
    <x v="0"/>
    <n v="54302"/>
    <n v="667"/>
    <n v="172812"/>
    <x v="3"/>
    <n v="5093"/>
    <x v="1"/>
    <x v="0"/>
    <s v="Employed"/>
    <x v="2"/>
    <x v="1"/>
    <x v="2"/>
    <x v="2"/>
    <x v="0"/>
    <n v="107115"/>
    <s v="East"/>
    <n v="14"/>
    <x v="6"/>
  </r>
  <r>
    <n v="1461"/>
    <n v="37"/>
    <x v="0"/>
    <n v="51274"/>
    <n v="539"/>
    <n v="199645"/>
    <x v="4"/>
    <n v="4629"/>
    <x v="1"/>
    <x v="1"/>
    <s v="Employed"/>
    <x v="0"/>
    <x v="1"/>
    <x v="1"/>
    <x v="2"/>
    <x v="0"/>
    <n v="116241"/>
    <s v="South"/>
    <n v="19"/>
    <x v="5"/>
  </r>
  <r>
    <n v="1462"/>
    <n v="54"/>
    <x v="2"/>
    <n v="29270"/>
    <n v="692"/>
    <n v="321583"/>
    <x v="2"/>
    <n v="4525"/>
    <x v="0"/>
    <x v="1"/>
    <s v="Employed"/>
    <x v="1"/>
    <x v="0"/>
    <x v="3"/>
    <x v="3"/>
    <x v="1"/>
    <n v="131821"/>
    <s v="North"/>
    <n v="14"/>
    <x v="3"/>
  </r>
  <r>
    <n v="1463"/>
    <n v="32"/>
    <x v="0"/>
    <n v="45487"/>
    <n v="704"/>
    <n v="215694"/>
    <x v="1"/>
    <n v="5643"/>
    <x v="1"/>
    <x v="1"/>
    <s v="Employed"/>
    <x v="2"/>
    <x v="1"/>
    <x v="3"/>
    <x v="5"/>
    <x v="3"/>
    <n v="116332"/>
    <s v="South"/>
    <n v="4"/>
    <x v="0"/>
  </r>
  <r>
    <n v="1464"/>
    <n v="62"/>
    <x v="4"/>
    <n v="51708"/>
    <n v="516"/>
    <n v="104461"/>
    <x v="0"/>
    <n v="5219"/>
    <x v="1"/>
    <x v="1"/>
    <s v="Employed"/>
    <x v="0"/>
    <x v="0"/>
    <x v="3"/>
    <x v="2"/>
    <x v="3"/>
    <n v="113117"/>
    <s v="East"/>
    <n v="4"/>
    <x v="0"/>
  </r>
  <r>
    <n v="1465"/>
    <n v="48"/>
    <x v="1"/>
    <n v="46442"/>
    <n v="633"/>
    <n v="180255"/>
    <x v="1"/>
    <n v="4241"/>
    <x v="0"/>
    <x v="1"/>
    <s v="Employed"/>
    <x v="0"/>
    <x v="1"/>
    <x v="0"/>
    <x v="2"/>
    <x v="2"/>
    <n v="84277"/>
    <s v="West"/>
    <n v="9"/>
    <x v="3"/>
  </r>
  <r>
    <n v="1466"/>
    <n v="55"/>
    <x v="2"/>
    <n v="27608"/>
    <n v="605"/>
    <n v="200669"/>
    <x v="1"/>
    <n v="2140"/>
    <x v="0"/>
    <x v="1"/>
    <s v="Employed"/>
    <x v="0"/>
    <x v="0"/>
    <x v="3"/>
    <x v="3"/>
    <x v="3"/>
    <n v="49379"/>
    <s v="West"/>
    <n v="2"/>
    <x v="5"/>
  </r>
  <r>
    <n v="1467"/>
    <n v="28"/>
    <x v="3"/>
    <n v="68346"/>
    <n v="632"/>
    <n v="192971"/>
    <x v="2"/>
    <n v="4393"/>
    <x v="0"/>
    <x v="1"/>
    <s v="Employed"/>
    <x v="1"/>
    <x v="0"/>
    <x v="0"/>
    <x v="0"/>
    <x v="3"/>
    <n v="58297"/>
    <s v="North"/>
    <n v="10"/>
    <x v="1"/>
  </r>
  <r>
    <n v="1468"/>
    <n v="47"/>
    <x v="1"/>
    <n v="35417"/>
    <n v="623"/>
    <n v="196578"/>
    <x v="0"/>
    <n v="3639"/>
    <x v="1"/>
    <x v="0"/>
    <s v="Employed"/>
    <x v="0"/>
    <x v="1"/>
    <x v="1"/>
    <x v="5"/>
    <x v="2"/>
    <n v="171471"/>
    <s v="North"/>
    <n v="18"/>
    <x v="1"/>
  </r>
  <r>
    <n v="1469"/>
    <n v="42"/>
    <x v="1"/>
    <n v="31367"/>
    <n v="647"/>
    <n v="214313"/>
    <x v="3"/>
    <n v="4076"/>
    <x v="0"/>
    <x v="0"/>
    <s v="Employed"/>
    <x v="2"/>
    <x v="1"/>
    <x v="0"/>
    <x v="2"/>
    <x v="2"/>
    <n v="109673"/>
    <s v="South"/>
    <n v="7"/>
    <x v="3"/>
  </r>
  <r>
    <n v="1470"/>
    <n v="44"/>
    <x v="1"/>
    <n v="50612"/>
    <n v="699"/>
    <n v="225430"/>
    <x v="4"/>
    <n v="3677"/>
    <x v="0"/>
    <x v="0"/>
    <s v="Employed"/>
    <x v="1"/>
    <x v="0"/>
    <x v="2"/>
    <x v="5"/>
    <x v="1"/>
    <n v="92629"/>
    <s v="South"/>
    <n v="14"/>
    <x v="4"/>
  </r>
  <r>
    <n v="1471"/>
    <n v="22"/>
    <x v="3"/>
    <n v="45263"/>
    <n v="634"/>
    <n v="212941"/>
    <x v="1"/>
    <n v="6159"/>
    <x v="0"/>
    <x v="1"/>
    <s v="Employed"/>
    <x v="1"/>
    <x v="1"/>
    <x v="2"/>
    <x v="1"/>
    <x v="1"/>
    <n v="137899"/>
    <s v="East"/>
    <n v="15"/>
    <x v="1"/>
  </r>
  <r>
    <n v="1472"/>
    <n v="51"/>
    <x v="2"/>
    <n v="59021"/>
    <n v="600"/>
    <n v="247531"/>
    <x v="2"/>
    <n v="6152"/>
    <x v="0"/>
    <x v="1"/>
    <s v="Employed"/>
    <x v="0"/>
    <x v="0"/>
    <x v="1"/>
    <x v="0"/>
    <x v="1"/>
    <n v="77516"/>
    <s v="North"/>
    <n v="10"/>
    <x v="4"/>
  </r>
  <r>
    <n v="1473"/>
    <n v="42"/>
    <x v="1"/>
    <n v="63089"/>
    <n v="640"/>
    <n v="125232"/>
    <x v="2"/>
    <n v="5758"/>
    <x v="0"/>
    <x v="1"/>
    <s v="Employed"/>
    <x v="2"/>
    <x v="1"/>
    <x v="3"/>
    <x v="0"/>
    <x v="1"/>
    <n v="117493"/>
    <s v="East"/>
    <n v="5"/>
    <x v="0"/>
  </r>
  <r>
    <n v="1474"/>
    <n v="21"/>
    <x v="3"/>
    <n v="60808"/>
    <n v="637"/>
    <n v="187367"/>
    <x v="4"/>
    <n v="4666"/>
    <x v="0"/>
    <x v="0"/>
    <s v="Employed"/>
    <x v="2"/>
    <x v="0"/>
    <x v="1"/>
    <x v="2"/>
    <x v="3"/>
    <n v="102315"/>
    <s v="West"/>
    <n v="8"/>
    <x v="2"/>
  </r>
  <r>
    <n v="1475"/>
    <n v="34"/>
    <x v="0"/>
    <n v="49973"/>
    <n v="645"/>
    <n v="221713"/>
    <x v="4"/>
    <n v="4334"/>
    <x v="1"/>
    <x v="0"/>
    <s v="Employed"/>
    <x v="0"/>
    <x v="1"/>
    <x v="2"/>
    <x v="2"/>
    <x v="1"/>
    <n v="113800"/>
    <s v="South"/>
    <n v="5"/>
    <x v="6"/>
  </r>
  <r>
    <n v="1476"/>
    <n v="45"/>
    <x v="1"/>
    <n v="58299"/>
    <n v="618"/>
    <n v="212808"/>
    <x v="0"/>
    <n v="3505"/>
    <x v="0"/>
    <x v="0"/>
    <s v="Employed"/>
    <x v="0"/>
    <x v="0"/>
    <x v="3"/>
    <x v="3"/>
    <x v="0"/>
    <n v="89907"/>
    <s v="North"/>
    <n v="5"/>
    <x v="2"/>
  </r>
  <r>
    <n v="1477"/>
    <n v="56"/>
    <x v="2"/>
    <n v="26599"/>
    <n v="668"/>
    <n v="167385"/>
    <x v="1"/>
    <n v="5914"/>
    <x v="0"/>
    <x v="0"/>
    <s v="Employed"/>
    <x v="2"/>
    <x v="1"/>
    <x v="2"/>
    <x v="0"/>
    <x v="2"/>
    <n v="71059"/>
    <s v="South"/>
    <n v="14"/>
    <x v="4"/>
  </r>
  <r>
    <n v="1478"/>
    <n v="56"/>
    <x v="2"/>
    <n v="66415"/>
    <n v="714"/>
    <n v="173405"/>
    <x v="1"/>
    <n v="5868"/>
    <x v="0"/>
    <x v="0"/>
    <s v="Employed"/>
    <x v="1"/>
    <x v="1"/>
    <x v="1"/>
    <x v="1"/>
    <x v="1"/>
    <n v="75313"/>
    <s v="North"/>
    <n v="1"/>
    <x v="1"/>
  </r>
  <r>
    <n v="1479"/>
    <n v="61"/>
    <x v="4"/>
    <n v="43927"/>
    <n v="586"/>
    <n v="157913"/>
    <x v="4"/>
    <n v="5492"/>
    <x v="0"/>
    <x v="0"/>
    <s v="Employed"/>
    <x v="1"/>
    <x v="0"/>
    <x v="3"/>
    <x v="1"/>
    <x v="2"/>
    <n v="76483"/>
    <s v="West"/>
    <n v="5"/>
    <x v="2"/>
  </r>
  <r>
    <n v="1480"/>
    <n v="23"/>
    <x v="3"/>
    <n v="79549"/>
    <n v="672"/>
    <n v="248833"/>
    <x v="3"/>
    <n v="3891"/>
    <x v="0"/>
    <x v="0"/>
    <s v="Employed"/>
    <x v="0"/>
    <x v="0"/>
    <x v="1"/>
    <x v="1"/>
    <x v="3"/>
    <n v="99910"/>
    <s v="East"/>
    <n v="19"/>
    <x v="4"/>
  </r>
  <r>
    <n v="1481"/>
    <n v="25"/>
    <x v="3"/>
    <n v="66871"/>
    <n v="697"/>
    <n v="107394"/>
    <x v="1"/>
    <n v="4662"/>
    <x v="1"/>
    <x v="1"/>
    <s v="Unemployed"/>
    <x v="0"/>
    <x v="0"/>
    <x v="2"/>
    <x v="4"/>
    <x v="1"/>
    <n v="53315"/>
    <s v="North"/>
    <n v="12"/>
    <x v="5"/>
  </r>
  <r>
    <n v="1482"/>
    <n v="21"/>
    <x v="3"/>
    <n v="47040"/>
    <n v="628"/>
    <n v="135923"/>
    <x v="2"/>
    <n v="4880"/>
    <x v="0"/>
    <x v="0"/>
    <s v="Employed"/>
    <x v="2"/>
    <x v="0"/>
    <x v="3"/>
    <x v="3"/>
    <x v="0"/>
    <n v="62577"/>
    <s v="South"/>
    <n v="15"/>
    <x v="2"/>
  </r>
  <r>
    <n v="1483"/>
    <n v="39"/>
    <x v="0"/>
    <n v="50321"/>
    <n v="712"/>
    <n v="220932"/>
    <x v="4"/>
    <n v="3233"/>
    <x v="0"/>
    <x v="1"/>
    <s v="Employed"/>
    <x v="2"/>
    <x v="0"/>
    <x v="2"/>
    <x v="3"/>
    <x v="2"/>
    <n v="104065"/>
    <s v="North"/>
    <n v="3"/>
    <x v="0"/>
  </r>
  <r>
    <n v="1484"/>
    <n v="53"/>
    <x v="2"/>
    <n v="67760"/>
    <n v="646"/>
    <n v="227158"/>
    <x v="1"/>
    <n v="6428"/>
    <x v="1"/>
    <x v="1"/>
    <s v="Employed"/>
    <x v="2"/>
    <x v="0"/>
    <x v="3"/>
    <x v="2"/>
    <x v="1"/>
    <n v="96169"/>
    <s v="East"/>
    <n v="1"/>
    <x v="4"/>
  </r>
  <r>
    <n v="1485"/>
    <n v="62"/>
    <x v="4"/>
    <n v="16098"/>
    <n v="593"/>
    <n v="120778"/>
    <x v="0"/>
    <n v="3648"/>
    <x v="1"/>
    <x v="0"/>
    <s v="Employed"/>
    <x v="2"/>
    <x v="1"/>
    <x v="0"/>
    <x v="3"/>
    <x v="0"/>
    <n v="105706"/>
    <s v="West"/>
    <n v="12"/>
    <x v="0"/>
  </r>
  <r>
    <n v="1486"/>
    <n v="50"/>
    <x v="2"/>
    <n v="47596"/>
    <n v="586"/>
    <n v="231321"/>
    <x v="4"/>
    <n v="4220"/>
    <x v="0"/>
    <x v="1"/>
    <s v="Employed"/>
    <x v="0"/>
    <x v="1"/>
    <x v="0"/>
    <x v="2"/>
    <x v="3"/>
    <n v="98648"/>
    <s v="South"/>
    <n v="13"/>
    <x v="2"/>
  </r>
  <r>
    <n v="1487"/>
    <n v="32"/>
    <x v="0"/>
    <n v="75521"/>
    <n v="689"/>
    <n v="209025"/>
    <x v="2"/>
    <n v="3228"/>
    <x v="0"/>
    <x v="0"/>
    <s v="Employed"/>
    <x v="0"/>
    <x v="0"/>
    <x v="2"/>
    <x v="2"/>
    <x v="0"/>
    <n v="175568"/>
    <s v="West"/>
    <n v="14"/>
    <x v="3"/>
  </r>
  <r>
    <n v="1488"/>
    <n v="30"/>
    <x v="0"/>
    <n v="62672"/>
    <n v="684"/>
    <n v="225783"/>
    <x v="0"/>
    <n v="4796"/>
    <x v="0"/>
    <x v="0"/>
    <s v="Employed"/>
    <x v="2"/>
    <x v="1"/>
    <x v="1"/>
    <x v="4"/>
    <x v="3"/>
    <n v="103802"/>
    <s v="West"/>
    <n v="10"/>
    <x v="3"/>
  </r>
  <r>
    <n v="1489"/>
    <n v="54"/>
    <x v="2"/>
    <n v="37434"/>
    <n v="728"/>
    <n v="203622"/>
    <x v="4"/>
    <n v="4751"/>
    <x v="0"/>
    <x v="1"/>
    <s v="Employed"/>
    <x v="0"/>
    <x v="0"/>
    <x v="0"/>
    <x v="3"/>
    <x v="2"/>
    <n v="88627"/>
    <s v="East"/>
    <n v="14"/>
    <x v="6"/>
  </r>
  <r>
    <n v="1490"/>
    <n v="36"/>
    <x v="0"/>
    <n v="54717"/>
    <n v="683"/>
    <n v="221273"/>
    <x v="4"/>
    <n v="5980"/>
    <x v="0"/>
    <x v="1"/>
    <s v="Employed"/>
    <x v="0"/>
    <x v="1"/>
    <x v="0"/>
    <x v="3"/>
    <x v="1"/>
    <n v="103033"/>
    <s v="North"/>
    <n v="14"/>
    <x v="5"/>
  </r>
  <r>
    <n v="1491"/>
    <n v="60"/>
    <x v="4"/>
    <n v="35349"/>
    <n v="645"/>
    <n v="223001"/>
    <x v="1"/>
    <n v="4052"/>
    <x v="0"/>
    <x v="1"/>
    <s v="Employed"/>
    <x v="2"/>
    <x v="0"/>
    <x v="3"/>
    <x v="4"/>
    <x v="0"/>
    <n v="130598"/>
    <s v="North"/>
    <n v="13"/>
    <x v="3"/>
  </r>
  <r>
    <n v="1492"/>
    <n v="49"/>
    <x v="1"/>
    <n v="44877"/>
    <n v="674"/>
    <n v="223595"/>
    <x v="0"/>
    <n v="3914"/>
    <x v="0"/>
    <x v="1"/>
    <s v="Employed"/>
    <x v="1"/>
    <x v="0"/>
    <x v="3"/>
    <x v="4"/>
    <x v="0"/>
    <n v="98511"/>
    <s v="North"/>
    <n v="3"/>
    <x v="5"/>
  </r>
  <r>
    <n v="1493"/>
    <n v="35"/>
    <x v="0"/>
    <n v="55007"/>
    <n v="653"/>
    <n v="212203"/>
    <x v="4"/>
    <n v="5080"/>
    <x v="1"/>
    <x v="1"/>
    <s v="Employed"/>
    <x v="1"/>
    <x v="1"/>
    <x v="3"/>
    <x v="3"/>
    <x v="0"/>
    <n v="120541"/>
    <s v="North"/>
    <n v="19"/>
    <x v="6"/>
  </r>
  <r>
    <n v="1494"/>
    <n v="31"/>
    <x v="0"/>
    <n v="57647"/>
    <n v="633"/>
    <n v="195721"/>
    <x v="2"/>
    <n v="2924"/>
    <x v="0"/>
    <x v="0"/>
    <s v="Unemployed"/>
    <x v="2"/>
    <x v="0"/>
    <x v="2"/>
    <x v="3"/>
    <x v="3"/>
    <n v="111881"/>
    <s v="South"/>
    <n v="10"/>
    <x v="2"/>
  </r>
  <r>
    <n v="1495"/>
    <n v="64"/>
    <x v="4"/>
    <n v="60941"/>
    <n v="622"/>
    <n v="196017"/>
    <x v="0"/>
    <n v="6331"/>
    <x v="0"/>
    <x v="1"/>
    <s v="Employed"/>
    <x v="1"/>
    <x v="1"/>
    <x v="1"/>
    <x v="2"/>
    <x v="2"/>
    <n v="91287"/>
    <s v="West"/>
    <n v="12"/>
    <x v="6"/>
  </r>
  <r>
    <n v="1496"/>
    <n v="54"/>
    <x v="2"/>
    <n v="68506"/>
    <n v="563"/>
    <n v="211508"/>
    <x v="1"/>
    <n v="3678"/>
    <x v="0"/>
    <x v="1"/>
    <s v="Employed"/>
    <x v="0"/>
    <x v="1"/>
    <x v="1"/>
    <x v="5"/>
    <x v="2"/>
    <n v="103326"/>
    <s v="North"/>
    <n v="2"/>
    <x v="6"/>
  </r>
  <r>
    <n v="1497"/>
    <n v="56"/>
    <x v="2"/>
    <n v="32094"/>
    <n v="612"/>
    <n v="241270"/>
    <x v="3"/>
    <n v="6816"/>
    <x v="0"/>
    <x v="0"/>
    <s v="Employed"/>
    <x v="1"/>
    <x v="1"/>
    <x v="3"/>
    <x v="0"/>
    <x v="1"/>
    <n v="147967"/>
    <s v="West"/>
    <n v="1"/>
    <x v="6"/>
  </r>
  <r>
    <n v="1498"/>
    <n v="50"/>
    <x v="2"/>
    <n v="50360"/>
    <n v="649"/>
    <n v="298237"/>
    <x v="4"/>
    <n v="4207"/>
    <x v="0"/>
    <x v="1"/>
    <s v="Employed"/>
    <x v="2"/>
    <x v="1"/>
    <x v="2"/>
    <x v="2"/>
    <x v="1"/>
    <n v="107292"/>
    <s v="South"/>
    <n v="4"/>
    <x v="5"/>
  </r>
  <r>
    <n v="1499"/>
    <n v="55"/>
    <x v="2"/>
    <n v="37244"/>
    <n v="514"/>
    <n v="226423"/>
    <x v="3"/>
    <n v="3573"/>
    <x v="0"/>
    <x v="0"/>
    <s v="Employed"/>
    <x v="2"/>
    <x v="1"/>
    <x v="3"/>
    <x v="1"/>
    <x v="2"/>
    <n v="70419"/>
    <s v="South"/>
    <n v="8"/>
    <x v="0"/>
  </r>
  <r>
    <n v="1500"/>
    <n v="29"/>
    <x v="3"/>
    <n v="44017"/>
    <n v="624"/>
    <n v="218870"/>
    <x v="4"/>
    <n v="5583"/>
    <x v="0"/>
    <x v="1"/>
    <s v="Employed"/>
    <x v="1"/>
    <x v="1"/>
    <x v="1"/>
    <x v="1"/>
    <x v="2"/>
    <n v="90414"/>
    <s v="South"/>
    <n v="17"/>
    <x v="5"/>
  </r>
  <r>
    <m/>
    <m/>
    <x v="5"/>
    <m/>
    <m/>
    <m/>
    <x v="5"/>
    <m/>
    <x v="2"/>
    <x v="2"/>
    <m/>
    <x v="3"/>
    <x v="2"/>
    <x v="4"/>
    <x v="6"/>
    <x v="4"/>
    <m/>
    <m/>
    <m/>
    <x v="7"/>
  </r>
  <r>
    <m/>
    <m/>
    <x v="5"/>
    <m/>
    <m/>
    <m/>
    <x v="5"/>
    <m/>
    <x v="3"/>
    <x v="2"/>
    <m/>
    <x v="3"/>
    <x v="2"/>
    <x v="4"/>
    <x v="6"/>
    <x v="4"/>
    <m/>
    <m/>
    <m/>
    <x v="7"/>
  </r>
  <r>
    <m/>
    <m/>
    <x v="5"/>
    <m/>
    <m/>
    <m/>
    <x v="5"/>
    <m/>
    <x v="2"/>
    <x v="2"/>
    <m/>
    <x v="3"/>
    <x v="2"/>
    <x v="4"/>
    <x v="6"/>
    <x v="4"/>
    <m/>
    <m/>
    <m/>
    <x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0">
  <r>
    <n v="1"/>
    <n v="39"/>
    <s v="31-40"/>
    <n v="47794"/>
    <n v="612"/>
    <n v="246028"/>
    <s v="Home"/>
    <n v="5570"/>
    <x v="0"/>
    <n v="0"/>
    <s v="Employed"/>
    <s v="Divorced"/>
    <s v="Female"/>
    <s v="Master"/>
    <n v="5"/>
    <n v="3"/>
    <n v="130474"/>
    <x v="0"/>
    <n v="16"/>
    <x v="0"/>
    <s v="Low Risk"/>
  </r>
  <r>
    <n v="2"/>
    <n v="48"/>
    <s v="41-50"/>
    <n v="53965"/>
    <n v="674"/>
    <n v="267161"/>
    <s v="Home"/>
    <n v="5917"/>
    <x v="0"/>
    <n v="1"/>
    <s v="Employed"/>
    <s v="Divorced"/>
    <s v="Female"/>
    <s v="Master"/>
    <n v="3"/>
    <n v="2"/>
    <n v="130238"/>
    <x v="1"/>
    <n v="1"/>
    <x v="1"/>
    <s v="Low Risk"/>
  </r>
  <r>
    <n v="3"/>
    <n v="58"/>
    <s v="51-60"/>
    <n v="38566"/>
    <n v="702"/>
    <n v="173627"/>
    <s v="Education"/>
    <n v="5197"/>
    <x v="1"/>
    <n v="1"/>
    <s v="Employed"/>
    <s v="Married"/>
    <s v="Male"/>
    <s v="High School"/>
    <n v="0"/>
    <n v="1"/>
    <n v="40631"/>
    <x v="2"/>
    <n v="13"/>
    <x v="1"/>
    <s v="Low Risk"/>
  </r>
  <r>
    <n v="4"/>
    <n v="24"/>
    <s v="21-30"/>
    <n v="34882"/>
    <n v="705"/>
    <n v="171750"/>
    <s v="Home"/>
    <n v="5397"/>
    <x v="0"/>
    <n v="0"/>
    <s v="Employed"/>
    <s v="Single"/>
    <s v="Female"/>
    <s v="High School"/>
    <n v="1"/>
    <n v="4"/>
    <n v="78973"/>
    <x v="0"/>
    <n v="18"/>
    <x v="2"/>
    <s v="Low Risk"/>
  </r>
  <r>
    <n v="5"/>
    <n v="57"/>
    <s v="51-60"/>
    <n v="22231"/>
    <n v="594"/>
    <n v="164000"/>
    <s v="Medical"/>
    <n v="4854"/>
    <x v="0"/>
    <n v="1"/>
    <s v="Unemployed"/>
    <s v="Married"/>
    <s v="Female"/>
    <s v="Bachelor"/>
    <n v="4"/>
    <n v="1"/>
    <n v="113074"/>
    <x v="3"/>
    <n v="1"/>
    <x v="3"/>
    <s v="Low Risk"/>
  </r>
  <r>
    <n v="6"/>
    <n v="39"/>
    <s v="31-40"/>
    <n v="41230"/>
    <n v="643"/>
    <n v="172080"/>
    <s v="Medical"/>
    <n v="4973"/>
    <x v="1"/>
    <n v="1"/>
    <s v="Employed"/>
    <s v="Divorced"/>
    <s v="Female"/>
    <s v="Master"/>
    <n v="1"/>
    <n v="1"/>
    <n v="115726"/>
    <x v="0"/>
    <n v="7"/>
    <x v="3"/>
    <s v="Low Risk"/>
  </r>
  <r>
    <n v="7"/>
    <n v="57"/>
    <s v="51-60"/>
    <n v="71317"/>
    <n v="593"/>
    <n v="257132"/>
    <s v="Car"/>
    <n v="4583"/>
    <x v="0"/>
    <n v="1"/>
    <s v="Employed"/>
    <s v="Divorced"/>
    <s v="Male"/>
    <s v="High School"/>
    <n v="1"/>
    <n v="1"/>
    <n v="99858"/>
    <x v="3"/>
    <n v="4"/>
    <x v="2"/>
    <s v="Low Risk"/>
  </r>
  <r>
    <n v="8"/>
    <n v="34"/>
    <s v="31-40"/>
    <n v="27772"/>
    <n v="591"/>
    <n v="281460"/>
    <s v="Education"/>
    <n v="6333"/>
    <x v="0"/>
    <n v="1"/>
    <s v="Employed"/>
    <s v="Married"/>
    <s v="Female"/>
    <s v="PhD"/>
    <n v="3"/>
    <n v="1"/>
    <n v="100534"/>
    <x v="2"/>
    <n v="10"/>
    <x v="2"/>
    <s v="Low Risk"/>
  </r>
  <r>
    <n v="9"/>
    <n v="51"/>
    <s v="51-60"/>
    <n v="61835"/>
    <n v="616"/>
    <n v="115576"/>
    <s v="Education"/>
    <n v="4288"/>
    <x v="1"/>
    <n v="1"/>
    <s v="Employed"/>
    <s v="Divorced"/>
    <s v="Female"/>
    <s v="PhD"/>
    <n v="4"/>
    <n v="3"/>
    <n v="71842"/>
    <x v="2"/>
    <n v="8"/>
    <x v="4"/>
    <s v="Low Risk"/>
  </r>
  <r>
    <n v="10"/>
    <n v="48"/>
    <s v="41-50"/>
    <n v="63190"/>
    <n v="667"/>
    <n v="159426"/>
    <s v="Home"/>
    <n v="5307"/>
    <x v="1"/>
    <n v="1"/>
    <s v="Employed"/>
    <s v="Divorced"/>
    <s v="Male"/>
    <s v="Bachelor"/>
    <n v="1"/>
    <n v="1"/>
    <n v="28004"/>
    <x v="0"/>
    <n v="3"/>
    <x v="5"/>
    <s v="Low Risk"/>
  </r>
  <r>
    <n v="11"/>
    <n v="56"/>
    <s v="51-60"/>
    <n v="86792"/>
    <n v="675"/>
    <n v="106826"/>
    <s v="Personal"/>
    <n v="4843"/>
    <x v="0"/>
    <n v="0"/>
    <s v="Employed"/>
    <s v="Divorced"/>
    <s v="Female"/>
    <s v="PhD"/>
    <n v="2"/>
    <n v="4"/>
    <n v="161485"/>
    <x v="1"/>
    <n v="7"/>
    <x v="1"/>
    <s v="Low Risk"/>
  </r>
  <r>
    <n v="12"/>
    <n v="64"/>
    <s v="61-70"/>
    <n v="65575"/>
    <n v="682"/>
    <n v="198568"/>
    <s v="Personal"/>
    <n v="5951"/>
    <x v="0"/>
    <n v="1"/>
    <s v="Employed"/>
    <s v="Divorced"/>
    <s v="Male"/>
    <s v="High School"/>
    <n v="0"/>
    <n v="4"/>
    <n v="70939"/>
    <x v="3"/>
    <n v="16"/>
    <x v="4"/>
    <s v="Low Risk"/>
  </r>
  <r>
    <n v="13"/>
    <n v="58"/>
    <s v="51-60"/>
    <n v="64318"/>
    <n v="679"/>
    <n v="175581"/>
    <s v="Personal"/>
    <n v="5227"/>
    <x v="0"/>
    <n v="1"/>
    <s v="Employed"/>
    <s v="Divorced"/>
    <s v="Male"/>
    <s v="Master"/>
    <n v="5"/>
    <n v="3"/>
    <n v="105295"/>
    <x v="2"/>
    <n v="10"/>
    <x v="0"/>
    <s v="Low Risk"/>
  </r>
  <r>
    <n v="14"/>
    <n v="39"/>
    <s v="31-40"/>
    <n v="55515"/>
    <n v="607"/>
    <n v="217946"/>
    <s v="Car"/>
    <n v="5461"/>
    <x v="0"/>
    <n v="0"/>
    <s v="Employed"/>
    <s v="Single"/>
    <s v="Male"/>
    <s v="High School"/>
    <n v="3"/>
    <n v="4"/>
    <n v="95234"/>
    <x v="0"/>
    <n v="13"/>
    <x v="1"/>
    <s v="Low Risk"/>
  </r>
  <r>
    <n v="15"/>
    <n v="62"/>
    <s v="61-70"/>
    <n v="50012"/>
    <n v="709"/>
    <n v="233160"/>
    <s v="Education"/>
    <n v="5207"/>
    <x v="0"/>
    <n v="1"/>
    <s v="Employed"/>
    <s v="Married"/>
    <s v="Male"/>
    <s v="PhD"/>
    <n v="4"/>
    <n v="1"/>
    <n v="126915"/>
    <x v="2"/>
    <n v="1"/>
    <x v="3"/>
    <s v="Low Risk"/>
  </r>
  <r>
    <n v="16"/>
    <n v="21"/>
    <s v="21-30"/>
    <n v="62782"/>
    <n v="690"/>
    <n v="227613"/>
    <s v="Home"/>
    <n v="4007"/>
    <x v="1"/>
    <n v="1"/>
    <s v="Employed"/>
    <s v="Married"/>
    <s v="Male"/>
    <s v="PhD"/>
    <n v="4"/>
    <n v="4"/>
    <n v="103446"/>
    <x v="0"/>
    <n v="7"/>
    <x v="2"/>
    <s v="Low Risk"/>
  </r>
  <r>
    <n v="17"/>
    <n v="43"/>
    <s v="41-50"/>
    <n v="68730"/>
    <n v="629"/>
    <n v="117703"/>
    <s v="Car"/>
    <n v="5550"/>
    <x v="0"/>
    <n v="0"/>
    <s v="Employed"/>
    <s v="Married"/>
    <s v="Male"/>
    <s v="High School"/>
    <n v="3"/>
    <n v="2"/>
    <n v="104603"/>
    <x v="3"/>
    <n v="10"/>
    <x v="2"/>
    <s v="Low Risk"/>
  </r>
  <r>
    <n v="18"/>
    <n v="48"/>
    <s v="41-50"/>
    <n v="52557"/>
    <n v="631"/>
    <n v="198714"/>
    <s v="Medical"/>
    <n v="4900"/>
    <x v="1"/>
    <n v="0"/>
    <s v="Employed"/>
    <s v="Single"/>
    <s v="Male"/>
    <s v="Bachelor"/>
    <n v="1"/>
    <n v="1"/>
    <n v="20970"/>
    <x v="0"/>
    <n v="12"/>
    <x v="5"/>
    <s v="Low Risk"/>
  </r>
  <r>
    <n v="19"/>
    <n v="24"/>
    <s v="21-30"/>
    <n v="69378"/>
    <n v="617"/>
    <n v="115214"/>
    <s v="Medical"/>
    <n v="4238"/>
    <x v="0"/>
    <n v="0"/>
    <s v="Employed"/>
    <s v="Single"/>
    <s v="Male"/>
    <s v="High School"/>
    <n v="3"/>
    <n v="3"/>
    <n v="74999"/>
    <x v="3"/>
    <n v="14"/>
    <x v="1"/>
    <s v="Low Risk"/>
  </r>
  <r>
    <n v="20"/>
    <n v="61"/>
    <s v="61-70"/>
    <n v="93248"/>
    <n v="585"/>
    <n v="286843"/>
    <s v="Medical"/>
    <n v="3589"/>
    <x v="0"/>
    <n v="1"/>
    <s v="Employed"/>
    <s v="Married"/>
    <s v="Male"/>
    <s v="Bachelor"/>
    <n v="4"/>
    <n v="2"/>
    <n v="122338"/>
    <x v="2"/>
    <n v="11"/>
    <x v="6"/>
    <s v="Low Risk"/>
  </r>
  <r>
    <n v="21"/>
    <n v="38"/>
    <s v="31-40"/>
    <n v="51062"/>
    <n v="683"/>
    <n v="182266"/>
    <s v="Education"/>
    <n v="4182"/>
    <x v="1"/>
    <n v="0"/>
    <s v="Employed"/>
    <s v="Married"/>
    <s v="Male"/>
    <s v="PhD"/>
    <n v="2"/>
    <n v="4"/>
    <n v="119640"/>
    <x v="3"/>
    <n v="17"/>
    <x v="5"/>
    <s v="Low Risk"/>
  </r>
  <r>
    <n v="22"/>
    <n v="59"/>
    <s v="51-60"/>
    <n v="51485"/>
    <n v="691"/>
    <n v="131676"/>
    <s v="Medical"/>
    <n v="5764"/>
    <x v="0"/>
    <n v="0"/>
    <s v="Employed"/>
    <s v="Married"/>
    <s v="Male"/>
    <s v="Master"/>
    <n v="1"/>
    <n v="2"/>
    <n v="71450"/>
    <x v="3"/>
    <n v="9"/>
    <x v="5"/>
    <s v="Low Risk"/>
  </r>
  <r>
    <n v="23"/>
    <n v="45"/>
    <s v="41-50"/>
    <n v="48618"/>
    <n v="603"/>
    <n v="172786"/>
    <s v="Personal"/>
    <n v="6761"/>
    <x v="0"/>
    <n v="0"/>
    <s v="Employed"/>
    <s v="Divorced"/>
    <s v="Male"/>
    <s v="Master"/>
    <n v="5"/>
    <n v="4"/>
    <n v="52659"/>
    <x v="1"/>
    <n v="8"/>
    <x v="4"/>
    <s v="Low Risk"/>
  </r>
  <r>
    <n v="24"/>
    <n v="38"/>
    <s v="31-40"/>
    <n v="52006"/>
    <n v="588"/>
    <n v="210394"/>
    <s v="Medical"/>
    <n v="5118"/>
    <x v="0"/>
    <n v="1"/>
    <s v="Unemployed"/>
    <s v="Single"/>
    <s v="Male"/>
    <s v="High School"/>
    <n v="3"/>
    <n v="4"/>
    <n v="103797"/>
    <x v="2"/>
    <n v="10"/>
    <x v="1"/>
    <s v="Low Risk"/>
  </r>
  <r>
    <n v="25"/>
    <n v="26"/>
    <s v="21-30"/>
    <n v="68346"/>
    <n v="603"/>
    <n v="236662"/>
    <s v="Car"/>
    <n v="4003"/>
    <x v="0"/>
    <n v="1"/>
    <s v="Employed"/>
    <s v="Single"/>
    <s v="Male"/>
    <s v="Bachelor"/>
    <n v="4"/>
    <n v="4"/>
    <n v="12796"/>
    <x v="3"/>
    <n v="4"/>
    <x v="1"/>
    <s v="Low Risk"/>
  </r>
  <r>
    <n v="26"/>
    <n v="39"/>
    <s v="31-40"/>
    <n v="51305"/>
    <n v="655"/>
    <n v="265015"/>
    <s v="Medical"/>
    <n v="5416"/>
    <x v="0"/>
    <n v="1"/>
    <s v="Employed"/>
    <s v="Divorced"/>
    <s v="Female"/>
    <s v="PhD"/>
    <n v="5"/>
    <n v="3"/>
    <n v="65539"/>
    <x v="1"/>
    <n v="5"/>
    <x v="6"/>
    <s v="Low Risk"/>
  </r>
  <r>
    <n v="27"/>
    <n v="32"/>
    <s v="31-40"/>
    <n v="52837"/>
    <n v="580"/>
    <n v="203145"/>
    <s v="Personal"/>
    <n v="6077"/>
    <x v="0"/>
    <n v="0"/>
    <s v="Employed"/>
    <s v="Single"/>
    <s v="Male"/>
    <s v="Master"/>
    <n v="4"/>
    <n v="2"/>
    <n v="152804"/>
    <x v="1"/>
    <n v="18"/>
    <x v="2"/>
    <s v="Low Risk"/>
  </r>
  <r>
    <n v="28"/>
    <n v="45"/>
    <s v="41-50"/>
    <n v="46255"/>
    <n v="706"/>
    <n v="183308"/>
    <s v="Medical"/>
    <n v="6921"/>
    <x v="0"/>
    <n v="1"/>
    <s v="Employed"/>
    <s v="Married"/>
    <s v="Female"/>
    <s v="High School"/>
    <n v="4"/>
    <n v="3"/>
    <n v="143352"/>
    <x v="3"/>
    <n v="6"/>
    <x v="3"/>
    <s v="Low Risk"/>
  </r>
  <r>
    <n v="29"/>
    <n v="55"/>
    <s v="51-60"/>
    <n v="57335"/>
    <n v="703"/>
    <n v="234253"/>
    <s v="Home"/>
    <n v="6264"/>
    <x v="0"/>
    <n v="1"/>
    <s v="Employed"/>
    <s v="Single"/>
    <s v="Female"/>
    <s v="High School"/>
    <n v="2"/>
    <n v="4"/>
    <n v="114617"/>
    <x v="0"/>
    <n v="10"/>
    <x v="3"/>
    <s v="Low Risk"/>
  </r>
  <r>
    <n v="30"/>
    <n v="21"/>
    <s v="21-30"/>
    <n v="42452"/>
    <n v="671"/>
    <n v="232881"/>
    <s v="Personal"/>
    <n v="5224"/>
    <x v="0"/>
    <n v="1"/>
    <s v="Employed"/>
    <s v="Divorced"/>
    <s v="Female"/>
    <s v="PhD"/>
    <n v="1"/>
    <n v="1"/>
    <n v="109220"/>
    <x v="3"/>
    <n v="18"/>
    <x v="6"/>
    <s v="Low Risk"/>
  </r>
  <r>
    <n v="31"/>
    <n v="25"/>
    <s v="21-30"/>
    <n v="31607"/>
    <n v="690"/>
    <n v="205938"/>
    <s v="Education"/>
    <n v="5575"/>
    <x v="0"/>
    <n v="1"/>
    <s v="Employed"/>
    <s v="Married"/>
    <s v="Female"/>
    <s v="PhD"/>
    <n v="3"/>
    <n v="1"/>
    <n v="41494"/>
    <x v="0"/>
    <n v="11"/>
    <x v="5"/>
    <s v="Low Risk"/>
  </r>
  <r>
    <n v="32"/>
    <n v="21"/>
    <s v="21-30"/>
    <n v="56715"/>
    <n v="652"/>
    <n v="240481"/>
    <s v="Medical"/>
    <n v="4277"/>
    <x v="0"/>
    <n v="0"/>
    <s v="Unemployed"/>
    <s v="Single"/>
    <s v="Female"/>
    <s v="High School"/>
    <n v="1"/>
    <n v="3"/>
    <n v="77779"/>
    <x v="3"/>
    <n v="5"/>
    <x v="4"/>
    <s v="Low Risk"/>
  </r>
  <r>
    <n v="33"/>
    <n v="28"/>
    <s v="21-30"/>
    <n v="79690"/>
    <n v="673"/>
    <n v="169487"/>
    <s v="Car"/>
    <n v="5796"/>
    <x v="0"/>
    <n v="0"/>
    <s v="Employed"/>
    <s v="Married"/>
    <s v="Female"/>
    <s v="High School"/>
    <n v="4"/>
    <n v="1"/>
    <n v="91144"/>
    <x v="2"/>
    <n v="3"/>
    <x v="0"/>
    <s v="Low Risk"/>
  </r>
  <r>
    <n v="34"/>
    <n v="59"/>
    <s v="51-60"/>
    <n v="45650"/>
    <n v="584"/>
    <n v="198798"/>
    <s v="Medical"/>
    <n v="5933"/>
    <x v="0"/>
    <n v="0"/>
    <s v="Employed"/>
    <s v="Single"/>
    <s v="Male"/>
    <s v="High School"/>
    <n v="2"/>
    <n v="2"/>
    <n v="78417"/>
    <x v="1"/>
    <n v="18"/>
    <x v="1"/>
    <s v="Low Risk"/>
  </r>
  <r>
    <n v="35"/>
    <n v="63"/>
    <s v="61-70"/>
    <n v="34381"/>
    <n v="719"/>
    <n v="98351"/>
    <s v="Car"/>
    <n v="2502"/>
    <x v="0"/>
    <n v="1"/>
    <s v="Employed"/>
    <s v="Married"/>
    <s v="Female"/>
    <s v="Bachelor"/>
    <n v="5"/>
    <n v="1"/>
    <n v="89492"/>
    <x v="3"/>
    <n v="4"/>
    <x v="3"/>
    <s v="Low Risk"/>
  </r>
  <r>
    <n v="36"/>
    <n v="38"/>
    <s v="31-40"/>
    <n v="78734"/>
    <n v="625"/>
    <n v="269493"/>
    <s v="Home"/>
    <n v="5142"/>
    <x v="0"/>
    <n v="1"/>
    <s v="Employed"/>
    <s v="Divorced"/>
    <s v="Male"/>
    <s v="PhD"/>
    <n v="2"/>
    <n v="1"/>
    <n v="138976"/>
    <x v="3"/>
    <n v="8"/>
    <x v="0"/>
    <s v="Low Risk"/>
  </r>
  <r>
    <n v="37"/>
    <n v="29"/>
    <s v="21-30"/>
    <n v="50683"/>
    <n v="643"/>
    <n v="175415"/>
    <s v="Education"/>
    <n v="6490"/>
    <x v="0"/>
    <n v="1"/>
    <s v="Employed"/>
    <s v="Divorced"/>
    <s v="Male"/>
    <s v="High School"/>
    <n v="4"/>
    <n v="4"/>
    <n v="83745"/>
    <x v="3"/>
    <n v="17"/>
    <x v="1"/>
    <s v="Low Risk"/>
  </r>
  <r>
    <n v="38"/>
    <n v="25"/>
    <s v="21-30"/>
    <n v="64168"/>
    <n v="774"/>
    <n v="269778"/>
    <s v="Personal"/>
    <n v="4328"/>
    <x v="0"/>
    <n v="1"/>
    <s v="Unemployed"/>
    <s v="Single"/>
    <s v="Female"/>
    <s v="PhD"/>
    <n v="1"/>
    <n v="2"/>
    <n v="89771"/>
    <x v="0"/>
    <n v="10"/>
    <x v="4"/>
    <s v="Low Risk"/>
  </r>
  <r>
    <n v="39"/>
    <n v="24"/>
    <s v="21-30"/>
    <n v="39065"/>
    <n v="638"/>
    <n v="167190"/>
    <s v="Personal"/>
    <n v="2874"/>
    <x v="0"/>
    <n v="1"/>
    <s v="Employed"/>
    <s v="Single"/>
    <s v="Male"/>
    <s v="High School"/>
    <n v="5"/>
    <n v="2"/>
    <n v="122185"/>
    <x v="2"/>
    <n v="19"/>
    <x v="6"/>
    <s v="Low Risk"/>
  </r>
  <r>
    <n v="40"/>
    <n v="64"/>
    <s v="61-70"/>
    <n v="50146"/>
    <n v="686"/>
    <n v="215111"/>
    <s v="Education"/>
    <n v="4972"/>
    <x v="0"/>
    <n v="0"/>
    <s v="Employed"/>
    <s v="Married"/>
    <s v="Male"/>
    <s v="High School"/>
    <n v="1"/>
    <n v="1"/>
    <n v="57415"/>
    <x v="2"/>
    <n v="1"/>
    <x v="5"/>
    <s v="Low Risk"/>
  </r>
  <r>
    <n v="41"/>
    <n v="49"/>
    <s v="41-50"/>
    <n v="71008"/>
    <n v="675"/>
    <n v="202737"/>
    <s v="Home"/>
    <n v="6076"/>
    <x v="0"/>
    <n v="0"/>
    <s v="Employed"/>
    <s v="Divorced"/>
    <s v="Female"/>
    <s v="High School"/>
    <n v="2"/>
    <n v="4"/>
    <n v="74793"/>
    <x v="3"/>
    <n v="2"/>
    <x v="4"/>
    <s v="Low Risk"/>
  </r>
  <r>
    <n v="42"/>
    <n v="21"/>
    <s v="21-30"/>
    <n v="51961"/>
    <n v="583"/>
    <n v="169900"/>
    <s v="Home"/>
    <n v="5400"/>
    <x v="1"/>
    <n v="1"/>
    <s v="Employed"/>
    <s v="Married"/>
    <s v="Male"/>
    <s v="PhD"/>
    <n v="5"/>
    <n v="1"/>
    <n v="77868"/>
    <x v="1"/>
    <n v="11"/>
    <x v="2"/>
    <s v="High Risk"/>
  </r>
  <r>
    <n v="43"/>
    <n v="50"/>
    <s v="51-60"/>
    <n v="52148"/>
    <n v="600"/>
    <n v="223980"/>
    <s v="Medical"/>
    <n v="5026"/>
    <x v="1"/>
    <n v="1"/>
    <s v="Employed"/>
    <s v="Divorced"/>
    <s v="Female"/>
    <s v="High School"/>
    <n v="0"/>
    <n v="1"/>
    <n v="101667"/>
    <x v="1"/>
    <n v="15"/>
    <x v="4"/>
    <s v="High Risk"/>
  </r>
  <r>
    <n v="44"/>
    <n v="21"/>
    <s v="21-30"/>
    <n v="27671"/>
    <n v="751"/>
    <n v="263847"/>
    <s v="Home"/>
    <n v="4074"/>
    <x v="0"/>
    <n v="1"/>
    <s v="Employed"/>
    <s v="Married"/>
    <s v="Female"/>
    <s v="High School"/>
    <n v="2"/>
    <n v="3"/>
    <n v="89651"/>
    <x v="3"/>
    <n v="1"/>
    <x v="6"/>
    <s v="Low Risk"/>
  </r>
  <r>
    <n v="45"/>
    <n v="23"/>
    <s v="21-30"/>
    <n v="61805"/>
    <n v="678"/>
    <n v="289489"/>
    <s v="Medical"/>
    <n v="3901"/>
    <x v="0"/>
    <n v="1"/>
    <s v="Employed"/>
    <s v="Married"/>
    <s v="Female"/>
    <s v="PhD"/>
    <n v="5"/>
    <n v="4"/>
    <n v="90599"/>
    <x v="0"/>
    <n v="9"/>
    <x v="6"/>
    <s v="Low Risk"/>
  </r>
  <r>
    <n v="46"/>
    <n v="42"/>
    <s v="41-50"/>
    <n v="38211"/>
    <n v="649"/>
    <n v="237136"/>
    <s v="Car"/>
    <n v="5182"/>
    <x v="1"/>
    <n v="0"/>
    <s v="Employed"/>
    <s v="Married"/>
    <s v="Female"/>
    <s v="High School"/>
    <n v="2"/>
    <n v="3"/>
    <n v="80054"/>
    <x v="1"/>
    <n v="8"/>
    <x v="4"/>
    <s v="Low Risk"/>
  </r>
  <r>
    <n v="47"/>
    <n v="28"/>
    <s v="21-30"/>
    <n v="66795"/>
    <n v="623"/>
    <n v="139498"/>
    <s v="Education"/>
    <n v="4941"/>
    <x v="0"/>
    <n v="0"/>
    <s v="Employed"/>
    <s v="Single"/>
    <s v="Female"/>
    <s v="Master"/>
    <n v="3"/>
    <n v="1"/>
    <n v="67875"/>
    <x v="2"/>
    <n v="1"/>
    <x v="1"/>
    <s v="Low Risk"/>
  </r>
  <r>
    <n v="48"/>
    <n v="38"/>
    <s v="31-40"/>
    <n v="53035"/>
    <n v="666"/>
    <n v="129721"/>
    <s v="Car"/>
    <n v="5852"/>
    <x v="0"/>
    <n v="1"/>
    <s v="Employed"/>
    <s v="Divorced"/>
    <s v="Male"/>
    <s v="Master"/>
    <n v="2"/>
    <n v="1"/>
    <n v="118274"/>
    <x v="1"/>
    <n v="10"/>
    <x v="6"/>
    <s v="Low Risk"/>
  </r>
  <r>
    <n v="49"/>
    <n v="45"/>
    <s v="41-50"/>
    <n v="54368"/>
    <n v="670"/>
    <n v="256946"/>
    <s v="Car"/>
    <n v="5440"/>
    <x v="0"/>
    <n v="1"/>
    <s v="Employed"/>
    <s v="Single"/>
    <s v="Female"/>
    <s v="High School"/>
    <n v="0"/>
    <n v="4"/>
    <n v="89865"/>
    <x v="1"/>
    <n v="17"/>
    <x v="2"/>
    <s v="Low Risk"/>
  </r>
  <r>
    <n v="50"/>
    <n v="40"/>
    <s v="41-50"/>
    <n v="61588"/>
    <n v="661"/>
    <n v="150135"/>
    <s v="Car"/>
    <n v="4256"/>
    <x v="1"/>
    <n v="1"/>
    <s v="Employed"/>
    <s v="Single"/>
    <s v="Female"/>
    <s v="Bachelor"/>
    <n v="5"/>
    <n v="2"/>
    <n v="118570"/>
    <x v="3"/>
    <n v="18"/>
    <x v="0"/>
    <s v="Low Risk"/>
  </r>
  <r>
    <n v="51"/>
    <n v="51"/>
    <s v="51-60"/>
    <n v="55629"/>
    <n v="703"/>
    <n v="230797"/>
    <s v="Car"/>
    <n v="5256"/>
    <x v="0"/>
    <n v="1"/>
    <s v="Unemployed"/>
    <s v="Married"/>
    <s v="Male"/>
    <s v="PhD"/>
    <n v="5"/>
    <n v="1"/>
    <n v="66651"/>
    <x v="1"/>
    <n v="16"/>
    <x v="4"/>
    <s v="Low Risk"/>
  </r>
  <r>
    <n v="52"/>
    <n v="50"/>
    <s v="51-60"/>
    <n v="75776"/>
    <n v="606"/>
    <n v="206697"/>
    <s v="Personal"/>
    <n v="5090"/>
    <x v="0"/>
    <n v="0"/>
    <s v="Employed"/>
    <s v="Divorced"/>
    <s v="Female"/>
    <s v="High School"/>
    <n v="2"/>
    <n v="1"/>
    <n v="80042"/>
    <x v="3"/>
    <n v="2"/>
    <x v="6"/>
    <s v="Low Risk"/>
  </r>
  <r>
    <n v="53"/>
    <n v="36"/>
    <s v="31-40"/>
    <n v="73400"/>
    <n v="599"/>
    <n v="265935"/>
    <s v="Home"/>
    <n v="3335"/>
    <x v="0"/>
    <n v="0"/>
    <s v="Employed"/>
    <s v="Single"/>
    <s v="Female"/>
    <s v="PhD"/>
    <n v="1"/>
    <n v="3"/>
    <n v="93364"/>
    <x v="2"/>
    <n v="17"/>
    <x v="5"/>
    <s v="Low Risk"/>
  </r>
  <r>
    <n v="54"/>
    <n v="22"/>
    <s v="21-30"/>
    <n v="31741"/>
    <n v="702"/>
    <n v="225497"/>
    <s v="Education"/>
    <n v="4580"/>
    <x v="1"/>
    <n v="1"/>
    <s v="Employed"/>
    <s v="Married"/>
    <s v="Female"/>
    <s v="Bachelor"/>
    <n v="3"/>
    <n v="3"/>
    <n v="96163"/>
    <x v="1"/>
    <n v="4"/>
    <x v="1"/>
    <s v="Low Risk"/>
  </r>
  <r>
    <n v="55"/>
    <n v="37"/>
    <s v="31-40"/>
    <n v="47439"/>
    <n v="755"/>
    <n v="198471"/>
    <s v="Education"/>
    <n v="5060"/>
    <x v="0"/>
    <n v="0"/>
    <s v="Employed"/>
    <s v="Divorced"/>
    <s v="Female"/>
    <s v="Bachelor"/>
    <n v="3"/>
    <n v="4"/>
    <n v="122631"/>
    <x v="3"/>
    <n v="7"/>
    <x v="1"/>
    <s v="Low Risk"/>
  </r>
  <r>
    <n v="56"/>
    <n v="30"/>
    <s v="31-40"/>
    <n v="62548"/>
    <n v="692"/>
    <n v="303062"/>
    <s v="Car"/>
    <n v="4886"/>
    <x v="0"/>
    <n v="1"/>
    <s v="Employed"/>
    <s v="Divorced"/>
    <s v="Female"/>
    <s v="PhD"/>
    <n v="2"/>
    <n v="3"/>
    <n v="87084"/>
    <x v="3"/>
    <n v="9"/>
    <x v="1"/>
    <s v="Low Risk"/>
  </r>
  <r>
    <n v="57"/>
    <n v="27"/>
    <s v="21-30"/>
    <n v="35860"/>
    <n v="714"/>
    <n v="241162"/>
    <s v="Education"/>
    <n v="5315"/>
    <x v="0"/>
    <n v="1"/>
    <s v="Employed"/>
    <s v="Single"/>
    <s v="Female"/>
    <s v="Bachelor"/>
    <n v="3"/>
    <n v="2"/>
    <n v="122402"/>
    <x v="2"/>
    <n v="3"/>
    <x v="0"/>
    <s v="Low Risk"/>
  </r>
  <r>
    <n v="58"/>
    <n v="62"/>
    <s v="61-70"/>
    <n v="26479"/>
    <n v="646"/>
    <n v="227736"/>
    <s v="Medical"/>
    <n v="5078"/>
    <x v="0"/>
    <n v="1"/>
    <s v="Employed"/>
    <s v="Married"/>
    <s v="Female"/>
    <s v="Bachelor"/>
    <n v="3"/>
    <n v="1"/>
    <n v="111248"/>
    <x v="1"/>
    <n v="5"/>
    <x v="2"/>
    <s v="Low Risk"/>
  </r>
  <r>
    <n v="59"/>
    <n v="29"/>
    <s v="21-30"/>
    <n v="38596"/>
    <n v="663"/>
    <n v="165869"/>
    <s v="Education"/>
    <n v="5340"/>
    <x v="0"/>
    <n v="1"/>
    <s v="Employed"/>
    <s v="Single"/>
    <s v="Male"/>
    <s v="PhD"/>
    <n v="2"/>
    <n v="3"/>
    <n v="96794"/>
    <x v="0"/>
    <n v="18"/>
    <x v="4"/>
    <s v="Low Risk"/>
  </r>
  <r>
    <n v="60"/>
    <n v="37"/>
    <s v="31-40"/>
    <n v="48272"/>
    <n v="662"/>
    <n v="142667"/>
    <s v="Car"/>
    <n v="5166"/>
    <x v="0"/>
    <n v="1"/>
    <s v="Employed"/>
    <s v="Divorced"/>
    <s v="Female"/>
    <s v="Bachelor"/>
    <n v="0"/>
    <n v="2"/>
    <n v="71461"/>
    <x v="1"/>
    <n v="17"/>
    <x v="6"/>
    <s v="Low Risk"/>
  </r>
  <r>
    <n v="61"/>
    <n v="29"/>
    <s v="21-30"/>
    <n v="-10969"/>
    <n v="647"/>
    <n v="187026"/>
    <s v="Education"/>
    <n v="4976"/>
    <x v="0"/>
    <n v="1"/>
    <s v="Employed"/>
    <s v="Single"/>
    <s v="Male"/>
    <s v="Master"/>
    <n v="5"/>
    <n v="1"/>
    <n v="122706"/>
    <x v="3"/>
    <n v="7"/>
    <x v="0"/>
    <s v="Low Risk"/>
  </r>
  <r>
    <n v="62"/>
    <n v="29"/>
    <s v="21-30"/>
    <n v="33291"/>
    <n v="720"/>
    <n v="125058"/>
    <s v="Home"/>
    <n v="5159"/>
    <x v="0"/>
    <n v="0"/>
    <s v="Employed"/>
    <s v="Married"/>
    <s v="Female"/>
    <s v="High School"/>
    <n v="2"/>
    <n v="1"/>
    <n v="72209"/>
    <x v="3"/>
    <n v="14"/>
    <x v="2"/>
    <s v="Low Risk"/>
  </r>
  <r>
    <n v="63"/>
    <n v="57"/>
    <s v="51-60"/>
    <n v="23321"/>
    <n v="705"/>
    <n v="183901"/>
    <s v="Car"/>
    <n v="4638"/>
    <x v="0"/>
    <n v="0"/>
    <s v="Employed"/>
    <s v="Divorced"/>
    <s v="Female"/>
    <s v="Master"/>
    <n v="1"/>
    <n v="2"/>
    <n v="99361"/>
    <x v="2"/>
    <n v="15"/>
    <x v="3"/>
    <s v="Low Risk"/>
  </r>
  <r>
    <n v="64"/>
    <n v="44"/>
    <s v="41-50"/>
    <n v="67200"/>
    <n v="630"/>
    <n v="240047"/>
    <s v="Personal"/>
    <n v="4584"/>
    <x v="0"/>
    <n v="1"/>
    <s v="Employed"/>
    <s v="Married"/>
    <s v="Female"/>
    <s v="Master"/>
    <n v="4"/>
    <n v="1"/>
    <n v="98381"/>
    <x v="2"/>
    <n v="14"/>
    <x v="6"/>
    <s v="Low Risk"/>
  </r>
  <r>
    <n v="65"/>
    <n v="59"/>
    <s v="51-60"/>
    <n v="63972"/>
    <n v="567"/>
    <n v="249089"/>
    <s v="Home"/>
    <n v="5098"/>
    <x v="0"/>
    <n v="0"/>
    <s v="Unemployed"/>
    <s v="Married"/>
    <s v="Male"/>
    <s v="High School"/>
    <n v="0"/>
    <n v="2"/>
    <n v="93787"/>
    <x v="0"/>
    <n v="9"/>
    <x v="1"/>
    <s v="Low Risk"/>
  </r>
  <r>
    <n v="66"/>
    <n v="31"/>
    <s v="31-40"/>
    <n v="54178"/>
    <n v="646"/>
    <n v="182899"/>
    <s v="Education"/>
    <n v="2990"/>
    <x v="0"/>
    <n v="1"/>
    <s v="Employed"/>
    <s v="Divorced"/>
    <s v="Male"/>
    <s v="Master"/>
    <n v="2"/>
    <n v="2"/>
    <n v="88320"/>
    <x v="0"/>
    <n v="16"/>
    <x v="1"/>
    <s v="Low Risk"/>
  </r>
  <r>
    <n v="67"/>
    <n v="28"/>
    <s v="21-30"/>
    <n v="51500"/>
    <n v="592"/>
    <n v="346798"/>
    <s v="Personal"/>
    <n v="4629"/>
    <x v="0"/>
    <n v="1"/>
    <s v="Unemployed"/>
    <s v="Married"/>
    <s v="Male"/>
    <s v="High School"/>
    <n v="0"/>
    <n v="3"/>
    <n v="75337"/>
    <x v="3"/>
    <n v="19"/>
    <x v="2"/>
    <s v="Low Risk"/>
  </r>
  <r>
    <n v="68"/>
    <n v="45"/>
    <s v="41-50"/>
    <n v="58172"/>
    <n v="651"/>
    <n v="263667"/>
    <s v="Home"/>
    <n v="4293"/>
    <x v="0"/>
    <n v="0"/>
    <s v="Employed"/>
    <s v="Married"/>
    <s v="Female"/>
    <s v="High School"/>
    <n v="4"/>
    <n v="4"/>
    <n v="51491"/>
    <x v="0"/>
    <n v="1"/>
    <x v="5"/>
    <s v="Low Risk"/>
  </r>
  <r>
    <n v="69"/>
    <n v="22"/>
    <s v="21-30"/>
    <n v="35024"/>
    <n v="596"/>
    <n v="198501"/>
    <s v="Medical"/>
    <n v="4170"/>
    <x v="0"/>
    <n v="0"/>
    <s v="Employed"/>
    <s v="Married"/>
    <s v="Female"/>
    <s v="PhD"/>
    <n v="3"/>
    <n v="2"/>
    <n v="142114"/>
    <x v="0"/>
    <n v="8"/>
    <x v="5"/>
    <s v="Low Risk"/>
  </r>
  <r>
    <n v="70"/>
    <n v="30"/>
    <s v="31-40"/>
    <n v="68793"/>
    <n v="712"/>
    <n v="257071"/>
    <s v="Home"/>
    <n v="4684"/>
    <x v="0"/>
    <n v="0"/>
    <s v="Employed"/>
    <s v="Divorced"/>
    <s v="Male"/>
    <s v="High School"/>
    <n v="3"/>
    <n v="3"/>
    <n v="85248"/>
    <x v="0"/>
    <n v="18"/>
    <x v="0"/>
    <s v="Low Risk"/>
  </r>
  <r>
    <n v="71"/>
    <n v="44"/>
    <s v="41-50"/>
    <n v="51395"/>
    <n v="684"/>
    <n v="171025"/>
    <s v="Personal"/>
    <n v="3659"/>
    <x v="0"/>
    <n v="1"/>
    <s v="Employed"/>
    <s v="Married"/>
    <s v="Male"/>
    <s v="High School"/>
    <n v="4"/>
    <n v="1"/>
    <n v="96156"/>
    <x v="1"/>
    <n v="2"/>
    <x v="5"/>
    <s v="Low Risk"/>
  </r>
  <r>
    <n v="72"/>
    <n v="36"/>
    <s v="31-40"/>
    <n v="63763"/>
    <n v="683"/>
    <n v="212695"/>
    <s v="Medical"/>
    <n v="4689"/>
    <x v="0"/>
    <n v="1"/>
    <s v="Employed"/>
    <s v="Single"/>
    <s v="Female"/>
    <s v="Bachelor"/>
    <n v="3"/>
    <n v="3"/>
    <n v="95973"/>
    <x v="1"/>
    <n v="4"/>
    <x v="1"/>
    <s v="Low Risk"/>
  </r>
  <r>
    <n v="73"/>
    <n v="39"/>
    <s v="31-40"/>
    <n v="63146"/>
    <n v="703"/>
    <n v="181971"/>
    <s v="Education"/>
    <n v="5231"/>
    <x v="0"/>
    <n v="1"/>
    <s v="Unemployed"/>
    <s v="Single"/>
    <s v="Female"/>
    <s v="Bachelor"/>
    <n v="0"/>
    <n v="2"/>
    <n v="132868"/>
    <x v="3"/>
    <n v="1"/>
    <x v="4"/>
    <s v="Low Risk"/>
  </r>
  <r>
    <n v="74"/>
    <n v="51"/>
    <s v="51-60"/>
    <n v="58011"/>
    <n v="669"/>
    <n v="139411"/>
    <s v="Car"/>
    <n v="6050"/>
    <x v="1"/>
    <n v="0"/>
    <s v="Unemployed"/>
    <s v="Married"/>
    <s v="Female"/>
    <s v="Master"/>
    <n v="3"/>
    <n v="3"/>
    <n v="157995"/>
    <x v="1"/>
    <n v="19"/>
    <x v="0"/>
    <s v="Low Risk"/>
  </r>
  <r>
    <n v="75"/>
    <n v="31"/>
    <s v="31-40"/>
    <n v="54693"/>
    <n v="677"/>
    <n v="226631"/>
    <s v="Education"/>
    <n v="7199"/>
    <x v="0"/>
    <n v="0"/>
    <s v="Employed"/>
    <s v="Single"/>
    <s v="Male"/>
    <s v="High School"/>
    <n v="4"/>
    <n v="4"/>
    <n v="104795"/>
    <x v="0"/>
    <n v="11"/>
    <x v="1"/>
    <s v="Low Risk"/>
  </r>
  <r>
    <n v="76"/>
    <n v="26"/>
    <s v="21-30"/>
    <n v="53576"/>
    <n v="721"/>
    <n v="199704"/>
    <s v="Car"/>
    <n v="3171"/>
    <x v="0"/>
    <n v="0"/>
    <s v="Employed"/>
    <s v="Single"/>
    <s v="Male"/>
    <s v="High School"/>
    <n v="4"/>
    <n v="1"/>
    <n v="95289"/>
    <x v="0"/>
    <n v="6"/>
    <x v="4"/>
    <s v="Low Risk"/>
  </r>
  <r>
    <n v="77"/>
    <n v="26"/>
    <s v="21-30"/>
    <n v="49055"/>
    <n v="643"/>
    <n v="203414"/>
    <s v="Car"/>
    <n v="4066"/>
    <x v="0"/>
    <n v="1"/>
    <s v="Employed"/>
    <s v="Divorced"/>
    <s v="Female"/>
    <s v="PhD"/>
    <n v="5"/>
    <n v="3"/>
    <n v="66296"/>
    <x v="0"/>
    <n v="19"/>
    <x v="2"/>
    <s v="Low Risk"/>
  </r>
  <r>
    <n v="78"/>
    <n v="52"/>
    <s v="51-60"/>
    <n v="57244"/>
    <n v="680"/>
    <n v="198643"/>
    <s v="Personal"/>
    <n v="4689"/>
    <x v="0"/>
    <n v="0"/>
    <s v="Employed"/>
    <s v="Married"/>
    <s v="Female"/>
    <s v="High School"/>
    <n v="4"/>
    <n v="1"/>
    <n v="56692"/>
    <x v="1"/>
    <n v="14"/>
    <x v="2"/>
    <s v="Low Risk"/>
  </r>
  <r>
    <n v="79"/>
    <n v="59"/>
    <s v="51-60"/>
    <n v="53093"/>
    <n v="597"/>
    <n v="155094"/>
    <s v="Medical"/>
    <n v="5138"/>
    <x v="0"/>
    <n v="0"/>
    <s v="Employed"/>
    <s v="Divorced"/>
    <s v="Female"/>
    <s v="PhD"/>
    <n v="1"/>
    <n v="2"/>
    <n v="46780"/>
    <x v="2"/>
    <n v="19"/>
    <x v="0"/>
    <s v="Low Risk"/>
  </r>
  <r>
    <n v="80"/>
    <n v="33"/>
    <s v="31-40"/>
    <n v="42694"/>
    <n v="653"/>
    <n v="279416"/>
    <s v="Medical"/>
    <n v="5364"/>
    <x v="0"/>
    <n v="0"/>
    <s v="Employed"/>
    <s v="Married"/>
    <s v="Male"/>
    <s v="High School"/>
    <n v="0"/>
    <n v="4"/>
    <n v="76124"/>
    <x v="0"/>
    <n v="13"/>
    <x v="0"/>
    <s v="Low Risk"/>
  </r>
  <r>
    <n v="81"/>
    <n v="23"/>
    <s v="21-30"/>
    <n v="59145"/>
    <n v="762"/>
    <n v="212436"/>
    <s v="Home"/>
    <n v="4389"/>
    <x v="1"/>
    <n v="1"/>
    <s v="Employed"/>
    <s v="Single"/>
    <s v="Female"/>
    <s v="Bachelor"/>
    <n v="4"/>
    <n v="4"/>
    <n v="37274"/>
    <x v="0"/>
    <n v="12"/>
    <x v="4"/>
    <s v="Low Risk"/>
  </r>
  <r>
    <n v="82"/>
    <n v="61"/>
    <s v="61-70"/>
    <n v="54207"/>
    <n v="690"/>
    <n v="186651"/>
    <s v="Education"/>
    <n v="2472"/>
    <x v="0"/>
    <n v="1"/>
    <s v="Employed"/>
    <s v="Divorced"/>
    <s v="Male"/>
    <s v="Bachelor"/>
    <n v="5"/>
    <n v="3"/>
    <n v="132364"/>
    <x v="2"/>
    <n v="10"/>
    <x v="5"/>
    <s v="Low Risk"/>
  </r>
  <r>
    <n v="83"/>
    <n v="55"/>
    <s v="51-60"/>
    <n v="68146"/>
    <n v="645"/>
    <n v="134539"/>
    <s v="Personal"/>
    <n v="6034"/>
    <x v="0"/>
    <n v="1"/>
    <s v="Employed"/>
    <s v="Divorced"/>
    <s v="Male"/>
    <s v="Bachelor"/>
    <n v="0"/>
    <n v="1"/>
    <n v="112692"/>
    <x v="2"/>
    <n v="19"/>
    <x v="6"/>
    <s v="Low Risk"/>
  </r>
  <r>
    <n v="84"/>
    <n v="58"/>
    <s v="51-60"/>
    <n v="22843"/>
    <n v="663"/>
    <n v="270169"/>
    <s v="Education"/>
    <n v="5502"/>
    <x v="0"/>
    <n v="1"/>
    <s v="Employed"/>
    <s v="Single"/>
    <s v="Male"/>
    <s v="Master"/>
    <n v="5"/>
    <n v="1"/>
    <n v="92450"/>
    <x v="3"/>
    <n v="11"/>
    <x v="0"/>
    <s v="Low Risk"/>
  </r>
  <r>
    <n v="85"/>
    <n v="37"/>
    <s v="31-40"/>
    <n v="50543"/>
    <n v="648"/>
    <n v="245865"/>
    <s v="Home"/>
    <n v="5713"/>
    <x v="0"/>
    <n v="1"/>
    <s v="Employed"/>
    <s v="Single"/>
    <s v="Female"/>
    <s v="High School"/>
    <n v="1"/>
    <n v="3"/>
    <n v="133281"/>
    <x v="3"/>
    <n v="12"/>
    <x v="1"/>
    <s v="Low Risk"/>
  </r>
  <r>
    <n v="86"/>
    <n v="23"/>
    <s v="21-30"/>
    <n v="39126"/>
    <n v="661"/>
    <n v="200075"/>
    <s v="Home"/>
    <n v="4785"/>
    <x v="0"/>
    <n v="0"/>
    <s v="Employed"/>
    <s v="Married"/>
    <s v="Female"/>
    <s v="Bachelor"/>
    <n v="0"/>
    <n v="3"/>
    <n v="67865"/>
    <x v="1"/>
    <n v="7"/>
    <x v="6"/>
    <s v="Low Risk"/>
  </r>
  <r>
    <n v="87"/>
    <n v="54"/>
    <s v="51-60"/>
    <n v="42235"/>
    <n v="630"/>
    <n v="135793"/>
    <s v="Personal"/>
    <n v="5351"/>
    <x v="0"/>
    <n v="0"/>
    <s v="Employed"/>
    <s v="Married"/>
    <s v="Male"/>
    <s v="PhD"/>
    <n v="2"/>
    <n v="3"/>
    <n v="75400"/>
    <x v="2"/>
    <n v="8"/>
    <x v="6"/>
    <s v="Low Risk"/>
  </r>
  <r>
    <n v="88"/>
    <n v="32"/>
    <s v="31-40"/>
    <n v="58396"/>
    <n v="674"/>
    <n v="282946"/>
    <s v="Home"/>
    <n v="3000"/>
    <x v="0"/>
    <n v="1"/>
    <s v="Employed"/>
    <s v="Single"/>
    <s v="Male"/>
    <s v="Bachelor"/>
    <n v="1"/>
    <n v="3"/>
    <n v="41986"/>
    <x v="3"/>
    <n v="17"/>
    <x v="5"/>
    <s v="Low Risk"/>
  </r>
  <r>
    <n v="89"/>
    <n v="44"/>
    <s v="41-50"/>
    <n v="28459"/>
    <n v="676"/>
    <n v="181760"/>
    <s v="Personal"/>
    <n v="3929"/>
    <x v="0"/>
    <n v="0"/>
    <s v="Employed"/>
    <s v="Single"/>
    <s v="Female"/>
    <s v="High School"/>
    <n v="1"/>
    <n v="4"/>
    <n v="123230"/>
    <x v="0"/>
    <n v="3"/>
    <x v="6"/>
    <s v="Low Risk"/>
  </r>
  <r>
    <n v="90"/>
    <n v="26"/>
    <s v="21-30"/>
    <n v="51997"/>
    <n v="650"/>
    <n v="166424"/>
    <s v="Home"/>
    <n v="6194"/>
    <x v="0"/>
    <n v="0"/>
    <s v="Employed"/>
    <s v="Divorced"/>
    <s v="Male"/>
    <s v="Bachelor"/>
    <n v="3"/>
    <n v="3"/>
    <n v="75689"/>
    <x v="3"/>
    <n v="6"/>
    <x v="2"/>
    <s v="Low Risk"/>
  </r>
  <r>
    <n v="91"/>
    <n v="62"/>
    <s v="61-70"/>
    <n v="50456"/>
    <n v="657"/>
    <n v="197543"/>
    <s v="Medical"/>
    <n v="5030"/>
    <x v="0"/>
    <n v="0"/>
    <s v="Employed"/>
    <s v="Divorced"/>
    <s v="Female"/>
    <s v="High School"/>
    <n v="4"/>
    <n v="1"/>
    <n v="100470"/>
    <x v="0"/>
    <n v="12"/>
    <x v="2"/>
    <s v="Low Risk"/>
  </r>
  <r>
    <n v="92"/>
    <n v="31"/>
    <s v="31-40"/>
    <n v="34250"/>
    <n v="667"/>
    <n v="218756"/>
    <s v="Personal"/>
    <n v="6869"/>
    <x v="1"/>
    <n v="0"/>
    <s v="Employed"/>
    <s v="Married"/>
    <s v="Female"/>
    <s v="High School"/>
    <n v="1"/>
    <n v="2"/>
    <n v="130077"/>
    <x v="0"/>
    <n v="15"/>
    <x v="6"/>
    <s v="Low Risk"/>
  </r>
  <r>
    <n v="93"/>
    <n v="47"/>
    <s v="41-50"/>
    <n v="52371"/>
    <n v="623"/>
    <n v="191568"/>
    <s v="Medical"/>
    <n v="4025"/>
    <x v="0"/>
    <n v="0"/>
    <s v="Employed"/>
    <s v="Divorced"/>
    <s v="Female"/>
    <s v="Bachelor"/>
    <n v="0"/>
    <n v="1"/>
    <n v="141125"/>
    <x v="0"/>
    <n v="7"/>
    <x v="6"/>
    <s v="Low Risk"/>
  </r>
  <r>
    <n v="94"/>
    <n v="44"/>
    <s v="41-50"/>
    <n v="38576"/>
    <n v="674"/>
    <n v="30638"/>
    <s v="Medical"/>
    <n v="7552"/>
    <x v="0"/>
    <n v="1"/>
    <s v="Employed"/>
    <s v="Single"/>
    <s v="Female"/>
    <s v="PhD"/>
    <n v="2"/>
    <n v="3"/>
    <n v="99125"/>
    <x v="1"/>
    <n v="6"/>
    <x v="2"/>
    <s v="Low Risk"/>
  </r>
  <r>
    <n v="95"/>
    <n v="38"/>
    <s v="31-40"/>
    <n v="82962"/>
    <n v="689"/>
    <n v="212481"/>
    <s v="Personal"/>
    <n v="7695"/>
    <x v="0"/>
    <n v="0"/>
    <s v="Employed"/>
    <s v="Single"/>
    <s v="Male"/>
    <s v="Master"/>
    <n v="0"/>
    <n v="4"/>
    <n v="111527"/>
    <x v="2"/>
    <n v="12"/>
    <x v="4"/>
    <s v="Low Risk"/>
  </r>
  <r>
    <n v="96"/>
    <n v="47"/>
    <s v="41-50"/>
    <n v="68029"/>
    <n v="723"/>
    <n v="246129"/>
    <s v="Education"/>
    <n v="4355"/>
    <x v="0"/>
    <n v="0"/>
    <s v="Unemployed"/>
    <s v="Single"/>
    <s v="Female"/>
    <s v="High School"/>
    <n v="0"/>
    <n v="3"/>
    <n v="72884"/>
    <x v="1"/>
    <n v="12"/>
    <x v="5"/>
    <s v="Low Risk"/>
  </r>
  <r>
    <n v="97"/>
    <n v="61"/>
    <s v="61-70"/>
    <n v="51008"/>
    <n v="665"/>
    <n v="155447"/>
    <s v="Car"/>
    <n v="4545"/>
    <x v="0"/>
    <n v="0"/>
    <s v="Employed"/>
    <s v="Single"/>
    <s v="Male"/>
    <s v="Master"/>
    <n v="2"/>
    <n v="2"/>
    <n v="150501"/>
    <x v="3"/>
    <n v="4"/>
    <x v="5"/>
    <s v="Low Risk"/>
  </r>
  <r>
    <n v="98"/>
    <n v="41"/>
    <s v="41-50"/>
    <n v="43523"/>
    <n v="622"/>
    <n v="278027"/>
    <s v="Home"/>
    <n v="6252"/>
    <x v="0"/>
    <n v="1"/>
    <s v="Employed"/>
    <s v="Married"/>
    <s v="Male"/>
    <s v="Bachelor"/>
    <n v="5"/>
    <n v="3"/>
    <n v="95015"/>
    <x v="3"/>
    <n v="9"/>
    <x v="1"/>
    <s v="Low Risk"/>
  </r>
  <r>
    <n v="99"/>
    <n v="54"/>
    <s v="51-60"/>
    <n v="57560"/>
    <n v="644"/>
    <n v="243743"/>
    <s v="Home"/>
    <n v="4437"/>
    <x v="0"/>
    <n v="1"/>
    <s v="Unemployed"/>
    <s v="Single"/>
    <s v="Male"/>
    <s v="High School"/>
    <n v="3"/>
    <n v="2"/>
    <n v="102408"/>
    <x v="2"/>
    <n v="17"/>
    <x v="5"/>
    <s v="Low Risk"/>
  </r>
  <r>
    <n v="100"/>
    <n v="53"/>
    <s v="51-60"/>
    <n v="61512"/>
    <n v="592"/>
    <n v="223438"/>
    <s v="Education"/>
    <n v="4734"/>
    <x v="0"/>
    <n v="0"/>
    <s v="Employed"/>
    <s v="Single"/>
    <s v="Female"/>
    <s v="High School"/>
    <n v="4"/>
    <n v="3"/>
    <n v="87794"/>
    <x v="2"/>
    <n v="2"/>
    <x v="3"/>
    <s v="Low Risk"/>
  </r>
  <r>
    <n v="101"/>
    <n v="38"/>
    <s v="31-40"/>
    <n v="53817"/>
    <n v="686"/>
    <n v="149295"/>
    <s v="Car"/>
    <n v="4266"/>
    <x v="0"/>
    <n v="1"/>
    <s v="Employed"/>
    <s v="Single"/>
    <s v="Female"/>
    <s v="Bachelor"/>
    <n v="1"/>
    <n v="4"/>
    <n v="135977"/>
    <x v="3"/>
    <n v="5"/>
    <x v="0"/>
    <s v="Low Risk"/>
  </r>
  <r>
    <n v="102"/>
    <n v="23"/>
    <s v="21-30"/>
    <n v="34772"/>
    <n v="547"/>
    <n v="213943"/>
    <s v="Education"/>
    <n v="4293"/>
    <x v="0"/>
    <n v="0"/>
    <s v="Employed"/>
    <s v="Single"/>
    <s v="Male"/>
    <s v="Master"/>
    <n v="4"/>
    <n v="1"/>
    <n v="105987"/>
    <x v="2"/>
    <n v="10"/>
    <x v="6"/>
    <s v="Low Risk"/>
  </r>
  <r>
    <n v="103"/>
    <n v="44"/>
    <s v="41-50"/>
    <n v="46856"/>
    <n v="701"/>
    <n v="217746"/>
    <s v="Car"/>
    <n v="5117"/>
    <x v="0"/>
    <n v="1"/>
    <s v="Employed"/>
    <s v="Married"/>
    <s v="Female"/>
    <s v="PhD"/>
    <n v="3"/>
    <n v="2"/>
    <n v="122828"/>
    <x v="2"/>
    <n v="6"/>
    <x v="2"/>
    <s v="Low Risk"/>
  </r>
  <r>
    <n v="104"/>
    <n v="21"/>
    <s v="21-30"/>
    <n v="51170"/>
    <n v="707"/>
    <n v="195903"/>
    <s v="Personal"/>
    <n v="4726"/>
    <x v="0"/>
    <n v="1"/>
    <s v="Employed"/>
    <s v="Married"/>
    <s v="Female"/>
    <s v="Bachelor"/>
    <n v="5"/>
    <n v="1"/>
    <n v="110618"/>
    <x v="0"/>
    <n v="6"/>
    <x v="5"/>
    <s v="Low Risk"/>
  </r>
  <r>
    <n v="105"/>
    <n v="26"/>
    <s v="21-30"/>
    <n v="54354"/>
    <n v="503"/>
    <n v="244566"/>
    <s v="Personal"/>
    <n v="2910"/>
    <x v="1"/>
    <n v="1"/>
    <s v="Employed"/>
    <s v="Divorced"/>
    <s v="Female"/>
    <s v="Bachelor"/>
    <n v="2"/>
    <n v="3"/>
    <n v="93387"/>
    <x v="1"/>
    <n v="5"/>
    <x v="6"/>
    <s v="High Risk"/>
  </r>
  <r>
    <n v="106"/>
    <n v="39"/>
    <s v="31-40"/>
    <n v="54700"/>
    <n v="713"/>
    <n v="181963"/>
    <s v="Medical"/>
    <n v="6441"/>
    <x v="0"/>
    <n v="1"/>
    <s v="Employed"/>
    <s v="Married"/>
    <s v="Female"/>
    <s v="PhD"/>
    <n v="4"/>
    <n v="1"/>
    <n v="127884"/>
    <x v="1"/>
    <n v="8"/>
    <x v="6"/>
    <s v="Low Risk"/>
  </r>
  <r>
    <n v="107"/>
    <n v="42"/>
    <s v="41-50"/>
    <n v="60962"/>
    <n v="701"/>
    <n v="186418"/>
    <s v="Medical"/>
    <n v="6599"/>
    <x v="0"/>
    <n v="0"/>
    <s v="Employed"/>
    <s v="Married"/>
    <s v="Female"/>
    <s v="PhD"/>
    <n v="0"/>
    <n v="4"/>
    <n v="110359"/>
    <x v="1"/>
    <n v="3"/>
    <x v="6"/>
    <s v="Low Risk"/>
  </r>
  <r>
    <n v="108"/>
    <n v="63"/>
    <s v="61-70"/>
    <n v="70125"/>
    <n v="635"/>
    <n v="166681"/>
    <s v="Personal"/>
    <n v="5512"/>
    <x v="0"/>
    <n v="1"/>
    <s v="Employed"/>
    <s v="Married"/>
    <s v="Male"/>
    <s v="PhD"/>
    <n v="1"/>
    <n v="4"/>
    <n v="71170"/>
    <x v="0"/>
    <n v="14"/>
    <x v="5"/>
    <s v="Low Risk"/>
  </r>
  <r>
    <n v="109"/>
    <n v="28"/>
    <s v="21-30"/>
    <n v="65188"/>
    <n v="590"/>
    <n v="177438"/>
    <s v="Medical"/>
    <n v="5125"/>
    <x v="0"/>
    <n v="0"/>
    <s v="Employed"/>
    <s v="Divorced"/>
    <s v="Female"/>
    <s v="PhD"/>
    <n v="1"/>
    <n v="1"/>
    <n v="70323"/>
    <x v="0"/>
    <n v="5"/>
    <x v="6"/>
    <s v="Low Risk"/>
  </r>
  <r>
    <n v="110"/>
    <n v="25"/>
    <s v="21-30"/>
    <n v="58854"/>
    <n v="608"/>
    <n v="192500"/>
    <s v="Personal"/>
    <n v="4064"/>
    <x v="0"/>
    <n v="1"/>
    <s v="Employed"/>
    <s v="Single"/>
    <s v="Female"/>
    <s v="Bachelor"/>
    <n v="5"/>
    <n v="1"/>
    <n v="104464"/>
    <x v="2"/>
    <n v="15"/>
    <x v="4"/>
    <s v="Low Risk"/>
  </r>
  <r>
    <n v="111"/>
    <n v="29"/>
    <s v="21-30"/>
    <n v="31134"/>
    <n v="612"/>
    <n v="190694"/>
    <s v="Education"/>
    <n v="4538"/>
    <x v="0"/>
    <n v="0"/>
    <s v="Employed"/>
    <s v="Divorced"/>
    <s v="Male"/>
    <s v="PhD"/>
    <n v="3"/>
    <n v="4"/>
    <n v="127223"/>
    <x v="2"/>
    <n v="9"/>
    <x v="0"/>
    <s v="Low Risk"/>
  </r>
  <r>
    <n v="112"/>
    <n v="41"/>
    <s v="41-50"/>
    <n v="67795"/>
    <n v="715"/>
    <n v="188448"/>
    <s v="Home"/>
    <n v="6089"/>
    <x v="0"/>
    <n v="1"/>
    <s v="Employed"/>
    <s v="Single"/>
    <s v="Female"/>
    <s v="Master"/>
    <n v="3"/>
    <n v="2"/>
    <n v="149182"/>
    <x v="0"/>
    <n v="15"/>
    <x v="0"/>
    <s v="Low Risk"/>
  </r>
  <r>
    <n v="113"/>
    <n v="48"/>
    <s v="41-50"/>
    <n v="62282"/>
    <n v="627"/>
    <n v="246204"/>
    <s v="Personal"/>
    <n v="5597"/>
    <x v="0"/>
    <n v="0"/>
    <s v="Employed"/>
    <s v="Married"/>
    <s v="Male"/>
    <s v="PhD"/>
    <n v="2"/>
    <n v="2"/>
    <n v="46683"/>
    <x v="0"/>
    <n v="19"/>
    <x v="2"/>
    <s v="Low Risk"/>
  </r>
  <r>
    <n v="114"/>
    <n v="24"/>
    <s v="21-30"/>
    <n v="46163"/>
    <n v="695"/>
    <n v="275134"/>
    <s v="Personal"/>
    <n v="5455"/>
    <x v="0"/>
    <n v="0"/>
    <s v="Employed"/>
    <s v="Single"/>
    <s v="Male"/>
    <s v="High School"/>
    <n v="3"/>
    <n v="4"/>
    <n v="100769"/>
    <x v="3"/>
    <n v="16"/>
    <x v="4"/>
    <s v="Low Risk"/>
  </r>
  <r>
    <n v="115"/>
    <n v="44"/>
    <s v="41-50"/>
    <n v="50446"/>
    <n v="643"/>
    <n v="135907"/>
    <s v="Personal"/>
    <n v="5497"/>
    <x v="0"/>
    <n v="1"/>
    <s v="Employed"/>
    <s v="Divorced"/>
    <s v="Female"/>
    <s v="High School"/>
    <n v="4"/>
    <n v="4"/>
    <n v="114689"/>
    <x v="0"/>
    <n v="8"/>
    <x v="4"/>
    <s v="Low Risk"/>
  </r>
  <r>
    <n v="116"/>
    <n v="28"/>
    <s v="21-30"/>
    <n v="50983"/>
    <n v="652"/>
    <n v="273973"/>
    <s v="Medical"/>
    <n v="6062"/>
    <x v="0"/>
    <n v="1"/>
    <s v="Employed"/>
    <s v="Single"/>
    <s v="Male"/>
    <s v="PhD"/>
    <n v="1"/>
    <n v="2"/>
    <n v="108870"/>
    <x v="0"/>
    <n v="15"/>
    <x v="0"/>
    <s v="Low Risk"/>
  </r>
  <r>
    <n v="117"/>
    <n v="37"/>
    <s v="31-40"/>
    <n v="43432"/>
    <n v="571"/>
    <n v="233723"/>
    <s v="Medical"/>
    <n v="5912"/>
    <x v="0"/>
    <n v="0"/>
    <s v="Employed"/>
    <s v="Single"/>
    <s v="Male"/>
    <s v="Bachelor"/>
    <n v="2"/>
    <n v="1"/>
    <n v="130279"/>
    <x v="1"/>
    <n v="11"/>
    <x v="2"/>
    <s v="Low Risk"/>
  </r>
  <r>
    <n v="118"/>
    <n v="54"/>
    <s v="51-60"/>
    <n v="23779"/>
    <n v="592"/>
    <n v="155346"/>
    <s v="Medical"/>
    <n v="5689"/>
    <x v="1"/>
    <n v="0"/>
    <s v="Employed"/>
    <s v="Married"/>
    <s v="Female"/>
    <s v="Bachelor"/>
    <n v="3"/>
    <n v="1"/>
    <n v="119666"/>
    <x v="3"/>
    <n v="4"/>
    <x v="4"/>
    <s v="High Risk"/>
  </r>
  <r>
    <n v="119"/>
    <n v="40"/>
    <s v="41-50"/>
    <n v="33251"/>
    <n v="714"/>
    <n v="183505"/>
    <s v="Medical"/>
    <n v="4651"/>
    <x v="0"/>
    <n v="1"/>
    <s v="Employed"/>
    <s v="Single"/>
    <s v="Male"/>
    <s v="Master"/>
    <n v="0"/>
    <n v="3"/>
    <n v="70434"/>
    <x v="1"/>
    <n v="10"/>
    <x v="2"/>
    <s v="Low Risk"/>
  </r>
  <r>
    <n v="120"/>
    <n v="36"/>
    <s v="31-40"/>
    <n v="36402"/>
    <n v="642"/>
    <n v="214199"/>
    <s v="Education"/>
    <n v="6684"/>
    <x v="1"/>
    <n v="0"/>
    <s v="Employed"/>
    <s v="Single"/>
    <s v="Female"/>
    <s v="Bachelor"/>
    <n v="1"/>
    <n v="2"/>
    <n v="69556"/>
    <x v="1"/>
    <n v="10"/>
    <x v="0"/>
    <s v="Low Risk"/>
  </r>
  <r>
    <n v="121"/>
    <n v="30"/>
    <s v="31-40"/>
    <n v="20482"/>
    <n v="665"/>
    <n v="117249"/>
    <s v="Personal"/>
    <n v="4515"/>
    <x v="0"/>
    <n v="1"/>
    <s v="Employed"/>
    <s v="Married"/>
    <s v="Male"/>
    <s v="Master"/>
    <n v="2"/>
    <n v="4"/>
    <n v="109373"/>
    <x v="3"/>
    <n v="2"/>
    <x v="6"/>
    <s v="Low Risk"/>
  </r>
  <r>
    <n v="122"/>
    <n v="54"/>
    <s v="51-60"/>
    <n v="33301"/>
    <n v="740"/>
    <n v="195662"/>
    <s v="Education"/>
    <n v="4131"/>
    <x v="0"/>
    <n v="1"/>
    <s v="Employed"/>
    <s v="Divorced"/>
    <s v="Female"/>
    <s v="Master"/>
    <n v="1"/>
    <n v="3"/>
    <n v="129715"/>
    <x v="3"/>
    <n v="8"/>
    <x v="1"/>
    <s v="Low Risk"/>
  </r>
  <r>
    <n v="123"/>
    <n v="63"/>
    <s v="61-70"/>
    <n v="67117"/>
    <n v="643"/>
    <n v="226277"/>
    <s v="Medical"/>
    <n v="4436"/>
    <x v="0"/>
    <n v="1"/>
    <s v="Employed"/>
    <s v="Married"/>
    <s v="Male"/>
    <s v="Master"/>
    <n v="4"/>
    <n v="1"/>
    <n v="104302"/>
    <x v="3"/>
    <n v="8"/>
    <x v="1"/>
    <s v="Low Risk"/>
  </r>
  <r>
    <n v="124"/>
    <n v="30"/>
    <s v="31-40"/>
    <n v="57288"/>
    <n v="640"/>
    <n v="162781"/>
    <s v="Education"/>
    <n v="3808"/>
    <x v="0"/>
    <n v="0"/>
    <s v="Employed"/>
    <s v="Single"/>
    <s v="Female"/>
    <s v="PhD"/>
    <n v="5"/>
    <n v="2"/>
    <n v="52662"/>
    <x v="2"/>
    <n v="9"/>
    <x v="1"/>
    <s v="Low Risk"/>
  </r>
  <r>
    <n v="125"/>
    <n v="50"/>
    <s v="51-60"/>
    <n v="35435"/>
    <n v="710"/>
    <n v="126007"/>
    <s v="Personal"/>
    <n v="5583"/>
    <x v="0"/>
    <n v="1"/>
    <s v="Unemployed"/>
    <s v="Married"/>
    <s v="Female"/>
    <s v="Bachelor"/>
    <n v="3"/>
    <n v="3"/>
    <n v="68584"/>
    <x v="3"/>
    <n v="2"/>
    <x v="4"/>
    <s v="Low Risk"/>
  </r>
  <r>
    <n v="126"/>
    <n v="50"/>
    <s v="51-60"/>
    <n v="39676"/>
    <n v="650"/>
    <n v="209932"/>
    <s v="Personal"/>
    <n v="4986"/>
    <x v="0"/>
    <n v="0"/>
    <s v="Employed"/>
    <s v="Married"/>
    <s v="Male"/>
    <s v="High School"/>
    <n v="5"/>
    <n v="1"/>
    <n v="120745"/>
    <x v="1"/>
    <n v="14"/>
    <x v="2"/>
    <s v="Low Risk"/>
  </r>
  <r>
    <n v="127"/>
    <n v="45"/>
    <s v="41-50"/>
    <n v="68437"/>
    <n v="666"/>
    <n v="310412"/>
    <s v="Medical"/>
    <n v="6128"/>
    <x v="1"/>
    <n v="0"/>
    <s v="Employed"/>
    <s v="Single"/>
    <s v="Male"/>
    <s v="Master"/>
    <n v="3"/>
    <n v="4"/>
    <n v="89540"/>
    <x v="3"/>
    <n v="2"/>
    <x v="6"/>
    <s v="Low Risk"/>
  </r>
  <r>
    <n v="128"/>
    <n v="63"/>
    <s v="61-70"/>
    <n v="68067"/>
    <n v="699"/>
    <n v="164338"/>
    <s v="Personal"/>
    <n v="2553"/>
    <x v="0"/>
    <n v="1"/>
    <s v="Employed"/>
    <s v="Divorced"/>
    <s v="Female"/>
    <s v="High School"/>
    <n v="3"/>
    <n v="1"/>
    <n v="103538"/>
    <x v="2"/>
    <n v="4"/>
    <x v="0"/>
    <s v="Low Risk"/>
  </r>
  <r>
    <n v="129"/>
    <n v="61"/>
    <s v="61-70"/>
    <n v="51048"/>
    <n v="650"/>
    <n v="165647"/>
    <s v="Education"/>
    <n v="5210"/>
    <x v="0"/>
    <n v="0"/>
    <s v="Employed"/>
    <s v="Married"/>
    <s v="Male"/>
    <s v="Master"/>
    <n v="0"/>
    <n v="1"/>
    <n v="131962"/>
    <x v="1"/>
    <n v="3"/>
    <x v="5"/>
    <s v="Low Risk"/>
  </r>
  <r>
    <n v="130"/>
    <n v="27"/>
    <s v="21-30"/>
    <n v="67621"/>
    <n v="689"/>
    <n v="189975"/>
    <s v="Car"/>
    <n v="4743"/>
    <x v="0"/>
    <n v="0"/>
    <s v="Employed"/>
    <s v="Divorced"/>
    <s v="Male"/>
    <s v="Bachelor"/>
    <n v="4"/>
    <n v="2"/>
    <n v="63933"/>
    <x v="3"/>
    <n v="14"/>
    <x v="3"/>
    <s v="Low Risk"/>
  </r>
  <r>
    <n v="131"/>
    <n v="40"/>
    <s v="41-50"/>
    <n v="38511"/>
    <n v="644"/>
    <n v="278486"/>
    <s v="Personal"/>
    <n v="4654"/>
    <x v="0"/>
    <n v="1"/>
    <s v="Employed"/>
    <s v="Married"/>
    <s v="Male"/>
    <s v="PhD"/>
    <n v="0"/>
    <n v="4"/>
    <n v="87572"/>
    <x v="3"/>
    <n v="16"/>
    <x v="1"/>
    <s v="Low Risk"/>
  </r>
  <r>
    <n v="132"/>
    <n v="37"/>
    <s v="31-40"/>
    <n v="53410"/>
    <n v="699"/>
    <n v="117379"/>
    <s v="Education"/>
    <n v="3959"/>
    <x v="0"/>
    <n v="1"/>
    <s v="Employed"/>
    <s v="Single"/>
    <s v="Female"/>
    <s v="Master"/>
    <n v="4"/>
    <n v="2"/>
    <n v="84313"/>
    <x v="1"/>
    <n v="15"/>
    <x v="4"/>
    <s v="Low Risk"/>
  </r>
  <r>
    <n v="133"/>
    <n v="23"/>
    <s v="21-30"/>
    <n v="27884"/>
    <n v="671"/>
    <n v="238491"/>
    <s v="Education"/>
    <n v="5043"/>
    <x v="1"/>
    <n v="1"/>
    <s v="Employed"/>
    <s v="Single"/>
    <s v="Female"/>
    <s v="Master"/>
    <n v="4"/>
    <n v="4"/>
    <n v="110662"/>
    <x v="1"/>
    <n v="7"/>
    <x v="5"/>
    <s v="Low Risk"/>
  </r>
  <r>
    <n v="134"/>
    <n v="60"/>
    <s v="61-70"/>
    <n v="44535"/>
    <n v="638"/>
    <n v="176453"/>
    <s v="Education"/>
    <n v="4235"/>
    <x v="0"/>
    <n v="0"/>
    <s v="Employed"/>
    <s v="Married"/>
    <s v="Female"/>
    <s v="High School"/>
    <n v="4"/>
    <n v="3"/>
    <n v="123186"/>
    <x v="3"/>
    <n v="18"/>
    <x v="4"/>
    <s v="Low Risk"/>
  </r>
  <r>
    <n v="135"/>
    <n v="56"/>
    <s v="51-60"/>
    <n v="50421"/>
    <n v="653"/>
    <n v="180764"/>
    <s v="Personal"/>
    <n v="6519"/>
    <x v="0"/>
    <n v="0"/>
    <s v="Employed"/>
    <s v="Married"/>
    <s v="Male"/>
    <s v="PhD"/>
    <n v="3"/>
    <n v="1"/>
    <n v="55591"/>
    <x v="2"/>
    <n v="6"/>
    <x v="2"/>
    <s v="Low Risk"/>
  </r>
  <r>
    <n v="136"/>
    <n v="46"/>
    <s v="41-50"/>
    <n v="24724"/>
    <n v="527"/>
    <n v="149491"/>
    <s v="Car"/>
    <n v="5627"/>
    <x v="0"/>
    <n v="1"/>
    <s v="Employed"/>
    <s v="Married"/>
    <s v="Male"/>
    <s v="Bachelor"/>
    <n v="3"/>
    <n v="2"/>
    <n v="99833"/>
    <x v="1"/>
    <n v="16"/>
    <x v="0"/>
    <s v="Low Risk"/>
  </r>
  <r>
    <n v="137"/>
    <n v="30"/>
    <s v="31-40"/>
    <n v="58896"/>
    <n v="709"/>
    <n v="187551"/>
    <s v="Medical"/>
    <n v="5981"/>
    <x v="1"/>
    <n v="1"/>
    <s v="Employed"/>
    <s v="Single"/>
    <s v="Male"/>
    <s v="Master"/>
    <n v="3"/>
    <n v="4"/>
    <n v="126079"/>
    <x v="0"/>
    <n v="11"/>
    <x v="1"/>
    <s v="Low Risk"/>
  </r>
  <r>
    <n v="138"/>
    <n v="54"/>
    <s v="51-60"/>
    <n v="61403"/>
    <n v="587"/>
    <n v="150935"/>
    <s v="Medical"/>
    <n v="3259"/>
    <x v="0"/>
    <n v="0"/>
    <s v="Employed"/>
    <s v="Married"/>
    <s v="Female"/>
    <s v="Bachelor"/>
    <n v="0"/>
    <n v="2"/>
    <n v="44356"/>
    <x v="3"/>
    <n v="2"/>
    <x v="0"/>
    <s v="Low Risk"/>
  </r>
  <r>
    <n v="139"/>
    <n v="34"/>
    <s v="31-40"/>
    <n v="65166"/>
    <n v="596"/>
    <n v="172884"/>
    <s v="Personal"/>
    <n v="5885"/>
    <x v="1"/>
    <n v="1"/>
    <s v="Employed"/>
    <s v="Single"/>
    <s v="Female"/>
    <s v="PhD"/>
    <n v="2"/>
    <n v="1"/>
    <n v="98068"/>
    <x v="1"/>
    <n v="2"/>
    <x v="4"/>
    <s v="High Risk"/>
  </r>
  <r>
    <n v="140"/>
    <n v="28"/>
    <s v="21-30"/>
    <n v="85013"/>
    <n v="628"/>
    <n v="76725"/>
    <s v="Personal"/>
    <n v="5791"/>
    <x v="0"/>
    <n v="0"/>
    <s v="Employed"/>
    <s v="Married"/>
    <s v="Female"/>
    <s v="High School"/>
    <n v="5"/>
    <n v="1"/>
    <n v="63526"/>
    <x v="1"/>
    <n v="14"/>
    <x v="4"/>
    <s v="Low Risk"/>
  </r>
  <r>
    <n v="141"/>
    <n v="47"/>
    <s v="41-50"/>
    <n v="56250"/>
    <n v="560"/>
    <n v="113304"/>
    <s v="Home"/>
    <n v="4593"/>
    <x v="0"/>
    <n v="0"/>
    <s v="Employed"/>
    <s v="Single"/>
    <s v="Female"/>
    <s v="PhD"/>
    <n v="4"/>
    <n v="3"/>
    <n v="80752"/>
    <x v="3"/>
    <n v="9"/>
    <x v="1"/>
    <s v="Low Risk"/>
  </r>
  <r>
    <n v="142"/>
    <n v="30"/>
    <s v="31-40"/>
    <n v="49038"/>
    <n v="673"/>
    <n v="216836"/>
    <s v="Car"/>
    <n v="4813"/>
    <x v="0"/>
    <n v="0"/>
    <s v="Employed"/>
    <s v="Married"/>
    <s v="Male"/>
    <s v="PhD"/>
    <n v="0"/>
    <n v="4"/>
    <n v="24848"/>
    <x v="3"/>
    <n v="12"/>
    <x v="1"/>
    <s v="Low Risk"/>
  </r>
  <r>
    <n v="143"/>
    <n v="35"/>
    <s v="31-40"/>
    <n v="25968"/>
    <n v="668"/>
    <n v="263111"/>
    <s v="Education"/>
    <n v="4017"/>
    <x v="0"/>
    <n v="1"/>
    <s v="Employed"/>
    <s v="Divorced"/>
    <s v="Male"/>
    <s v="PhD"/>
    <n v="3"/>
    <n v="4"/>
    <n v="141782"/>
    <x v="3"/>
    <n v="3"/>
    <x v="2"/>
    <s v="Low Risk"/>
  </r>
  <r>
    <n v="144"/>
    <n v="57"/>
    <s v="51-60"/>
    <n v="55879"/>
    <n v="625"/>
    <n v="361491"/>
    <s v="Education"/>
    <n v="4692"/>
    <x v="0"/>
    <n v="0"/>
    <s v="Unemployed"/>
    <s v="Divorced"/>
    <s v="Male"/>
    <s v="PhD"/>
    <n v="5"/>
    <n v="3"/>
    <n v="89325"/>
    <x v="2"/>
    <n v="5"/>
    <x v="2"/>
    <s v="Low Risk"/>
  </r>
  <r>
    <n v="145"/>
    <n v="42"/>
    <s v="41-50"/>
    <n v="58391"/>
    <n v="616"/>
    <n v="246227"/>
    <s v="Medical"/>
    <n v="5564"/>
    <x v="0"/>
    <n v="0"/>
    <s v="Unemployed"/>
    <s v="Single"/>
    <s v="Female"/>
    <s v="Bachelor"/>
    <n v="3"/>
    <n v="3"/>
    <n v="75784"/>
    <x v="0"/>
    <n v="9"/>
    <x v="3"/>
    <s v="Low Risk"/>
  </r>
  <r>
    <n v="146"/>
    <n v="51"/>
    <s v="51-60"/>
    <n v="29659"/>
    <n v="615"/>
    <n v="174265"/>
    <s v="Personal"/>
    <n v="4330"/>
    <x v="0"/>
    <n v="0"/>
    <s v="Employed"/>
    <s v="Married"/>
    <s v="Male"/>
    <s v="Bachelor"/>
    <n v="2"/>
    <n v="4"/>
    <n v="109848"/>
    <x v="1"/>
    <n v="3"/>
    <x v="6"/>
    <s v="Low Risk"/>
  </r>
  <r>
    <n v="147"/>
    <n v="22"/>
    <s v="21-30"/>
    <n v="46398"/>
    <n v="680"/>
    <n v="100818"/>
    <s v="Car"/>
    <n v="5036"/>
    <x v="1"/>
    <n v="1"/>
    <s v="Employed"/>
    <s v="Divorced"/>
    <s v="Male"/>
    <s v="High School"/>
    <n v="3"/>
    <n v="4"/>
    <n v="68730"/>
    <x v="3"/>
    <n v="18"/>
    <x v="2"/>
    <s v="Low Risk"/>
  </r>
  <r>
    <n v="148"/>
    <n v="51"/>
    <s v="51-60"/>
    <n v="50166"/>
    <n v="570"/>
    <n v="226988"/>
    <s v="Medical"/>
    <n v="7545"/>
    <x v="0"/>
    <n v="1"/>
    <s v="Employed"/>
    <s v="Married"/>
    <s v="Female"/>
    <s v="Master"/>
    <n v="4"/>
    <n v="2"/>
    <n v="65882"/>
    <x v="3"/>
    <n v="2"/>
    <x v="6"/>
    <s v="Low Risk"/>
  </r>
  <r>
    <n v="149"/>
    <n v="34"/>
    <s v="31-40"/>
    <n v="57942"/>
    <n v="629"/>
    <n v="127373"/>
    <s v="Car"/>
    <n v="4021"/>
    <x v="1"/>
    <n v="0"/>
    <s v="Employed"/>
    <s v="Married"/>
    <s v="Female"/>
    <s v="Master"/>
    <n v="1"/>
    <n v="4"/>
    <n v="145309"/>
    <x v="2"/>
    <n v="4"/>
    <x v="4"/>
    <s v="Low Risk"/>
  </r>
  <r>
    <n v="150"/>
    <n v="30"/>
    <s v="31-40"/>
    <n v="62843"/>
    <n v="573"/>
    <n v="159641"/>
    <s v="Personal"/>
    <n v="5332"/>
    <x v="0"/>
    <n v="1"/>
    <s v="Unemployed"/>
    <s v="Married"/>
    <s v="Male"/>
    <s v="PhD"/>
    <n v="5"/>
    <n v="2"/>
    <n v="154259"/>
    <x v="0"/>
    <n v="13"/>
    <x v="3"/>
    <s v="Low Risk"/>
  </r>
  <r>
    <n v="151"/>
    <n v="50"/>
    <s v="51-60"/>
    <n v="41951"/>
    <n v="688"/>
    <n v="244301"/>
    <s v="Education"/>
    <n v="3966"/>
    <x v="0"/>
    <n v="0"/>
    <s v="Employed"/>
    <s v="Divorced"/>
    <s v="Female"/>
    <s v="PhD"/>
    <n v="3"/>
    <n v="2"/>
    <n v="82238"/>
    <x v="1"/>
    <n v="17"/>
    <x v="3"/>
    <s v="Low Risk"/>
  </r>
  <r>
    <n v="152"/>
    <n v="56"/>
    <s v="51-60"/>
    <n v="53020"/>
    <n v="633"/>
    <n v="214710"/>
    <s v="Home"/>
    <n v="3514"/>
    <x v="1"/>
    <n v="1"/>
    <s v="Employed"/>
    <s v="Single"/>
    <s v="Male"/>
    <s v="Bachelor"/>
    <n v="2"/>
    <n v="2"/>
    <n v="132020"/>
    <x v="0"/>
    <n v="9"/>
    <x v="5"/>
    <s v="Low Risk"/>
  </r>
  <r>
    <n v="153"/>
    <n v="60"/>
    <s v="61-70"/>
    <n v="58606"/>
    <n v="677"/>
    <n v="153546"/>
    <s v="Car"/>
    <n v="5799"/>
    <x v="0"/>
    <n v="1"/>
    <s v="Employed"/>
    <s v="Divorced"/>
    <s v="Male"/>
    <s v="Master"/>
    <n v="5"/>
    <n v="2"/>
    <n v="110681"/>
    <x v="0"/>
    <n v="19"/>
    <x v="5"/>
    <s v="Low Risk"/>
  </r>
  <r>
    <n v="154"/>
    <n v="35"/>
    <s v="31-40"/>
    <n v="47273"/>
    <n v="712"/>
    <n v="114680"/>
    <s v="Education"/>
    <n v="4593"/>
    <x v="0"/>
    <n v="1"/>
    <s v="Employed"/>
    <s v="Single"/>
    <s v="Female"/>
    <s v="High School"/>
    <n v="1"/>
    <n v="1"/>
    <n v="57585"/>
    <x v="3"/>
    <n v="14"/>
    <x v="5"/>
    <s v="Low Risk"/>
  </r>
  <r>
    <n v="155"/>
    <n v="34"/>
    <s v="31-40"/>
    <n v="43678"/>
    <n v="713"/>
    <n v="210612"/>
    <s v="Car"/>
    <n v="6599"/>
    <x v="0"/>
    <n v="0"/>
    <s v="Employed"/>
    <s v="Divorced"/>
    <s v="Female"/>
    <s v="PhD"/>
    <n v="5"/>
    <n v="3"/>
    <n v="72156"/>
    <x v="3"/>
    <n v="13"/>
    <x v="3"/>
    <s v="Low Risk"/>
  </r>
  <r>
    <n v="156"/>
    <n v="51"/>
    <s v="51-60"/>
    <n v="60688"/>
    <n v="598"/>
    <n v="216784"/>
    <s v="Car"/>
    <n v="5567"/>
    <x v="1"/>
    <n v="1"/>
    <s v="Employed"/>
    <s v="Married"/>
    <s v="Male"/>
    <s v="Bachelor"/>
    <n v="4"/>
    <n v="3"/>
    <n v="146532"/>
    <x v="3"/>
    <n v="5"/>
    <x v="0"/>
    <s v="High Risk"/>
  </r>
  <r>
    <n v="157"/>
    <n v="49"/>
    <s v="41-50"/>
    <n v="47334"/>
    <n v="665"/>
    <n v="275193"/>
    <s v="Car"/>
    <n v="4214"/>
    <x v="0"/>
    <n v="1"/>
    <s v="Employed"/>
    <s v="Married"/>
    <s v="Female"/>
    <s v="PhD"/>
    <n v="4"/>
    <n v="4"/>
    <n v="57196"/>
    <x v="2"/>
    <n v="18"/>
    <x v="1"/>
    <s v="Low Risk"/>
  </r>
  <r>
    <n v="158"/>
    <n v="47"/>
    <s v="41-50"/>
    <n v="32043"/>
    <n v="706"/>
    <n v="75393"/>
    <s v="Personal"/>
    <n v="4123"/>
    <x v="0"/>
    <n v="1"/>
    <s v="Employed"/>
    <s v="Married"/>
    <s v="Female"/>
    <s v="PhD"/>
    <n v="4"/>
    <n v="3"/>
    <n v="168429"/>
    <x v="2"/>
    <n v="15"/>
    <x v="5"/>
    <s v="Low Risk"/>
  </r>
  <r>
    <n v="159"/>
    <n v="41"/>
    <s v="41-50"/>
    <n v="70595"/>
    <n v="684"/>
    <n v="205910"/>
    <s v="Medical"/>
    <n v="5720"/>
    <x v="0"/>
    <n v="1"/>
    <s v="Unemployed"/>
    <s v="Divorced"/>
    <s v="Male"/>
    <s v="Bachelor"/>
    <n v="2"/>
    <n v="3"/>
    <n v="82859"/>
    <x v="2"/>
    <n v="11"/>
    <x v="1"/>
    <s v="Low Risk"/>
  </r>
  <r>
    <n v="160"/>
    <n v="29"/>
    <s v="21-30"/>
    <n v="33705"/>
    <n v="689"/>
    <n v="245838"/>
    <s v="Car"/>
    <n v="3947"/>
    <x v="0"/>
    <n v="1"/>
    <s v="Unemployed"/>
    <s v="Divorced"/>
    <s v="Male"/>
    <s v="Master"/>
    <n v="1"/>
    <n v="1"/>
    <n v="147424"/>
    <x v="3"/>
    <n v="19"/>
    <x v="4"/>
    <s v="Low Risk"/>
  </r>
  <r>
    <n v="161"/>
    <n v="40"/>
    <s v="41-50"/>
    <n v="48582"/>
    <n v="560"/>
    <n v="178987"/>
    <s v="Personal"/>
    <n v="3919"/>
    <x v="1"/>
    <n v="1"/>
    <s v="Employed"/>
    <s v="Single"/>
    <s v="Male"/>
    <s v="Master"/>
    <n v="4"/>
    <n v="2"/>
    <n v="90833"/>
    <x v="3"/>
    <n v="5"/>
    <x v="0"/>
    <s v="High Risk"/>
  </r>
  <r>
    <n v="162"/>
    <n v="55"/>
    <s v="51-60"/>
    <n v="54826"/>
    <n v="684"/>
    <n v="120167"/>
    <s v="Home"/>
    <n v="3280"/>
    <x v="0"/>
    <n v="0"/>
    <s v="Employed"/>
    <s v="Divorced"/>
    <s v="Female"/>
    <s v="PhD"/>
    <n v="3"/>
    <n v="2"/>
    <n v="123997"/>
    <x v="3"/>
    <n v="7"/>
    <x v="0"/>
    <s v="Low Risk"/>
  </r>
  <r>
    <n v="163"/>
    <n v="35"/>
    <s v="31-40"/>
    <n v="56828"/>
    <n v="610"/>
    <n v="153760"/>
    <s v="Medical"/>
    <n v="5623"/>
    <x v="0"/>
    <n v="1"/>
    <s v="Employed"/>
    <s v="Single"/>
    <s v="Female"/>
    <s v="Master"/>
    <n v="1"/>
    <n v="2"/>
    <n v="141850"/>
    <x v="0"/>
    <n v="2"/>
    <x v="3"/>
    <s v="Low Risk"/>
  </r>
  <r>
    <n v="164"/>
    <n v="44"/>
    <s v="41-50"/>
    <n v="52544"/>
    <n v="683"/>
    <n v="201870"/>
    <s v="Personal"/>
    <n v="4190"/>
    <x v="0"/>
    <n v="1"/>
    <s v="Employed"/>
    <s v="Divorced"/>
    <s v="Female"/>
    <s v="Bachelor"/>
    <n v="4"/>
    <n v="3"/>
    <n v="141698"/>
    <x v="2"/>
    <n v="19"/>
    <x v="0"/>
    <s v="Low Risk"/>
  </r>
  <r>
    <n v="165"/>
    <n v="36"/>
    <s v="31-40"/>
    <n v="5868"/>
    <n v="682"/>
    <n v="175649"/>
    <s v="Home"/>
    <n v="5359"/>
    <x v="0"/>
    <n v="1"/>
    <s v="Employed"/>
    <s v="Married"/>
    <s v="Male"/>
    <s v="Master"/>
    <n v="1"/>
    <n v="3"/>
    <n v="82469"/>
    <x v="2"/>
    <n v="16"/>
    <x v="4"/>
    <s v="Low Risk"/>
  </r>
  <r>
    <n v="166"/>
    <n v="56"/>
    <s v="51-60"/>
    <n v="39462"/>
    <n v="679"/>
    <n v="215194"/>
    <s v="Medical"/>
    <n v="3697"/>
    <x v="0"/>
    <n v="0"/>
    <s v="Employed"/>
    <s v="Divorced"/>
    <s v="Female"/>
    <s v="PhD"/>
    <n v="5"/>
    <n v="4"/>
    <n v="74278"/>
    <x v="0"/>
    <n v="3"/>
    <x v="4"/>
    <s v="Low Risk"/>
  </r>
  <r>
    <n v="167"/>
    <n v="31"/>
    <s v="31-40"/>
    <n v="54444"/>
    <n v="644"/>
    <n v="263967"/>
    <s v="Personal"/>
    <n v="3361"/>
    <x v="0"/>
    <n v="1"/>
    <s v="Employed"/>
    <s v="Married"/>
    <s v="Male"/>
    <s v="PhD"/>
    <n v="3"/>
    <n v="1"/>
    <n v="97563"/>
    <x v="1"/>
    <n v="10"/>
    <x v="5"/>
    <s v="Low Risk"/>
  </r>
  <r>
    <n v="168"/>
    <n v="28"/>
    <s v="21-30"/>
    <n v="48363"/>
    <n v="715"/>
    <n v="180033"/>
    <s v="Home"/>
    <n v="5719"/>
    <x v="0"/>
    <n v="1"/>
    <s v="Employed"/>
    <s v="Divorced"/>
    <s v="Female"/>
    <s v="Bachelor"/>
    <n v="0"/>
    <n v="1"/>
    <n v="60985"/>
    <x v="0"/>
    <n v="12"/>
    <x v="0"/>
    <s v="Low Risk"/>
  </r>
  <r>
    <n v="169"/>
    <n v="23"/>
    <s v="21-30"/>
    <n v="57674"/>
    <n v="675"/>
    <n v="260986"/>
    <s v="Personal"/>
    <n v="4841"/>
    <x v="0"/>
    <n v="1"/>
    <s v="Employed"/>
    <s v="Single"/>
    <s v="Male"/>
    <s v="PhD"/>
    <n v="4"/>
    <n v="4"/>
    <n v="107177"/>
    <x v="0"/>
    <n v="2"/>
    <x v="1"/>
    <s v="Low Risk"/>
  </r>
  <r>
    <n v="170"/>
    <n v="39"/>
    <s v="31-40"/>
    <n v="65322"/>
    <n v="666"/>
    <n v="194217"/>
    <s v="Home"/>
    <n v="4321"/>
    <x v="0"/>
    <n v="0"/>
    <s v="Employed"/>
    <s v="Divorced"/>
    <s v="Female"/>
    <s v="Master"/>
    <n v="3"/>
    <n v="4"/>
    <n v="75376"/>
    <x v="3"/>
    <n v="8"/>
    <x v="4"/>
    <s v="Low Risk"/>
  </r>
  <r>
    <n v="171"/>
    <n v="61"/>
    <s v="61-70"/>
    <n v="57600"/>
    <n v="603"/>
    <n v="216946"/>
    <s v="Car"/>
    <n v="4513"/>
    <x v="0"/>
    <n v="1"/>
    <s v="Employed"/>
    <s v="Married"/>
    <s v="Male"/>
    <s v="Bachelor"/>
    <n v="2"/>
    <n v="4"/>
    <n v="132481"/>
    <x v="1"/>
    <n v="9"/>
    <x v="1"/>
    <s v="Low Risk"/>
  </r>
  <r>
    <n v="172"/>
    <n v="23"/>
    <s v="21-30"/>
    <n v="39064"/>
    <n v="669"/>
    <n v="194144"/>
    <s v="Car"/>
    <n v="4517"/>
    <x v="0"/>
    <n v="1"/>
    <s v="Employed"/>
    <s v="Divorced"/>
    <s v="Male"/>
    <s v="PhD"/>
    <n v="5"/>
    <n v="2"/>
    <n v="82896"/>
    <x v="0"/>
    <n v="12"/>
    <x v="6"/>
    <s v="Low Risk"/>
  </r>
  <r>
    <n v="173"/>
    <n v="56"/>
    <s v="51-60"/>
    <n v="41922"/>
    <n v="748"/>
    <n v="218241"/>
    <s v="Medical"/>
    <n v="7034"/>
    <x v="0"/>
    <n v="0"/>
    <s v="Unemployed"/>
    <s v="Single"/>
    <s v="Male"/>
    <s v="Bachelor"/>
    <n v="4"/>
    <n v="2"/>
    <n v="47732"/>
    <x v="1"/>
    <n v="5"/>
    <x v="0"/>
    <s v="Low Risk"/>
  </r>
  <r>
    <n v="174"/>
    <n v="45"/>
    <s v="41-50"/>
    <n v="74471"/>
    <n v="580"/>
    <n v="226937"/>
    <s v="Home"/>
    <n v="5265"/>
    <x v="0"/>
    <n v="1"/>
    <s v="Employed"/>
    <s v="Single"/>
    <s v="Male"/>
    <s v="Bachelor"/>
    <n v="0"/>
    <n v="2"/>
    <n v="142027"/>
    <x v="1"/>
    <n v="13"/>
    <x v="3"/>
    <s v="Low Risk"/>
  </r>
  <r>
    <n v="175"/>
    <n v="56"/>
    <s v="51-60"/>
    <n v="47313"/>
    <n v="686"/>
    <n v="232090"/>
    <s v="Car"/>
    <n v="5138"/>
    <x v="0"/>
    <n v="1"/>
    <s v="Employed"/>
    <s v="Single"/>
    <s v="Female"/>
    <s v="Master"/>
    <n v="5"/>
    <n v="2"/>
    <n v="105501"/>
    <x v="3"/>
    <n v="5"/>
    <x v="5"/>
    <s v="Low Risk"/>
  </r>
  <r>
    <n v="176"/>
    <n v="31"/>
    <s v="31-40"/>
    <n v="48568"/>
    <n v="692"/>
    <n v="200162"/>
    <s v="Medical"/>
    <n v="4246"/>
    <x v="1"/>
    <n v="1"/>
    <s v="Employed"/>
    <s v="Single"/>
    <s v="Female"/>
    <s v="Master"/>
    <n v="3"/>
    <n v="4"/>
    <n v="100874"/>
    <x v="1"/>
    <n v="15"/>
    <x v="3"/>
    <s v="Low Risk"/>
  </r>
  <r>
    <n v="177"/>
    <n v="36"/>
    <s v="31-40"/>
    <n v="57648"/>
    <n v="736"/>
    <n v="33460"/>
    <s v="Education"/>
    <n v="5786"/>
    <x v="0"/>
    <n v="1"/>
    <s v="Employed"/>
    <s v="Divorced"/>
    <s v="Female"/>
    <s v="High School"/>
    <n v="5"/>
    <n v="4"/>
    <n v="132831"/>
    <x v="3"/>
    <n v="5"/>
    <x v="4"/>
    <s v="Low Risk"/>
  </r>
  <r>
    <n v="178"/>
    <n v="37"/>
    <s v="31-40"/>
    <n v="68558"/>
    <n v="686"/>
    <n v="229776"/>
    <s v="Car"/>
    <n v="3847"/>
    <x v="0"/>
    <n v="0"/>
    <s v="Employed"/>
    <s v="Single"/>
    <s v="Female"/>
    <s v="Bachelor"/>
    <n v="3"/>
    <n v="4"/>
    <n v="126147"/>
    <x v="2"/>
    <n v="5"/>
    <x v="4"/>
    <s v="Low Risk"/>
  </r>
  <r>
    <n v="179"/>
    <n v="62"/>
    <s v="61-70"/>
    <n v="36481"/>
    <n v="650"/>
    <n v="101485"/>
    <s v="Car"/>
    <n v="5518"/>
    <x v="0"/>
    <n v="1"/>
    <s v="Employed"/>
    <s v="Divorced"/>
    <s v="Female"/>
    <s v="Master"/>
    <n v="1"/>
    <n v="2"/>
    <n v="77144"/>
    <x v="0"/>
    <n v="4"/>
    <x v="3"/>
    <s v="Low Risk"/>
  </r>
  <r>
    <n v="180"/>
    <n v="44"/>
    <s v="41-50"/>
    <n v="42558"/>
    <n v="671"/>
    <n v="169655"/>
    <s v="Personal"/>
    <n v="5524"/>
    <x v="0"/>
    <n v="1"/>
    <s v="Employed"/>
    <s v="Divorced"/>
    <s v="Male"/>
    <s v="PhD"/>
    <n v="4"/>
    <n v="2"/>
    <n v="86506"/>
    <x v="3"/>
    <n v="16"/>
    <x v="6"/>
    <s v="Low Risk"/>
  </r>
  <r>
    <n v="181"/>
    <n v="37"/>
    <s v="31-40"/>
    <n v="25940"/>
    <n v="636"/>
    <n v="80437"/>
    <s v="Education"/>
    <n v="6017"/>
    <x v="0"/>
    <n v="1"/>
    <s v="Employed"/>
    <s v="Divorced"/>
    <s v="Female"/>
    <s v="High School"/>
    <n v="0"/>
    <n v="3"/>
    <n v="66611"/>
    <x v="3"/>
    <n v="18"/>
    <x v="3"/>
    <s v="Low Risk"/>
  </r>
  <r>
    <n v="182"/>
    <n v="40"/>
    <s v="41-50"/>
    <n v="45554"/>
    <n v="710"/>
    <n v="284927"/>
    <s v="Home"/>
    <n v="3031"/>
    <x v="0"/>
    <n v="1"/>
    <s v="Employed"/>
    <s v="Single"/>
    <s v="Female"/>
    <s v="High School"/>
    <n v="2"/>
    <n v="4"/>
    <n v="56066"/>
    <x v="0"/>
    <n v="10"/>
    <x v="0"/>
    <s v="Low Risk"/>
  </r>
  <r>
    <n v="183"/>
    <n v="42"/>
    <s v="41-50"/>
    <n v="58513"/>
    <n v="572"/>
    <n v="220865"/>
    <s v="Medical"/>
    <n v="6127"/>
    <x v="0"/>
    <n v="0"/>
    <s v="Employed"/>
    <s v="Single"/>
    <s v="Male"/>
    <s v="PhD"/>
    <n v="1"/>
    <n v="1"/>
    <n v="117357"/>
    <x v="3"/>
    <n v="3"/>
    <x v="3"/>
    <s v="Low Risk"/>
  </r>
  <r>
    <n v="184"/>
    <n v="26"/>
    <s v="21-30"/>
    <n v="44536"/>
    <n v="625"/>
    <n v="183709"/>
    <s v="Education"/>
    <n v="5353"/>
    <x v="0"/>
    <n v="1"/>
    <s v="Employed"/>
    <s v="Divorced"/>
    <s v="Female"/>
    <s v="Master"/>
    <n v="4"/>
    <n v="1"/>
    <n v="111765"/>
    <x v="1"/>
    <n v="10"/>
    <x v="2"/>
    <s v="Low Risk"/>
  </r>
  <r>
    <n v="185"/>
    <n v="27"/>
    <s v="21-30"/>
    <n v="76397"/>
    <n v="672"/>
    <n v="270945"/>
    <s v="Home"/>
    <n v="4245"/>
    <x v="0"/>
    <n v="0"/>
    <s v="Unemployed"/>
    <s v="Divorced"/>
    <s v="Female"/>
    <s v="Bachelor"/>
    <n v="0"/>
    <n v="3"/>
    <n v="122824"/>
    <x v="3"/>
    <n v="13"/>
    <x v="6"/>
    <s v="Low Risk"/>
  </r>
  <r>
    <n v="186"/>
    <n v="34"/>
    <s v="31-40"/>
    <n v="51743"/>
    <n v="708"/>
    <n v="226601"/>
    <s v="Car"/>
    <n v="2840"/>
    <x v="0"/>
    <n v="1"/>
    <s v="Employed"/>
    <s v="Divorced"/>
    <s v="Female"/>
    <s v="High School"/>
    <n v="1"/>
    <n v="2"/>
    <n v="138448"/>
    <x v="3"/>
    <n v="3"/>
    <x v="5"/>
    <s v="Low Risk"/>
  </r>
  <r>
    <n v="187"/>
    <n v="31"/>
    <s v="31-40"/>
    <n v="48466"/>
    <n v="649"/>
    <n v="206229"/>
    <s v="Medical"/>
    <n v="4593"/>
    <x v="0"/>
    <n v="1"/>
    <s v="Employed"/>
    <s v="Married"/>
    <s v="Male"/>
    <s v="PhD"/>
    <n v="0"/>
    <n v="4"/>
    <n v="123234"/>
    <x v="1"/>
    <n v="4"/>
    <x v="6"/>
    <s v="Low Risk"/>
  </r>
  <r>
    <n v="188"/>
    <n v="32"/>
    <s v="31-40"/>
    <n v="44717"/>
    <n v="610"/>
    <n v="219757"/>
    <s v="Medical"/>
    <n v="5186"/>
    <x v="0"/>
    <n v="1"/>
    <s v="Employed"/>
    <s v="Married"/>
    <s v="Male"/>
    <s v="PhD"/>
    <n v="5"/>
    <n v="2"/>
    <n v="125903"/>
    <x v="0"/>
    <n v="13"/>
    <x v="3"/>
    <s v="Low Risk"/>
  </r>
  <r>
    <n v="189"/>
    <n v="25"/>
    <s v="21-30"/>
    <n v="29602"/>
    <n v="639"/>
    <n v="180896"/>
    <s v="Education"/>
    <n v="3479"/>
    <x v="0"/>
    <n v="1"/>
    <s v="Employed"/>
    <s v="Single"/>
    <s v="Female"/>
    <s v="PhD"/>
    <n v="0"/>
    <n v="2"/>
    <n v="37661"/>
    <x v="3"/>
    <n v="14"/>
    <x v="2"/>
    <s v="Low Risk"/>
  </r>
  <r>
    <n v="190"/>
    <n v="25"/>
    <s v="21-30"/>
    <n v="48645"/>
    <n v="631"/>
    <n v="138015"/>
    <s v="Personal"/>
    <n v="4148"/>
    <x v="0"/>
    <n v="1"/>
    <s v="Employed"/>
    <s v="Married"/>
    <s v="Male"/>
    <s v="PhD"/>
    <n v="1"/>
    <n v="1"/>
    <n v="90790"/>
    <x v="2"/>
    <n v="4"/>
    <x v="0"/>
    <s v="Low Risk"/>
  </r>
  <r>
    <n v="191"/>
    <n v="40"/>
    <s v="41-50"/>
    <n v="55375"/>
    <n v="633"/>
    <n v="248044"/>
    <s v="Home"/>
    <n v="3736"/>
    <x v="0"/>
    <n v="1"/>
    <s v="Employed"/>
    <s v="Divorced"/>
    <s v="Female"/>
    <s v="High School"/>
    <n v="1"/>
    <n v="1"/>
    <n v="128937"/>
    <x v="0"/>
    <n v="12"/>
    <x v="3"/>
    <s v="Low Risk"/>
  </r>
  <r>
    <n v="192"/>
    <n v="35"/>
    <s v="31-40"/>
    <n v="48228"/>
    <n v="628"/>
    <n v="196451"/>
    <s v="Education"/>
    <n v="4565"/>
    <x v="0"/>
    <n v="1"/>
    <s v="Employed"/>
    <s v="Divorced"/>
    <s v="Male"/>
    <s v="Bachelor"/>
    <n v="4"/>
    <n v="4"/>
    <n v="64953"/>
    <x v="2"/>
    <n v="16"/>
    <x v="0"/>
    <s v="Low Risk"/>
  </r>
  <r>
    <n v="193"/>
    <n v="46"/>
    <s v="41-50"/>
    <n v="53466"/>
    <n v="628"/>
    <n v="112043"/>
    <s v="Personal"/>
    <n v="3911"/>
    <x v="0"/>
    <n v="1"/>
    <s v="Employed"/>
    <s v="Single"/>
    <s v="Male"/>
    <s v="Master"/>
    <n v="1"/>
    <n v="4"/>
    <n v="102750"/>
    <x v="2"/>
    <n v="10"/>
    <x v="2"/>
    <s v="Low Risk"/>
  </r>
  <r>
    <n v="194"/>
    <n v="53"/>
    <s v="51-60"/>
    <n v="39939"/>
    <n v="564"/>
    <n v="225368"/>
    <s v="Personal"/>
    <n v="7170"/>
    <x v="0"/>
    <n v="0"/>
    <s v="Employed"/>
    <s v="Single"/>
    <s v="Female"/>
    <s v="PhD"/>
    <n v="5"/>
    <n v="2"/>
    <n v="115583"/>
    <x v="2"/>
    <n v="17"/>
    <x v="5"/>
    <s v="Low Risk"/>
  </r>
  <r>
    <n v="195"/>
    <n v="50"/>
    <s v="51-60"/>
    <n v="31329"/>
    <n v="665"/>
    <n v="202042"/>
    <s v="Personal"/>
    <n v="5863"/>
    <x v="1"/>
    <n v="1"/>
    <s v="Employed"/>
    <s v="Married"/>
    <s v="Male"/>
    <s v="PhD"/>
    <n v="4"/>
    <n v="2"/>
    <n v="113285"/>
    <x v="3"/>
    <n v="7"/>
    <x v="3"/>
    <s v="Low Risk"/>
  </r>
  <r>
    <n v="196"/>
    <n v="44"/>
    <s v="41-50"/>
    <n v="48406"/>
    <n v="683"/>
    <n v="284990"/>
    <s v="Medical"/>
    <n v="3894"/>
    <x v="0"/>
    <n v="0"/>
    <s v="Employed"/>
    <s v="Divorced"/>
    <s v="Female"/>
    <s v="Bachelor"/>
    <n v="0"/>
    <n v="3"/>
    <n v="111063"/>
    <x v="1"/>
    <n v="4"/>
    <x v="3"/>
    <s v="Low Risk"/>
  </r>
  <r>
    <n v="197"/>
    <n v="43"/>
    <s v="41-50"/>
    <n v="53309"/>
    <n v="724"/>
    <n v="213426"/>
    <s v="Home"/>
    <n v="4040"/>
    <x v="0"/>
    <n v="1"/>
    <s v="Employed"/>
    <s v="Single"/>
    <s v="Male"/>
    <s v="Bachelor"/>
    <n v="1"/>
    <n v="2"/>
    <n v="117967"/>
    <x v="3"/>
    <n v="12"/>
    <x v="0"/>
    <s v="Low Risk"/>
  </r>
  <r>
    <n v="198"/>
    <n v="29"/>
    <s v="21-30"/>
    <n v="47469"/>
    <n v="693"/>
    <n v="140947"/>
    <s v="Home"/>
    <n v="3519"/>
    <x v="1"/>
    <n v="1"/>
    <s v="Employed"/>
    <s v="Single"/>
    <s v="Female"/>
    <s v="Master"/>
    <n v="4"/>
    <n v="3"/>
    <n v="105422"/>
    <x v="2"/>
    <n v="10"/>
    <x v="3"/>
    <s v="Low Risk"/>
  </r>
  <r>
    <n v="199"/>
    <n v="23"/>
    <s v="21-30"/>
    <n v="53052"/>
    <n v="690"/>
    <n v="110492"/>
    <s v="Education"/>
    <n v="4849"/>
    <x v="1"/>
    <n v="1"/>
    <s v="Unemployed"/>
    <s v="Married"/>
    <s v="Male"/>
    <s v="High School"/>
    <n v="4"/>
    <n v="2"/>
    <n v="56112"/>
    <x v="2"/>
    <n v="2"/>
    <x v="2"/>
    <s v="Low Risk"/>
  </r>
  <r>
    <n v="200"/>
    <n v="56"/>
    <s v="51-60"/>
    <n v="61649"/>
    <n v="664"/>
    <n v="263214"/>
    <s v="Car"/>
    <n v="6775"/>
    <x v="0"/>
    <n v="0"/>
    <s v="Employed"/>
    <s v="Single"/>
    <s v="Female"/>
    <s v="Bachelor"/>
    <n v="2"/>
    <n v="2"/>
    <n v="115208"/>
    <x v="1"/>
    <n v="14"/>
    <x v="3"/>
    <s v="Low Risk"/>
  </r>
  <r>
    <n v="201"/>
    <n v="27"/>
    <s v="21-30"/>
    <n v="61592"/>
    <n v="561"/>
    <n v="196818"/>
    <s v="Education"/>
    <n v="6197"/>
    <x v="0"/>
    <n v="0"/>
    <s v="Employed"/>
    <s v="Married"/>
    <s v="Female"/>
    <s v="High School"/>
    <n v="4"/>
    <n v="2"/>
    <n v="108542"/>
    <x v="0"/>
    <n v="8"/>
    <x v="5"/>
    <s v="Low Risk"/>
  </r>
  <r>
    <n v="202"/>
    <n v="42"/>
    <s v="41-50"/>
    <n v="62860"/>
    <n v="664"/>
    <n v="156709"/>
    <s v="Home"/>
    <n v="5198"/>
    <x v="0"/>
    <n v="0"/>
    <s v="Unemployed"/>
    <s v="Divorced"/>
    <s v="Female"/>
    <s v="High School"/>
    <n v="4"/>
    <n v="4"/>
    <n v="56507"/>
    <x v="2"/>
    <n v="10"/>
    <x v="5"/>
    <s v="Low Risk"/>
  </r>
  <r>
    <n v="203"/>
    <n v="34"/>
    <s v="31-40"/>
    <n v="65079"/>
    <n v="655"/>
    <n v="164016"/>
    <s v="Medical"/>
    <n v="4705"/>
    <x v="1"/>
    <n v="1"/>
    <s v="Unemployed"/>
    <s v="Married"/>
    <s v="Female"/>
    <s v="PhD"/>
    <n v="2"/>
    <n v="4"/>
    <n v="141392"/>
    <x v="3"/>
    <n v="6"/>
    <x v="4"/>
    <s v="Low Risk"/>
  </r>
  <r>
    <n v="204"/>
    <n v="49"/>
    <s v="41-50"/>
    <n v="57456"/>
    <n v="701"/>
    <n v="264917"/>
    <s v="Education"/>
    <n v="5551"/>
    <x v="0"/>
    <n v="0"/>
    <s v="Employed"/>
    <s v="Single"/>
    <s v="Male"/>
    <s v="High School"/>
    <n v="3"/>
    <n v="4"/>
    <n v="116015"/>
    <x v="2"/>
    <n v="2"/>
    <x v="2"/>
    <s v="Low Risk"/>
  </r>
  <r>
    <n v="205"/>
    <n v="36"/>
    <s v="31-40"/>
    <n v="55344"/>
    <n v="678"/>
    <n v="223590"/>
    <s v="Car"/>
    <n v="5279"/>
    <x v="0"/>
    <n v="0"/>
    <s v="Employed"/>
    <s v="Married"/>
    <s v="Female"/>
    <s v="PhD"/>
    <n v="5"/>
    <n v="3"/>
    <n v="58589"/>
    <x v="2"/>
    <n v="14"/>
    <x v="6"/>
    <s v="Low Risk"/>
  </r>
  <r>
    <n v="206"/>
    <n v="54"/>
    <s v="51-60"/>
    <n v="79144"/>
    <n v="643"/>
    <n v="254858"/>
    <s v="Education"/>
    <n v="5432"/>
    <x v="0"/>
    <n v="0"/>
    <s v="Employed"/>
    <s v="Married"/>
    <s v="Male"/>
    <s v="PhD"/>
    <n v="1"/>
    <n v="3"/>
    <n v="75483"/>
    <x v="0"/>
    <n v="11"/>
    <x v="0"/>
    <s v="Low Risk"/>
  </r>
  <r>
    <n v="207"/>
    <n v="30"/>
    <s v="31-40"/>
    <n v="61754"/>
    <n v="747"/>
    <n v="212260"/>
    <s v="Personal"/>
    <n v="5197"/>
    <x v="0"/>
    <n v="0"/>
    <s v="Employed"/>
    <s v="Divorced"/>
    <s v="Male"/>
    <s v="Master"/>
    <n v="2"/>
    <n v="4"/>
    <n v="83078"/>
    <x v="1"/>
    <n v="2"/>
    <x v="1"/>
    <s v="Low Risk"/>
  </r>
  <r>
    <n v="208"/>
    <n v="27"/>
    <s v="21-30"/>
    <n v="37322"/>
    <n v="692"/>
    <n v="158168"/>
    <s v="Car"/>
    <n v="5444"/>
    <x v="0"/>
    <n v="1"/>
    <s v="Employed"/>
    <s v="Married"/>
    <s v="Female"/>
    <s v="High School"/>
    <n v="4"/>
    <n v="3"/>
    <n v="83057"/>
    <x v="2"/>
    <n v="4"/>
    <x v="1"/>
    <s v="Low Risk"/>
  </r>
  <r>
    <n v="209"/>
    <n v="45"/>
    <s v="41-50"/>
    <n v="22054"/>
    <n v="666"/>
    <n v="289328"/>
    <s v="Personal"/>
    <n v="3579"/>
    <x v="0"/>
    <n v="1"/>
    <s v="Employed"/>
    <s v="Single"/>
    <s v="Female"/>
    <s v="Bachelor"/>
    <n v="4"/>
    <n v="4"/>
    <n v="108791"/>
    <x v="0"/>
    <n v="6"/>
    <x v="2"/>
    <s v="Low Risk"/>
  </r>
  <r>
    <n v="210"/>
    <n v="47"/>
    <s v="41-50"/>
    <n v="46382"/>
    <n v="672"/>
    <n v="180447"/>
    <s v="Medical"/>
    <n v="4879"/>
    <x v="0"/>
    <n v="1"/>
    <s v="Employed"/>
    <s v="Single"/>
    <s v="Female"/>
    <s v="Bachelor"/>
    <n v="1"/>
    <n v="1"/>
    <n v="70709"/>
    <x v="0"/>
    <n v="4"/>
    <x v="1"/>
    <s v="Low Risk"/>
  </r>
  <r>
    <n v="211"/>
    <n v="35"/>
    <s v="31-40"/>
    <n v="59371"/>
    <n v="653"/>
    <n v="240220"/>
    <s v="Home"/>
    <n v="5233"/>
    <x v="0"/>
    <n v="1"/>
    <s v="Unemployed"/>
    <s v="Divorced"/>
    <s v="Female"/>
    <s v="Bachelor"/>
    <n v="5"/>
    <n v="4"/>
    <n v="133844"/>
    <x v="2"/>
    <n v="5"/>
    <x v="6"/>
    <s v="Low Risk"/>
  </r>
  <r>
    <n v="212"/>
    <n v="52"/>
    <s v="51-60"/>
    <n v="64384"/>
    <n v="650"/>
    <n v="254210"/>
    <s v="Education"/>
    <n v="4564"/>
    <x v="0"/>
    <n v="1"/>
    <s v="Employed"/>
    <s v="Divorced"/>
    <s v="Male"/>
    <s v="Master"/>
    <n v="0"/>
    <n v="1"/>
    <n v="131374"/>
    <x v="2"/>
    <n v="6"/>
    <x v="6"/>
    <s v="Low Risk"/>
  </r>
  <r>
    <n v="213"/>
    <n v="48"/>
    <s v="41-50"/>
    <n v="31242"/>
    <n v="541"/>
    <n v="200313"/>
    <s v="Education"/>
    <n v="3752"/>
    <x v="0"/>
    <n v="1"/>
    <s v="Employed"/>
    <s v="Divorced"/>
    <s v="Female"/>
    <s v="PhD"/>
    <n v="2"/>
    <n v="2"/>
    <n v="118579"/>
    <x v="1"/>
    <n v="9"/>
    <x v="2"/>
    <s v="Low Risk"/>
  </r>
  <r>
    <n v="214"/>
    <n v="29"/>
    <s v="21-30"/>
    <n v="60941"/>
    <n v="604"/>
    <n v="144338"/>
    <s v="Personal"/>
    <n v="5005"/>
    <x v="0"/>
    <n v="1"/>
    <s v="Employed"/>
    <s v="Single"/>
    <s v="Female"/>
    <s v="PhD"/>
    <n v="3"/>
    <n v="3"/>
    <n v="101327"/>
    <x v="3"/>
    <n v="16"/>
    <x v="6"/>
    <s v="Low Risk"/>
  </r>
  <r>
    <n v="215"/>
    <n v="27"/>
    <s v="21-30"/>
    <n v="67020"/>
    <n v="622"/>
    <n v="166092"/>
    <s v="Personal"/>
    <n v="9147"/>
    <x v="0"/>
    <n v="1"/>
    <s v="Employed"/>
    <s v="Married"/>
    <s v="Female"/>
    <s v="Bachelor"/>
    <n v="1"/>
    <n v="3"/>
    <n v="128123"/>
    <x v="3"/>
    <n v="11"/>
    <x v="6"/>
    <s v="Low Risk"/>
  </r>
  <r>
    <n v="216"/>
    <n v="36"/>
    <s v="31-40"/>
    <n v="59131"/>
    <n v="672"/>
    <n v="233859"/>
    <s v="Home"/>
    <n v="4176"/>
    <x v="0"/>
    <n v="0"/>
    <s v="Employed"/>
    <s v="Single"/>
    <s v="Female"/>
    <s v="PhD"/>
    <n v="1"/>
    <n v="4"/>
    <n v="91721"/>
    <x v="1"/>
    <n v="11"/>
    <x v="1"/>
    <s v="Low Risk"/>
  </r>
  <r>
    <n v="217"/>
    <n v="46"/>
    <s v="41-50"/>
    <n v="56235"/>
    <n v="567"/>
    <n v="226691"/>
    <s v="Education"/>
    <n v="4857"/>
    <x v="0"/>
    <n v="1"/>
    <s v="Employed"/>
    <s v="Single"/>
    <s v="Male"/>
    <s v="PhD"/>
    <n v="2"/>
    <n v="2"/>
    <n v="78265"/>
    <x v="0"/>
    <n v="10"/>
    <x v="4"/>
    <s v="Low Risk"/>
  </r>
  <r>
    <n v="218"/>
    <n v="55"/>
    <s v="51-60"/>
    <n v="48007"/>
    <n v="623"/>
    <n v="265033"/>
    <s v="Home"/>
    <n v="6261"/>
    <x v="0"/>
    <n v="1"/>
    <s v="Employed"/>
    <s v="Divorced"/>
    <s v="Male"/>
    <s v="Master"/>
    <n v="4"/>
    <n v="2"/>
    <n v="135703"/>
    <x v="0"/>
    <n v="1"/>
    <x v="3"/>
    <s v="Low Risk"/>
  </r>
  <r>
    <n v="219"/>
    <n v="37"/>
    <s v="31-40"/>
    <n v="43099"/>
    <n v="617"/>
    <n v="256964"/>
    <s v="Personal"/>
    <n v="6773"/>
    <x v="0"/>
    <n v="1"/>
    <s v="Employed"/>
    <s v="Divorced"/>
    <s v="Male"/>
    <s v="High School"/>
    <n v="4"/>
    <n v="2"/>
    <n v="109526"/>
    <x v="1"/>
    <n v="17"/>
    <x v="1"/>
    <s v="Low Risk"/>
  </r>
  <r>
    <n v="220"/>
    <n v="43"/>
    <s v="41-50"/>
    <n v="61783"/>
    <n v="655"/>
    <n v="152351"/>
    <s v="Personal"/>
    <n v="4416"/>
    <x v="0"/>
    <n v="1"/>
    <s v="Employed"/>
    <s v="Married"/>
    <s v="Female"/>
    <s v="High School"/>
    <n v="3"/>
    <n v="2"/>
    <n v="79478"/>
    <x v="3"/>
    <n v="8"/>
    <x v="1"/>
    <s v="Low Risk"/>
  </r>
  <r>
    <n v="221"/>
    <n v="28"/>
    <s v="21-30"/>
    <n v="58750"/>
    <n v="672"/>
    <n v="272182"/>
    <s v="Car"/>
    <n v="5964"/>
    <x v="0"/>
    <n v="1"/>
    <s v="Employed"/>
    <s v="Married"/>
    <s v="Male"/>
    <s v="Master"/>
    <n v="2"/>
    <n v="3"/>
    <n v="87467"/>
    <x v="0"/>
    <n v="16"/>
    <x v="4"/>
    <s v="Low Risk"/>
  </r>
  <r>
    <n v="222"/>
    <n v="22"/>
    <s v="21-30"/>
    <n v="45092"/>
    <n v="617"/>
    <n v="148691"/>
    <s v="Personal"/>
    <n v="5791"/>
    <x v="0"/>
    <n v="1"/>
    <s v="Unemployed"/>
    <s v="Married"/>
    <s v="Female"/>
    <s v="Master"/>
    <n v="1"/>
    <n v="4"/>
    <n v="77907"/>
    <x v="3"/>
    <n v="6"/>
    <x v="3"/>
    <s v="Low Risk"/>
  </r>
  <r>
    <n v="223"/>
    <n v="51"/>
    <s v="51-60"/>
    <n v="88131"/>
    <n v="621"/>
    <n v="229739"/>
    <s v="Personal"/>
    <n v="4493"/>
    <x v="0"/>
    <n v="1"/>
    <s v="Employed"/>
    <s v="Married"/>
    <s v="Male"/>
    <s v="PhD"/>
    <n v="2"/>
    <n v="4"/>
    <n v="160665"/>
    <x v="0"/>
    <n v="14"/>
    <x v="6"/>
    <s v="Low Risk"/>
  </r>
  <r>
    <n v="224"/>
    <n v="52"/>
    <s v="51-60"/>
    <n v="27353"/>
    <n v="615"/>
    <n v="321073"/>
    <s v="Home"/>
    <n v="5624"/>
    <x v="1"/>
    <n v="1"/>
    <s v="Employed"/>
    <s v="Single"/>
    <s v="Female"/>
    <s v="Master"/>
    <n v="0"/>
    <n v="1"/>
    <n v="100122"/>
    <x v="3"/>
    <n v="2"/>
    <x v="3"/>
    <s v="Low Risk"/>
  </r>
  <r>
    <n v="225"/>
    <n v="49"/>
    <s v="41-50"/>
    <n v="46518"/>
    <n v="630"/>
    <n v="215624"/>
    <s v="Car"/>
    <n v="4826"/>
    <x v="0"/>
    <n v="0"/>
    <s v="Employed"/>
    <s v="Married"/>
    <s v="Male"/>
    <s v="PhD"/>
    <n v="1"/>
    <n v="3"/>
    <n v="104733"/>
    <x v="1"/>
    <n v="9"/>
    <x v="5"/>
    <s v="Low Risk"/>
  </r>
  <r>
    <n v="226"/>
    <n v="23"/>
    <s v="21-30"/>
    <n v="38429"/>
    <n v="647"/>
    <n v="111060"/>
    <s v="Car"/>
    <n v="4373"/>
    <x v="0"/>
    <n v="0"/>
    <s v="Employed"/>
    <s v="Single"/>
    <s v="Female"/>
    <s v="High School"/>
    <n v="3"/>
    <n v="1"/>
    <n v="121636"/>
    <x v="3"/>
    <n v="4"/>
    <x v="5"/>
    <s v="Low Risk"/>
  </r>
  <r>
    <n v="227"/>
    <n v="28"/>
    <s v="21-30"/>
    <n v="55762"/>
    <n v="715"/>
    <n v="183705"/>
    <s v="Education"/>
    <n v="6719"/>
    <x v="0"/>
    <n v="0"/>
    <s v="Employed"/>
    <s v="Single"/>
    <s v="Female"/>
    <s v="Master"/>
    <n v="3"/>
    <n v="2"/>
    <n v="63539"/>
    <x v="0"/>
    <n v="19"/>
    <x v="4"/>
    <s v="Low Risk"/>
  </r>
  <r>
    <n v="228"/>
    <n v="22"/>
    <s v="21-30"/>
    <n v="20765"/>
    <n v="599"/>
    <n v="308741"/>
    <s v="Medical"/>
    <n v="5649"/>
    <x v="1"/>
    <n v="1"/>
    <s v="Employed"/>
    <s v="Married"/>
    <s v="Male"/>
    <s v="PhD"/>
    <n v="1"/>
    <n v="4"/>
    <n v="132896"/>
    <x v="0"/>
    <n v="17"/>
    <x v="0"/>
    <s v="High Risk"/>
  </r>
  <r>
    <n v="229"/>
    <n v="51"/>
    <s v="51-60"/>
    <n v="69038"/>
    <n v="737"/>
    <n v="189645"/>
    <s v="Education"/>
    <n v="3318"/>
    <x v="0"/>
    <n v="0"/>
    <s v="Employed"/>
    <s v="Married"/>
    <s v="Female"/>
    <s v="High School"/>
    <n v="4"/>
    <n v="1"/>
    <n v="81764"/>
    <x v="0"/>
    <n v="1"/>
    <x v="0"/>
    <s v="Low Risk"/>
  </r>
  <r>
    <n v="230"/>
    <n v="57"/>
    <s v="51-60"/>
    <n v="65081"/>
    <n v="588"/>
    <n v="266349"/>
    <s v="Education"/>
    <n v="4872"/>
    <x v="0"/>
    <n v="0"/>
    <s v="Employed"/>
    <s v="Single"/>
    <s v="Male"/>
    <s v="High School"/>
    <n v="1"/>
    <n v="3"/>
    <n v="154900"/>
    <x v="2"/>
    <n v="2"/>
    <x v="3"/>
    <s v="Low Risk"/>
  </r>
  <r>
    <n v="231"/>
    <n v="40"/>
    <s v="41-50"/>
    <n v="54010"/>
    <n v="697"/>
    <n v="152168"/>
    <s v="Education"/>
    <n v="4480"/>
    <x v="1"/>
    <n v="0"/>
    <s v="Employed"/>
    <s v="Divorced"/>
    <s v="Male"/>
    <s v="Bachelor"/>
    <n v="1"/>
    <n v="4"/>
    <n v="90620"/>
    <x v="2"/>
    <n v="17"/>
    <x v="5"/>
    <s v="Low Risk"/>
  </r>
  <r>
    <n v="232"/>
    <n v="49"/>
    <s v="41-50"/>
    <n v="45345"/>
    <n v="626"/>
    <n v="182216"/>
    <s v="Car"/>
    <n v="4789"/>
    <x v="1"/>
    <n v="0"/>
    <s v="Employed"/>
    <s v="Married"/>
    <s v="Male"/>
    <s v="High School"/>
    <n v="0"/>
    <n v="3"/>
    <n v="131129"/>
    <x v="0"/>
    <n v="2"/>
    <x v="0"/>
    <s v="Low Risk"/>
  </r>
  <r>
    <n v="233"/>
    <n v="37"/>
    <s v="31-40"/>
    <n v="60744"/>
    <n v="604"/>
    <n v="189214"/>
    <s v="Home"/>
    <n v="5515"/>
    <x v="1"/>
    <n v="1"/>
    <s v="Unemployed"/>
    <s v="Divorced"/>
    <s v="Female"/>
    <s v="Master"/>
    <n v="1"/>
    <n v="4"/>
    <n v="25096"/>
    <x v="1"/>
    <n v="3"/>
    <x v="2"/>
    <s v="Low Risk"/>
  </r>
  <r>
    <n v="234"/>
    <n v="30"/>
    <s v="31-40"/>
    <n v="54930"/>
    <n v="715"/>
    <n v="297545"/>
    <s v="Personal"/>
    <n v="5293"/>
    <x v="0"/>
    <n v="0"/>
    <s v="Employed"/>
    <s v="Single"/>
    <s v="Male"/>
    <s v="Master"/>
    <n v="5"/>
    <n v="3"/>
    <n v="64746"/>
    <x v="0"/>
    <n v="4"/>
    <x v="0"/>
    <s v="Low Risk"/>
  </r>
  <r>
    <n v="235"/>
    <n v="61"/>
    <s v="61-70"/>
    <n v="64280"/>
    <n v="654"/>
    <n v="184703"/>
    <s v="Car"/>
    <n v="6434"/>
    <x v="0"/>
    <n v="1"/>
    <s v="Employed"/>
    <s v="Divorced"/>
    <s v="Female"/>
    <s v="PhD"/>
    <n v="5"/>
    <n v="3"/>
    <n v="91191"/>
    <x v="1"/>
    <n v="13"/>
    <x v="3"/>
    <s v="Low Risk"/>
  </r>
  <r>
    <n v="236"/>
    <n v="42"/>
    <s v="41-50"/>
    <n v="48163"/>
    <n v="652"/>
    <n v="105727"/>
    <s v="Personal"/>
    <n v="6221"/>
    <x v="0"/>
    <n v="0"/>
    <s v="Employed"/>
    <s v="Single"/>
    <s v="Female"/>
    <s v="Master"/>
    <n v="2"/>
    <n v="4"/>
    <n v="39076"/>
    <x v="0"/>
    <n v="12"/>
    <x v="6"/>
    <s v="Low Risk"/>
  </r>
  <r>
    <n v="237"/>
    <n v="26"/>
    <s v="21-30"/>
    <n v="47277"/>
    <n v="636"/>
    <n v="319099"/>
    <s v="Personal"/>
    <n v="3786"/>
    <x v="0"/>
    <n v="0"/>
    <s v="Employed"/>
    <s v="Divorced"/>
    <s v="Male"/>
    <s v="High School"/>
    <n v="2"/>
    <n v="3"/>
    <n v="118026"/>
    <x v="0"/>
    <n v="5"/>
    <x v="4"/>
    <s v="Low Risk"/>
  </r>
  <r>
    <n v="238"/>
    <n v="63"/>
    <s v="61-70"/>
    <n v="66166"/>
    <n v="620"/>
    <n v="211373"/>
    <s v="Medical"/>
    <n v="4901"/>
    <x v="0"/>
    <n v="1"/>
    <s v="Employed"/>
    <s v="Divorced"/>
    <s v="Male"/>
    <s v="PhD"/>
    <n v="3"/>
    <n v="3"/>
    <n v="109388"/>
    <x v="1"/>
    <n v="14"/>
    <x v="0"/>
    <s v="Low Risk"/>
  </r>
  <r>
    <n v="239"/>
    <n v="54"/>
    <s v="51-60"/>
    <n v="59504"/>
    <n v="641"/>
    <n v="232733"/>
    <s v="Education"/>
    <n v="3053"/>
    <x v="0"/>
    <n v="1"/>
    <s v="Employed"/>
    <s v="Divorced"/>
    <s v="Female"/>
    <s v="High School"/>
    <n v="4"/>
    <n v="2"/>
    <n v="70275"/>
    <x v="3"/>
    <n v="6"/>
    <x v="3"/>
    <s v="Low Risk"/>
  </r>
  <r>
    <n v="240"/>
    <n v="51"/>
    <s v="51-60"/>
    <n v="47389"/>
    <n v="488"/>
    <n v="119657"/>
    <s v="Medical"/>
    <n v="4003"/>
    <x v="0"/>
    <n v="1"/>
    <s v="Employed"/>
    <s v="Single"/>
    <s v="Female"/>
    <s v="Bachelor"/>
    <n v="3"/>
    <n v="4"/>
    <n v="99521"/>
    <x v="2"/>
    <n v="1"/>
    <x v="5"/>
    <s v="Low Risk"/>
  </r>
  <r>
    <n v="241"/>
    <n v="32"/>
    <s v="31-40"/>
    <n v="55517"/>
    <n v="557"/>
    <n v="212888"/>
    <s v="Education"/>
    <n v="2904"/>
    <x v="0"/>
    <n v="0"/>
    <s v="Employed"/>
    <s v="Single"/>
    <s v="Male"/>
    <s v="PhD"/>
    <n v="0"/>
    <n v="1"/>
    <n v="124194"/>
    <x v="0"/>
    <n v="16"/>
    <x v="4"/>
    <s v="Low Risk"/>
  </r>
  <r>
    <n v="242"/>
    <n v="32"/>
    <s v="31-40"/>
    <n v="52772"/>
    <n v="669"/>
    <n v="200954"/>
    <s v="Car"/>
    <n v="3432"/>
    <x v="0"/>
    <n v="1"/>
    <s v="Employed"/>
    <s v="Single"/>
    <s v="Female"/>
    <s v="Bachelor"/>
    <n v="1"/>
    <n v="4"/>
    <n v="36908"/>
    <x v="1"/>
    <n v="6"/>
    <x v="2"/>
    <s v="Low Risk"/>
  </r>
  <r>
    <n v="243"/>
    <n v="36"/>
    <s v="31-40"/>
    <n v="57008"/>
    <n v="709"/>
    <n v="151687"/>
    <s v="Personal"/>
    <n v="6400"/>
    <x v="0"/>
    <n v="1"/>
    <s v="Employed"/>
    <s v="Married"/>
    <s v="Female"/>
    <s v="PhD"/>
    <n v="3"/>
    <n v="4"/>
    <n v="61795"/>
    <x v="1"/>
    <n v="13"/>
    <x v="6"/>
    <s v="Low Risk"/>
  </r>
  <r>
    <n v="244"/>
    <n v="45"/>
    <s v="41-50"/>
    <n v="69041"/>
    <n v="718"/>
    <n v="233397"/>
    <s v="Medical"/>
    <n v="5752"/>
    <x v="0"/>
    <n v="1"/>
    <s v="Employed"/>
    <s v="Single"/>
    <s v="Female"/>
    <s v="Master"/>
    <n v="1"/>
    <n v="2"/>
    <n v="89947"/>
    <x v="2"/>
    <n v="13"/>
    <x v="1"/>
    <s v="Low Risk"/>
  </r>
  <r>
    <n v="245"/>
    <n v="42"/>
    <s v="41-50"/>
    <n v="44751"/>
    <n v="602"/>
    <n v="114681"/>
    <s v="Car"/>
    <n v="5617"/>
    <x v="0"/>
    <n v="1"/>
    <s v="Employed"/>
    <s v="Married"/>
    <s v="Male"/>
    <s v="High School"/>
    <n v="3"/>
    <n v="1"/>
    <n v="100711"/>
    <x v="2"/>
    <n v="11"/>
    <x v="4"/>
    <s v="Low Risk"/>
  </r>
  <r>
    <n v="246"/>
    <n v="47"/>
    <s v="41-50"/>
    <n v="40331"/>
    <n v="659"/>
    <n v="151334"/>
    <s v="Car"/>
    <n v="6175"/>
    <x v="0"/>
    <n v="0"/>
    <s v="Employed"/>
    <s v="Single"/>
    <s v="Male"/>
    <s v="PhD"/>
    <n v="1"/>
    <n v="1"/>
    <n v="98241"/>
    <x v="3"/>
    <n v="16"/>
    <x v="1"/>
    <s v="Low Risk"/>
  </r>
  <r>
    <n v="247"/>
    <n v="44"/>
    <s v="41-50"/>
    <n v="54106"/>
    <n v="540"/>
    <n v="260597"/>
    <s v="Education"/>
    <n v="5612"/>
    <x v="0"/>
    <n v="1"/>
    <s v="Employed"/>
    <s v="Married"/>
    <s v="Male"/>
    <s v="Master"/>
    <n v="3"/>
    <n v="1"/>
    <n v="126678"/>
    <x v="0"/>
    <n v="14"/>
    <x v="5"/>
    <s v="Low Risk"/>
  </r>
  <r>
    <n v="248"/>
    <n v="32"/>
    <s v="31-40"/>
    <n v="41951"/>
    <n v="632"/>
    <n v="163708"/>
    <s v="Personal"/>
    <n v="4915"/>
    <x v="0"/>
    <n v="1"/>
    <s v="Employed"/>
    <s v="Divorced"/>
    <s v="Female"/>
    <s v="Master"/>
    <n v="5"/>
    <n v="3"/>
    <n v="114316"/>
    <x v="2"/>
    <n v="11"/>
    <x v="4"/>
    <s v="Low Risk"/>
  </r>
  <r>
    <n v="249"/>
    <n v="38"/>
    <s v="31-40"/>
    <n v="36336"/>
    <n v="691"/>
    <n v="175332"/>
    <s v="Education"/>
    <n v="4410"/>
    <x v="0"/>
    <n v="1"/>
    <s v="Unemployed"/>
    <s v="Divorced"/>
    <s v="Male"/>
    <s v="Master"/>
    <n v="5"/>
    <n v="3"/>
    <n v="120899"/>
    <x v="3"/>
    <n v="5"/>
    <x v="3"/>
    <s v="Low Risk"/>
  </r>
  <r>
    <n v="250"/>
    <n v="36"/>
    <s v="31-40"/>
    <n v="64903"/>
    <n v="649"/>
    <n v="204500"/>
    <s v="Education"/>
    <n v="6695"/>
    <x v="0"/>
    <n v="0"/>
    <s v="Employed"/>
    <s v="Single"/>
    <s v="Male"/>
    <s v="Bachelor"/>
    <n v="5"/>
    <n v="3"/>
    <n v="58303"/>
    <x v="0"/>
    <n v="10"/>
    <x v="2"/>
    <s v="Low Risk"/>
  </r>
  <r>
    <n v="251"/>
    <n v="24"/>
    <s v="21-30"/>
    <n v="45691"/>
    <n v="633"/>
    <n v="181402"/>
    <s v="Car"/>
    <n v="6306"/>
    <x v="0"/>
    <n v="1"/>
    <s v="Employed"/>
    <s v="Married"/>
    <s v="Female"/>
    <s v="Master"/>
    <n v="2"/>
    <n v="1"/>
    <n v="104344"/>
    <x v="0"/>
    <n v="15"/>
    <x v="5"/>
    <s v="Low Risk"/>
  </r>
  <r>
    <n v="252"/>
    <n v="32"/>
    <s v="31-40"/>
    <n v="21979"/>
    <n v="649"/>
    <n v="234544"/>
    <s v="Education"/>
    <n v="4780"/>
    <x v="0"/>
    <n v="0"/>
    <s v="Employed"/>
    <s v="Divorced"/>
    <s v="Male"/>
    <s v="PhD"/>
    <n v="0"/>
    <n v="4"/>
    <n v="90785"/>
    <x v="1"/>
    <n v="7"/>
    <x v="0"/>
    <s v="Low Risk"/>
  </r>
  <r>
    <n v="253"/>
    <n v="53"/>
    <s v="51-60"/>
    <n v="62711"/>
    <n v="714"/>
    <n v="208798"/>
    <s v="Home"/>
    <n v="5763"/>
    <x v="0"/>
    <n v="1"/>
    <s v="Employed"/>
    <s v="Divorced"/>
    <s v="Male"/>
    <s v="Bachelor"/>
    <n v="3"/>
    <n v="4"/>
    <n v="143862"/>
    <x v="2"/>
    <n v="3"/>
    <x v="2"/>
    <s v="Low Risk"/>
  </r>
  <r>
    <n v="254"/>
    <n v="42"/>
    <s v="41-50"/>
    <n v="43427"/>
    <n v="637"/>
    <n v="124667"/>
    <s v="Personal"/>
    <n v="2209"/>
    <x v="0"/>
    <n v="0"/>
    <s v="Unemployed"/>
    <s v="Married"/>
    <s v="Male"/>
    <s v="High School"/>
    <n v="2"/>
    <n v="1"/>
    <n v="105231"/>
    <x v="3"/>
    <n v="11"/>
    <x v="6"/>
    <s v="Low Risk"/>
  </r>
  <r>
    <n v="255"/>
    <n v="38"/>
    <s v="31-40"/>
    <n v="58667"/>
    <n v="653"/>
    <n v="163256"/>
    <s v="Education"/>
    <n v="5814"/>
    <x v="0"/>
    <n v="1"/>
    <s v="Unemployed"/>
    <s v="Single"/>
    <s v="Female"/>
    <s v="Master"/>
    <n v="4"/>
    <n v="1"/>
    <n v="79928"/>
    <x v="3"/>
    <n v="9"/>
    <x v="1"/>
    <s v="Low Risk"/>
  </r>
  <r>
    <n v="256"/>
    <n v="53"/>
    <s v="51-60"/>
    <n v="66251"/>
    <n v="725"/>
    <n v="157848"/>
    <s v="Education"/>
    <n v="4499"/>
    <x v="1"/>
    <n v="0"/>
    <s v="Employed"/>
    <s v="Divorced"/>
    <s v="Female"/>
    <s v="PhD"/>
    <n v="3"/>
    <n v="2"/>
    <n v="125575"/>
    <x v="1"/>
    <n v="10"/>
    <x v="0"/>
    <s v="Low Risk"/>
  </r>
  <r>
    <n v="257"/>
    <n v="47"/>
    <s v="41-50"/>
    <n v="52844"/>
    <n v="638"/>
    <n v="176829"/>
    <s v="Medical"/>
    <n v="7712"/>
    <x v="0"/>
    <n v="1"/>
    <s v="Employed"/>
    <s v="Single"/>
    <s v="Male"/>
    <s v="PhD"/>
    <n v="1"/>
    <n v="3"/>
    <n v="116898"/>
    <x v="3"/>
    <n v="4"/>
    <x v="1"/>
    <s v="Low Risk"/>
  </r>
  <r>
    <n v="258"/>
    <n v="62"/>
    <s v="61-70"/>
    <n v="19467"/>
    <n v="568"/>
    <n v="205598"/>
    <s v="Personal"/>
    <n v="6150"/>
    <x v="0"/>
    <n v="0"/>
    <s v="Employed"/>
    <s v="Single"/>
    <s v="Female"/>
    <s v="Bachelor"/>
    <n v="0"/>
    <n v="3"/>
    <n v="75351"/>
    <x v="3"/>
    <n v="18"/>
    <x v="2"/>
    <s v="Low Risk"/>
  </r>
  <r>
    <n v="259"/>
    <n v="39"/>
    <s v="31-40"/>
    <n v="20544"/>
    <n v="718"/>
    <n v="215314"/>
    <s v="Personal"/>
    <n v="3027"/>
    <x v="1"/>
    <n v="1"/>
    <s v="Employed"/>
    <s v="Married"/>
    <s v="Male"/>
    <s v="High School"/>
    <n v="2"/>
    <n v="3"/>
    <n v="89545"/>
    <x v="0"/>
    <n v="14"/>
    <x v="6"/>
    <s v="Low Risk"/>
  </r>
  <r>
    <n v="260"/>
    <n v="34"/>
    <s v="31-40"/>
    <n v="39913"/>
    <n v="700"/>
    <n v="81603"/>
    <s v="Education"/>
    <n v="4288"/>
    <x v="1"/>
    <n v="0"/>
    <s v="Employed"/>
    <s v="Married"/>
    <s v="Male"/>
    <s v="Bachelor"/>
    <n v="2"/>
    <n v="2"/>
    <n v="90056"/>
    <x v="2"/>
    <n v="9"/>
    <x v="4"/>
    <s v="Low Risk"/>
  </r>
  <r>
    <n v="261"/>
    <n v="45"/>
    <s v="41-50"/>
    <n v="49147"/>
    <n v="539"/>
    <n v="251252"/>
    <s v="Home"/>
    <n v="5060"/>
    <x v="0"/>
    <n v="1"/>
    <s v="Employed"/>
    <s v="Divorced"/>
    <s v="Male"/>
    <s v="Master"/>
    <n v="0"/>
    <n v="2"/>
    <n v="136823"/>
    <x v="1"/>
    <n v="16"/>
    <x v="4"/>
    <s v="Low Risk"/>
  </r>
  <r>
    <n v="262"/>
    <n v="54"/>
    <s v="51-60"/>
    <n v="68002"/>
    <n v="643"/>
    <n v="195456"/>
    <s v="Medical"/>
    <n v="4957"/>
    <x v="0"/>
    <n v="1"/>
    <s v="Employed"/>
    <s v="Married"/>
    <s v="Male"/>
    <s v="High School"/>
    <n v="3"/>
    <n v="2"/>
    <n v="106097"/>
    <x v="2"/>
    <n v="2"/>
    <x v="1"/>
    <s v="Low Risk"/>
  </r>
  <r>
    <n v="263"/>
    <n v="44"/>
    <s v="41-50"/>
    <n v="54370"/>
    <n v="648"/>
    <n v="143980"/>
    <s v="Home"/>
    <n v="4912"/>
    <x v="0"/>
    <n v="1"/>
    <s v="Unemployed"/>
    <s v="Divorced"/>
    <s v="Female"/>
    <s v="High School"/>
    <n v="1"/>
    <n v="1"/>
    <n v="121803"/>
    <x v="3"/>
    <n v="7"/>
    <x v="1"/>
    <s v="Low Risk"/>
  </r>
  <r>
    <n v="264"/>
    <n v="58"/>
    <s v="51-60"/>
    <n v="89259"/>
    <n v="718"/>
    <n v="247616"/>
    <s v="Education"/>
    <n v="5984"/>
    <x v="0"/>
    <n v="1"/>
    <s v="Employed"/>
    <s v="Divorced"/>
    <s v="Male"/>
    <s v="High School"/>
    <n v="4"/>
    <n v="2"/>
    <n v="85201"/>
    <x v="3"/>
    <n v="5"/>
    <x v="4"/>
    <s v="Low Risk"/>
  </r>
  <r>
    <n v="265"/>
    <n v="43"/>
    <s v="41-50"/>
    <n v="27628"/>
    <n v="649"/>
    <n v="94720"/>
    <s v="Personal"/>
    <n v="4459"/>
    <x v="0"/>
    <n v="0"/>
    <s v="Employed"/>
    <s v="Divorced"/>
    <s v="Female"/>
    <s v="Bachelor"/>
    <n v="3"/>
    <n v="4"/>
    <n v="110044"/>
    <x v="3"/>
    <n v="17"/>
    <x v="5"/>
    <s v="Low Risk"/>
  </r>
  <r>
    <n v="266"/>
    <n v="25"/>
    <s v="21-30"/>
    <n v="51819"/>
    <n v="658"/>
    <n v="121213"/>
    <s v="Personal"/>
    <n v="4927"/>
    <x v="0"/>
    <n v="1"/>
    <s v="Employed"/>
    <s v="Single"/>
    <s v="Female"/>
    <s v="PhD"/>
    <n v="0"/>
    <n v="1"/>
    <n v="139100"/>
    <x v="2"/>
    <n v="11"/>
    <x v="1"/>
    <s v="Low Risk"/>
  </r>
  <r>
    <n v="267"/>
    <n v="64"/>
    <s v="61-70"/>
    <n v="43317"/>
    <n v="659"/>
    <n v="306457"/>
    <s v="Home"/>
    <n v="6526"/>
    <x v="1"/>
    <n v="0"/>
    <s v="Employed"/>
    <s v="Single"/>
    <s v="Male"/>
    <s v="Bachelor"/>
    <n v="3"/>
    <n v="1"/>
    <n v="89167"/>
    <x v="1"/>
    <n v="4"/>
    <x v="4"/>
    <s v="Low Risk"/>
  </r>
  <r>
    <n v="268"/>
    <n v="56"/>
    <s v="51-60"/>
    <n v="53519"/>
    <n v="626"/>
    <n v="207315"/>
    <s v="Car"/>
    <n v="6542"/>
    <x v="1"/>
    <n v="1"/>
    <s v="Employed"/>
    <s v="Married"/>
    <s v="Male"/>
    <s v="PhD"/>
    <n v="3"/>
    <n v="3"/>
    <n v="103454"/>
    <x v="1"/>
    <n v="17"/>
    <x v="5"/>
    <s v="Low Risk"/>
  </r>
  <r>
    <n v="269"/>
    <n v="44"/>
    <s v="41-50"/>
    <n v="76275"/>
    <n v="714"/>
    <n v="163137"/>
    <s v="Education"/>
    <n v="5977"/>
    <x v="1"/>
    <n v="0"/>
    <s v="Employed"/>
    <s v="Married"/>
    <s v="Male"/>
    <s v="Bachelor"/>
    <n v="0"/>
    <n v="3"/>
    <n v="59100"/>
    <x v="0"/>
    <n v="5"/>
    <x v="1"/>
    <s v="Low Risk"/>
  </r>
  <r>
    <n v="270"/>
    <n v="56"/>
    <s v="51-60"/>
    <n v="77223"/>
    <n v="610"/>
    <n v="205424"/>
    <s v="Personal"/>
    <n v="4650"/>
    <x v="0"/>
    <n v="1"/>
    <s v="Employed"/>
    <s v="Divorced"/>
    <s v="Male"/>
    <s v="PhD"/>
    <n v="0"/>
    <n v="2"/>
    <n v="77033"/>
    <x v="1"/>
    <n v="4"/>
    <x v="0"/>
    <s v="Low Risk"/>
  </r>
  <r>
    <n v="271"/>
    <n v="25"/>
    <s v="21-30"/>
    <n v="50816"/>
    <n v="625"/>
    <n v="190921"/>
    <s v="Car"/>
    <n v="4292"/>
    <x v="0"/>
    <n v="1"/>
    <s v="Employed"/>
    <s v="Divorced"/>
    <s v="Female"/>
    <s v="PhD"/>
    <n v="4"/>
    <n v="4"/>
    <n v="89966"/>
    <x v="0"/>
    <n v="10"/>
    <x v="1"/>
    <s v="Low Risk"/>
  </r>
  <r>
    <n v="272"/>
    <n v="59"/>
    <s v="51-60"/>
    <n v="62922"/>
    <n v="649"/>
    <n v="201788"/>
    <s v="Personal"/>
    <n v="4958"/>
    <x v="0"/>
    <n v="1"/>
    <s v="Employed"/>
    <s v="Single"/>
    <s v="Female"/>
    <s v="High School"/>
    <n v="0"/>
    <n v="1"/>
    <n v="68174"/>
    <x v="3"/>
    <n v="3"/>
    <x v="4"/>
    <s v="Low Risk"/>
  </r>
  <r>
    <n v="273"/>
    <n v="26"/>
    <s v="21-30"/>
    <n v="53233"/>
    <n v="583"/>
    <n v="224456"/>
    <s v="Personal"/>
    <n v="5028"/>
    <x v="0"/>
    <n v="1"/>
    <s v="Employed"/>
    <s v="Single"/>
    <s v="Female"/>
    <s v="PhD"/>
    <n v="0"/>
    <n v="1"/>
    <n v="139659"/>
    <x v="1"/>
    <n v="6"/>
    <x v="0"/>
    <s v="Low Risk"/>
  </r>
  <r>
    <n v="274"/>
    <n v="56"/>
    <s v="51-60"/>
    <n v="33870"/>
    <n v="738"/>
    <n v="190098"/>
    <s v="Car"/>
    <n v="4964"/>
    <x v="0"/>
    <n v="1"/>
    <s v="Employed"/>
    <s v="Divorced"/>
    <s v="Female"/>
    <s v="Master"/>
    <n v="0"/>
    <n v="1"/>
    <n v="74859"/>
    <x v="0"/>
    <n v="8"/>
    <x v="0"/>
    <s v="Low Risk"/>
  </r>
  <r>
    <n v="275"/>
    <n v="24"/>
    <s v="21-30"/>
    <n v="50214"/>
    <n v="649"/>
    <n v="217734"/>
    <s v="Home"/>
    <n v="5556"/>
    <x v="0"/>
    <n v="1"/>
    <s v="Employed"/>
    <s v="Divorced"/>
    <s v="Male"/>
    <s v="Master"/>
    <n v="2"/>
    <n v="3"/>
    <n v="123603"/>
    <x v="0"/>
    <n v="5"/>
    <x v="2"/>
    <s v="Low Risk"/>
  </r>
  <r>
    <n v="276"/>
    <n v="30"/>
    <s v="31-40"/>
    <n v="42423"/>
    <n v="691"/>
    <n v="192098"/>
    <s v="Education"/>
    <n v="5360"/>
    <x v="1"/>
    <n v="0"/>
    <s v="Employed"/>
    <s v="Married"/>
    <s v="Male"/>
    <s v="PhD"/>
    <n v="0"/>
    <n v="3"/>
    <n v="105605"/>
    <x v="2"/>
    <n v="8"/>
    <x v="4"/>
    <s v="Low Risk"/>
  </r>
  <r>
    <n v="277"/>
    <n v="21"/>
    <s v="21-30"/>
    <n v="49058"/>
    <n v="602"/>
    <n v="158956"/>
    <s v="Car"/>
    <n v="5318"/>
    <x v="1"/>
    <n v="1"/>
    <s v="Employed"/>
    <s v="Divorced"/>
    <s v="Female"/>
    <s v="PhD"/>
    <n v="0"/>
    <n v="4"/>
    <n v="100925"/>
    <x v="3"/>
    <n v="10"/>
    <x v="5"/>
    <s v="Low Risk"/>
  </r>
  <r>
    <n v="278"/>
    <n v="41"/>
    <s v="41-50"/>
    <n v="37218"/>
    <n v="685"/>
    <n v="144696"/>
    <s v="Car"/>
    <n v="4533"/>
    <x v="0"/>
    <n v="1"/>
    <s v="Employed"/>
    <s v="Divorced"/>
    <s v="Female"/>
    <s v="PhD"/>
    <n v="0"/>
    <n v="3"/>
    <n v="144584"/>
    <x v="1"/>
    <n v="19"/>
    <x v="3"/>
    <s v="Low Risk"/>
  </r>
  <r>
    <n v="279"/>
    <n v="60"/>
    <s v="61-70"/>
    <n v="52327"/>
    <n v="689"/>
    <n v="265953"/>
    <s v="Personal"/>
    <n v="3801"/>
    <x v="0"/>
    <n v="1"/>
    <s v="Employed"/>
    <s v="Divorced"/>
    <s v="Female"/>
    <s v="PhD"/>
    <n v="4"/>
    <n v="4"/>
    <n v="32181"/>
    <x v="1"/>
    <n v="4"/>
    <x v="1"/>
    <s v="Low Risk"/>
  </r>
  <r>
    <n v="280"/>
    <n v="59"/>
    <s v="51-60"/>
    <n v="54584"/>
    <n v="697"/>
    <n v="232370"/>
    <s v="Car"/>
    <n v="5694"/>
    <x v="0"/>
    <n v="0"/>
    <s v="Employed"/>
    <s v="Single"/>
    <s v="Male"/>
    <s v="High School"/>
    <n v="3"/>
    <n v="3"/>
    <n v="94113"/>
    <x v="1"/>
    <n v="6"/>
    <x v="4"/>
    <s v="Low Risk"/>
  </r>
  <r>
    <n v="281"/>
    <n v="57"/>
    <s v="51-60"/>
    <n v="60563"/>
    <n v="745"/>
    <n v="251853"/>
    <s v="Education"/>
    <n v="5060"/>
    <x v="1"/>
    <n v="0"/>
    <s v="Employed"/>
    <s v="Single"/>
    <s v="Male"/>
    <s v="Master"/>
    <n v="0"/>
    <n v="4"/>
    <n v="67588"/>
    <x v="0"/>
    <n v="3"/>
    <x v="3"/>
    <s v="Low Risk"/>
  </r>
  <r>
    <n v="282"/>
    <n v="23"/>
    <s v="21-30"/>
    <n v="54647"/>
    <n v="622"/>
    <n v="200188"/>
    <s v="Home"/>
    <n v="5408"/>
    <x v="0"/>
    <n v="0"/>
    <s v="Employed"/>
    <s v="Married"/>
    <s v="Female"/>
    <s v="High School"/>
    <n v="0"/>
    <n v="3"/>
    <n v="41157"/>
    <x v="1"/>
    <n v="4"/>
    <x v="4"/>
    <s v="Low Risk"/>
  </r>
  <r>
    <n v="283"/>
    <n v="51"/>
    <s v="51-60"/>
    <n v="74519"/>
    <n v="640"/>
    <n v="211283"/>
    <s v="Home"/>
    <n v="5436"/>
    <x v="1"/>
    <n v="0"/>
    <s v="Employed"/>
    <s v="Married"/>
    <s v="Male"/>
    <s v="Master"/>
    <n v="4"/>
    <n v="3"/>
    <n v="64158"/>
    <x v="1"/>
    <n v="4"/>
    <x v="0"/>
    <s v="Low Risk"/>
  </r>
  <r>
    <n v="284"/>
    <n v="47"/>
    <s v="41-50"/>
    <n v="82883"/>
    <n v="607"/>
    <n v="191081"/>
    <s v="Home"/>
    <n v="2973"/>
    <x v="0"/>
    <n v="0"/>
    <s v="Employed"/>
    <s v="Married"/>
    <s v="Female"/>
    <s v="PhD"/>
    <n v="3"/>
    <n v="2"/>
    <n v="100517"/>
    <x v="1"/>
    <n v="5"/>
    <x v="4"/>
    <s v="Low Risk"/>
  </r>
  <r>
    <n v="285"/>
    <n v="37"/>
    <s v="31-40"/>
    <n v="43932"/>
    <n v="645"/>
    <n v="257874"/>
    <s v="Education"/>
    <n v="6721"/>
    <x v="1"/>
    <n v="1"/>
    <s v="Employed"/>
    <s v="Divorced"/>
    <s v="Female"/>
    <s v="Master"/>
    <n v="4"/>
    <n v="2"/>
    <n v="78239"/>
    <x v="3"/>
    <n v="15"/>
    <x v="4"/>
    <s v="Low Risk"/>
  </r>
  <r>
    <n v="286"/>
    <n v="43"/>
    <s v="41-50"/>
    <n v="64551"/>
    <n v="683"/>
    <n v="182757"/>
    <s v="Personal"/>
    <n v="4434"/>
    <x v="0"/>
    <n v="1"/>
    <s v="Employed"/>
    <s v="Divorced"/>
    <s v="Male"/>
    <s v="Master"/>
    <n v="5"/>
    <n v="2"/>
    <n v="126898"/>
    <x v="3"/>
    <n v="16"/>
    <x v="5"/>
    <s v="Low Risk"/>
  </r>
  <r>
    <n v="287"/>
    <n v="33"/>
    <s v="31-40"/>
    <n v="81719"/>
    <n v="680"/>
    <n v="150798"/>
    <s v="Education"/>
    <n v="6373"/>
    <x v="1"/>
    <n v="1"/>
    <s v="Employed"/>
    <s v="Single"/>
    <s v="Male"/>
    <s v="Bachelor"/>
    <n v="1"/>
    <n v="4"/>
    <n v="93584"/>
    <x v="0"/>
    <n v="6"/>
    <x v="4"/>
    <s v="Low Risk"/>
  </r>
  <r>
    <n v="288"/>
    <n v="47"/>
    <s v="41-50"/>
    <n v="64941"/>
    <n v="732"/>
    <n v="226063"/>
    <s v="Car"/>
    <n v="5424"/>
    <x v="0"/>
    <n v="0"/>
    <s v="Employed"/>
    <s v="Divorced"/>
    <s v="Female"/>
    <s v="Bachelor"/>
    <n v="1"/>
    <n v="4"/>
    <n v="90257"/>
    <x v="2"/>
    <n v="18"/>
    <x v="4"/>
    <s v="Low Risk"/>
  </r>
  <r>
    <n v="289"/>
    <n v="40"/>
    <s v="41-50"/>
    <n v="60759"/>
    <n v="674"/>
    <n v="192393"/>
    <s v="Medical"/>
    <n v="3921"/>
    <x v="0"/>
    <n v="0"/>
    <s v="Employed"/>
    <s v="Divorced"/>
    <s v="Male"/>
    <s v="PhD"/>
    <n v="1"/>
    <n v="4"/>
    <n v="90391"/>
    <x v="1"/>
    <n v="12"/>
    <x v="2"/>
    <s v="Low Risk"/>
  </r>
  <r>
    <n v="290"/>
    <n v="33"/>
    <s v="31-40"/>
    <n v="22672"/>
    <n v="650"/>
    <n v="212495"/>
    <s v="Medical"/>
    <n v="4292"/>
    <x v="0"/>
    <n v="0"/>
    <s v="Unemployed"/>
    <s v="Single"/>
    <s v="Male"/>
    <s v="High School"/>
    <n v="0"/>
    <n v="4"/>
    <n v="97045"/>
    <x v="1"/>
    <n v="7"/>
    <x v="1"/>
    <s v="Low Risk"/>
  </r>
  <r>
    <n v="291"/>
    <n v="64"/>
    <s v="61-70"/>
    <n v="41628"/>
    <n v="595"/>
    <n v="235556"/>
    <s v="Medical"/>
    <n v="4310"/>
    <x v="1"/>
    <n v="0"/>
    <s v="Employed"/>
    <s v="Married"/>
    <s v="Male"/>
    <s v="Bachelor"/>
    <n v="4"/>
    <n v="2"/>
    <n v="87445"/>
    <x v="0"/>
    <n v="12"/>
    <x v="2"/>
    <s v="High Risk"/>
  </r>
  <r>
    <n v="292"/>
    <n v="44"/>
    <s v="41-50"/>
    <n v="43818"/>
    <n v="693"/>
    <n v="171043"/>
    <s v="Home"/>
    <n v="4368"/>
    <x v="0"/>
    <n v="1"/>
    <s v="Employed"/>
    <s v="Divorced"/>
    <s v="Male"/>
    <s v="PhD"/>
    <n v="0"/>
    <n v="1"/>
    <n v="74462"/>
    <x v="1"/>
    <n v="14"/>
    <x v="0"/>
    <s v="Low Risk"/>
  </r>
  <r>
    <n v="293"/>
    <n v="61"/>
    <s v="61-70"/>
    <n v="70807"/>
    <n v="642"/>
    <n v="189053"/>
    <s v="Education"/>
    <n v="3230"/>
    <x v="0"/>
    <n v="0"/>
    <s v="Employed"/>
    <s v="Single"/>
    <s v="Male"/>
    <s v="High School"/>
    <n v="1"/>
    <n v="3"/>
    <n v="129675"/>
    <x v="2"/>
    <n v="13"/>
    <x v="0"/>
    <s v="Low Risk"/>
  </r>
  <r>
    <n v="294"/>
    <n v="23"/>
    <s v="21-30"/>
    <n v="39040"/>
    <n v="694"/>
    <n v="184479"/>
    <s v="Education"/>
    <n v="4201"/>
    <x v="0"/>
    <n v="1"/>
    <s v="Employed"/>
    <s v="Single"/>
    <s v="Male"/>
    <s v="Bachelor"/>
    <n v="3"/>
    <n v="3"/>
    <n v="81277"/>
    <x v="0"/>
    <n v="11"/>
    <x v="3"/>
    <s v="Low Risk"/>
  </r>
  <r>
    <n v="295"/>
    <n v="63"/>
    <s v="61-70"/>
    <n v="48719"/>
    <n v="628"/>
    <n v="264339"/>
    <s v="Home"/>
    <n v="5967"/>
    <x v="0"/>
    <n v="1"/>
    <s v="Employed"/>
    <s v="Married"/>
    <s v="Female"/>
    <s v="Master"/>
    <n v="3"/>
    <n v="4"/>
    <n v="88494"/>
    <x v="3"/>
    <n v="11"/>
    <x v="0"/>
    <s v="Low Risk"/>
  </r>
  <r>
    <n v="296"/>
    <n v="30"/>
    <s v="31-40"/>
    <n v="62604"/>
    <n v="710"/>
    <n v="200715"/>
    <s v="Car"/>
    <n v="6069"/>
    <x v="0"/>
    <n v="1"/>
    <s v="Employed"/>
    <s v="Single"/>
    <s v="Female"/>
    <s v="Bachelor"/>
    <n v="5"/>
    <n v="2"/>
    <n v="112882"/>
    <x v="2"/>
    <n v="2"/>
    <x v="2"/>
    <s v="Low Risk"/>
  </r>
  <r>
    <n v="297"/>
    <n v="21"/>
    <s v="21-30"/>
    <n v="38364"/>
    <n v="669"/>
    <n v="207818"/>
    <s v="Medical"/>
    <n v="4323"/>
    <x v="0"/>
    <n v="1"/>
    <s v="Employed"/>
    <s v="Married"/>
    <s v="Female"/>
    <s v="PhD"/>
    <n v="4"/>
    <n v="1"/>
    <n v="109562"/>
    <x v="1"/>
    <n v="14"/>
    <x v="0"/>
    <s v="Low Risk"/>
  </r>
  <r>
    <n v="298"/>
    <n v="33"/>
    <s v="31-40"/>
    <n v="54186"/>
    <n v="699"/>
    <n v="142177"/>
    <s v="Medical"/>
    <n v="3127"/>
    <x v="0"/>
    <n v="1"/>
    <s v="Employed"/>
    <s v="Married"/>
    <s v="Female"/>
    <s v="Bachelor"/>
    <n v="5"/>
    <n v="2"/>
    <n v="73196"/>
    <x v="2"/>
    <n v="15"/>
    <x v="3"/>
    <s v="Low Risk"/>
  </r>
  <r>
    <n v="299"/>
    <n v="34"/>
    <s v="31-40"/>
    <n v="52231"/>
    <n v="669"/>
    <n v="236539"/>
    <s v="Home"/>
    <n v="5630"/>
    <x v="0"/>
    <n v="1"/>
    <s v="Employed"/>
    <s v="Married"/>
    <s v="Male"/>
    <s v="Bachelor"/>
    <n v="3"/>
    <n v="3"/>
    <n v="122649"/>
    <x v="3"/>
    <n v="1"/>
    <x v="3"/>
    <s v="Low Risk"/>
  </r>
  <r>
    <n v="300"/>
    <n v="53"/>
    <s v="51-60"/>
    <n v="63156"/>
    <n v="603"/>
    <n v="221405"/>
    <s v="Medical"/>
    <n v="3921"/>
    <x v="1"/>
    <n v="1"/>
    <s v="Unemployed"/>
    <s v="Married"/>
    <s v="Female"/>
    <s v="High School"/>
    <n v="1"/>
    <n v="4"/>
    <n v="116130"/>
    <x v="0"/>
    <n v="12"/>
    <x v="2"/>
    <s v="Low Risk"/>
  </r>
  <r>
    <n v="301"/>
    <n v="22"/>
    <s v="21-30"/>
    <n v="59882"/>
    <n v="631"/>
    <n v="158238"/>
    <s v="Personal"/>
    <n v="3999"/>
    <x v="0"/>
    <n v="1"/>
    <s v="Employed"/>
    <s v="Married"/>
    <s v="Male"/>
    <s v="High School"/>
    <n v="5"/>
    <n v="4"/>
    <n v="105339"/>
    <x v="2"/>
    <n v="14"/>
    <x v="5"/>
    <s v="Low Risk"/>
  </r>
  <r>
    <n v="302"/>
    <n v="22"/>
    <s v="21-30"/>
    <n v="59409"/>
    <n v="585"/>
    <n v="296149"/>
    <s v="Education"/>
    <n v="4717"/>
    <x v="1"/>
    <n v="1"/>
    <s v="Employed"/>
    <s v="Single"/>
    <s v="Female"/>
    <s v="Master"/>
    <n v="5"/>
    <n v="2"/>
    <n v="87060"/>
    <x v="0"/>
    <n v="18"/>
    <x v="0"/>
    <s v="High Risk"/>
  </r>
  <r>
    <n v="303"/>
    <n v="59"/>
    <s v="51-60"/>
    <n v="53011"/>
    <n v="659"/>
    <n v="216859"/>
    <s v="Medical"/>
    <n v="4623"/>
    <x v="0"/>
    <n v="0"/>
    <s v="Employed"/>
    <s v="Divorced"/>
    <s v="Female"/>
    <s v="PhD"/>
    <n v="5"/>
    <n v="4"/>
    <n v="87798"/>
    <x v="0"/>
    <n v="3"/>
    <x v="1"/>
    <s v="Low Risk"/>
  </r>
  <r>
    <n v="304"/>
    <n v="61"/>
    <s v="61-70"/>
    <n v="24860"/>
    <n v="576"/>
    <n v="168819"/>
    <s v="Medical"/>
    <n v="4210"/>
    <x v="0"/>
    <n v="0"/>
    <s v="Employed"/>
    <s v="Married"/>
    <s v="Male"/>
    <s v="Master"/>
    <n v="4"/>
    <n v="1"/>
    <n v="93946"/>
    <x v="1"/>
    <n v="12"/>
    <x v="3"/>
    <s v="Low Risk"/>
  </r>
  <r>
    <n v="305"/>
    <n v="51"/>
    <s v="51-60"/>
    <n v="52094"/>
    <n v="664"/>
    <n v="199857"/>
    <s v="Personal"/>
    <n v="4300"/>
    <x v="0"/>
    <n v="1"/>
    <s v="Unemployed"/>
    <s v="Married"/>
    <s v="Male"/>
    <s v="Master"/>
    <n v="4"/>
    <n v="3"/>
    <n v="63045"/>
    <x v="1"/>
    <n v="5"/>
    <x v="5"/>
    <s v="Low Risk"/>
  </r>
  <r>
    <n v="306"/>
    <n v="24"/>
    <s v="21-30"/>
    <n v="50829"/>
    <n v="469"/>
    <n v="181571"/>
    <s v="Car"/>
    <n v="4498"/>
    <x v="0"/>
    <n v="0"/>
    <s v="Employed"/>
    <s v="Divorced"/>
    <s v="Female"/>
    <s v="Bachelor"/>
    <n v="1"/>
    <n v="1"/>
    <n v="98821"/>
    <x v="0"/>
    <n v="3"/>
    <x v="5"/>
    <s v="Low Risk"/>
  </r>
  <r>
    <n v="307"/>
    <n v="54"/>
    <s v="51-60"/>
    <n v="61498"/>
    <n v="690"/>
    <n v="277193"/>
    <s v="Car"/>
    <n v="4286"/>
    <x v="0"/>
    <n v="1"/>
    <s v="Employed"/>
    <s v="Divorced"/>
    <s v="Male"/>
    <s v="Master"/>
    <n v="1"/>
    <n v="2"/>
    <n v="126763"/>
    <x v="3"/>
    <n v="7"/>
    <x v="0"/>
    <s v="Low Risk"/>
  </r>
  <r>
    <n v="308"/>
    <n v="39"/>
    <s v="31-40"/>
    <n v="43656"/>
    <n v="594"/>
    <n v="246659"/>
    <s v="Personal"/>
    <n v="4348"/>
    <x v="1"/>
    <n v="1"/>
    <s v="Employed"/>
    <s v="Married"/>
    <s v="Male"/>
    <s v="High School"/>
    <n v="1"/>
    <n v="3"/>
    <n v="126291"/>
    <x v="0"/>
    <n v="16"/>
    <x v="0"/>
    <s v="High Risk"/>
  </r>
  <r>
    <n v="309"/>
    <n v="57"/>
    <s v="51-60"/>
    <n v="50626"/>
    <n v="602"/>
    <n v="222701"/>
    <s v="Car"/>
    <n v="4694"/>
    <x v="1"/>
    <n v="0"/>
    <s v="Employed"/>
    <s v="Divorced"/>
    <s v="Male"/>
    <s v="Master"/>
    <n v="5"/>
    <n v="1"/>
    <n v="88574"/>
    <x v="3"/>
    <n v="17"/>
    <x v="1"/>
    <s v="Low Risk"/>
  </r>
  <r>
    <n v="310"/>
    <n v="29"/>
    <s v="21-30"/>
    <n v="51100"/>
    <n v="718"/>
    <n v="285842"/>
    <s v="Home"/>
    <n v="5353"/>
    <x v="0"/>
    <n v="1"/>
    <s v="Employed"/>
    <s v="Married"/>
    <s v="Male"/>
    <s v="PhD"/>
    <n v="1"/>
    <n v="1"/>
    <n v="131922"/>
    <x v="2"/>
    <n v="8"/>
    <x v="5"/>
    <s v="Low Risk"/>
  </r>
  <r>
    <n v="311"/>
    <n v="44"/>
    <s v="41-50"/>
    <n v="39311"/>
    <n v="665"/>
    <n v="148088"/>
    <s v="Personal"/>
    <n v="5249"/>
    <x v="0"/>
    <n v="1"/>
    <s v="Employed"/>
    <s v="Single"/>
    <s v="Female"/>
    <s v="Master"/>
    <n v="4"/>
    <n v="1"/>
    <n v="157177"/>
    <x v="0"/>
    <n v="15"/>
    <x v="2"/>
    <s v="Low Risk"/>
  </r>
  <r>
    <n v="312"/>
    <n v="33"/>
    <s v="31-40"/>
    <n v="32700"/>
    <n v="692"/>
    <n v="238794"/>
    <s v="Education"/>
    <n v="4457"/>
    <x v="0"/>
    <n v="1"/>
    <s v="Employed"/>
    <s v="Divorced"/>
    <s v="Male"/>
    <s v="PhD"/>
    <n v="3"/>
    <n v="3"/>
    <n v="90513"/>
    <x v="2"/>
    <n v="15"/>
    <x v="2"/>
    <s v="Low Risk"/>
  </r>
  <r>
    <n v="313"/>
    <n v="64"/>
    <s v="61-70"/>
    <n v="55738"/>
    <n v="599"/>
    <n v="227362"/>
    <s v="Education"/>
    <n v="4683"/>
    <x v="1"/>
    <n v="1"/>
    <s v="Employed"/>
    <s v="Divorced"/>
    <s v="Female"/>
    <s v="PhD"/>
    <n v="1"/>
    <n v="3"/>
    <n v="120745"/>
    <x v="0"/>
    <n v="8"/>
    <x v="0"/>
    <s v="High Risk"/>
  </r>
  <r>
    <n v="314"/>
    <n v="50"/>
    <s v="51-60"/>
    <n v="65116"/>
    <n v="698"/>
    <n v="188477"/>
    <s v="Education"/>
    <n v="6344"/>
    <x v="0"/>
    <n v="1"/>
    <s v="Employed"/>
    <s v="Single"/>
    <s v="Female"/>
    <s v="Master"/>
    <n v="2"/>
    <n v="4"/>
    <n v="32115"/>
    <x v="2"/>
    <n v="11"/>
    <x v="4"/>
    <s v="Low Risk"/>
  </r>
  <r>
    <n v="315"/>
    <n v="39"/>
    <s v="31-40"/>
    <n v="40626"/>
    <n v="643"/>
    <n v="188700"/>
    <s v="Medical"/>
    <n v="5986"/>
    <x v="0"/>
    <n v="1"/>
    <s v="Employed"/>
    <s v="Divorced"/>
    <s v="Female"/>
    <s v="Master"/>
    <n v="4"/>
    <n v="2"/>
    <n v="62255"/>
    <x v="3"/>
    <n v="10"/>
    <x v="4"/>
    <s v="Low Risk"/>
  </r>
  <r>
    <n v="316"/>
    <n v="61"/>
    <s v="61-70"/>
    <n v="46733"/>
    <n v="655"/>
    <n v="246158"/>
    <s v="Personal"/>
    <n v="5548"/>
    <x v="0"/>
    <n v="1"/>
    <s v="Employed"/>
    <s v="Single"/>
    <s v="Female"/>
    <s v="Master"/>
    <n v="0"/>
    <n v="4"/>
    <n v="102733"/>
    <x v="2"/>
    <n v="18"/>
    <x v="6"/>
    <s v="Low Risk"/>
  </r>
  <r>
    <n v="317"/>
    <n v="30"/>
    <s v="31-40"/>
    <n v="62443"/>
    <n v="724"/>
    <n v="242494"/>
    <s v="Personal"/>
    <n v="3228"/>
    <x v="0"/>
    <n v="0"/>
    <s v="Employed"/>
    <s v="Married"/>
    <s v="Female"/>
    <s v="PhD"/>
    <n v="3"/>
    <n v="2"/>
    <n v="69798"/>
    <x v="2"/>
    <n v="9"/>
    <x v="6"/>
    <s v="Low Risk"/>
  </r>
  <r>
    <n v="318"/>
    <n v="62"/>
    <s v="61-70"/>
    <n v="63900"/>
    <n v="591"/>
    <n v="128886"/>
    <s v="Car"/>
    <n v="5107"/>
    <x v="0"/>
    <n v="0"/>
    <s v="Employed"/>
    <s v="Divorced"/>
    <s v="Female"/>
    <s v="High School"/>
    <n v="4"/>
    <n v="3"/>
    <n v="161176"/>
    <x v="1"/>
    <n v="16"/>
    <x v="6"/>
    <s v="Low Risk"/>
  </r>
  <r>
    <n v="319"/>
    <n v="64"/>
    <s v="61-70"/>
    <n v="53471"/>
    <n v="695"/>
    <n v="290821"/>
    <s v="Personal"/>
    <n v="4324"/>
    <x v="1"/>
    <n v="1"/>
    <s v="Employed"/>
    <s v="Divorced"/>
    <s v="Female"/>
    <s v="Bachelor"/>
    <n v="1"/>
    <n v="1"/>
    <n v="117936"/>
    <x v="0"/>
    <n v="1"/>
    <x v="2"/>
    <s v="Low Risk"/>
  </r>
  <r>
    <n v="320"/>
    <n v="34"/>
    <s v="31-40"/>
    <n v="56213"/>
    <n v="669"/>
    <n v="257137"/>
    <s v="Personal"/>
    <n v="4043"/>
    <x v="1"/>
    <n v="0"/>
    <s v="Employed"/>
    <s v="Single"/>
    <s v="Male"/>
    <s v="Master"/>
    <n v="5"/>
    <n v="4"/>
    <n v="128974"/>
    <x v="0"/>
    <n v="6"/>
    <x v="0"/>
    <s v="Low Risk"/>
  </r>
  <r>
    <n v="321"/>
    <n v="60"/>
    <s v="61-70"/>
    <n v="57980"/>
    <n v="639"/>
    <n v="185923"/>
    <s v="Car"/>
    <n v="4640"/>
    <x v="1"/>
    <n v="0"/>
    <s v="Employed"/>
    <s v="Married"/>
    <s v="Female"/>
    <s v="Bachelor"/>
    <n v="2"/>
    <n v="3"/>
    <n v="99129"/>
    <x v="0"/>
    <n v="2"/>
    <x v="1"/>
    <s v="Low Risk"/>
  </r>
  <r>
    <n v="322"/>
    <n v="40"/>
    <s v="41-50"/>
    <n v="60665"/>
    <n v="595"/>
    <n v="160437"/>
    <s v="Personal"/>
    <n v="6047"/>
    <x v="0"/>
    <n v="1"/>
    <s v="Employed"/>
    <s v="Married"/>
    <s v="Male"/>
    <s v="Master"/>
    <n v="0"/>
    <n v="3"/>
    <n v="69903"/>
    <x v="0"/>
    <n v="13"/>
    <x v="1"/>
    <s v="Low Risk"/>
  </r>
  <r>
    <n v="323"/>
    <n v="24"/>
    <s v="21-30"/>
    <n v="33928"/>
    <n v="638"/>
    <n v="255522"/>
    <s v="Personal"/>
    <n v="5888"/>
    <x v="0"/>
    <n v="1"/>
    <s v="Employed"/>
    <s v="Single"/>
    <s v="Male"/>
    <s v="PhD"/>
    <n v="3"/>
    <n v="3"/>
    <n v="84435"/>
    <x v="1"/>
    <n v="6"/>
    <x v="3"/>
    <s v="Low Risk"/>
  </r>
  <r>
    <n v="324"/>
    <n v="58"/>
    <s v="51-60"/>
    <n v="78758"/>
    <n v="609"/>
    <n v="224820"/>
    <s v="Home"/>
    <n v="4380"/>
    <x v="0"/>
    <n v="1"/>
    <s v="Employed"/>
    <s v="Divorced"/>
    <s v="Female"/>
    <s v="PhD"/>
    <n v="1"/>
    <n v="4"/>
    <n v="107631"/>
    <x v="3"/>
    <n v="9"/>
    <x v="0"/>
    <s v="Low Risk"/>
  </r>
  <r>
    <n v="325"/>
    <n v="64"/>
    <s v="61-70"/>
    <n v="54110"/>
    <n v="709"/>
    <n v="235820"/>
    <s v="Car"/>
    <n v="5084"/>
    <x v="0"/>
    <n v="1"/>
    <s v="Employed"/>
    <s v="Divorced"/>
    <s v="Female"/>
    <s v="Bachelor"/>
    <n v="4"/>
    <n v="3"/>
    <n v="80862"/>
    <x v="2"/>
    <n v="14"/>
    <x v="0"/>
    <s v="Low Risk"/>
  </r>
  <r>
    <n v="326"/>
    <n v="59"/>
    <s v="51-60"/>
    <n v="60947"/>
    <n v="654"/>
    <n v="228542"/>
    <s v="Home"/>
    <n v="4578"/>
    <x v="0"/>
    <n v="1"/>
    <s v="Employed"/>
    <s v="Single"/>
    <s v="Female"/>
    <s v="High School"/>
    <n v="4"/>
    <n v="2"/>
    <n v="120135"/>
    <x v="2"/>
    <n v="7"/>
    <x v="6"/>
    <s v="Low Risk"/>
  </r>
  <r>
    <n v="327"/>
    <n v="25"/>
    <s v="21-30"/>
    <n v="38572"/>
    <n v="616"/>
    <n v="260727"/>
    <s v="Medical"/>
    <n v="4759"/>
    <x v="0"/>
    <n v="0"/>
    <s v="Employed"/>
    <s v="Single"/>
    <s v="Male"/>
    <s v="PhD"/>
    <n v="3"/>
    <n v="2"/>
    <n v="121342"/>
    <x v="3"/>
    <n v="5"/>
    <x v="0"/>
    <s v="Low Risk"/>
  </r>
  <r>
    <n v="328"/>
    <n v="62"/>
    <s v="61-70"/>
    <n v="47211"/>
    <n v="578"/>
    <n v="242796"/>
    <s v="Car"/>
    <n v="5997"/>
    <x v="0"/>
    <n v="1"/>
    <s v="Employed"/>
    <s v="Single"/>
    <s v="Male"/>
    <s v="Bachelor"/>
    <n v="2"/>
    <n v="1"/>
    <n v="100149"/>
    <x v="2"/>
    <n v="7"/>
    <x v="1"/>
    <s v="Low Risk"/>
  </r>
  <r>
    <n v="329"/>
    <n v="52"/>
    <s v="51-60"/>
    <n v="55654"/>
    <n v="626"/>
    <n v="173306"/>
    <s v="Personal"/>
    <n v="4936"/>
    <x v="0"/>
    <n v="0"/>
    <s v="Employed"/>
    <s v="Divorced"/>
    <s v="Male"/>
    <s v="PhD"/>
    <n v="5"/>
    <n v="4"/>
    <n v="45230"/>
    <x v="1"/>
    <n v="3"/>
    <x v="6"/>
    <s v="Low Risk"/>
  </r>
  <r>
    <n v="330"/>
    <n v="26"/>
    <s v="21-30"/>
    <n v="22933"/>
    <n v="711"/>
    <n v="170377"/>
    <s v="Personal"/>
    <n v="3242"/>
    <x v="0"/>
    <n v="1"/>
    <s v="Employed"/>
    <s v="Single"/>
    <s v="Female"/>
    <s v="Master"/>
    <n v="1"/>
    <n v="4"/>
    <n v="151443"/>
    <x v="0"/>
    <n v="13"/>
    <x v="0"/>
    <s v="Low Risk"/>
  </r>
  <r>
    <n v="331"/>
    <n v="34"/>
    <s v="31-40"/>
    <n v="36482"/>
    <n v="655"/>
    <n v="217797"/>
    <s v="Home"/>
    <n v="5138"/>
    <x v="0"/>
    <n v="0"/>
    <s v="Employed"/>
    <s v="Married"/>
    <s v="Male"/>
    <s v="Bachelor"/>
    <n v="3"/>
    <n v="4"/>
    <n v="93619"/>
    <x v="0"/>
    <n v="12"/>
    <x v="3"/>
    <s v="Low Risk"/>
  </r>
  <r>
    <n v="332"/>
    <n v="26"/>
    <s v="21-30"/>
    <n v="39120"/>
    <n v="640"/>
    <n v="314487"/>
    <s v="Home"/>
    <n v="6816"/>
    <x v="0"/>
    <n v="0"/>
    <s v="Employed"/>
    <s v="Single"/>
    <s v="Female"/>
    <s v="Bachelor"/>
    <n v="3"/>
    <n v="4"/>
    <n v="181278"/>
    <x v="1"/>
    <n v="6"/>
    <x v="4"/>
    <s v="Low Risk"/>
  </r>
  <r>
    <n v="333"/>
    <n v="34"/>
    <s v="31-40"/>
    <n v="30820"/>
    <n v="734"/>
    <n v="192510"/>
    <s v="Medical"/>
    <n v="4300"/>
    <x v="0"/>
    <n v="0"/>
    <s v="Employed"/>
    <s v="Married"/>
    <s v="Male"/>
    <s v="Master"/>
    <n v="4"/>
    <n v="4"/>
    <n v="119576"/>
    <x v="0"/>
    <n v="2"/>
    <x v="4"/>
    <s v="Low Risk"/>
  </r>
  <r>
    <n v="334"/>
    <n v="32"/>
    <s v="31-40"/>
    <n v="51591"/>
    <n v="629"/>
    <n v="218156"/>
    <s v="Medical"/>
    <n v="6548"/>
    <x v="0"/>
    <n v="1"/>
    <s v="Employed"/>
    <s v="Married"/>
    <s v="Female"/>
    <s v="Bachelor"/>
    <n v="3"/>
    <n v="3"/>
    <n v="93701"/>
    <x v="2"/>
    <n v="15"/>
    <x v="2"/>
    <s v="Low Risk"/>
  </r>
  <r>
    <n v="335"/>
    <n v="47"/>
    <s v="41-50"/>
    <n v="48888"/>
    <n v="609"/>
    <n v="244729"/>
    <s v="Personal"/>
    <n v="5617"/>
    <x v="0"/>
    <n v="1"/>
    <s v="Employed"/>
    <s v="Single"/>
    <s v="Female"/>
    <s v="Master"/>
    <n v="0"/>
    <n v="3"/>
    <n v="113434"/>
    <x v="3"/>
    <n v="15"/>
    <x v="3"/>
    <s v="Low Risk"/>
  </r>
  <r>
    <n v="336"/>
    <n v="46"/>
    <s v="41-50"/>
    <n v="71355"/>
    <n v="670"/>
    <n v="179039"/>
    <s v="Education"/>
    <n v="6176"/>
    <x v="1"/>
    <n v="1"/>
    <s v="Employed"/>
    <s v="Married"/>
    <s v="Female"/>
    <s v="High School"/>
    <n v="0"/>
    <n v="2"/>
    <n v="39421"/>
    <x v="3"/>
    <n v="18"/>
    <x v="1"/>
    <s v="Low Risk"/>
  </r>
  <r>
    <n v="337"/>
    <n v="32"/>
    <s v="31-40"/>
    <n v="33189"/>
    <n v="670"/>
    <n v="239874"/>
    <s v="Medical"/>
    <n v="5875"/>
    <x v="0"/>
    <n v="1"/>
    <s v="Employed"/>
    <s v="Divorced"/>
    <s v="Male"/>
    <s v="Master"/>
    <n v="1"/>
    <n v="4"/>
    <n v="130784"/>
    <x v="2"/>
    <n v="17"/>
    <x v="0"/>
    <s v="Low Risk"/>
  </r>
  <r>
    <n v="338"/>
    <n v="28"/>
    <s v="21-30"/>
    <n v="53521"/>
    <n v="620"/>
    <n v="200698"/>
    <s v="Personal"/>
    <n v="5177"/>
    <x v="0"/>
    <n v="1"/>
    <s v="Employed"/>
    <s v="Single"/>
    <s v="Male"/>
    <s v="High School"/>
    <n v="3"/>
    <n v="4"/>
    <n v="177008"/>
    <x v="3"/>
    <n v="3"/>
    <x v="3"/>
    <s v="Low Risk"/>
  </r>
  <r>
    <n v="339"/>
    <n v="30"/>
    <s v="31-40"/>
    <n v="36798"/>
    <n v="610"/>
    <n v="262494"/>
    <s v="Medical"/>
    <n v="4386"/>
    <x v="0"/>
    <n v="1"/>
    <s v="Employed"/>
    <s v="Divorced"/>
    <s v="Male"/>
    <s v="Bachelor"/>
    <n v="4"/>
    <n v="4"/>
    <n v="37322"/>
    <x v="3"/>
    <n v="3"/>
    <x v="0"/>
    <s v="Low Risk"/>
  </r>
  <r>
    <n v="340"/>
    <n v="36"/>
    <s v="31-40"/>
    <n v="24242"/>
    <n v="722"/>
    <n v="152770"/>
    <s v="Car"/>
    <n v="5175"/>
    <x v="1"/>
    <n v="1"/>
    <s v="Employed"/>
    <s v="Divorced"/>
    <s v="Male"/>
    <s v="Master"/>
    <n v="5"/>
    <n v="2"/>
    <n v="91377"/>
    <x v="0"/>
    <n v="9"/>
    <x v="3"/>
    <s v="Low Risk"/>
  </r>
  <r>
    <n v="341"/>
    <n v="46"/>
    <s v="41-50"/>
    <n v="58817"/>
    <n v="628"/>
    <n v="315694"/>
    <s v="Home"/>
    <n v="5233"/>
    <x v="0"/>
    <n v="1"/>
    <s v="Unemployed"/>
    <s v="Married"/>
    <s v="Male"/>
    <s v="Bachelor"/>
    <n v="1"/>
    <n v="4"/>
    <n v="96839"/>
    <x v="2"/>
    <n v="10"/>
    <x v="3"/>
    <s v="Low Risk"/>
  </r>
  <r>
    <n v="342"/>
    <n v="28"/>
    <s v="21-30"/>
    <n v="60058"/>
    <n v="577"/>
    <n v="184375"/>
    <s v="Personal"/>
    <n v="5971"/>
    <x v="0"/>
    <n v="1"/>
    <s v="Unemployed"/>
    <s v="Divorced"/>
    <s v="Female"/>
    <s v="High School"/>
    <n v="2"/>
    <n v="4"/>
    <n v="126256"/>
    <x v="1"/>
    <n v="12"/>
    <x v="4"/>
    <s v="Low Risk"/>
  </r>
  <r>
    <n v="343"/>
    <n v="61"/>
    <s v="61-70"/>
    <n v="58281"/>
    <n v="659"/>
    <n v="226073"/>
    <s v="Medical"/>
    <n v="2748"/>
    <x v="0"/>
    <n v="1"/>
    <s v="Employed"/>
    <s v="Divorced"/>
    <s v="Female"/>
    <s v="PhD"/>
    <n v="4"/>
    <n v="3"/>
    <n v="163179"/>
    <x v="3"/>
    <n v="1"/>
    <x v="3"/>
    <s v="Low Risk"/>
  </r>
  <r>
    <n v="344"/>
    <n v="49"/>
    <s v="41-50"/>
    <n v="30252"/>
    <n v="694"/>
    <n v="200244"/>
    <s v="Home"/>
    <n v="3570"/>
    <x v="0"/>
    <n v="0"/>
    <s v="Employed"/>
    <s v="Single"/>
    <s v="Female"/>
    <s v="PhD"/>
    <n v="2"/>
    <n v="2"/>
    <n v="111486"/>
    <x v="2"/>
    <n v="4"/>
    <x v="2"/>
    <s v="Low Risk"/>
  </r>
  <r>
    <n v="345"/>
    <n v="40"/>
    <s v="41-50"/>
    <n v="51253"/>
    <n v="640"/>
    <n v="146067"/>
    <s v="Education"/>
    <n v="5236"/>
    <x v="0"/>
    <n v="0"/>
    <s v="Employed"/>
    <s v="Single"/>
    <s v="Female"/>
    <s v="PhD"/>
    <n v="1"/>
    <n v="3"/>
    <n v="164253"/>
    <x v="1"/>
    <n v="5"/>
    <x v="0"/>
    <s v="Low Risk"/>
  </r>
  <r>
    <n v="346"/>
    <n v="37"/>
    <s v="31-40"/>
    <n v="58960"/>
    <n v="676"/>
    <n v="241662"/>
    <s v="Medical"/>
    <n v="5332"/>
    <x v="0"/>
    <n v="0"/>
    <s v="Employed"/>
    <s v="Divorced"/>
    <s v="Male"/>
    <s v="PhD"/>
    <n v="0"/>
    <n v="1"/>
    <n v="105112"/>
    <x v="1"/>
    <n v="17"/>
    <x v="6"/>
    <s v="Low Risk"/>
  </r>
  <r>
    <n v="347"/>
    <n v="39"/>
    <s v="31-40"/>
    <n v="64282"/>
    <n v="597"/>
    <n v="186784"/>
    <s v="Personal"/>
    <n v="4132"/>
    <x v="0"/>
    <n v="0"/>
    <s v="Employed"/>
    <s v="Married"/>
    <s v="Male"/>
    <s v="PhD"/>
    <n v="4"/>
    <n v="4"/>
    <n v="113542"/>
    <x v="0"/>
    <n v="5"/>
    <x v="3"/>
    <s v="Low Risk"/>
  </r>
  <r>
    <n v="348"/>
    <n v="37"/>
    <s v="31-40"/>
    <n v="59424"/>
    <n v="681"/>
    <n v="226285"/>
    <s v="Car"/>
    <n v="5357"/>
    <x v="0"/>
    <n v="1"/>
    <s v="Employed"/>
    <s v="Married"/>
    <s v="Female"/>
    <s v="High School"/>
    <n v="5"/>
    <n v="1"/>
    <n v="109847"/>
    <x v="0"/>
    <n v="4"/>
    <x v="6"/>
    <s v="Low Risk"/>
  </r>
  <r>
    <n v="349"/>
    <n v="59"/>
    <s v="51-60"/>
    <n v="64477"/>
    <n v="602"/>
    <n v="159743"/>
    <s v="Home"/>
    <n v="5678"/>
    <x v="0"/>
    <n v="1"/>
    <s v="Unemployed"/>
    <s v="Single"/>
    <s v="Female"/>
    <s v="PhD"/>
    <n v="4"/>
    <n v="4"/>
    <n v="136608"/>
    <x v="3"/>
    <n v="15"/>
    <x v="4"/>
    <s v="Low Risk"/>
  </r>
  <r>
    <n v="350"/>
    <n v="21"/>
    <s v="21-30"/>
    <n v="66010"/>
    <n v="665"/>
    <n v="187009"/>
    <s v="Home"/>
    <n v="4805"/>
    <x v="0"/>
    <n v="1"/>
    <s v="Employed"/>
    <s v="Single"/>
    <s v="Male"/>
    <s v="PhD"/>
    <n v="1"/>
    <n v="1"/>
    <n v="87330"/>
    <x v="2"/>
    <n v="10"/>
    <x v="6"/>
    <s v="Low Risk"/>
  </r>
  <r>
    <n v="351"/>
    <n v="49"/>
    <s v="41-50"/>
    <n v="51572"/>
    <n v="688"/>
    <n v="185277"/>
    <s v="Car"/>
    <n v="6429"/>
    <x v="0"/>
    <n v="1"/>
    <s v="Employed"/>
    <s v="Single"/>
    <s v="Male"/>
    <s v="Bachelor"/>
    <n v="4"/>
    <n v="3"/>
    <n v="124548"/>
    <x v="2"/>
    <n v="5"/>
    <x v="2"/>
    <s v="Low Risk"/>
  </r>
  <r>
    <n v="352"/>
    <n v="34"/>
    <s v="31-40"/>
    <n v="57477"/>
    <n v="654"/>
    <n v="227530"/>
    <s v="Personal"/>
    <n v="6616"/>
    <x v="0"/>
    <n v="1"/>
    <s v="Employed"/>
    <s v="Married"/>
    <s v="Female"/>
    <s v="Master"/>
    <n v="4"/>
    <n v="2"/>
    <n v="63076"/>
    <x v="0"/>
    <n v="14"/>
    <x v="2"/>
    <s v="Low Risk"/>
  </r>
  <r>
    <n v="353"/>
    <n v="37"/>
    <s v="31-40"/>
    <n v="64995"/>
    <n v="588"/>
    <n v="215392"/>
    <s v="Education"/>
    <n v="5121"/>
    <x v="0"/>
    <n v="0"/>
    <s v="Employed"/>
    <s v="Single"/>
    <s v="Female"/>
    <s v="Master"/>
    <n v="1"/>
    <n v="1"/>
    <n v="91464"/>
    <x v="0"/>
    <n v="13"/>
    <x v="4"/>
    <s v="Low Risk"/>
  </r>
  <r>
    <n v="354"/>
    <n v="33"/>
    <s v="31-40"/>
    <n v="55851"/>
    <n v="590"/>
    <n v="191170"/>
    <s v="Car"/>
    <n v="5840"/>
    <x v="0"/>
    <n v="1"/>
    <s v="Employed"/>
    <s v="Divorced"/>
    <s v="Male"/>
    <s v="Master"/>
    <n v="3"/>
    <n v="3"/>
    <n v="80897"/>
    <x v="0"/>
    <n v="19"/>
    <x v="1"/>
    <s v="Low Risk"/>
  </r>
  <r>
    <n v="355"/>
    <n v="49"/>
    <s v="41-50"/>
    <n v="67984"/>
    <n v="729"/>
    <n v="181502"/>
    <s v="Education"/>
    <n v="3303"/>
    <x v="1"/>
    <n v="1"/>
    <s v="Employed"/>
    <s v="Married"/>
    <s v="Male"/>
    <s v="Master"/>
    <n v="1"/>
    <n v="1"/>
    <n v="102638"/>
    <x v="3"/>
    <n v="8"/>
    <x v="2"/>
    <s v="Low Risk"/>
  </r>
  <r>
    <n v="356"/>
    <n v="54"/>
    <s v="51-60"/>
    <n v="63117"/>
    <n v="611"/>
    <n v="215745"/>
    <s v="Personal"/>
    <n v="6073"/>
    <x v="0"/>
    <n v="1"/>
    <s v="Employed"/>
    <s v="Divorced"/>
    <s v="Male"/>
    <s v="High School"/>
    <n v="4"/>
    <n v="1"/>
    <n v="90517"/>
    <x v="2"/>
    <n v="12"/>
    <x v="0"/>
    <s v="Low Risk"/>
  </r>
  <r>
    <n v="357"/>
    <n v="47"/>
    <s v="41-50"/>
    <n v="40513"/>
    <n v="688"/>
    <n v="209885"/>
    <s v="Medical"/>
    <n v="6465"/>
    <x v="0"/>
    <n v="1"/>
    <s v="Employed"/>
    <s v="Single"/>
    <s v="Female"/>
    <s v="Master"/>
    <n v="5"/>
    <n v="2"/>
    <n v="133964"/>
    <x v="3"/>
    <n v="19"/>
    <x v="1"/>
    <s v="Low Risk"/>
  </r>
  <r>
    <n v="358"/>
    <n v="53"/>
    <s v="51-60"/>
    <n v="30410"/>
    <n v="655"/>
    <n v="206446"/>
    <s v="Medical"/>
    <n v="3984"/>
    <x v="0"/>
    <n v="1"/>
    <s v="Employed"/>
    <s v="Married"/>
    <s v="Female"/>
    <s v="Bachelor"/>
    <n v="5"/>
    <n v="3"/>
    <n v="73639"/>
    <x v="2"/>
    <n v="19"/>
    <x v="2"/>
    <s v="Low Risk"/>
  </r>
  <r>
    <n v="359"/>
    <n v="49"/>
    <s v="41-50"/>
    <n v="50289"/>
    <n v="599"/>
    <n v="298467"/>
    <s v="Personal"/>
    <n v="5616"/>
    <x v="0"/>
    <n v="0"/>
    <s v="Employed"/>
    <s v="Single"/>
    <s v="Male"/>
    <s v="High School"/>
    <n v="1"/>
    <n v="2"/>
    <n v="48060"/>
    <x v="0"/>
    <n v="6"/>
    <x v="1"/>
    <s v="Low Risk"/>
  </r>
  <r>
    <n v="360"/>
    <n v="57"/>
    <s v="51-60"/>
    <n v="32283"/>
    <n v="623"/>
    <n v="227596"/>
    <s v="Education"/>
    <n v="3126"/>
    <x v="0"/>
    <n v="1"/>
    <s v="Employed"/>
    <s v="Married"/>
    <s v="Female"/>
    <s v="PhD"/>
    <n v="4"/>
    <n v="4"/>
    <n v="59281"/>
    <x v="3"/>
    <n v="8"/>
    <x v="3"/>
    <s v="Low Risk"/>
  </r>
  <r>
    <n v="361"/>
    <n v="59"/>
    <s v="51-60"/>
    <n v="51246"/>
    <n v="734"/>
    <n v="296201"/>
    <s v="Car"/>
    <n v="4213"/>
    <x v="0"/>
    <n v="1"/>
    <s v="Employed"/>
    <s v="Single"/>
    <s v="Female"/>
    <s v="Bachelor"/>
    <n v="2"/>
    <n v="2"/>
    <n v="129825"/>
    <x v="1"/>
    <n v="10"/>
    <x v="5"/>
    <s v="Low Risk"/>
  </r>
  <r>
    <n v="362"/>
    <n v="39"/>
    <s v="31-40"/>
    <n v="49888"/>
    <n v="824"/>
    <n v="196524"/>
    <s v="Personal"/>
    <n v="4479"/>
    <x v="0"/>
    <n v="1"/>
    <s v="Employed"/>
    <s v="Married"/>
    <s v="Male"/>
    <s v="Bachelor"/>
    <n v="2"/>
    <n v="2"/>
    <n v="70913"/>
    <x v="3"/>
    <n v="17"/>
    <x v="2"/>
    <s v="Low Risk"/>
  </r>
  <r>
    <n v="363"/>
    <n v="44"/>
    <s v="41-50"/>
    <n v="69513"/>
    <n v="634"/>
    <n v="197579"/>
    <s v="Personal"/>
    <n v="3525"/>
    <x v="0"/>
    <n v="0"/>
    <s v="Employed"/>
    <s v="Married"/>
    <s v="Female"/>
    <s v="PhD"/>
    <n v="0"/>
    <n v="1"/>
    <n v="111935"/>
    <x v="3"/>
    <n v="1"/>
    <x v="1"/>
    <s v="Low Risk"/>
  </r>
  <r>
    <n v="364"/>
    <n v="34"/>
    <s v="31-40"/>
    <n v="57575"/>
    <n v="630"/>
    <n v="174728"/>
    <s v="Medical"/>
    <n v="4762"/>
    <x v="0"/>
    <n v="0"/>
    <s v="Employed"/>
    <s v="Married"/>
    <s v="Female"/>
    <s v="PhD"/>
    <n v="1"/>
    <n v="1"/>
    <n v="91156"/>
    <x v="1"/>
    <n v="19"/>
    <x v="0"/>
    <s v="Low Risk"/>
  </r>
  <r>
    <n v="365"/>
    <n v="57"/>
    <s v="51-60"/>
    <n v="64669"/>
    <n v="568"/>
    <n v="215095"/>
    <s v="Car"/>
    <n v="4696"/>
    <x v="0"/>
    <n v="1"/>
    <s v="Employed"/>
    <s v="Divorced"/>
    <s v="Female"/>
    <s v="Bachelor"/>
    <n v="1"/>
    <n v="1"/>
    <n v="124727"/>
    <x v="1"/>
    <n v="12"/>
    <x v="4"/>
    <s v="Low Risk"/>
  </r>
  <r>
    <n v="366"/>
    <n v="25"/>
    <s v="21-30"/>
    <n v="42656"/>
    <n v="567"/>
    <n v="183716"/>
    <s v="Medical"/>
    <n v="5616"/>
    <x v="0"/>
    <n v="1"/>
    <s v="Employed"/>
    <s v="Single"/>
    <s v="Male"/>
    <s v="High School"/>
    <n v="2"/>
    <n v="3"/>
    <n v="93077"/>
    <x v="0"/>
    <n v="2"/>
    <x v="2"/>
    <s v="Low Risk"/>
  </r>
  <r>
    <n v="367"/>
    <n v="44"/>
    <s v="41-50"/>
    <n v="72945"/>
    <n v="607"/>
    <n v="176592"/>
    <s v="Education"/>
    <n v="3486"/>
    <x v="0"/>
    <n v="0"/>
    <s v="Employed"/>
    <s v="Single"/>
    <s v="Male"/>
    <s v="PhD"/>
    <n v="2"/>
    <n v="2"/>
    <n v="182930"/>
    <x v="1"/>
    <n v="17"/>
    <x v="0"/>
    <s v="Low Risk"/>
  </r>
  <r>
    <n v="368"/>
    <n v="54"/>
    <s v="51-60"/>
    <n v="63404"/>
    <n v="627"/>
    <n v="104984"/>
    <s v="Education"/>
    <n v="5623"/>
    <x v="0"/>
    <n v="1"/>
    <s v="Unemployed"/>
    <s v="Married"/>
    <s v="Female"/>
    <s v="Master"/>
    <n v="2"/>
    <n v="4"/>
    <n v="156943"/>
    <x v="1"/>
    <n v="7"/>
    <x v="3"/>
    <s v="Low Risk"/>
  </r>
  <r>
    <n v="369"/>
    <n v="51"/>
    <s v="51-60"/>
    <n v="56411"/>
    <n v="648"/>
    <n v="273292"/>
    <s v="Home"/>
    <n v="4210"/>
    <x v="0"/>
    <n v="0"/>
    <s v="Employed"/>
    <s v="Divorced"/>
    <s v="Female"/>
    <s v="Bachelor"/>
    <n v="5"/>
    <n v="1"/>
    <n v="90543"/>
    <x v="3"/>
    <n v="14"/>
    <x v="5"/>
    <s v="Low Risk"/>
  </r>
  <r>
    <n v="370"/>
    <n v="50"/>
    <s v="51-60"/>
    <n v="22901"/>
    <n v="684"/>
    <n v="180836"/>
    <s v="Personal"/>
    <n v="3721"/>
    <x v="0"/>
    <n v="0"/>
    <s v="Employed"/>
    <s v="Married"/>
    <s v="Female"/>
    <s v="Bachelor"/>
    <n v="5"/>
    <n v="4"/>
    <n v="86435"/>
    <x v="3"/>
    <n v="14"/>
    <x v="6"/>
    <s v="Low Risk"/>
  </r>
  <r>
    <n v="371"/>
    <n v="29"/>
    <s v="21-30"/>
    <n v="67681"/>
    <n v="661"/>
    <n v="273748"/>
    <s v="Car"/>
    <n v="4803"/>
    <x v="0"/>
    <n v="1"/>
    <s v="Employed"/>
    <s v="Single"/>
    <s v="Female"/>
    <s v="PhD"/>
    <n v="0"/>
    <n v="2"/>
    <n v="193969"/>
    <x v="0"/>
    <n v="12"/>
    <x v="6"/>
    <s v="Low Risk"/>
  </r>
  <r>
    <n v="372"/>
    <n v="47"/>
    <s v="41-50"/>
    <n v="76600"/>
    <n v="685"/>
    <n v="195187"/>
    <s v="Car"/>
    <n v="5752"/>
    <x v="0"/>
    <n v="1"/>
    <s v="Employed"/>
    <s v="Single"/>
    <s v="Male"/>
    <s v="PhD"/>
    <n v="0"/>
    <n v="2"/>
    <n v="67634"/>
    <x v="1"/>
    <n v="16"/>
    <x v="4"/>
    <s v="Low Risk"/>
  </r>
  <r>
    <n v="373"/>
    <n v="48"/>
    <s v="41-50"/>
    <n v="50169"/>
    <n v="619"/>
    <n v="232229"/>
    <s v="Medical"/>
    <n v="4515"/>
    <x v="0"/>
    <n v="1"/>
    <s v="Employed"/>
    <s v="Married"/>
    <s v="Female"/>
    <s v="Master"/>
    <n v="3"/>
    <n v="2"/>
    <n v="98349"/>
    <x v="2"/>
    <n v="18"/>
    <x v="4"/>
    <s v="Low Risk"/>
  </r>
  <r>
    <n v="374"/>
    <n v="62"/>
    <s v="61-70"/>
    <n v="50476"/>
    <n v="646"/>
    <n v="203714"/>
    <s v="Medical"/>
    <n v="5513"/>
    <x v="1"/>
    <n v="0"/>
    <s v="Employed"/>
    <s v="Married"/>
    <s v="Female"/>
    <s v="Master"/>
    <n v="5"/>
    <n v="4"/>
    <n v="100673"/>
    <x v="3"/>
    <n v="8"/>
    <x v="6"/>
    <s v="Low Risk"/>
  </r>
  <r>
    <n v="375"/>
    <n v="46"/>
    <s v="41-50"/>
    <n v="42249"/>
    <n v="631"/>
    <n v="220735"/>
    <s v="Car"/>
    <n v="5278"/>
    <x v="0"/>
    <n v="0"/>
    <s v="Employed"/>
    <s v="Married"/>
    <s v="Female"/>
    <s v="Master"/>
    <n v="1"/>
    <n v="4"/>
    <n v="99929"/>
    <x v="0"/>
    <n v="2"/>
    <x v="6"/>
    <s v="Low Risk"/>
  </r>
  <r>
    <n v="376"/>
    <n v="38"/>
    <s v="31-40"/>
    <n v="25523"/>
    <n v="586"/>
    <n v="149548"/>
    <s v="Medical"/>
    <n v="8134"/>
    <x v="1"/>
    <n v="0"/>
    <s v="Employed"/>
    <s v="Single"/>
    <s v="Female"/>
    <s v="Master"/>
    <n v="0"/>
    <n v="4"/>
    <n v="47838"/>
    <x v="3"/>
    <n v="11"/>
    <x v="4"/>
    <s v="High Risk"/>
  </r>
  <r>
    <n v="377"/>
    <n v="56"/>
    <s v="51-60"/>
    <n v="41568"/>
    <n v="551"/>
    <n v="259117"/>
    <s v="Home"/>
    <n v="4687"/>
    <x v="0"/>
    <n v="0"/>
    <s v="Employed"/>
    <s v="Married"/>
    <s v="Male"/>
    <s v="Bachelor"/>
    <n v="4"/>
    <n v="2"/>
    <n v="114898"/>
    <x v="3"/>
    <n v="1"/>
    <x v="6"/>
    <s v="Low Risk"/>
  </r>
  <r>
    <n v="378"/>
    <n v="28"/>
    <s v="21-30"/>
    <n v="74891"/>
    <n v="616"/>
    <n v="181657"/>
    <s v="Personal"/>
    <n v="4833"/>
    <x v="0"/>
    <n v="1"/>
    <s v="Unemployed"/>
    <s v="Married"/>
    <s v="Female"/>
    <s v="PhD"/>
    <n v="1"/>
    <n v="2"/>
    <n v="70889"/>
    <x v="2"/>
    <n v="10"/>
    <x v="2"/>
    <s v="Low Risk"/>
  </r>
  <r>
    <n v="379"/>
    <n v="38"/>
    <s v="31-40"/>
    <n v="66185"/>
    <n v="525"/>
    <n v="246283"/>
    <s v="Home"/>
    <n v="6107"/>
    <x v="0"/>
    <n v="0"/>
    <s v="Employed"/>
    <s v="Single"/>
    <s v="Male"/>
    <s v="High School"/>
    <n v="3"/>
    <n v="1"/>
    <n v="143079"/>
    <x v="0"/>
    <n v="18"/>
    <x v="1"/>
    <s v="Low Risk"/>
  </r>
  <r>
    <n v="380"/>
    <n v="40"/>
    <s v="41-50"/>
    <n v="38409"/>
    <n v="593"/>
    <n v="126966"/>
    <s v="Education"/>
    <n v="4948"/>
    <x v="1"/>
    <n v="1"/>
    <s v="Employed"/>
    <s v="Married"/>
    <s v="Male"/>
    <s v="PhD"/>
    <n v="2"/>
    <n v="3"/>
    <n v="56321"/>
    <x v="2"/>
    <n v="16"/>
    <x v="5"/>
    <s v="High Risk"/>
  </r>
  <r>
    <n v="381"/>
    <n v="52"/>
    <s v="51-60"/>
    <n v="41324"/>
    <n v="677"/>
    <n v="162274"/>
    <s v="Car"/>
    <n v="5250"/>
    <x v="1"/>
    <n v="1"/>
    <s v="Employed"/>
    <s v="Divorced"/>
    <s v="Female"/>
    <s v="PhD"/>
    <n v="3"/>
    <n v="4"/>
    <n v="101783"/>
    <x v="2"/>
    <n v="2"/>
    <x v="5"/>
    <s v="Low Risk"/>
  </r>
  <r>
    <n v="382"/>
    <n v="49"/>
    <s v="41-50"/>
    <n v="82026"/>
    <n v="659"/>
    <n v="218589"/>
    <s v="Home"/>
    <n v="3243"/>
    <x v="1"/>
    <n v="1"/>
    <s v="Employed"/>
    <s v="Single"/>
    <s v="Male"/>
    <s v="Master"/>
    <n v="1"/>
    <n v="3"/>
    <n v="33516"/>
    <x v="0"/>
    <n v="17"/>
    <x v="0"/>
    <s v="Low Risk"/>
  </r>
  <r>
    <n v="383"/>
    <n v="38"/>
    <s v="31-40"/>
    <n v="34697"/>
    <n v="651"/>
    <n v="191818"/>
    <s v="Home"/>
    <n v="4878"/>
    <x v="0"/>
    <n v="1"/>
    <s v="Employed"/>
    <s v="Married"/>
    <s v="Male"/>
    <s v="Master"/>
    <n v="2"/>
    <n v="4"/>
    <n v="35368"/>
    <x v="1"/>
    <n v="16"/>
    <x v="1"/>
    <s v="Low Risk"/>
  </r>
  <r>
    <n v="384"/>
    <n v="27"/>
    <s v="21-30"/>
    <n v="39268"/>
    <n v="709"/>
    <n v="222843"/>
    <s v="Medical"/>
    <n v="4294"/>
    <x v="0"/>
    <n v="0"/>
    <s v="Employed"/>
    <s v="Married"/>
    <s v="Male"/>
    <s v="Bachelor"/>
    <n v="3"/>
    <n v="4"/>
    <n v="74819"/>
    <x v="2"/>
    <n v="19"/>
    <x v="4"/>
    <s v="Low Risk"/>
  </r>
  <r>
    <n v="385"/>
    <n v="21"/>
    <s v="21-30"/>
    <n v="43556"/>
    <n v="613"/>
    <n v="210379"/>
    <s v="Medical"/>
    <n v="4520"/>
    <x v="0"/>
    <n v="0"/>
    <s v="Employed"/>
    <s v="Single"/>
    <s v="Female"/>
    <s v="Master"/>
    <n v="3"/>
    <n v="3"/>
    <n v="79053"/>
    <x v="1"/>
    <n v="5"/>
    <x v="0"/>
    <s v="Low Risk"/>
  </r>
  <r>
    <n v="386"/>
    <n v="48"/>
    <s v="41-50"/>
    <n v="29629"/>
    <n v="684"/>
    <n v="291397"/>
    <s v="Medical"/>
    <n v="5256"/>
    <x v="0"/>
    <n v="1"/>
    <s v="Employed"/>
    <s v="Single"/>
    <s v="Male"/>
    <s v="Bachelor"/>
    <n v="1"/>
    <n v="3"/>
    <n v="143971"/>
    <x v="3"/>
    <n v="6"/>
    <x v="3"/>
    <s v="Low Risk"/>
  </r>
  <r>
    <n v="387"/>
    <n v="53"/>
    <s v="51-60"/>
    <n v="41937"/>
    <n v="609"/>
    <n v="227017"/>
    <s v="Education"/>
    <n v="4945"/>
    <x v="1"/>
    <n v="0"/>
    <s v="Employed"/>
    <s v="Divorced"/>
    <s v="Male"/>
    <s v="PhD"/>
    <n v="0"/>
    <n v="4"/>
    <n v="98782"/>
    <x v="0"/>
    <n v="17"/>
    <x v="3"/>
    <s v="Low Risk"/>
  </r>
  <r>
    <n v="388"/>
    <n v="24"/>
    <s v="21-30"/>
    <n v="42165"/>
    <n v="663"/>
    <n v="178365"/>
    <s v="Home"/>
    <n v="5772"/>
    <x v="0"/>
    <n v="1"/>
    <s v="Employed"/>
    <s v="Married"/>
    <s v="Female"/>
    <s v="PhD"/>
    <n v="4"/>
    <n v="2"/>
    <n v="138772"/>
    <x v="0"/>
    <n v="16"/>
    <x v="2"/>
    <s v="Low Risk"/>
  </r>
  <r>
    <n v="389"/>
    <n v="40"/>
    <s v="41-50"/>
    <n v="36466"/>
    <n v="657"/>
    <n v="180338"/>
    <s v="Personal"/>
    <n v="5953"/>
    <x v="0"/>
    <n v="1"/>
    <s v="Employed"/>
    <s v="Married"/>
    <s v="Male"/>
    <s v="PhD"/>
    <n v="3"/>
    <n v="1"/>
    <n v="88606"/>
    <x v="3"/>
    <n v="16"/>
    <x v="3"/>
    <s v="Low Risk"/>
  </r>
  <r>
    <n v="390"/>
    <n v="56"/>
    <s v="51-60"/>
    <n v="69919"/>
    <n v="660"/>
    <n v="260206"/>
    <s v="Medical"/>
    <n v="4822"/>
    <x v="0"/>
    <n v="1"/>
    <s v="Employed"/>
    <s v="Married"/>
    <s v="Female"/>
    <s v="Bachelor"/>
    <n v="4"/>
    <n v="4"/>
    <n v="118182"/>
    <x v="3"/>
    <n v="7"/>
    <x v="4"/>
    <s v="Low Risk"/>
  </r>
  <r>
    <n v="391"/>
    <n v="51"/>
    <s v="51-60"/>
    <n v="32497"/>
    <n v="630"/>
    <n v="123582"/>
    <s v="Education"/>
    <n v="5299"/>
    <x v="0"/>
    <n v="1"/>
    <s v="Employed"/>
    <s v="Single"/>
    <s v="Female"/>
    <s v="Bachelor"/>
    <n v="5"/>
    <n v="1"/>
    <n v="78235"/>
    <x v="3"/>
    <n v="16"/>
    <x v="2"/>
    <s v="Low Risk"/>
  </r>
  <r>
    <n v="392"/>
    <n v="58"/>
    <s v="51-60"/>
    <n v="47871"/>
    <n v="665"/>
    <n v="227959"/>
    <s v="Education"/>
    <n v="2966"/>
    <x v="0"/>
    <n v="1"/>
    <s v="Employed"/>
    <s v="Single"/>
    <s v="Female"/>
    <s v="Bachelor"/>
    <n v="5"/>
    <n v="2"/>
    <n v="76195"/>
    <x v="2"/>
    <n v="9"/>
    <x v="1"/>
    <s v="Low Risk"/>
  </r>
  <r>
    <n v="393"/>
    <n v="48"/>
    <s v="41-50"/>
    <n v="36844"/>
    <n v="669"/>
    <n v="144210"/>
    <s v="Medical"/>
    <n v="5314"/>
    <x v="0"/>
    <n v="1"/>
    <s v="Employed"/>
    <s v="Single"/>
    <s v="Female"/>
    <s v="Master"/>
    <n v="1"/>
    <n v="2"/>
    <n v="45374"/>
    <x v="2"/>
    <n v="6"/>
    <x v="2"/>
    <s v="Low Risk"/>
  </r>
  <r>
    <n v="394"/>
    <n v="23"/>
    <s v="21-30"/>
    <n v="46850"/>
    <n v="578"/>
    <n v="255461"/>
    <s v="Car"/>
    <n v="6053"/>
    <x v="0"/>
    <n v="0"/>
    <s v="Employed"/>
    <s v="Married"/>
    <s v="Female"/>
    <s v="High School"/>
    <n v="1"/>
    <n v="1"/>
    <n v="110072"/>
    <x v="2"/>
    <n v="16"/>
    <x v="5"/>
    <s v="Low Risk"/>
  </r>
  <r>
    <n v="395"/>
    <n v="26"/>
    <s v="21-30"/>
    <n v="36148"/>
    <n v="692"/>
    <n v="178388"/>
    <s v="Home"/>
    <n v="4090"/>
    <x v="0"/>
    <n v="1"/>
    <s v="Employed"/>
    <s v="Married"/>
    <s v="Male"/>
    <s v="Master"/>
    <n v="0"/>
    <n v="4"/>
    <n v="107862"/>
    <x v="2"/>
    <n v="9"/>
    <x v="4"/>
    <s v="Low Risk"/>
  </r>
  <r>
    <n v="396"/>
    <n v="43"/>
    <s v="41-50"/>
    <n v="51138"/>
    <n v="588"/>
    <n v="226311"/>
    <s v="Medical"/>
    <n v="5755"/>
    <x v="1"/>
    <n v="0"/>
    <s v="Employed"/>
    <s v="Single"/>
    <s v="Female"/>
    <s v="High School"/>
    <n v="2"/>
    <n v="1"/>
    <n v="123319"/>
    <x v="2"/>
    <n v="4"/>
    <x v="6"/>
    <s v="High Risk"/>
  </r>
  <r>
    <n v="397"/>
    <n v="27"/>
    <s v="21-30"/>
    <n v="54821"/>
    <n v="606"/>
    <n v="201859"/>
    <s v="Personal"/>
    <n v="4548"/>
    <x v="0"/>
    <n v="1"/>
    <s v="Employed"/>
    <s v="Divorced"/>
    <s v="Male"/>
    <s v="Master"/>
    <n v="4"/>
    <n v="4"/>
    <n v="106447"/>
    <x v="1"/>
    <n v="6"/>
    <x v="5"/>
    <s v="Low Risk"/>
  </r>
  <r>
    <n v="398"/>
    <n v="56"/>
    <s v="51-60"/>
    <n v="71032"/>
    <n v="662"/>
    <n v="130665"/>
    <s v="Home"/>
    <n v="4423"/>
    <x v="0"/>
    <n v="1"/>
    <s v="Employed"/>
    <s v="Married"/>
    <s v="Male"/>
    <s v="PhD"/>
    <n v="3"/>
    <n v="3"/>
    <n v="160785"/>
    <x v="1"/>
    <n v="14"/>
    <x v="0"/>
    <s v="Low Risk"/>
  </r>
  <r>
    <n v="399"/>
    <n v="21"/>
    <s v="21-30"/>
    <n v="41171"/>
    <n v="679"/>
    <n v="232015"/>
    <s v="Education"/>
    <n v="6424"/>
    <x v="0"/>
    <n v="0"/>
    <s v="Employed"/>
    <s v="Divorced"/>
    <s v="Female"/>
    <s v="Bachelor"/>
    <n v="2"/>
    <n v="4"/>
    <n v="105280"/>
    <x v="2"/>
    <n v="3"/>
    <x v="4"/>
    <s v="Low Risk"/>
  </r>
  <r>
    <n v="400"/>
    <n v="26"/>
    <s v="21-30"/>
    <n v="74267"/>
    <n v="661"/>
    <n v="163956"/>
    <s v="Personal"/>
    <n v="4967"/>
    <x v="0"/>
    <n v="0"/>
    <s v="Employed"/>
    <s v="Single"/>
    <s v="Male"/>
    <s v="Master"/>
    <n v="5"/>
    <n v="3"/>
    <n v="129754"/>
    <x v="0"/>
    <n v="17"/>
    <x v="5"/>
    <s v="Low Risk"/>
  </r>
  <r>
    <n v="401"/>
    <n v="44"/>
    <s v="41-50"/>
    <n v="37895"/>
    <n v="666"/>
    <n v="240092"/>
    <s v="Home"/>
    <n v="5866"/>
    <x v="0"/>
    <n v="1"/>
    <s v="Employed"/>
    <s v="Married"/>
    <s v="Male"/>
    <s v="Bachelor"/>
    <n v="5"/>
    <n v="3"/>
    <n v="90276"/>
    <x v="0"/>
    <n v="11"/>
    <x v="6"/>
    <s v="Low Risk"/>
  </r>
  <r>
    <n v="402"/>
    <n v="57"/>
    <s v="51-60"/>
    <n v="46429"/>
    <n v="593"/>
    <n v="149900"/>
    <s v="Personal"/>
    <n v="3047"/>
    <x v="0"/>
    <n v="1"/>
    <s v="Employed"/>
    <s v="Divorced"/>
    <s v="Female"/>
    <s v="Master"/>
    <n v="4"/>
    <n v="1"/>
    <n v="72745"/>
    <x v="1"/>
    <n v="8"/>
    <x v="6"/>
    <s v="Low Risk"/>
  </r>
  <r>
    <n v="403"/>
    <n v="56"/>
    <s v="51-60"/>
    <n v="76471"/>
    <n v="623"/>
    <n v="212103"/>
    <s v="Education"/>
    <n v="4390"/>
    <x v="0"/>
    <n v="1"/>
    <s v="Employed"/>
    <s v="Married"/>
    <s v="Female"/>
    <s v="PhD"/>
    <n v="4"/>
    <n v="3"/>
    <n v="121530"/>
    <x v="1"/>
    <n v="8"/>
    <x v="3"/>
    <s v="Low Risk"/>
  </r>
  <r>
    <n v="404"/>
    <n v="44"/>
    <s v="41-50"/>
    <n v="93544"/>
    <n v="547"/>
    <n v="201953"/>
    <s v="Medical"/>
    <n v="5711"/>
    <x v="0"/>
    <n v="1"/>
    <s v="Employed"/>
    <s v="Divorced"/>
    <s v="Female"/>
    <s v="Bachelor"/>
    <n v="2"/>
    <n v="1"/>
    <n v="97325"/>
    <x v="0"/>
    <n v="4"/>
    <x v="1"/>
    <s v="Low Risk"/>
  </r>
  <r>
    <n v="405"/>
    <n v="58"/>
    <s v="51-60"/>
    <n v="75289"/>
    <n v="604"/>
    <n v="169870"/>
    <s v="Personal"/>
    <n v="5124"/>
    <x v="0"/>
    <n v="1"/>
    <s v="Employed"/>
    <s v="Married"/>
    <s v="Male"/>
    <s v="PhD"/>
    <n v="2"/>
    <n v="1"/>
    <n v="124961"/>
    <x v="0"/>
    <n v="15"/>
    <x v="5"/>
    <s v="Low Risk"/>
  </r>
  <r>
    <n v="406"/>
    <n v="49"/>
    <s v="41-50"/>
    <n v="46646"/>
    <n v="582"/>
    <n v="268987"/>
    <s v="Medical"/>
    <n v="4816"/>
    <x v="0"/>
    <n v="0"/>
    <s v="Unemployed"/>
    <s v="Divorced"/>
    <s v="Male"/>
    <s v="High School"/>
    <n v="0"/>
    <n v="2"/>
    <n v="110588"/>
    <x v="0"/>
    <n v="16"/>
    <x v="5"/>
    <s v="Low Risk"/>
  </r>
  <r>
    <n v="407"/>
    <n v="57"/>
    <s v="51-60"/>
    <n v="57723"/>
    <n v="650"/>
    <n v="201677"/>
    <s v="Education"/>
    <n v="5603"/>
    <x v="1"/>
    <n v="1"/>
    <s v="Employed"/>
    <s v="Divorced"/>
    <s v="Male"/>
    <s v="Bachelor"/>
    <n v="3"/>
    <n v="1"/>
    <n v="76209"/>
    <x v="1"/>
    <n v="11"/>
    <x v="2"/>
    <s v="Low Risk"/>
  </r>
  <r>
    <n v="408"/>
    <n v="52"/>
    <s v="51-60"/>
    <n v="60239"/>
    <n v="767"/>
    <n v="178917"/>
    <s v="Education"/>
    <n v="4168"/>
    <x v="0"/>
    <n v="1"/>
    <s v="Employed"/>
    <s v="Single"/>
    <s v="Male"/>
    <s v="Master"/>
    <n v="3"/>
    <n v="2"/>
    <n v="132230"/>
    <x v="1"/>
    <n v="7"/>
    <x v="2"/>
    <s v="Low Risk"/>
  </r>
  <r>
    <n v="409"/>
    <n v="45"/>
    <s v="41-50"/>
    <n v="55181"/>
    <n v="688"/>
    <n v="214937"/>
    <s v="Personal"/>
    <n v="6217"/>
    <x v="0"/>
    <n v="0"/>
    <s v="Employed"/>
    <s v="Single"/>
    <s v="Female"/>
    <s v="Bachelor"/>
    <n v="3"/>
    <n v="2"/>
    <n v="73864"/>
    <x v="0"/>
    <n v="18"/>
    <x v="3"/>
    <s v="Low Risk"/>
  </r>
  <r>
    <n v="410"/>
    <n v="30"/>
    <s v="31-40"/>
    <n v="34882"/>
    <n v="537"/>
    <n v="127215"/>
    <s v="Personal"/>
    <n v="4787"/>
    <x v="1"/>
    <n v="1"/>
    <s v="Employed"/>
    <s v="Divorced"/>
    <s v="Male"/>
    <s v="High School"/>
    <n v="5"/>
    <n v="1"/>
    <n v="118759"/>
    <x v="1"/>
    <n v="6"/>
    <x v="3"/>
    <s v="High Risk"/>
  </r>
  <r>
    <n v="411"/>
    <n v="55"/>
    <s v="51-60"/>
    <n v="53518"/>
    <n v="574"/>
    <n v="322584"/>
    <s v="Education"/>
    <n v="4184"/>
    <x v="1"/>
    <n v="1"/>
    <s v="Employed"/>
    <s v="Married"/>
    <s v="Male"/>
    <s v="High School"/>
    <n v="5"/>
    <n v="4"/>
    <n v="138448"/>
    <x v="2"/>
    <n v="4"/>
    <x v="2"/>
    <s v="High Risk"/>
  </r>
  <r>
    <n v="412"/>
    <n v="45"/>
    <s v="41-50"/>
    <n v="42412"/>
    <n v="585"/>
    <n v="145715"/>
    <s v="Personal"/>
    <n v="4249"/>
    <x v="0"/>
    <n v="1"/>
    <s v="Employed"/>
    <s v="Divorced"/>
    <s v="Female"/>
    <s v="Master"/>
    <n v="2"/>
    <n v="4"/>
    <n v="88462"/>
    <x v="0"/>
    <n v="5"/>
    <x v="4"/>
    <s v="Low Risk"/>
  </r>
  <r>
    <n v="413"/>
    <n v="47"/>
    <s v="41-50"/>
    <n v="35473"/>
    <n v="562"/>
    <n v="227589"/>
    <s v="Personal"/>
    <n v="4918"/>
    <x v="0"/>
    <n v="1"/>
    <s v="Employed"/>
    <s v="Married"/>
    <s v="Male"/>
    <s v="PhD"/>
    <n v="0"/>
    <n v="1"/>
    <n v="134679"/>
    <x v="3"/>
    <n v="3"/>
    <x v="4"/>
    <s v="Low Risk"/>
  </r>
  <r>
    <n v="414"/>
    <n v="52"/>
    <s v="51-60"/>
    <n v="45329"/>
    <n v="635"/>
    <n v="203055"/>
    <s v="Personal"/>
    <n v="4573"/>
    <x v="0"/>
    <n v="1"/>
    <s v="Employed"/>
    <s v="Married"/>
    <s v="Female"/>
    <s v="Bachelor"/>
    <n v="1"/>
    <n v="3"/>
    <n v="111928"/>
    <x v="0"/>
    <n v="6"/>
    <x v="4"/>
    <s v="Low Risk"/>
  </r>
  <r>
    <n v="415"/>
    <n v="32"/>
    <s v="31-40"/>
    <n v="54729"/>
    <n v="661"/>
    <n v="259021"/>
    <s v="Personal"/>
    <n v="5526"/>
    <x v="0"/>
    <n v="0"/>
    <s v="Employed"/>
    <s v="Married"/>
    <s v="Male"/>
    <s v="PhD"/>
    <n v="0"/>
    <n v="1"/>
    <n v="125558"/>
    <x v="1"/>
    <n v="14"/>
    <x v="4"/>
    <s v="Low Risk"/>
  </r>
  <r>
    <n v="416"/>
    <n v="24"/>
    <s v="21-30"/>
    <n v="65020"/>
    <n v="585"/>
    <n v="208896"/>
    <s v="Home"/>
    <n v="4953"/>
    <x v="0"/>
    <n v="1"/>
    <s v="Employed"/>
    <s v="Married"/>
    <s v="Female"/>
    <s v="PhD"/>
    <n v="5"/>
    <n v="3"/>
    <n v="74897"/>
    <x v="3"/>
    <n v="1"/>
    <x v="3"/>
    <s v="Low Risk"/>
  </r>
  <r>
    <n v="417"/>
    <n v="62"/>
    <s v="61-70"/>
    <n v="46191"/>
    <n v="638"/>
    <n v="168085"/>
    <s v="Education"/>
    <n v="4644"/>
    <x v="0"/>
    <n v="0"/>
    <s v="Employed"/>
    <s v="Single"/>
    <s v="Male"/>
    <s v="Master"/>
    <n v="2"/>
    <n v="4"/>
    <n v="106429"/>
    <x v="3"/>
    <n v="14"/>
    <x v="0"/>
    <s v="Low Risk"/>
  </r>
  <r>
    <n v="418"/>
    <n v="46"/>
    <s v="41-50"/>
    <n v="48820"/>
    <n v="661"/>
    <n v="107101"/>
    <s v="Education"/>
    <n v="5353"/>
    <x v="1"/>
    <n v="1"/>
    <s v="Unemployed"/>
    <s v="Divorced"/>
    <s v="Female"/>
    <s v="Bachelor"/>
    <n v="0"/>
    <n v="3"/>
    <n v="57757"/>
    <x v="0"/>
    <n v="6"/>
    <x v="0"/>
    <s v="Low Risk"/>
  </r>
  <r>
    <n v="419"/>
    <n v="23"/>
    <s v="21-30"/>
    <n v="62058"/>
    <n v="684"/>
    <n v="110994"/>
    <s v="Car"/>
    <n v="4470"/>
    <x v="0"/>
    <n v="0"/>
    <s v="Employed"/>
    <s v="Married"/>
    <s v="Male"/>
    <s v="High School"/>
    <n v="2"/>
    <n v="1"/>
    <n v="151339"/>
    <x v="2"/>
    <n v="3"/>
    <x v="2"/>
    <s v="Low Risk"/>
  </r>
  <r>
    <n v="420"/>
    <n v="37"/>
    <s v="31-40"/>
    <n v="51063"/>
    <n v="657"/>
    <n v="188099"/>
    <s v="Medical"/>
    <n v="5491"/>
    <x v="0"/>
    <n v="1"/>
    <s v="Employed"/>
    <s v="Single"/>
    <s v="Male"/>
    <s v="Master"/>
    <n v="4"/>
    <n v="3"/>
    <n v="39580"/>
    <x v="2"/>
    <n v="17"/>
    <x v="0"/>
    <s v="Low Risk"/>
  </r>
  <r>
    <n v="421"/>
    <n v="29"/>
    <s v="21-30"/>
    <n v="55723"/>
    <n v="666"/>
    <n v="268517"/>
    <s v="Car"/>
    <n v="5326"/>
    <x v="0"/>
    <n v="0"/>
    <s v="Employed"/>
    <s v="Married"/>
    <s v="Female"/>
    <s v="PhD"/>
    <n v="4"/>
    <n v="2"/>
    <n v="89357"/>
    <x v="1"/>
    <n v="14"/>
    <x v="4"/>
    <s v="Low Risk"/>
  </r>
  <r>
    <n v="422"/>
    <n v="49"/>
    <s v="41-50"/>
    <n v="51169"/>
    <n v="648"/>
    <n v="116392"/>
    <s v="Personal"/>
    <n v="5285"/>
    <x v="0"/>
    <n v="0"/>
    <s v="Employed"/>
    <s v="Married"/>
    <s v="Female"/>
    <s v="High School"/>
    <n v="1"/>
    <n v="2"/>
    <n v="72048"/>
    <x v="3"/>
    <n v="19"/>
    <x v="3"/>
    <s v="Low Risk"/>
  </r>
  <r>
    <n v="423"/>
    <n v="21"/>
    <s v="21-30"/>
    <n v="53040"/>
    <n v="599"/>
    <n v="292468"/>
    <s v="Personal"/>
    <n v="4642"/>
    <x v="0"/>
    <n v="1"/>
    <s v="Employed"/>
    <s v="Single"/>
    <s v="Female"/>
    <s v="PhD"/>
    <n v="5"/>
    <n v="1"/>
    <n v="120241"/>
    <x v="2"/>
    <n v="7"/>
    <x v="4"/>
    <s v="Low Risk"/>
  </r>
  <r>
    <n v="424"/>
    <n v="38"/>
    <s v="31-40"/>
    <n v="33814"/>
    <n v="610"/>
    <n v="254346"/>
    <s v="Home"/>
    <n v="4370"/>
    <x v="0"/>
    <n v="0"/>
    <s v="Employed"/>
    <s v="Single"/>
    <s v="Male"/>
    <s v="Bachelor"/>
    <n v="4"/>
    <n v="1"/>
    <n v="157718"/>
    <x v="1"/>
    <n v="11"/>
    <x v="6"/>
    <s v="Low Risk"/>
  </r>
  <r>
    <n v="425"/>
    <n v="61"/>
    <s v="61-70"/>
    <n v="51834"/>
    <n v="583"/>
    <n v="132564"/>
    <s v="Home"/>
    <n v="5808"/>
    <x v="1"/>
    <n v="0"/>
    <s v="Employed"/>
    <s v="Married"/>
    <s v="Female"/>
    <s v="PhD"/>
    <n v="1"/>
    <n v="1"/>
    <n v="119647"/>
    <x v="3"/>
    <n v="7"/>
    <x v="3"/>
    <s v="High Risk"/>
  </r>
  <r>
    <n v="426"/>
    <n v="40"/>
    <s v="41-50"/>
    <n v="71417"/>
    <n v="724"/>
    <n v="145741"/>
    <s v="Home"/>
    <n v="5614"/>
    <x v="1"/>
    <n v="1"/>
    <s v="Employed"/>
    <s v="Divorced"/>
    <s v="Female"/>
    <s v="High School"/>
    <n v="3"/>
    <n v="4"/>
    <n v="188838"/>
    <x v="1"/>
    <n v="13"/>
    <x v="6"/>
    <s v="Low Risk"/>
  </r>
  <r>
    <n v="427"/>
    <n v="61"/>
    <s v="61-70"/>
    <n v="52534"/>
    <n v="576"/>
    <n v="150778"/>
    <s v="Home"/>
    <n v="3992"/>
    <x v="0"/>
    <n v="0"/>
    <s v="Employed"/>
    <s v="Single"/>
    <s v="Male"/>
    <s v="Bachelor"/>
    <n v="2"/>
    <n v="4"/>
    <n v="58661"/>
    <x v="2"/>
    <n v="14"/>
    <x v="6"/>
    <s v="Low Risk"/>
  </r>
  <r>
    <n v="428"/>
    <n v="54"/>
    <s v="51-60"/>
    <n v="37493"/>
    <n v="697"/>
    <n v="214964"/>
    <s v="Home"/>
    <n v="4567"/>
    <x v="1"/>
    <n v="0"/>
    <s v="Employed"/>
    <s v="Divorced"/>
    <s v="Female"/>
    <s v="Master"/>
    <n v="3"/>
    <n v="4"/>
    <n v="60964"/>
    <x v="1"/>
    <n v="11"/>
    <x v="5"/>
    <s v="Low Risk"/>
  </r>
  <r>
    <n v="429"/>
    <n v="48"/>
    <s v="41-50"/>
    <n v="72147"/>
    <n v="577"/>
    <n v="197189"/>
    <s v="Home"/>
    <n v="6339"/>
    <x v="0"/>
    <n v="0"/>
    <s v="Employed"/>
    <s v="Married"/>
    <s v="Female"/>
    <s v="PhD"/>
    <n v="3"/>
    <n v="2"/>
    <n v="73206"/>
    <x v="1"/>
    <n v="8"/>
    <x v="2"/>
    <s v="Low Risk"/>
  </r>
  <r>
    <n v="430"/>
    <n v="55"/>
    <s v="51-60"/>
    <n v="60820"/>
    <n v="688"/>
    <n v="195318"/>
    <s v="Home"/>
    <n v="5984"/>
    <x v="0"/>
    <n v="0"/>
    <s v="Employed"/>
    <s v="Married"/>
    <s v="Female"/>
    <s v="Bachelor"/>
    <n v="1"/>
    <n v="3"/>
    <n v="103637"/>
    <x v="2"/>
    <n v="12"/>
    <x v="6"/>
    <s v="Low Risk"/>
  </r>
  <r>
    <n v="431"/>
    <n v="36"/>
    <s v="31-40"/>
    <n v="61514"/>
    <n v="698"/>
    <n v="174768"/>
    <s v="Home"/>
    <n v="3829"/>
    <x v="0"/>
    <n v="1"/>
    <s v="Employed"/>
    <s v="Married"/>
    <s v="Male"/>
    <s v="Bachelor"/>
    <n v="2"/>
    <n v="2"/>
    <n v="69192"/>
    <x v="2"/>
    <n v="15"/>
    <x v="5"/>
    <s v="Low Risk"/>
  </r>
  <r>
    <n v="432"/>
    <n v="41"/>
    <s v="41-50"/>
    <n v="61107"/>
    <n v="707"/>
    <n v="208909"/>
    <s v="Home"/>
    <n v="5011"/>
    <x v="0"/>
    <n v="1"/>
    <s v="Employed"/>
    <s v="Married"/>
    <s v="Male"/>
    <s v="Master"/>
    <n v="1"/>
    <n v="3"/>
    <n v="77450"/>
    <x v="1"/>
    <n v="10"/>
    <x v="0"/>
    <s v="Low Risk"/>
  </r>
  <r>
    <n v="433"/>
    <n v="33"/>
    <s v="31-40"/>
    <n v="33104"/>
    <n v="597"/>
    <n v="241856"/>
    <s v="Education"/>
    <n v="5419"/>
    <x v="0"/>
    <n v="1"/>
    <s v="Employed"/>
    <s v="Married"/>
    <s v="Male"/>
    <s v="Master"/>
    <n v="0"/>
    <n v="3"/>
    <n v="118614"/>
    <x v="2"/>
    <n v="2"/>
    <x v="0"/>
    <s v="Low Risk"/>
  </r>
  <r>
    <n v="434"/>
    <n v="55"/>
    <s v="51-60"/>
    <n v="59717"/>
    <n v="658"/>
    <n v="193590"/>
    <s v="Home"/>
    <n v="5993"/>
    <x v="0"/>
    <n v="0"/>
    <s v="Employed"/>
    <s v="Married"/>
    <s v="Female"/>
    <s v="High School"/>
    <n v="3"/>
    <n v="1"/>
    <n v="62824"/>
    <x v="0"/>
    <n v="13"/>
    <x v="6"/>
    <s v="Low Risk"/>
  </r>
  <r>
    <n v="435"/>
    <n v="62"/>
    <s v="61-70"/>
    <n v="70769"/>
    <n v="619"/>
    <n v="166866"/>
    <s v="Medical"/>
    <n v="5127"/>
    <x v="1"/>
    <n v="1"/>
    <s v="Employed"/>
    <s v="Divorced"/>
    <s v="Male"/>
    <s v="Bachelor"/>
    <n v="2"/>
    <n v="1"/>
    <n v="66004"/>
    <x v="0"/>
    <n v="10"/>
    <x v="2"/>
    <s v="Low Risk"/>
  </r>
  <r>
    <n v="436"/>
    <n v="52"/>
    <s v="51-60"/>
    <n v="42796"/>
    <n v="605"/>
    <n v="249605"/>
    <s v="Home"/>
    <n v="5483"/>
    <x v="0"/>
    <n v="1"/>
    <s v="Employed"/>
    <s v="Single"/>
    <s v="Male"/>
    <s v="Bachelor"/>
    <n v="3"/>
    <n v="4"/>
    <n v="88043"/>
    <x v="0"/>
    <n v="17"/>
    <x v="6"/>
    <s v="Low Risk"/>
  </r>
  <r>
    <n v="437"/>
    <n v="58"/>
    <s v="51-60"/>
    <n v="21070"/>
    <n v="652"/>
    <n v="188932"/>
    <s v="Personal"/>
    <n v="5931"/>
    <x v="0"/>
    <n v="0"/>
    <s v="Employed"/>
    <s v="Married"/>
    <s v="Male"/>
    <s v="High School"/>
    <n v="0"/>
    <n v="1"/>
    <n v="90866"/>
    <x v="3"/>
    <n v="10"/>
    <x v="5"/>
    <s v="Low Risk"/>
  </r>
  <r>
    <n v="438"/>
    <n v="26"/>
    <s v="21-30"/>
    <n v="55483"/>
    <n v="690"/>
    <n v="227598"/>
    <s v="Personal"/>
    <n v="6065"/>
    <x v="0"/>
    <n v="0"/>
    <s v="Employed"/>
    <s v="Single"/>
    <s v="Female"/>
    <s v="PhD"/>
    <n v="5"/>
    <n v="2"/>
    <n v="130300"/>
    <x v="0"/>
    <n v="6"/>
    <x v="3"/>
    <s v="Low Risk"/>
  </r>
  <r>
    <n v="439"/>
    <n v="58"/>
    <s v="51-60"/>
    <n v="50491"/>
    <n v="620"/>
    <n v="195005"/>
    <s v="Home"/>
    <n v="4819"/>
    <x v="0"/>
    <n v="0"/>
    <s v="Unemployed"/>
    <s v="Divorced"/>
    <s v="Male"/>
    <s v="Bachelor"/>
    <n v="0"/>
    <n v="2"/>
    <n v="72980"/>
    <x v="0"/>
    <n v="1"/>
    <x v="3"/>
    <s v="Low Risk"/>
  </r>
  <r>
    <n v="440"/>
    <n v="58"/>
    <s v="51-60"/>
    <n v="26785"/>
    <n v="666"/>
    <n v="254252"/>
    <s v="Home"/>
    <n v="5045"/>
    <x v="0"/>
    <n v="0"/>
    <s v="Employed"/>
    <s v="Married"/>
    <s v="Male"/>
    <s v="Bachelor"/>
    <n v="5"/>
    <n v="2"/>
    <n v="78391"/>
    <x v="0"/>
    <n v="17"/>
    <x v="3"/>
    <s v="Low Risk"/>
  </r>
  <r>
    <n v="441"/>
    <n v="33"/>
    <s v="31-40"/>
    <n v="59080"/>
    <n v="604"/>
    <n v="261662"/>
    <s v="Personal"/>
    <n v="4241"/>
    <x v="1"/>
    <n v="0"/>
    <s v="Unemployed"/>
    <s v="Married"/>
    <s v="Male"/>
    <s v="PhD"/>
    <n v="2"/>
    <n v="1"/>
    <n v="117450"/>
    <x v="2"/>
    <n v="1"/>
    <x v="3"/>
    <s v="Low Risk"/>
  </r>
  <r>
    <n v="442"/>
    <n v="59"/>
    <s v="51-60"/>
    <n v="57954"/>
    <n v="597"/>
    <n v="259915"/>
    <s v="Medical"/>
    <n v="4726"/>
    <x v="0"/>
    <n v="0"/>
    <s v="Employed"/>
    <s v="Single"/>
    <s v="Male"/>
    <s v="Master"/>
    <n v="2"/>
    <n v="1"/>
    <n v="124041"/>
    <x v="2"/>
    <n v="5"/>
    <x v="6"/>
    <s v="Low Risk"/>
  </r>
  <r>
    <n v="443"/>
    <n v="33"/>
    <s v="31-40"/>
    <n v="28007"/>
    <n v="633"/>
    <n v="172406"/>
    <s v="Car"/>
    <n v="4592"/>
    <x v="0"/>
    <n v="1"/>
    <s v="Employed"/>
    <s v="Single"/>
    <s v="Female"/>
    <s v="Master"/>
    <n v="0"/>
    <n v="3"/>
    <n v="142861"/>
    <x v="2"/>
    <n v="15"/>
    <x v="4"/>
    <s v="Low Risk"/>
  </r>
  <r>
    <n v="444"/>
    <n v="32"/>
    <s v="31-40"/>
    <n v="78339"/>
    <n v="636"/>
    <n v="171894"/>
    <s v="Education"/>
    <n v="4811"/>
    <x v="0"/>
    <n v="1"/>
    <s v="Unemployed"/>
    <s v="Single"/>
    <s v="Male"/>
    <s v="Master"/>
    <n v="3"/>
    <n v="3"/>
    <n v="114073"/>
    <x v="2"/>
    <n v="1"/>
    <x v="4"/>
    <s v="Low Risk"/>
  </r>
  <r>
    <n v="445"/>
    <n v="53"/>
    <s v="51-60"/>
    <n v="61266"/>
    <n v="683"/>
    <n v="243686"/>
    <s v="Personal"/>
    <n v="4905"/>
    <x v="0"/>
    <n v="1"/>
    <s v="Employed"/>
    <s v="Married"/>
    <s v="Male"/>
    <s v="High School"/>
    <n v="4"/>
    <n v="1"/>
    <n v="103910"/>
    <x v="2"/>
    <n v="17"/>
    <x v="1"/>
    <s v="Low Risk"/>
  </r>
  <r>
    <n v="446"/>
    <n v="48"/>
    <s v="41-50"/>
    <n v="21646"/>
    <n v="587"/>
    <n v="196771"/>
    <s v="Home"/>
    <n v="5813"/>
    <x v="0"/>
    <n v="1"/>
    <s v="Employed"/>
    <s v="Single"/>
    <s v="Male"/>
    <s v="PhD"/>
    <n v="3"/>
    <n v="2"/>
    <n v="117251"/>
    <x v="0"/>
    <n v="14"/>
    <x v="3"/>
    <s v="Low Risk"/>
  </r>
  <r>
    <n v="447"/>
    <n v="23"/>
    <s v="21-30"/>
    <n v="62282"/>
    <n v="757"/>
    <n v="198289"/>
    <s v="Education"/>
    <n v="5349"/>
    <x v="0"/>
    <n v="1"/>
    <s v="Employed"/>
    <s v="Single"/>
    <s v="Female"/>
    <s v="Master"/>
    <n v="4"/>
    <n v="1"/>
    <n v="91977"/>
    <x v="0"/>
    <n v="13"/>
    <x v="5"/>
    <s v="Low Risk"/>
  </r>
  <r>
    <n v="448"/>
    <n v="38"/>
    <s v="31-40"/>
    <n v="61847"/>
    <n v="560"/>
    <n v="165254"/>
    <s v="Home"/>
    <n v="3720"/>
    <x v="0"/>
    <n v="0"/>
    <s v="Employed"/>
    <s v="Divorced"/>
    <s v="Female"/>
    <s v="High School"/>
    <n v="1"/>
    <n v="4"/>
    <n v="91756"/>
    <x v="2"/>
    <n v="11"/>
    <x v="5"/>
    <s v="Low Risk"/>
  </r>
  <r>
    <n v="449"/>
    <n v="46"/>
    <s v="41-50"/>
    <n v="71225"/>
    <n v="661"/>
    <n v="270471"/>
    <s v="Car"/>
    <n v="5550"/>
    <x v="0"/>
    <n v="0"/>
    <s v="Employed"/>
    <s v="Married"/>
    <s v="Male"/>
    <s v="PhD"/>
    <n v="2"/>
    <n v="4"/>
    <n v="46776"/>
    <x v="1"/>
    <n v="12"/>
    <x v="1"/>
    <s v="Low Risk"/>
  </r>
  <r>
    <n v="450"/>
    <n v="60"/>
    <s v="61-70"/>
    <n v="40641"/>
    <n v="635"/>
    <n v="252024"/>
    <s v="Car"/>
    <n v="4451"/>
    <x v="0"/>
    <n v="1"/>
    <s v="Employed"/>
    <s v="Married"/>
    <s v="Female"/>
    <s v="Master"/>
    <n v="0"/>
    <n v="2"/>
    <n v="126802"/>
    <x v="2"/>
    <n v="6"/>
    <x v="1"/>
    <s v="Low Risk"/>
  </r>
  <r>
    <n v="451"/>
    <n v="22"/>
    <s v="21-30"/>
    <n v="62499"/>
    <n v="617"/>
    <n v="194050"/>
    <s v="Personal"/>
    <n v="3910"/>
    <x v="0"/>
    <n v="1"/>
    <s v="Employed"/>
    <s v="Married"/>
    <s v="Male"/>
    <s v="Bachelor"/>
    <n v="1"/>
    <n v="4"/>
    <n v="106343"/>
    <x v="0"/>
    <n v="11"/>
    <x v="2"/>
    <s v="Low Risk"/>
  </r>
  <r>
    <n v="452"/>
    <n v="24"/>
    <s v="21-30"/>
    <n v="46450"/>
    <n v="641"/>
    <n v="167730"/>
    <s v="Education"/>
    <n v="3857"/>
    <x v="0"/>
    <n v="1"/>
    <s v="Employed"/>
    <s v="Single"/>
    <s v="Female"/>
    <s v="Bachelor"/>
    <n v="3"/>
    <n v="1"/>
    <n v="123311"/>
    <x v="0"/>
    <n v="2"/>
    <x v="2"/>
    <s v="Low Risk"/>
  </r>
  <r>
    <n v="453"/>
    <n v="48"/>
    <s v="41-50"/>
    <n v="41652"/>
    <n v="683"/>
    <n v="165516"/>
    <s v="Education"/>
    <n v="5169"/>
    <x v="0"/>
    <n v="1"/>
    <s v="Employed"/>
    <s v="Divorced"/>
    <s v="Female"/>
    <s v="Master"/>
    <n v="4"/>
    <n v="1"/>
    <n v="15525"/>
    <x v="2"/>
    <n v="18"/>
    <x v="6"/>
    <s v="Low Risk"/>
  </r>
  <r>
    <n v="454"/>
    <n v="48"/>
    <s v="41-50"/>
    <n v="37024"/>
    <n v="691"/>
    <n v="206661"/>
    <s v="Car"/>
    <n v="6060"/>
    <x v="0"/>
    <n v="0"/>
    <s v="Employed"/>
    <s v="Single"/>
    <s v="Male"/>
    <s v="Master"/>
    <n v="5"/>
    <n v="3"/>
    <n v="98586"/>
    <x v="3"/>
    <n v="12"/>
    <x v="4"/>
    <s v="Low Risk"/>
  </r>
  <r>
    <n v="455"/>
    <n v="45"/>
    <s v="41-50"/>
    <n v="21452"/>
    <n v="639"/>
    <n v="219338"/>
    <s v="Home"/>
    <n v="4789"/>
    <x v="1"/>
    <n v="0"/>
    <s v="Employed"/>
    <s v="Married"/>
    <s v="Female"/>
    <s v="High School"/>
    <n v="2"/>
    <n v="4"/>
    <n v="74323"/>
    <x v="1"/>
    <n v="15"/>
    <x v="5"/>
    <s v="Low Risk"/>
  </r>
  <r>
    <n v="456"/>
    <n v="46"/>
    <s v="41-50"/>
    <n v="58106"/>
    <n v="666"/>
    <n v="156878"/>
    <s v="Personal"/>
    <n v="5937"/>
    <x v="0"/>
    <n v="1"/>
    <s v="Unemployed"/>
    <s v="Single"/>
    <s v="Female"/>
    <s v="Bachelor"/>
    <n v="4"/>
    <n v="4"/>
    <n v="145040"/>
    <x v="2"/>
    <n v="9"/>
    <x v="5"/>
    <s v="Low Risk"/>
  </r>
  <r>
    <n v="457"/>
    <n v="22"/>
    <s v="21-30"/>
    <n v="45904"/>
    <n v="583"/>
    <n v="137756"/>
    <s v="Medical"/>
    <n v="5085"/>
    <x v="0"/>
    <n v="1"/>
    <s v="Employed"/>
    <s v="Married"/>
    <s v="Male"/>
    <s v="PhD"/>
    <n v="3"/>
    <n v="4"/>
    <n v="118426"/>
    <x v="0"/>
    <n v="8"/>
    <x v="6"/>
    <s v="Low Risk"/>
  </r>
  <r>
    <n v="458"/>
    <n v="62"/>
    <s v="61-70"/>
    <n v="9048"/>
    <n v="640"/>
    <n v="203982"/>
    <s v="Car"/>
    <n v="2844"/>
    <x v="0"/>
    <n v="0"/>
    <s v="Employed"/>
    <s v="Single"/>
    <s v="Male"/>
    <s v="Master"/>
    <n v="3"/>
    <n v="4"/>
    <n v="107027"/>
    <x v="1"/>
    <n v="18"/>
    <x v="0"/>
    <s v="Low Risk"/>
  </r>
  <r>
    <n v="459"/>
    <n v="54"/>
    <s v="51-60"/>
    <n v="51130"/>
    <n v="669"/>
    <n v="243233"/>
    <s v="Car"/>
    <n v="5612"/>
    <x v="1"/>
    <n v="1"/>
    <s v="Employed"/>
    <s v="Single"/>
    <s v="Female"/>
    <s v="PhD"/>
    <n v="0"/>
    <n v="2"/>
    <n v="87042"/>
    <x v="3"/>
    <n v="16"/>
    <x v="5"/>
    <s v="Low Risk"/>
  </r>
  <r>
    <n v="460"/>
    <n v="50"/>
    <s v="51-60"/>
    <n v="67367"/>
    <n v="535"/>
    <n v="203691"/>
    <s v="Personal"/>
    <n v="4457"/>
    <x v="1"/>
    <n v="0"/>
    <s v="Employed"/>
    <s v="Married"/>
    <s v="Female"/>
    <s v="Master"/>
    <n v="1"/>
    <n v="2"/>
    <n v="111916"/>
    <x v="1"/>
    <n v="10"/>
    <x v="5"/>
    <s v="High Risk"/>
  </r>
  <r>
    <n v="461"/>
    <n v="41"/>
    <s v="41-50"/>
    <n v="30395"/>
    <n v="654"/>
    <n v="187531"/>
    <s v="Home"/>
    <n v="4189"/>
    <x v="0"/>
    <n v="1"/>
    <s v="Employed"/>
    <s v="Single"/>
    <s v="Female"/>
    <s v="Bachelor"/>
    <n v="2"/>
    <n v="1"/>
    <n v="72154"/>
    <x v="2"/>
    <n v="12"/>
    <x v="3"/>
    <s v="Low Risk"/>
  </r>
  <r>
    <n v="462"/>
    <n v="64"/>
    <s v="61-70"/>
    <n v="39311"/>
    <n v="641"/>
    <n v="143499"/>
    <s v="Education"/>
    <n v="5617"/>
    <x v="0"/>
    <n v="0"/>
    <s v="Employed"/>
    <s v="Married"/>
    <s v="Female"/>
    <s v="Master"/>
    <n v="0"/>
    <n v="4"/>
    <n v="97008"/>
    <x v="0"/>
    <n v="12"/>
    <x v="0"/>
    <s v="Low Risk"/>
  </r>
  <r>
    <n v="463"/>
    <n v="57"/>
    <s v="51-60"/>
    <n v="56613"/>
    <n v="713"/>
    <n v="168300"/>
    <s v="Car"/>
    <n v="5133"/>
    <x v="0"/>
    <n v="1"/>
    <s v="Unemployed"/>
    <s v="Single"/>
    <s v="Male"/>
    <s v="PhD"/>
    <n v="4"/>
    <n v="3"/>
    <n v="82649"/>
    <x v="0"/>
    <n v="10"/>
    <x v="0"/>
    <s v="Low Risk"/>
  </r>
  <r>
    <n v="464"/>
    <n v="64"/>
    <s v="61-70"/>
    <n v="11616"/>
    <n v="658"/>
    <n v="243920"/>
    <s v="Personal"/>
    <n v="4932"/>
    <x v="0"/>
    <n v="1"/>
    <s v="Employed"/>
    <s v="Single"/>
    <s v="Female"/>
    <s v="Bachelor"/>
    <n v="1"/>
    <n v="1"/>
    <n v="167994"/>
    <x v="0"/>
    <n v="14"/>
    <x v="1"/>
    <s v="Low Risk"/>
  </r>
  <r>
    <n v="465"/>
    <n v="43"/>
    <s v="41-50"/>
    <n v="41994"/>
    <n v="673"/>
    <n v="137339"/>
    <s v="Personal"/>
    <n v="5097"/>
    <x v="0"/>
    <n v="1"/>
    <s v="Employed"/>
    <s v="Single"/>
    <s v="Male"/>
    <s v="Master"/>
    <n v="2"/>
    <n v="1"/>
    <n v="144098"/>
    <x v="1"/>
    <n v="4"/>
    <x v="5"/>
    <s v="Low Risk"/>
  </r>
  <r>
    <n v="466"/>
    <n v="53"/>
    <s v="51-60"/>
    <n v="55199"/>
    <n v="636"/>
    <n v="288636"/>
    <s v="Personal"/>
    <n v="4152"/>
    <x v="0"/>
    <n v="1"/>
    <s v="Employed"/>
    <s v="Married"/>
    <s v="Male"/>
    <s v="Bachelor"/>
    <n v="4"/>
    <n v="2"/>
    <n v="131891"/>
    <x v="2"/>
    <n v="15"/>
    <x v="2"/>
    <s v="Low Risk"/>
  </r>
  <r>
    <n v="467"/>
    <n v="22"/>
    <s v="21-30"/>
    <n v="41583"/>
    <n v="681"/>
    <n v="204253"/>
    <s v="Education"/>
    <n v="6769"/>
    <x v="0"/>
    <n v="1"/>
    <s v="Employed"/>
    <s v="Single"/>
    <s v="Male"/>
    <s v="High School"/>
    <n v="2"/>
    <n v="1"/>
    <n v="55290"/>
    <x v="2"/>
    <n v="9"/>
    <x v="5"/>
    <s v="Low Risk"/>
  </r>
  <r>
    <n v="468"/>
    <n v="47"/>
    <s v="41-50"/>
    <n v="30529"/>
    <n v="678"/>
    <n v="120683"/>
    <s v="Car"/>
    <n v="5172"/>
    <x v="0"/>
    <n v="1"/>
    <s v="Employed"/>
    <s v="Single"/>
    <s v="Female"/>
    <s v="PhD"/>
    <n v="2"/>
    <n v="3"/>
    <n v="125924"/>
    <x v="1"/>
    <n v="7"/>
    <x v="4"/>
    <s v="Low Risk"/>
  </r>
  <r>
    <n v="469"/>
    <n v="42"/>
    <s v="41-50"/>
    <n v="31248"/>
    <n v="584"/>
    <n v="225161"/>
    <s v="Personal"/>
    <n v="5158"/>
    <x v="1"/>
    <n v="1"/>
    <s v="Employed"/>
    <s v="Divorced"/>
    <s v="Female"/>
    <s v="Master"/>
    <n v="5"/>
    <n v="4"/>
    <n v="105630"/>
    <x v="1"/>
    <n v="7"/>
    <x v="1"/>
    <s v="High Risk"/>
  </r>
  <r>
    <n v="470"/>
    <n v="54"/>
    <s v="51-60"/>
    <n v="25818"/>
    <n v="665"/>
    <n v="222511"/>
    <s v="Education"/>
    <n v="4912"/>
    <x v="1"/>
    <n v="0"/>
    <s v="Employed"/>
    <s v="Divorced"/>
    <s v="Male"/>
    <s v="Master"/>
    <n v="5"/>
    <n v="1"/>
    <n v="136703"/>
    <x v="3"/>
    <n v="9"/>
    <x v="1"/>
    <s v="Low Risk"/>
  </r>
  <r>
    <n v="471"/>
    <n v="36"/>
    <s v="31-40"/>
    <n v="40504"/>
    <n v="709"/>
    <n v="178119"/>
    <s v="Home"/>
    <n v="3383"/>
    <x v="0"/>
    <n v="0"/>
    <s v="Unemployed"/>
    <s v="Married"/>
    <s v="Male"/>
    <s v="Master"/>
    <n v="1"/>
    <n v="3"/>
    <n v="109671"/>
    <x v="0"/>
    <n v="10"/>
    <x v="3"/>
    <s v="Low Risk"/>
  </r>
  <r>
    <n v="472"/>
    <n v="40"/>
    <s v="41-50"/>
    <n v="65849"/>
    <n v="699"/>
    <n v="246965"/>
    <s v="Medical"/>
    <n v="4325"/>
    <x v="0"/>
    <n v="0"/>
    <s v="Employed"/>
    <s v="Married"/>
    <s v="Male"/>
    <s v="PhD"/>
    <n v="5"/>
    <n v="2"/>
    <n v="99798"/>
    <x v="1"/>
    <n v="13"/>
    <x v="6"/>
    <s v="Low Risk"/>
  </r>
  <r>
    <n v="473"/>
    <n v="46"/>
    <s v="41-50"/>
    <n v="85428"/>
    <n v="651"/>
    <n v="169007"/>
    <s v="Car"/>
    <n v="3776"/>
    <x v="0"/>
    <n v="1"/>
    <s v="Employed"/>
    <s v="Married"/>
    <s v="Male"/>
    <s v="High School"/>
    <n v="4"/>
    <n v="2"/>
    <n v="107013"/>
    <x v="0"/>
    <n v="6"/>
    <x v="3"/>
    <s v="Low Risk"/>
  </r>
  <r>
    <n v="474"/>
    <n v="36"/>
    <s v="31-40"/>
    <n v="50542"/>
    <n v="666"/>
    <n v="231599"/>
    <s v="Education"/>
    <n v="3680"/>
    <x v="0"/>
    <n v="1"/>
    <s v="Employed"/>
    <s v="Married"/>
    <s v="Male"/>
    <s v="PhD"/>
    <n v="5"/>
    <n v="4"/>
    <n v="45831"/>
    <x v="3"/>
    <n v="4"/>
    <x v="6"/>
    <s v="Low Risk"/>
  </r>
  <r>
    <n v="475"/>
    <n v="26"/>
    <s v="21-30"/>
    <n v="61523"/>
    <n v="695"/>
    <n v="198260"/>
    <s v="Medical"/>
    <n v="3458"/>
    <x v="0"/>
    <n v="0"/>
    <s v="Employed"/>
    <s v="Single"/>
    <s v="Female"/>
    <s v="Master"/>
    <n v="0"/>
    <n v="1"/>
    <n v="76977"/>
    <x v="2"/>
    <n v="17"/>
    <x v="6"/>
    <s v="Low Risk"/>
  </r>
  <r>
    <n v="476"/>
    <n v="64"/>
    <s v="61-70"/>
    <n v="35887"/>
    <n v="593"/>
    <n v="185820"/>
    <s v="Medical"/>
    <n v="4364"/>
    <x v="0"/>
    <n v="1"/>
    <s v="Employed"/>
    <s v="Single"/>
    <s v="Female"/>
    <s v="PhD"/>
    <n v="0"/>
    <n v="3"/>
    <n v="111200"/>
    <x v="0"/>
    <n v="14"/>
    <x v="4"/>
    <s v="Low Risk"/>
  </r>
  <r>
    <n v="477"/>
    <n v="43"/>
    <s v="41-50"/>
    <n v="18625"/>
    <n v="673"/>
    <n v="267149"/>
    <s v="Education"/>
    <n v="5020"/>
    <x v="0"/>
    <n v="1"/>
    <s v="Employed"/>
    <s v="Married"/>
    <s v="Female"/>
    <s v="Master"/>
    <n v="0"/>
    <n v="2"/>
    <n v="134181"/>
    <x v="1"/>
    <n v="3"/>
    <x v="0"/>
    <s v="Low Risk"/>
  </r>
  <r>
    <n v="478"/>
    <n v="62"/>
    <s v="61-70"/>
    <n v="77774"/>
    <n v="551"/>
    <n v="249177"/>
    <s v="Education"/>
    <n v="3577"/>
    <x v="0"/>
    <n v="1"/>
    <s v="Employed"/>
    <s v="Married"/>
    <s v="Female"/>
    <s v="PhD"/>
    <n v="2"/>
    <n v="3"/>
    <n v="83485"/>
    <x v="1"/>
    <n v="1"/>
    <x v="6"/>
    <s v="Low Risk"/>
  </r>
  <r>
    <n v="479"/>
    <n v="57"/>
    <s v="51-60"/>
    <n v="41073"/>
    <n v="693"/>
    <n v="144626"/>
    <s v="Education"/>
    <n v="5699"/>
    <x v="0"/>
    <n v="1"/>
    <s v="Employed"/>
    <s v="Divorced"/>
    <s v="Male"/>
    <s v="Bachelor"/>
    <n v="3"/>
    <n v="2"/>
    <n v="98775"/>
    <x v="3"/>
    <n v="18"/>
    <x v="4"/>
    <s v="Low Risk"/>
  </r>
  <r>
    <n v="480"/>
    <n v="28"/>
    <s v="21-30"/>
    <n v="60780"/>
    <n v="630"/>
    <n v="219015"/>
    <s v="Personal"/>
    <n v="5297"/>
    <x v="0"/>
    <n v="0"/>
    <s v="Employed"/>
    <s v="Married"/>
    <s v="Male"/>
    <s v="PhD"/>
    <n v="1"/>
    <n v="2"/>
    <n v="51970"/>
    <x v="0"/>
    <n v="2"/>
    <x v="0"/>
    <s v="Low Risk"/>
  </r>
  <r>
    <n v="481"/>
    <n v="26"/>
    <s v="21-30"/>
    <n v="52376"/>
    <n v="645"/>
    <n v="294672"/>
    <s v="Home"/>
    <n v="4768"/>
    <x v="0"/>
    <n v="0"/>
    <s v="Unemployed"/>
    <s v="Divorced"/>
    <s v="Female"/>
    <s v="Master"/>
    <n v="0"/>
    <n v="4"/>
    <n v="143779"/>
    <x v="2"/>
    <n v="8"/>
    <x v="1"/>
    <s v="Low Risk"/>
  </r>
  <r>
    <n v="482"/>
    <n v="57"/>
    <s v="51-60"/>
    <n v="64918"/>
    <n v="622"/>
    <n v="268444"/>
    <s v="Personal"/>
    <n v="7162"/>
    <x v="1"/>
    <n v="1"/>
    <s v="Employed"/>
    <s v="Married"/>
    <s v="Male"/>
    <s v="Master"/>
    <n v="1"/>
    <n v="3"/>
    <n v="133412"/>
    <x v="2"/>
    <n v="16"/>
    <x v="1"/>
    <s v="Low Risk"/>
  </r>
  <r>
    <n v="483"/>
    <n v="42"/>
    <s v="41-50"/>
    <n v="64311"/>
    <n v="647"/>
    <n v="154531"/>
    <s v="Medical"/>
    <n v="4759"/>
    <x v="0"/>
    <n v="0"/>
    <s v="Employed"/>
    <s v="Married"/>
    <s v="Male"/>
    <s v="PhD"/>
    <n v="5"/>
    <n v="3"/>
    <n v="119563"/>
    <x v="1"/>
    <n v="4"/>
    <x v="0"/>
    <s v="Low Risk"/>
  </r>
  <r>
    <n v="484"/>
    <n v="26"/>
    <s v="21-30"/>
    <n v="54165"/>
    <n v="662"/>
    <n v="279798"/>
    <s v="Medical"/>
    <n v="5798"/>
    <x v="0"/>
    <n v="1"/>
    <s v="Employed"/>
    <s v="Single"/>
    <s v="Male"/>
    <s v="PhD"/>
    <n v="2"/>
    <n v="3"/>
    <n v="112204"/>
    <x v="3"/>
    <n v="19"/>
    <x v="3"/>
    <s v="Low Risk"/>
  </r>
  <r>
    <n v="485"/>
    <n v="52"/>
    <s v="51-60"/>
    <n v="55816"/>
    <n v="687"/>
    <n v="246501"/>
    <s v="Medical"/>
    <n v="5209"/>
    <x v="0"/>
    <n v="1"/>
    <s v="Employed"/>
    <s v="Married"/>
    <s v="Female"/>
    <s v="Bachelor"/>
    <n v="1"/>
    <n v="2"/>
    <n v="146576"/>
    <x v="1"/>
    <n v="10"/>
    <x v="3"/>
    <s v="Low Risk"/>
  </r>
  <r>
    <n v="486"/>
    <n v="37"/>
    <s v="31-40"/>
    <n v="68188"/>
    <n v="714"/>
    <n v="147571"/>
    <s v="Education"/>
    <n v="6438"/>
    <x v="0"/>
    <n v="1"/>
    <s v="Employed"/>
    <s v="Divorced"/>
    <s v="Female"/>
    <s v="High School"/>
    <n v="0"/>
    <n v="4"/>
    <n v="75849"/>
    <x v="1"/>
    <n v="17"/>
    <x v="5"/>
    <s v="Low Risk"/>
  </r>
  <r>
    <n v="487"/>
    <n v="58"/>
    <s v="51-60"/>
    <n v="43854"/>
    <n v="652"/>
    <n v="210383"/>
    <s v="Car"/>
    <n v="6084"/>
    <x v="1"/>
    <n v="1"/>
    <s v="Employed"/>
    <s v="Single"/>
    <s v="Female"/>
    <s v="High School"/>
    <n v="0"/>
    <n v="3"/>
    <n v="72605"/>
    <x v="1"/>
    <n v="17"/>
    <x v="3"/>
    <s v="Low Risk"/>
  </r>
  <r>
    <n v="488"/>
    <n v="37"/>
    <s v="31-40"/>
    <n v="73334"/>
    <n v="566"/>
    <n v="223883"/>
    <s v="Personal"/>
    <n v="4699"/>
    <x v="0"/>
    <n v="1"/>
    <s v="Employed"/>
    <s v="Divorced"/>
    <s v="Female"/>
    <s v="Bachelor"/>
    <n v="2"/>
    <n v="1"/>
    <n v="131845"/>
    <x v="1"/>
    <n v="7"/>
    <x v="5"/>
    <s v="Low Risk"/>
  </r>
  <r>
    <n v="489"/>
    <n v="57"/>
    <s v="51-60"/>
    <n v="39382"/>
    <n v="715"/>
    <n v="146153"/>
    <s v="Car"/>
    <n v="4736"/>
    <x v="1"/>
    <n v="0"/>
    <s v="Employed"/>
    <s v="Married"/>
    <s v="Female"/>
    <s v="High School"/>
    <n v="2"/>
    <n v="3"/>
    <n v="129829"/>
    <x v="3"/>
    <n v="9"/>
    <x v="5"/>
    <s v="Low Risk"/>
  </r>
  <r>
    <n v="490"/>
    <n v="43"/>
    <s v="41-50"/>
    <n v="51148"/>
    <n v="576"/>
    <n v="235304"/>
    <s v="Home"/>
    <n v="3658"/>
    <x v="1"/>
    <n v="1"/>
    <s v="Employed"/>
    <s v="Single"/>
    <s v="Female"/>
    <s v="High School"/>
    <n v="4"/>
    <n v="2"/>
    <n v="64195"/>
    <x v="1"/>
    <n v="7"/>
    <x v="2"/>
    <s v="High Risk"/>
  </r>
  <r>
    <n v="491"/>
    <n v="33"/>
    <s v="31-40"/>
    <n v="59437"/>
    <n v="628"/>
    <n v="321487"/>
    <s v="Home"/>
    <n v="5115"/>
    <x v="1"/>
    <n v="1"/>
    <s v="Employed"/>
    <s v="Divorced"/>
    <s v="Male"/>
    <s v="Master"/>
    <n v="2"/>
    <n v="4"/>
    <n v="84059"/>
    <x v="0"/>
    <n v="3"/>
    <x v="0"/>
    <s v="Low Risk"/>
  </r>
  <r>
    <n v="492"/>
    <n v="52"/>
    <s v="51-60"/>
    <n v="25563"/>
    <n v="625"/>
    <n v="268261"/>
    <s v="Personal"/>
    <n v="5654"/>
    <x v="0"/>
    <n v="0"/>
    <s v="Employed"/>
    <s v="Married"/>
    <s v="Female"/>
    <s v="Master"/>
    <n v="3"/>
    <n v="3"/>
    <n v="150672"/>
    <x v="1"/>
    <n v="12"/>
    <x v="2"/>
    <s v="Low Risk"/>
  </r>
  <r>
    <n v="493"/>
    <n v="42"/>
    <s v="41-50"/>
    <n v="70727"/>
    <n v="650"/>
    <n v="208099"/>
    <s v="Medical"/>
    <n v="4938"/>
    <x v="0"/>
    <n v="1"/>
    <s v="Employed"/>
    <s v="Divorced"/>
    <s v="Male"/>
    <s v="Master"/>
    <n v="3"/>
    <n v="3"/>
    <n v="112350"/>
    <x v="1"/>
    <n v="4"/>
    <x v="3"/>
    <s v="Low Risk"/>
  </r>
  <r>
    <n v="494"/>
    <n v="27"/>
    <s v="21-30"/>
    <n v="57138"/>
    <n v="586"/>
    <n v="185931"/>
    <s v="Home"/>
    <n v="6400"/>
    <x v="0"/>
    <n v="0"/>
    <s v="Employed"/>
    <s v="Married"/>
    <s v="Female"/>
    <s v="PhD"/>
    <n v="0"/>
    <n v="3"/>
    <n v="123614"/>
    <x v="2"/>
    <n v="17"/>
    <x v="4"/>
    <s v="Low Risk"/>
  </r>
  <r>
    <n v="495"/>
    <n v="42"/>
    <s v="41-50"/>
    <n v="99514"/>
    <n v="584"/>
    <n v="216419"/>
    <s v="Car"/>
    <n v="5145"/>
    <x v="0"/>
    <n v="0"/>
    <s v="Employed"/>
    <s v="Divorced"/>
    <s v="Female"/>
    <s v="PhD"/>
    <n v="5"/>
    <n v="1"/>
    <n v="65228"/>
    <x v="2"/>
    <n v="3"/>
    <x v="3"/>
    <s v="Low Risk"/>
  </r>
  <r>
    <n v="496"/>
    <n v="41"/>
    <s v="41-50"/>
    <n v="81210"/>
    <n v="648"/>
    <n v="151239"/>
    <s v="Car"/>
    <n v="6247"/>
    <x v="0"/>
    <n v="1"/>
    <s v="Employed"/>
    <s v="Married"/>
    <s v="Male"/>
    <s v="High School"/>
    <n v="2"/>
    <n v="2"/>
    <n v="119699"/>
    <x v="3"/>
    <n v="11"/>
    <x v="6"/>
    <s v="Low Risk"/>
  </r>
  <r>
    <n v="497"/>
    <n v="26"/>
    <s v="21-30"/>
    <n v="49836"/>
    <n v="610"/>
    <n v="176122"/>
    <s v="Education"/>
    <n v="4836"/>
    <x v="0"/>
    <n v="1"/>
    <s v="Employed"/>
    <s v="Divorced"/>
    <s v="Female"/>
    <s v="PhD"/>
    <n v="3"/>
    <n v="1"/>
    <n v="57413"/>
    <x v="3"/>
    <n v="8"/>
    <x v="4"/>
    <s v="Low Risk"/>
  </r>
  <r>
    <n v="498"/>
    <n v="34"/>
    <s v="31-40"/>
    <n v="76783"/>
    <n v="717"/>
    <n v="101911"/>
    <s v="Medical"/>
    <n v="3840"/>
    <x v="0"/>
    <n v="1"/>
    <s v="Employed"/>
    <s v="Single"/>
    <s v="Male"/>
    <s v="Master"/>
    <n v="3"/>
    <n v="1"/>
    <n v="40605"/>
    <x v="0"/>
    <n v="2"/>
    <x v="5"/>
    <s v="Low Risk"/>
  </r>
  <r>
    <n v="499"/>
    <n v="36"/>
    <s v="31-40"/>
    <n v="62710"/>
    <n v="622"/>
    <n v="221727"/>
    <s v="Education"/>
    <n v="4375"/>
    <x v="1"/>
    <n v="1"/>
    <s v="Employed"/>
    <s v="Married"/>
    <s v="Female"/>
    <s v="PhD"/>
    <n v="4"/>
    <n v="2"/>
    <n v="121804"/>
    <x v="1"/>
    <n v="14"/>
    <x v="5"/>
    <s v="Low Risk"/>
  </r>
  <r>
    <n v="500"/>
    <n v="23"/>
    <s v="21-30"/>
    <n v="53466"/>
    <n v="598"/>
    <n v="183124"/>
    <s v="Personal"/>
    <n v="4967"/>
    <x v="0"/>
    <n v="1"/>
    <s v="Employed"/>
    <s v="Married"/>
    <s v="Male"/>
    <s v="High School"/>
    <n v="5"/>
    <n v="2"/>
    <n v="143033"/>
    <x v="2"/>
    <n v="4"/>
    <x v="4"/>
    <s v="Low Risk"/>
  </r>
  <r>
    <n v="501"/>
    <n v="29"/>
    <s v="21-30"/>
    <n v="25109"/>
    <n v="733"/>
    <n v="230902"/>
    <s v="Home"/>
    <n v="4250"/>
    <x v="0"/>
    <n v="1"/>
    <s v="Employed"/>
    <s v="Divorced"/>
    <s v="Female"/>
    <s v="Master"/>
    <n v="5"/>
    <n v="3"/>
    <n v="92386"/>
    <x v="0"/>
    <n v="16"/>
    <x v="5"/>
    <s v="Low Risk"/>
  </r>
  <r>
    <n v="502"/>
    <n v="41"/>
    <s v="41-50"/>
    <n v="28646"/>
    <n v="673"/>
    <n v="205988"/>
    <s v="Education"/>
    <n v="3344"/>
    <x v="0"/>
    <n v="0"/>
    <s v="Employed"/>
    <s v="Married"/>
    <s v="Male"/>
    <s v="High School"/>
    <n v="2"/>
    <n v="2"/>
    <n v="83603"/>
    <x v="0"/>
    <n v="14"/>
    <x v="0"/>
    <s v="Low Risk"/>
  </r>
  <r>
    <n v="503"/>
    <n v="50"/>
    <s v="51-60"/>
    <n v="50065"/>
    <n v="785"/>
    <n v="149459"/>
    <s v="Education"/>
    <n v="2997"/>
    <x v="0"/>
    <n v="0"/>
    <s v="Employed"/>
    <s v="Single"/>
    <s v="Female"/>
    <s v="PhD"/>
    <n v="4"/>
    <n v="3"/>
    <n v="151325"/>
    <x v="3"/>
    <n v="7"/>
    <x v="2"/>
    <s v="Low Risk"/>
  </r>
  <r>
    <n v="504"/>
    <n v="50"/>
    <s v="51-60"/>
    <n v="42569"/>
    <n v="553"/>
    <n v="210024"/>
    <s v="Personal"/>
    <n v="6013"/>
    <x v="0"/>
    <n v="0"/>
    <s v="Employed"/>
    <s v="Divorced"/>
    <s v="Male"/>
    <s v="Bachelor"/>
    <n v="5"/>
    <n v="1"/>
    <n v="94156"/>
    <x v="2"/>
    <n v="10"/>
    <x v="6"/>
    <s v="Low Risk"/>
  </r>
  <r>
    <n v="505"/>
    <n v="62"/>
    <s v="61-70"/>
    <n v="53377"/>
    <n v="660"/>
    <n v="164326"/>
    <s v="Car"/>
    <n v="5385"/>
    <x v="0"/>
    <n v="0"/>
    <s v="Employed"/>
    <s v="Divorced"/>
    <s v="Female"/>
    <s v="Bachelor"/>
    <n v="5"/>
    <n v="3"/>
    <n v="98026"/>
    <x v="1"/>
    <n v="12"/>
    <x v="4"/>
    <s v="Low Risk"/>
  </r>
  <r>
    <n v="506"/>
    <n v="62"/>
    <s v="61-70"/>
    <n v="70585"/>
    <n v="674"/>
    <n v="282771"/>
    <s v="Car"/>
    <n v="5275"/>
    <x v="0"/>
    <n v="1"/>
    <s v="Employed"/>
    <s v="Divorced"/>
    <s v="Female"/>
    <s v="Master"/>
    <n v="1"/>
    <n v="2"/>
    <n v="150818"/>
    <x v="3"/>
    <n v="8"/>
    <x v="2"/>
    <s v="Low Risk"/>
  </r>
  <r>
    <n v="507"/>
    <n v="52"/>
    <s v="51-60"/>
    <n v="62974"/>
    <n v="651"/>
    <n v="157825"/>
    <s v="Personal"/>
    <n v="5168"/>
    <x v="0"/>
    <n v="1"/>
    <s v="Employed"/>
    <s v="Single"/>
    <s v="Female"/>
    <s v="High School"/>
    <n v="4"/>
    <n v="3"/>
    <n v="89392"/>
    <x v="0"/>
    <n v="11"/>
    <x v="2"/>
    <s v="Low Risk"/>
  </r>
  <r>
    <n v="508"/>
    <n v="43"/>
    <s v="41-50"/>
    <n v="39555"/>
    <n v="631"/>
    <n v="176496"/>
    <s v="Car"/>
    <n v="4452"/>
    <x v="0"/>
    <n v="0"/>
    <s v="Employed"/>
    <s v="Single"/>
    <s v="Female"/>
    <s v="Bachelor"/>
    <n v="5"/>
    <n v="1"/>
    <n v="80379"/>
    <x v="0"/>
    <n v="13"/>
    <x v="6"/>
    <s v="Low Risk"/>
  </r>
  <r>
    <n v="509"/>
    <n v="23"/>
    <s v="21-30"/>
    <n v="63874"/>
    <n v="712"/>
    <n v="149320"/>
    <s v="Personal"/>
    <n v="5794"/>
    <x v="0"/>
    <n v="1"/>
    <s v="Employed"/>
    <s v="Married"/>
    <s v="Female"/>
    <s v="Bachelor"/>
    <n v="1"/>
    <n v="2"/>
    <n v="124465"/>
    <x v="2"/>
    <n v="12"/>
    <x v="6"/>
    <s v="Low Risk"/>
  </r>
  <r>
    <n v="510"/>
    <n v="21"/>
    <s v="21-30"/>
    <n v="36289"/>
    <n v="673"/>
    <n v="144988"/>
    <s v="Car"/>
    <n v="3260"/>
    <x v="0"/>
    <n v="1"/>
    <s v="Employed"/>
    <s v="Divorced"/>
    <s v="Female"/>
    <s v="Master"/>
    <n v="1"/>
    <n v="2"/>
    <n v="78644"/>
    <x v="2"/>
    <n v="7"/>
    <x v="3"/>
    <s v="Low Risk"/>
  </r>
  <r>
    <n v="511"/>
    <n v="23"/>
    <s v="21-30"/>
    <n v="32866"/>
    <n v="565"/>
    <n v="201503"/>
    <s v="Personal"/>
    <n v="2915"/>
    <x v="0"/>
    <n v="0"/>
    <s v="Employed"/>
    <s v="Single"/>
    <s v="Male"/>
    <s v="Master"/>
    <n v="5"/>
    <n v="4"/>
    <n v="95661"/>
    <x v="1"/>
    <n v="12"/>
    <x v="5"/>
    <s v="Low Risk"/>
  </r>
  <r>
    <n v="512"/>
    <n v="57"/>
    <s v="51-60"/>
    <n v="55724"/>
    <n v="606"/>
    <n v="137725"/>
    <s v="Car"/>
    <n v="4798"/>
    <x v="0"/>
    <n v="1"/>
    <s v="Employed"/>
    <s v="Married"/>
    <s v="Male"/>
    <s v="High School"/>
    <n v="2"/>
    <n v="3"/>
    <n v="60425"/>
    <x v="2"/>
    <n v="10"/>
    <x v="5"/>
    <s v="Low Risk"/>
  </r>
  <r>
    <n v="513"/>
    <n v="27"/>
    <s v="21-30"/>
    <n v="37782"/>
    <n v="591"/>
    <n v="190605"/>
    <s v="Education"/>
    <n v="5129"/>
    <x v="0"/>
    <n v="0"/>
    <s v="Employed"/>
    <s v="Single"/>
    <s v="Male"/>
    <s v="Bachelor"/>
    <n v="1"/>
    <n v="3"/>
    <n v="105561"/>
    <x v="2"/>
    <n v="7"/>
    <x v="3"/>
    <s v="Low Risk"/>
  </r>
  <r>
    <n v="514"/>
    <n v="23"/>
    <s v="21-30"/>
    <n v="40372"/>
    <n v="643"/>
    <n v="221501"/>
    <s v="Education"/>
    <n v="4115"/>
    <x v="1"/>
    <n v="1"/>
    <s v="Employed"/>
    <s v="Single"/>
    <s v="Male"/>
    <s v="High School"/>
    <n v="1"/>
    <n v="3"/>
    <n v="102042"/>
    <x v="3"/>
    <n v="19"/>
    <x v="4"/>
    <s v="Low Risk"/>
  </r>
  <r>
    <n v="515"/>
    <n v="56"/>
    <s v="51-60"/>
    <n v="64909"/>
    <n v="697"/>
    <n v="178817"/>
    <s v="Car"/>
    <n v="3406"/>
    <x v="1"/>
    <n v="1"/>
    <s v="Employed"/>
    <s v="Single"/>
    <s v="Male"/>
    <s v="High School"/>
    <n v="4"/>
    <n v="1"/>
    <n v="129040"/>
    <x v="3"/>
    <n v="7"/>
    <x v="4"/>
    <s v="Low Risk"/>
  </r>
  <r>
    <n v="516"/>
    <n v="23"/>
    <s v="21-30"/>
    <n v="59864"/>
    <n v="631"/>
    <n v="89853"/>
    <s v="Personal"/>
    <n v="5590"/>
    <x v="0"/>
    <n v="1"/>
    <s v="Employed"/>
    <s v="Married"/>
    <s v="Male"/>
    <s v="Master"/>
    <n v="2"/>
    <n v="1"/>
    <n v="125717"/>
    <x v="1"/>
    <n v="18"/>
    <x v="4"/>
    <s v="Low Risk"/>
  </r>
  <r>
    <n v="517"/>
    <n v="24"/>
    <s v="21-30"/>
    <n v="44422"/>
    <n v="637"/>
    <n v="266698"/>
    <s v="Education"/>
    <n v="4588"/>
    <x v="0"/>
    <n v="1"/>
    <s v="Employed"/>
    <s v="Single"/>
    <s v="Female"/>
    <s v="High School"/>
    <n v="2"/>
    <n v="2"/>
    <n v="116545"/>
    <x v="3"/>
    <n v="12"/>
    <x v="3"/>
    <s v="Low Risk"/>
  </r>
  <r>
    <n v="518"/>
    <n v="51"/>
    <s v="51-60"/>
    <n v="25623"/>
    <n v="601"/>
    <n v="213329"/>
    <s v="Home"/>
    <n v="5694"/>
    <x v="0"/>
    <n v="1"/>
    <s v="Unemployed"/>
    <s v="Single"/>
    <s v="Female"/>
    <s v="PhD"/>
    <n v="1"/>
    <n v="2"/>
    <n v="111827"/>
    <x v="1"/>
    <n v="4"/>
    <x v="4"/>
    <s v="Low Risk"/>
  </r>
  <r>
    <n v="519"/>
    <n v="22"/>
    <s v="21-30"/>
    <n v="38972"/>
    <n v="688"/>
    <n v="213928"/>
    <s v="Car"/>
    <n v="6305"/>
    <x v="1"/>
    <n v="1"/>
    <s v="Employed"/>
    <s v="Single"/>
    <s v="Female"/>
    <s v="High School"/>
    <n v="4"/>
    <n v="1"/>
    <n v="97802"/>
    <x v="3"/>
    <n v="1"/>
    <x v="4"/>
    <s v="Low Risk"/>
  </r>
  <r>
    <n v="520"/>
    <n v="34"/>
    <s v="31-40"/>
    <n v="79131"/>
    <n v="711"/>
    <n v="188396"/>
    <s v="Home"/>
    <n v="3396"/>
    <x v="0"/>
    <n v="0"/>
    <s v="Employed"/>
    <s v="Divorced"/>
    <s v="Male"/>
    <s v="Bachelor"/>
    <n v="4"/>
    <n v="3"/>
    <n v="118286"/>
    <x v="0"/>
    <n v="5"/>
    <x v="3"/>
    <s v="Low Risk"/>
  </r>
  <r>
    <n v="521"/>
    <n v="57"/>
    <s v="51-60"/>
    <n v="64498"/>
    <n v="648"/>
    <n v="240544"/>
    <s v="Home"/>
    <n v="5213"/>
    <x v="0"/>
    <n v="0"/>
    <s v="Employed"/>
    <s v="Single"/>
    <s v="Female"/>
    <s v="High School"/>
    <n v="4"/>
    <n v="3"/>
    <n v="66630"/>
    <x v="3"/>
    <n v="10"/>
    <x v="3"/>
    <s v="Low Risk"/>
  </r>
  <r>
    <n v="522"/>
    <n v="51"/>
    <s v="51-60"/>
    <n v="71353"/>
    <n v="729"/>
    <n v="246899"/>
    <s v="Medical"/>
    <n v="5249"/>
    <x v="1"/>
    <n v="1"/>
    <s v="Employed"/>
    <s v="Divorced"/>
    <s v="Male"/>
    <s v="PhD"/>
    <n v="4"/>
    <n v="1"/>
    <n v="29531"/>
    <x v="1"/>
    <n v="7"/>
    <x v="4"/>
    <s v="Low Risk"/>
  </r>
  <r>
    <n v="523"/>
    <n v="22"/>
    <s v="21-30"/>
    <n v="53840"/>
    <n v="622"/>
    <n v="251898"/>
    <s v="Home"/>
    <n v="5744"/>
    <x v="0"/>
    <n v="0"/>
    <s v="Employed"/>
    <s v="Single"/>
    <s v="Male"/>
    <s v="PhD"/>
    <n v="0"/>
    <n v="3"/>
    <n v="134857"/>
    <x v="3"/>
    <n v="7"/>
    <x v="4"/>
    <s v="Low Risk"/>
  </r>
  <r>
    <n v="524"/>
    <n v="51"/>
    <s v="51-60"/>
    <n v="44734"/>
    <n v="580"/>
    <n v="213436"/>
    <s v="Home"/>
    <n v="4466"/>
    <x v="0"/>
    <n v="0"/>
    <s v="Employed"/>
    <s v="Divorced"/>
    <s v="Male"/>
    <s v="Bachelor"/>
    <n v="5"/>
    <n v="1"/>
    <n v="120224"/>
    <x v="2"/>
    <n v="13"/>
    <x v="2"/>
    <s v="Low Risk"/>
  </r>
  <r>
    <n v="525"/>
    <n v="63"/>
    <s v="61-70"/>
    <n v="63577"/>
    <n v="690"/>
    <n v="131201"/>
    <s v="Medical"/>
    <n v="5055"/>
    <x v="0"/>
    <n v="1"/>
    <s v="Employed"/>
    <s v="Single"/>
    <s v="Female"/>
    <s v="Bachelor"/>
    <n v="1"/>
    <n v="3"/>
    <n v="96190"/>
    <x v="0"/>
    <n v="14"/>
    <x v="0"/>
    <s v="Low Risk"/>
  </r>
  <r>
    <n v="526"/>
    <n v="42"/>
    <s v="41-50"/>
    <n v="69227"/>
    <n v="645"/>
    <n v="220258"/>
    <s v="Medical"/>
    <n v="5733"/>
    <x v="0"/>
    <n v="1"/>
    <s v="Unemployed"/>
    <s v="Divorced"/>
    <s v="Female"/>
    <s v="High School"/>
    <n v="1"/>
    <n v="3"/>
    <n v="132236"/>
    <x v="3"/>
    <n v="5"/>
    <x v="3"/>
    <s v="Low Risk"/>
  </r>
  <r>
    <n v="527"/>
    <n v="30"/>
    <s v="31-40"/>
    <n v="42803"/>
    <n v="620"/>
    <n v="213371"/>
    <s v="Medical"/>
    <n v="5437"/>
    <x v="1"/>
    <n v="1"/>
    <s v="Employed"/>
    <s v="Divorced"/>
    <s v="Male"/>
    <s v="PhD"/>
    <n v="1"/>
    <n v="4"/>
    <n v="78055"/>
    <x v="0"/>
    <n v="2"/>
    <x v="0"/>
    <s v="Low Risk"/>
  </r>
  <r>
    <n v="528"/>
    <n v="50"/>
    <s v="51-60"/>
    <n v="39301"/>
    <n v="653"/>
    <n v="172567"/>
    <s v="Personal"/>
    <n v="6558"/>
    <x v="0"/>
    <n v="1"/>
    <s v="Employed"/>
    <s v="Divorced"/>
    <s v="Female"/>
    <s v="PhD"/>
    <n v="2"/>
    <n v="2"/>
    <n v="78835"/>
    <x v="0"/>
    <n v="14"/>
    <x v="5"/>
    <s v="Low Risk"/>
  </r>
  <r>
    <n v="529"/>
    <n v="53"/>
    <s v="51-60"/>
    <n v="27181"/>
    <n v="570"/>
    <n v="159907"/>
    <s v="Medical"/>
    <n v="4131"/>
    <x v="0"/>
    <n v="1"/>
    <s v="Employed"/>
    <s v="Single"/>
    <s v="Female"/>
    <s v="High School"/>
    <n v="2"/>
    <n v="3"/>
    <n v="74675"/>
    <x v="0"/>
    <n v="8"/>
    <x v="3"/>
    <s v="Low Risk"/>
  </r>
  <r>
    <n v="530"/>
    <n v="39"/>
    <s v="31-40"/>
    <n v="38923"/>
    <n v="562"/>
    <n v="227151"/>
    <s v="Personal"/>
    <n v="5207"/>
    <x v="0"/>
    <n v="1"/>
    <s v="Employed"/>
    <s v="Married"/>
    <s v="Male"/>
    <s v="Bachelor"/>
    <n v="4"/>
    <n v="3"/>
    <n v="117028"/>
    <x v="0"/>
    <n v="2"/>
    <x v="1"/>
    <s v="Low Risk"/>
  </r>
  <r>
    <n v="531"/>
    <n v="45"/>
    <s v="41-50"/>
    <n v="60033"/>
    <n v="654"/>
    <n v="196208"/>
    <s v="Car"/>
    <n v="4913"/>
    <x v="0"/>
    <n v="1"/>
    <s v="Employed"/>
    <s v="Divorced"/>
    <s v="Female"/>
    <s v="PhD"/>
    <n v="5"/>
    <n v="1"/>
    <n v="52511"/>
    <x v="2"/>
    <n v="8"/>
    <x v="5"/>
    <s v="Low Risk"/>
  </r>
  <r>
    <n v="532"/>
    <n v="21"/>
    <s v="21-30"/>
    <n v="41056"/>
    <n v="671"/>
    <n v="180493"/>
    <s v="Personal"/>
    <n v="4793"/>
    <x v="0"/>
    <n v="1"/>
    <s v="Employed"/>
    <s v="Divorced"/>
    <s v="Female"/>
    <s v="High School"/>
    <n v="2"/>
    <n v="4"/>
    <n v="76991"/>
    <x v="2"/>
    <n v="5"/>
    <x v="5"/>
    <s v="Low Risk"/>
  </r>
  <r>
    <n v="533"/>
    <n v="52"/>
    <s v="51-60"/>
    <n v="63975"/>
    <n v="719"/>
    <n v="283620"/>
    <s v="Car"/>
    <n v="5588"/>
    <x v="0"/>
    <n v="1"/>
    <s v="Employed"/>
    <s v="Divorced"/>
    <s v="Male"/>
    <s v="Bachelor"/>
    <n v="3"/>
    <n v="4"/>
    <n v="108691"/>
    <x v="1"/>
    <n v="12"/>
    <x v="2"/>
    <s v="Low Risk"/>
  </r>
  <r>
    <n v="534"/>
    <n v="45"/>
    <s v="41-50"/>
    <n v="79507"/>
    <n v="694"/>
    <n v="233577"/>
    <s v="Medical"/>
    <n v="5115"/>
    <x v="0"/>
    <n v="1"/>
    <s v="Unemployed"/>
    <s v="Divorced"/>
    <s v="Male"/>
    <s v="High School"/>
    <n v="1"/>
    <n v="1"/>
    <n v="63875"/>
    <x v="1"/>
    <n v="7"/>
    <x v="5"/>
    <s v="Low Risk"/>
  </r>
  <r>
    <n v="535"/>
    <n v="61"/>
    <s v="61-70"/>
    <n v="50372"/>
    <n v="681"/>
    <n v="221726"/>
    <s v="Medical"/>
    <n v="3934"/>
    <x v="0"/>
    <n v="1"/>
    <s v="Employed"/>
    <s v="Divorced"/>
    <s v="Female"/>
    <s v="Bachelor"/>
    <n v="1"/>
    <n v="1"/>
    <n v="80190"/>
    <x v="1"/>
    <n v="13"/>
    <x v="0"/>
    <s v="Low Risk"/>
  </r>
  <r>
    <n v="536"/>
    <n v="37"/>
    <s v="31-40"/>
    <n v="49755"/>
    <n v="713"/>
    <n v="260921"/>
    <s v="Car"/>
    <n v="5952"/>
    <x v="0"/>
    <n v="1"/>
    <s v="Employed"/>
    <s v="Married"/>
    <s v="Female"/>
    <s v="Bachelor"/>
    <n v="0"/>
    <n v="1"/>
    <n v="33652"/>
    <x v="1"/>
    <n v="15"/>
    <x v="2"/>
    <s v="Low Risk"/>
  </r>
  <r>
    <n v="537"/>
    <n v="34"/>
    <s v="31-40"/>
    <n v="58229"/>
    <n v="674"/>
    <n v="216518"/>
    <s v="Education"/>
    <n v="5590"/>
    <x v="0"/>
    <n v="0"/>
    <s v="Employed"/>
    <s v="Single"/>
    <s v="Female"/>
    <s v="PhD"/>
    <n v="0"/>
    <n v="3"/>
    <n v="118174"/>
    <x v="0"/>
    <n v="10"/>
    <x v="6"/>
    <s v="Low Risk"/>
  </r>
  <r>
    <n v="538"/>
    <n v="33"/>
    <s v="31-40"/>
    <n v="41383"/>
    <n v="632"/>
    <n v="164794"/>
    <s v="Personal"/>
    <n v="6474"/>
    <x v="0"/>
    <n v="0"/>
    <s v="Employed"/>
    <s v="Married"/>
    <s v="Male"/>
    <s v="Master"/>
    <n v="3"/>
    <n v="1"/>
    <n v="79364"/>
    <x v="0"/>
    <n v="4"/>
    <x v="5"/>
    <s v="Low Risk"/>
  </r>
  <r>
    <n v="539"/>
    <n v="58"/>
    <s v="51-60"/>
    <n v="40290"/>
    <n v="695"/>
    <n v="180520"/>
    <s v="Home"/>
    <n v="5727"/>
    <x v="0"/>
    <n v="1"/>
    <s v="Employed"/>
    <s v="Single"/>
    <s v="Male"/>
    <s v="PhD"/>
    <n v="0"/>
    <n v="2"/>
    <n v="67021"/>
    <x v="0"/>
    <n v="16"/>
    <x v="0"/>
    <s v="Low Risk"/>
  </r>
  <r>
    <n v="540"/>
    <n v="59"/>
    <s v="51-60"/>
    <n v="40737"/>
    <n v="693"/>
    <n v="236597"/>
    <s v="Medical"/>
    <n v="4786"/>
    <x v="0"/>
    <n v="1"/>
    <s v="Employed"/>
    <s v="Married"/>
    <s v="Male"/>
    <s v="High School"/>
    <n v="5"/>
    <n v="1"/>
    <n v="61149"/>
    <x v="2"/>
    <n v="7"/>
    <x v="0"/>
    <s v="Low Risk"/>
  </r>
  <r>
    <n v="541"/>
    <n v="22"/>
    <s v="21-30"/>
    <n v="32816"/>
    <n v="649"/>
    <n v="231241"/>
    <s v="Personal"/>
    <n v="4794"/>
    <x v="0"/>
    <n v="1"/>
    <s v="Employed"/>
    <s v="Single"/>
    <s v="Female"/>
    <s v="Bachelor"/>
    <n v="4"/>
    <n v="3"/>
    <n v="87453"/>
    <x v="2"/>
    <n v="13"/>
    <x v="1"/>
    <s v="Low Risk"/>
  </r>
  <r>
    <n v="542"/>
    <n v="52"/>
    <s v="51-60"/>
    <n v="63496"/>
    <n v="590"/>
    <n v="222315"/>
    <s v="Personal"/>
    <n v="6035"/>
    <x v="0"/>
    <n v="0"/>
    <s v="Employed"/>
    <s v="Divorced"/>
    <s v="Female"/>
    <s v="PhD"/>
    <n v="4"/>
    <n v="2"/>
    <n v="52595"/>
    <x v="0"/>
    <n v="4"/>
    <x v="0"/>
    <s v="Low Risk"/>
  </r>
  <r>
    <n v="543"/>
    <n v="52"/>
    <s v="51-60"/>
    <n v="42551"/>
    <n v="560"/>
    <n v="143114"/>
    <s v="Medical"/>
    <n v="4232"/>
    <x v="0"/>
    <n v="1"/>
    <s v="Employed"/>
    <s v="Single"/>
    <s v="Male"/>
    <s v="Bachelor"/>
    <n v="1"/>
    <n v="3"/>
    <n v="158271"/>
    <x v="0"/>
    <n v="12"/>
    <x v="6"/>
    <s v="Low Risk"/>
  </r>
  <r>
    <n v="544"/>
    <n v="60"/>
    <s v="61-70"/>
    <n v="66670"/>
    <n v="692"/>
    <n v="240667"/>
    <s v="Car"/>
    <n v="4095"/>
    <x v="0"/>
    <n v="1"/>
    <s v="Employed"/>
    <s v="Single"/>
    <s v="Male"/>
    <s v="PhD"/>
    <n v="4"/>
    <n v="2"/>
    <n v="28457"/>
    <x v="0"/>
    <n v="2"/>
    <x v="5"/>
    <s v="Low Risk"/>
  </r>
  <r>
    <n v="545"/>
    <n v="26"/>
    <s v="21-30"/>
    <n v="57939"/>
    <n v="673"/>
    <n v="196749"/>
    <s v="Medical"/>
    <n v="5220"/>
    <x v="0"/>
    <n v="1"/>
    <s v="Employed"/>
    <s v="Divorced"/>
    <s v="Male"/>
    <s v="High School"/>
    <n v="0"/>
    <n v="2"/>
    <n v="86481"/>
    <x v="0"/>
    <n v="5"/>
    <x v="6"/>
    <s v="Low Risk"/>
  </r>
  <r>
    <n v="546"/>
    <n v="45"/>
    <s v="41-50"/>
    <n v="49658"/>
    <n v="680"/>
    <n v="229997"/>
    <s v="Personal"/>
    <n v="3505"/>
    <x v="0"/>
    <n v="0"/>
    <s v="Employed"/>
    <s v="Divorced"/>
    <s v="Female"/>
    <s v="High School"/>
    <n v="3"/>
    <n v="2"/>
    <n v="103207"/>
    <x v="2"/>
    <n v="8"/>
    <x v="5"/>
    <s v="Low Risk"/>
  </r>
  <r>
    <n v="547"/>
    <n v="23"/>
    <s v="21-30"/>
    <n v="62144"/>
    <n v="693"/>
    <n v="158491"/>
    <s v="Education"/>
    <n v="5348"/>
    <x v="0"/>
    <n v="0"/>
    <s v="Employed"/>
    <s v="Single"/>
    <s v="Female"/>
    <s v="High School"/>
    <n v="5"/>
    <n v="3"/>
    <n v="76738"/>
    <x v="3"/>
    <n v="4"/>
    <x v="2"/>
    <s v="Low Risk"/>
  </r>
  <r>
    <n v="548"/>
    <n v="38"/>
    <s v="31-40"/>
    <n v="35848"/>
    <n v="605"/>
    <n v="298301"/>
    <s v="Car"/>
    <n v="5469"/>
    <x v="0"/>
    <n v="1"/>
    <s v="Employed"/>
    <s v="Single"/>
    <s v="Female"/>
    <s v="PhD"/>
    <n v="4"/>
    <n v="2"/>
    <n v="106363"/>
    <x v="1"/>
    <n v="2"/>
    <x v="6"/>
    <s v="Low Risk"/>
  </r>
  <r>
    <n v="549"/>
    <n v="58"/>
    <s v="51-60"/>
    <n v="38293"/>
    <n v="556"/>
    <n v="212374"/>
    <s v="Medical"/>
    <n v="4753"/>
    <x v="0"/>
    <n v="1"/>
    <s v="Employed"/>
    <s v="Divorced"/>
    <s v="Female"/>
    <s v="Master"/>
    <n v="1"/>
    <n v="4"/>
    <n v="76011"/>
    <x v="1"/>
    <n v="6"/>
    <x v="3"/>
    <s v="Low Risk"/>
  </r>
  <r>
    <n v="550"/>
    <n v="63"/>
    <s v="61-70"/>
    <n v="60703"/>
    <n v="675"/>
    <n v="179122"/>
    <s v="Home"/>
    <n v="6408"/>
    <x v="1"/>
    <n v="1"/>
    <s v="Employed"/>
    <s v="Married"/>
    <s v="Male"/>
    <s v="High School"/>
    <n v="1"/>
    <n v="4"/>
    <n v="145902"/>
    <x v="3"/>
    <n v="3"/>
    <x v="4"/>
    <s v="Low Risk"/>
  </r>
  <r>
    <n v="551"/>
    <n v="23"/>
    <s v="21-30"/>
    <n v="17064"/>
    <n v="709"/>
    <n v="232309"/>
    <s v="Medical"/>
    <n v="6127"/>
    <x v="0"/>
    <n v="1"/>
    <s v="Employed"/>
    <s v="Divorced"/>
    <s v="Female"/>
    <s v="PhD"/>
    <n v="5"/>
    <n v="3"/>
    <n v="66433"/>
    <x v="2"/>
    <n v="14"/>
    <x v="0"/>
    <s v="Low Risk"/>
  </r>
  <r>
    <n v="552"/>
    <n v="25"/>
    <s v="21-30"/>
    <n v="50219"/>
    <n v="667"/>
    <n v="242902"/>
    <s v="Personal"/>
    <n v="4221"/>
    <x v="0"/>
    <n v="1"/>
    <s v="Employed"/>
    <s v="Single"/>
    <s v="Female"/>
    <s v="Master"/>
    <n v="0"/>
    <n v="4"/>
    <n v="29463"/>
    <x v="2"/>
    <n v="10"/>
    <x v="5"/>
    <s v="Low Risk"/>
  </r>
  <r>
    <n v="553"/>
    <n v="44"/>
    <s v="41-50"/>
    <n v="58857"/>
    <n v="575"/>
    <n v="231703"/>
    <s v="Personal"/>
    <n v="5655"/>
    <x v="1"/>
    <n v="1"/>
    <s v="Employed"/>
    <s v="Single"/>
    <s v="Male"/>
    <s v="PhD"/>
    <n v="4"/>
    <n v="2"/>
    <n v="61045"/>
    <x v="3"/>
    <n v="11"/>
    <x v="2"/>
    <s v="High Risk"/>
  </r>
  <r>
    <n v="554"/>
    <n v="54"/>
    <s v="51-60"/>
    <n v="69663"/>
    <n v="662"/>
    <n v="150259"/>
    <s v="Home"/>
    <n v="5984"/>
    <x v="0"/>
    <n v="1"/>
    <s v="Employed"/>
    <s v="Single"/>
    <s v="Male"/>
    <s v="PhD"/>
    <n v="0"/>
    <n v="1"/>
    <n v="111594"/>
    <x v="1"/>
    <n v="5"/>
    <x v="2"/>
    <s v="Low Risk"/>
  </r>
  <r>
    <n v="555"/>
    <n v="59"/>
    <s v="51-60"/>
    <n v="72732"/>
    <n v="593"/>
    <n v="257133"/>
    <s v="Car"/>
    <n v="5082"/>
    <x v="0"/>
    <n v="1"/>
    <s v="Employed"/>
    <s v="Divorced"/>
    <s v="Male"/>
    <s v="High School"/>
    <n v="1"/>
    <n v="1"/>
    <n v="96462"/>
    <x v="1"/>
    <n v="16"/>
    <x v="5"/>
    <s v="Low Risk"/>
  </r>
  <r>
    <n v="556"/>
    <n v="44"/>
    <s v="41-50"/>
    <n v="48045"/>
    <n v="572"/>
    <n v="182756"/>
    <s v="Personal"/>
    <n v="4568"/>
    <x v="0"/>
    <n v="0"/>
    <s v="Employed"/>
    <s v="Divorced"/>
    <s v="Female"/>
    <s v="Master"/>
    <n v="3"/>
    <n v="2"/>
    <n v="122563"/>
    <x v="3"/>
    <n v="9"/>
    <x v="2"/>
    <s v="Low Risk"/>
  </r>
  <r>
    <n v="557"/>
    <n v="56"/>
    <s v="51-60"/>
    <n v="61553"/>
    <n v="649"/>
    <n v="199195"/>
    <s v="Car"/>
    <n v="3891"/>
    <x v="1"/>
    <n v="1"/>
    <s v="Employed"/>
    <s v="Married"/>
    <s v="Male"/>
    <s v="PhD"/>
    <n v="4"/>
    <n v="4"/>
    <n v="115052"/>
    <x v="3"/>
    <n v="16"/>
    <x v="2"/>
    <s v="Low Risk"/>
  </r>
  <r>
    <n v="558"/>
    <n v="48"/>
    <s v="41-50"/>
    <n v="37934"/>
    <n v="658"/>
    <n v="89562"/>
    <s v="Car"/>
    <n v="4441"/>
    <x v="0"/>
    <n v="1"/>
    <s v="Employed"/>
    <s v="Single"/>
    <s v="Female"/>
    <s v="PhD"/>
    <n v="3"/>
    <n v="2"/>
    <n v="80911"/>
    <x v="0"/>
    <n v="9"/>
    <x v="0"/>
    <s v="Low Risk"/>
  </r>
  <r>
    <n v="559"/>
    <n v="54"/>
    <s v="51-60"/>
    <n v="43347"/>
    <n v="645"/>
    <n v="176797"/>
    <s v="Medical"/>
    <n v="3913"/>
    <x v="0"/>
    <n v="0"/>
    <s v="Employed"/>
    <s v="Single"/>
    <s v="Male"/>
    <s v="PhD"/>
    <n v="5"/>
    <n v="1"/>
    <n v="85327"/>
    <x v="3"/>
    <n v="17"/>
    <x v="2"/>
    <s v="Low Risk"/>
  </r>
  <r>
    <n v="560"/>
    <n v="36"/>
    <s v="31-40"/>
    <n v="70514"/>
    <n v="671"/>
    <n v="176482"/>
    <s v="Car"/>
    <n v="5912"/>
    <x v="0"/>
    <n v="1"/>
    <s v="Employed"/>
    <s v="Divorced"/>
    <s v="Female"/>
    <s v="PhD"/>
    <n v="4"/>
    <n v="1"/>
    <n v="88440"/>
    <x v="3"/>
    <n v="12"/>
    <x v="0"/>
    <s v="Low Risk"/>
  </r>
  <r>
    <n v="561"/>
    <n v="56"/>
    <s v="51-60"/>
    <n v="49401"/>
    <n v="610"/>
    <n v="222530"/>
    <s v="Personal"/>
    <n v="4744"/>
    <x v="1"/>
    <n v="1"/>
    <s v="Employed"/>
    <s v="Single"/>
    <s v="Female"/>
    <s v="High School"/>
    <n v="1"/>
    <n v="3"/>
    <n v="156530"/>
    <x v="1"/>
    <n v="15"/>
    <x v="2"/>
    <s v="Low Risk"/>
  </r>
  <r>
    <n v="562"/>
    <n v="27"/>
    <s v="21-30"/>
    <n v="52395"/>
    <n v="654"/>
    <n v="173750"/>
    <s v="Personal"/>
    <n v="5521"/>
    <x v="0"/>
    <n v="1"/>
    <s v="Employed"/>
    <s v="Married"/>
    <s v="Male"/>
    <s v="PhD"/>
    <n v="4"/>
    <n v="1"/>
    <n v="120724"/>
    <x v="0"/>
    <n v="10"/>
    <x v="2"/>
    <s v="Low Risk"/>
  </r>
  <r>
    <n v="563"/>
    <n v="38"/>
    <s v="31-40"/>
    <n v="34502"/>
    <n v="625"/>
    <n v="118919"/>
    <s v="Education"/>
    <n v="6260"/>
    <x v="0"/>
    <n v="1"/>
    <s v="Employed"/>
    <s v="Divorced"/>
    <s v="Male"/>
    <s v="Master"/>
    <n v="1"/>
    <n v="3"/>
    <n v="156750"/>
    <x v="0"/>
    <n v="4"/>
    <x v="4"/>
    <s v="Low Risk"/>
  </r>
  <r>
    <n v="564"/>
    <n v="26"/>
    <s v="21-30"/>
    <n v="56338"/>
    <n v="637"/>
    <n v="212192"/>
    <s v="Car"/>
    <n v="5212"/>
    <x v="0"/>
    <n v="0"/>
    <s v="Employed"/>
    <s v="Single"/>
    <s v="Female"/>
    <s v="Bachelor"/>
    <n v="2"/>
    <n v="4"/>
    <n v="125223"/>
    <x v="1"/>
    <n v="17"/>
    <x v="5"/>
    <s v="Low Risk"/>
  </r>
  <r>
    <n v="565"/>
    <n v="48"/>
    <s v="41-50"/>
    <n v="61310"/>
    <n v="663"/>
    <n v="187478"/>
    <s v="Education"/>
    <n v="6177"/>
    <x v="0"/>
    <n v="1"/>
    <s v="Employed"/>
    <s v="Divorced"/>
    <s v="Male"/>
    <s v="Master"/>
    <n v="1"/>
    <n v="2"/>
    <n v="98092"/>
    <x v="1"/>
    <n v="18"/>
    <x v="3"/>
    <s v="Low Risk"/>
  </r>
  <r>
    <n v="566"/>
    <n v="59"/>
    <s v="51-60"/>
    <n v="60845"/>
    <n v="702"/>
    <n v="163572"/>
    <s v="Medical"/>
    <n v="4649"/>
    <x v="1"/>
    <n v="0"/>
    <s v="Employed"/>
    <s v="Divorced"/>
    <s v="Female"/>
    <s v="PhD"/>
    <n v="1"/>
    <n v="3"/>
    <n v="69419"/>
    <x v="2"/>
    <n v="18"/>
    <x v="6"/>
    <s v="Low Risk"/>
  </r>
  <r>
    <n v="567"/>
    <n v="54"/>
    <s v="51-60"/>
    <n v="31829"/>
    <n v="664"/>
    <n v="204376"/>
    <s v="Education"/>
    <n v="5386"/>
    <x v="0"/>
    <n v="1"/>
    <s v="Employed"/>
    <s v="Married"/>
    <s v="Male"/>
    <s v="PhD"/>
    <n v="5"/>
    <n v="2"/>
    <n v="106045"/>
    <x v="0"/>
    <n v="10"/>
    <x v="6"/>
    <s v="Low Risk"/>
  </r>
  <r>
    <n v="568"/>
    <n v="61"/>
    <s v="61-70"/>
    <n v="64999"/>
    <n v="681"/>
    <n v="111012"/>
    <s v="Car"/>
    <n v="5205"/>
    <x v="1"/>
    <n v="0"/>
    <s v="Employed"/>
    <s v="Divorced"/>
    <s v="Female"/>
    <s v="Master"/>
    <n v="4"/>
    <n v="3"/>
    <n v="98173"/>
    <x v="3"/>
    <n v="11"/>
    <x v="6"/>
    <s v="Low Risk"/>
  </r>
  <r>
    <n v="569"/>
    <n v="49"/>
    <s v="41-50"/>
    <n v="35028"/>
    <n v="650"/>
    <n v="231022"/>
    <s v="Personal"/>
    <n v="4298"/>
    <x v="0"/>
    <n v="1"/>
    <s v="Employed"/>
    <s v="Single"/>
    <s v="Female"/>
    <s v="Bachelor"/>
    <n v="3"/>
    <n v="4"/>
    <n v="97190"/>
    <x v="0"/>
    <n v="1"/>
    <x v="3"/>
    <s v="Low Risk"/>
  </r>
  <r>
    <n v="570"/>
    <n v="24"/>
    <s v="21-30"/>
    <n v="49603"/>
    <n v="674"/>
    <n v="190859"/>
    <s v="Medical"/>
    <n v="4690"/>
    <x v="0"/>
    <n v="1"/>
    <s v="Employed"/>
    <s v="Married"/>
    <s v="Male"/>
    <s v="High School"/>
    <n v="1"/>
    <n v="4"/>
    <n v="93727"/>
    <x v="2"/>
    <n v="10"/>
    <x v="0"/>
    <s v="Low Risk"/>
  </r>
  <r>
    <n v="571"/>
    <n v="34"/>
    <s v="31-40"/>
    <n v="25728"/>
    <n v="701"/>
    <n v="186634"/>
    <s v="Car"/>
    <n v="6415"/>
    <x v="0"/>
    <n v="0"/>
    <s v="Employed"/>
    <s v="Divorced"/>
    <s v="Female"/>
    <s v="Bachelor"/>
    <n v="4"/>
    <n v="3"/>
    <n v="38426"/>
    <x v="3"/>
    <n v="3"/>
    <x v="6"/>
    <s v="Low Risk"/>
  </r>
  <r>
    <n v="572"/>
    <n v="25"/>
    <s v="21-30"/>
    <n v="47307"/>
    <n v="743"/>
    <n v="247640"/>
    <s v="Medical"/>
    <n v="4655"/>
    <x v="0"/>
    <n v="1"/>
    <s v="Employed"/>
    <s v="Single"/>
    <s v="Female"/>
    <s v="Bachelor"/>
    <n v="1"/>
    <n v="3"/>
    <n v="137825"/>
    <x v="2"/>
    <n v="6"/>
    <x v="6"/>
    <s v="Low Risk"/>
  </r>
  <r>
    <n v="573"/>
    <n v="45"/>
    <s v="41-50"/>
    <n v="34946"/>
    <n v="710"/>
    <n v="173208"/>
    <s v="Home"/>
    <n v="3337"/>
    <x v="0"/>
    <n v="1"/>
    <s v="Employed"/>
    <s v="Divorced"/>
    <s v="Female"/>
    <s v="Bachelor"/>
    <n v="0"/>
    <n v="4"/>
    <n v="98486"/>
    <x v="1"/>
    <n v="17"/>
    <x v="6"/>
    <s v="Low Risk"/>
  </r>
  <r>
    <n v="574"/>
    <n v="59"/>
    <s v="51-60"/>
    <n v="43267"/>
    <n v="647"/>
    <n v="212932"/>
    <s v="Car"/>
    <n v="4653"/>
    <x v="0"/>
    <n v="0"/>
    <s v="Employed"/>
    <s v="Divorced"/>
    <s v="Female"/>
    <s v="Master"/>
    <n v="0"/>
    <n v="2"/>
    <n v="57572"/>
    <x v="2"/>
    <n v="12"/>
    <x v="5"/>
    <s v="Low Risk"/>
  </r>
  <r>
    <n v="575"/>
    <n v="28"/>
    <s v="21-30"/>
    <n v="50898"/>
    <n v="707"/>
    <n v="193524"/>
    <s v="Home"/>
    <n v="4247"/>
    <x v="0"/>
    <n v="0"/>
    <s v="Employed"/>
    <s v="Married"/>
    <s v="Male"/>
    <s v="Bachelor"/>
    <n v="0"/>
    <n v="4"/>
    <n v="114452"/>
    <x v="1"/>
    <n v="11"/>
    <x v="0"/>
    <s v="Low Risk"/>
  </r>
  <r>
    <n v="576"/>
    <n v="35"/>
    <s v="31-40"/>
    <n v="62408"/>
    <n v="677"/>
    <n v="360797"/>
    <s v="Education"/>
    <n v="5455"/>
    <x v="0"/>
    <n v="1"/>
    <s v="Employed"/>
    <s v="Married"/>
    <s v="Female"/>
    <s v="High School"/>
    <n v="0"/>
    <n v="2"/>
    <n v="74324"/>
    <x v="2"/>
    <n v="17"/>
    <x v="3"/>
    <s v="Low Risk"/>
  </r>
  <r>
    <n v="577"/>
    <n v="39"/>
    <s v="31-40"/>
    <n v="61893"/>
    <n v="619"/>
    <n v="224419"/>
    <s v="Car"/>
    <n v="5614"/>
    <x v="0"/>
    <n v="0"/>
    <s v="Employed"/>
    <s v="Married"/>
    <s v="Female"/>
    <s v="PhD"/>
    <n v="3"/>
    <n v="3"/>
    <n v="116864"/>
    <x v="1"/>
    <n v="3"/>
    <x v="3"/>
    <s v="Low Risk"/>
  </r>
  <r>
    <n v="578"/>
    <n v="31"/>
    <s v="31-40"/>
    <n v="14940"/>
    <n v="678"/>
    <n v="142927"/>
    <s v="Home"/>
    <n v="5358"/>
    <x v="0"/>
    <n v="1"/>
    <s v="Employed"/>
    <s v="Married"/>
    <s v="Male"/>
    <s v="Master"/>
    <n v="5"/>
    <n v="2"/>
    <n v="126449"/>
    <x v="0"/>
    <n v="9"/>
    <x v="1"/>
    <s v="Low Risk"/>
  </r>
  <r>
    <n v="579"/>
    <n v="40"/>
    <s v="41-50"/>
    <n v="60174"/>
    <n v="593"/>
    <n v="287610"/>
    <s v="Personal"/>
    <n v="4590"/>
    <x v="0"/>
    <n v="0"/>
    <s v="Unemployed"/>
    <s v="Single"/>
    <s v="Male"/>
    <s v="Master"/>
    <n v="1"/>
    <n v="3"/>
    <n v="130589"/>
    <x v="1"/>
    <n v="18"/>
    <x v="1"/>
    <s v="Low Risk"/>
  </r>
  <r>
    <n v="580"/>
    <n v="56"/>
    <s v="51-60"/>
    <n v="53094"/>
    <n v="678"/>
    <n v="252149"/>
    <s v="Education"/>
    <n v="5059"/>
    <x v="0"/>
    <n v="1"/>
    <s v="Employed"/>
    <s v="Divorced"/>
    <s v="Female"/>
    <s v="Bachelor"/>
    <n v="0"/>
    <n v="2"/>
    <n v="95172"/>
    <x v="0"/>
    <n v="6"/>
    <x v="0"/>
    <s v="Low Risk"/>
  </r>
  <r>
    <n v="581"/>
    <n v="38"/>
    <s v="31-40"/>
    <n v="41596"/>
    <n v="737"/>
    <n v="202248"/>
    <s v="Car"/>
    <n v="4684"/>
    <x v="0"/>
    <n v="0"/>
    <s v="Employed"/>
    <s v="Married"/>
    <s v="Female"/>
    <s v="PhD"/>
    <n v="4"/>
    <n v="3"/>
    <n v="87586"/>
    <x v="1"/>
    <n v="3"/>
    <x v="5"/>
    <s v="Low Risk"/>
  </r>
  <r>
    <n v="582"/>
    <n v="34"/>
    <s v="31-40"/>
    <n v="36793"/>
    <n v="691"/>
    <n v="178133"/>
    <s v="Car"/>
    <n v="3553"/>
    <x v="0"/>
    <n v="0"/>
    <s v="Employed"/>
    <s v="Single"/>
    <s v="Female"/>
    <s v="PhD"/>
    <n v="0"/>
    <n v="1"/>
    <n v="81233"/>
    <x v="2"/>
    <n v="6"/>
    <x v="4"/>
    <s v="Low Risk"/>
  </r>
  <r>
    <n v="583"/>
    <n v="58"/>
    <s v="51-60"/>
    <n v="49063"/>
    <n v="709"/>
    <n v="133681"/>
    <s v="Personal"/>
    <n v="4887"/>
    <x v="0"/>
    <n v="0"/>
    <s v="Unemployed"/>
    <s v="Married"/>
    <s v="Male"/>
    <s v="PhD"/>
    <n v="2"/>
    <n v="1"/>
    <n v="78323"/>
    <x v="2"/>
    <n v="11"/>
    <x v="2"/>
    <s v="Low Risk"/>
  </r>
  <r>
    <n v="584"/>
    <n v="45"/>
    <s v="41-50"/>
    <n v="53458"/>
    <n v="631"/>
    <n v="221526"/>
    <s v="Personal"/>
    <n v="7636"/>
    <x v="0"/>
    <n v="1"/>
    <s v="Employed"/>
    <s v="Divorced"/>
    <s v="Female"/>
    <s v="Master"/>
    <n v="2"/>
    <n v="4"/>
    <n v="99483"/>
    <x v="2"/>
    <n v="11"/>
    <x v="0"/>
    <s v="Low Risk"/>
  </r>
  <r>
    <n v="585"/>
    <n v="36"/>
    <s v="31-40"/>
    <n v="55668"/>
    <n v="674"/>
    <n v="166242"/>
    <s v="Home"/>
    <n v="3970"/>
    <x v="1"/>
    <n v="1"/>
    <s v="Unemployed"/>
    <s v="Married"/>
    <s v="Female"/>
    <s v="High School"/>
    <n v="5"/>
    <n v="4"/>
    <n v="93719"/>
    <x v="1"/>
    <n v="7"/>
    <x v="2"/>
    <s v="Low Risk"/>
  </r>
  <r>
    <n v="586"/>
    <n v="38"/>
    <s v="31-40"/>
    <n v="47040"/>
    <n v="684"/>
    <n v="156001"/>
    <s v="Home"/>
    <n v="3145"/>
    <x v="0"/>
    <n v="0"/>
    <s v="Employed"/>
    <s v="Divorced"/>
    <s v="Male"/>
    <s v="PhD"/>
    <n v="3"/>
    <n v="3"/>
    <n v="75240"/>
    <x v="1"/>
    <n v="13"/>
    <x v="3"/>
    <s v="Low Risk"/>
  </r>
  <r>
    <n v="587"/>
    <n v="21"/>
    <s v="21-30"/>
    <n v="12136"/>
    <n v="634"/>
    <n v="238770"/>
    <s v="Home"/>
    <n v="6423"/>
    <x v="0"/>
    <n v="1"/>
    <s v="Employed"/>
    <s v="Divorced"/>
    <s v="Female"/>
    <s v="Master"/>
    <n v="2"/>
    <n v="2"/>
    <n v="65686"/>
    <x v="2"/>
    <n v="13"/>
    <x v="2"/>
    <s v="Low Risk"/>
  </r>
  <r>
    <n v="588"/>
    <n v="60"/>
    <s v="61-70"/>
    <n v="42570"/>
    <n v="684"/>
    <n v="277245"/>
    <s v="Medical"/>
    <n v="5448"/>
    <x v="0"/>
    <n v="1"/>
    <s v="Employed"/>
    <s v="Single"/>
    <s v="Male"/>
    <s v="Bachelor"/>
    <n v="4"/>
    <n v="3"/>
    <n v="96737"/>
    <x v="0"/>
    <n v="7"/>
    <x v="1"/>
    <s v="Low Risk"/>
  </r>
  <r>
    <n v="589"/>
    <n v="21"/>
    <s v="21-30"/>
    <n v="32244"/>
    <n v="672"/>
    <n v="176186"/>
    <s v="Education"/>
    <n v="5297"/>
    <x v="0"/>
    <n v="0"/>
    <s v="Employed"/>
    <s v="Married"/>
    <s v="Female"/>
    <s v="PhD"/>
    <n v="0"/>
    <n v="1"/>
    <n v="86974"/>
    <x v="1"/>
    <n v="14"/>
    <x v="6"/>
    <s v="Low Risk"/>
  </r>
  <r>
    <n v="590"/>
    <n v="21"/>
    <s v="21-30"/>
    <n v="80828"/>
    <n v="684"/>
    <n v="240294"/>
    <s v="Car"/>
    <n v="4641"/>
    <x v="0"/>
    <n v="0"/>
    <s v="Employed"/>
    <s v="Married"/>
    <s v="Male"/>
    <s v="Bachelor"/>
    <n v="2"/>
    <n v="1"/>
    <n v="65758"/>
    <x v="0"/>
    <n v="2"/>
    <x v="2"/>
    <s v="Low Risk"/>
  </r>
  <r>
    <n v="591"/>
    <n v="41"/>
    <s v="41-50"/>
    <n v="50889"/>
    <n v="598"/>
    <n v="210610"/>
    <s v="Education"/>
    <n v="5226"/>
    <x v="0"/>
    <n v="0"/>
    <s v="Employed"/>
    <s v="Divorced"/>
    <s v="Female"/>
    <s v="PhD"/>
    <n v="2"/>
    <n v="3"/>
    <n v="124917"/>
    <x v="1"/>
    <n v="3"/>
    <x v="1"/>
    <s v="Low Risk"/>
  </r>
  <r>
    <n v="592"/>
    <n v="45"/>
    <s v="41-50"/>
    <n v="61116"/>
    <n v="713"/>
    <n v="217941"/>
    <s v="Personal"/>
    <n v="5051"/>
    <x v="0"/>
    <n v="0"/>
    <s v="Employed"/>
    <s v="Married"/>
    <s v="Female"/>
    <s v="Bachelor"/>
    <n v="3"/>
    <n v="1"/>
    <n v="153162"/>
    <x v="2"/>
    <n v="4"/>
    <x v="2"/>
    <s v="Low Risk"/>
  </r>
  <r>
    <n v="593"/>
    <n v="47"/>
    <s v="41-50"/>
    <n v="59526"/>
    <n v="672"/>
    <n v="159068"/>
    <s v="Education"/>
    <n v="6310"/>
    <x v="0"/>
    <n v="1"/>
    <s v="Employed"/>
    <s v="Divorced"/>
    <s v="Male"/>
    <s v="Master"/>
    <n v="2"/>
    <n v="4"/>
    <n v="128877"/>
    <x v="0"/>
    <n v="8"/>
    <x v="3"/>
    <s v="Low Risk"/>
  </r>
  <r>
    <n v="594"/>
    <n v="30"/>
    <s v="31-40"/>
    <n v="54654"/>
    <n v="644"/>
    <n v="189382"/>
    <s v="Education"/>
    <n v="5916"/>
    <x v="0"/>
    <n v="1"/>
    <s v="Employed"/>
    <s v="Single"/>
    <s v="Male"/>
    <s v="Bachelor"/>
    <n v="0"/>
    <n v="3"/>
    <n v="78394"/>
    <x v="3"/>
    <n v="1"/>
    <x v="5"/>
    <s v="Low Risk"/>
  </r>
  <r>
    <n v="595"/>
    <n v="32"/>
    <s v="31-40"/>
    <n v="43756"/>
    <n v="645"/>
    <n v="145168"/>
    <s v="Home"/>
    <n v="5602"/>
    <x v="0"/>
    <n v="1"/>
    <s v="Employed"/>
    <s v="Married"/>
    <s v="Female"/>
    <s v="Master"/>
    <n v="5"/>
    <n v="4"/>
    <n v="98493"/>
    <x v="1"/>
    <n v="9"/>
    <x v="5"/>
    <s v="Low Risk"/>
  </r>
  <r>
    <n v="596"/>
    <n v="48"/>
    <s v="41-50"/>
    <n v="41842"/>
    <n v="648"/>
    <n v="138870"/>
    <s v="Personal"/>
    <n v="4317"/>
    <x v="0"/>
    <n v="1"/>
    <s v="Employed"/>
    <s v="Divorced"/>
    <s v="Male"/>
    <s v="Bachelor"/>
    <n v="5"/>
    <n v="4"/>
    <n v="146212"/>
    <x v="0"/>
    <n v="17"/>
    <x v="4"/>
    <s v="Low Risk"/>
  </r>
  <r>
    <n v="597"/>
    <n v="52"/>
    <s v="51-60"/>
    <n v="19691"/>
    <n v="608"/>
    <n v="225913"/>
    <s v="Education"/>
    <n v="5228"/>
    <x v="1"/>
    <n v="0"/>
    <s v="Employed"/>
    <s v="Married"/>
    <s v="Male"/>
    <s v="Bachelor"/>
    <n v="5"/>
    <n v="4"/>
    <n v="64789"/>
    <x v="2"/>
    <n v="18"/>
    <x v="2"/>
    <s v="Low Risk"/>
  </r>
  <r>
    <n v="598"/>
    <n v="53"/>
    <s v="51-60"/>
    <n v="52132"/>
    <n v="709"/>
    <n v="173785"/>
    <s v="Car"/>
    <n v="4384"/>
    <x v="0"/>
    <n v="0"/>
    <s v="Employed"/>
    <s v="Married"/>
    <s v="Male"/>
    <s v="Bachelor"/>
    <n v="1"/>
    <n v="1"/>
    <n v="123477"/>
    <x v="0"/>
    <n v="7"/>
    <x v="5"/>
    <s v="Low Risk"/>
  </r>
  <r>
    <n v="599"/>
    <n v="28"/>
    <s v="21-30"/>
    <n v="54505"/>
    <n v="698"/>
    <n v="154245"/>
    <s v="Home"/>
    <n v="6228"/>
    <x v="0"/>
    <n v="1"/>
    <s v="Employed"/>
    <s v="Single"/>
    <s v="Female"/>
    <s v="PhD"/>
    <n v="0"/>
    <n v="2"/>
    <n v="56557"/>
    <x v="3"/>
    <n v="3"/>
    <x v="3"/>
    <s v="Low Risk"/>
  </r>
  <r>
    <n v="600"/>
    <n v="62"/>
    <s v="61-70"/>
    <n v="49282"/>
    <n v="701"/>
    <n v="139524"/>
    <s v="Education"/>
    <n v="4285"/>
    <x v="1"/>
    <n v="1"/>
    <s v="Employed"/>
    <s v="Divorced"/>
    <s v="Female"/>
    <s v="High School"/>
    <n v="2"/>
    <n v="2"/>
    <n v="150521"/>
    <x v="3"/>
    <n v="16"/>
    <x v="6"/>
    <s v="Low Risk"/>
  </r>
  <r>
    <n v="601"/>
    <n v="46"/>
    <s v="41-50"/>
    <n v="52151"/>
    <n v="725"/>
    <n v="124313"/>
    <s v="Personal"/>
    <n v="4865"/>
    <x v="0"/>
    <n v="0"/>
    <s v="Employed"/>
    <s v="Single"/>
    <s v="Male"/>
    <s v="High School"/>
    <n v="2"/>
    <n v="2"/>
    <n v="87090"/>
    <x v="0"/>
    <n v="8"/>
    <x v="2"/>
    <s v="Low Risk"/>
  </r>
  <r>
    <n v="602"/>
    <n v="62"/>
    <s v="61-70"/>
    <n v="31903"/>
    <n v="659"/>
    <n v="102179"/>
    <s v="Car"/>
    <n v="3913"/>
    <x v="0"/>
    <n v="0"/>
    <s v="Employed"/>
    <s v="Single"/>
    <s v="Male"/>
    <s v="PhD"/>
    <n v="2"/>
    <n v="4"/>
    <n v="166871"/>
    <x v="3"/>
    <n v="5"/>
    <x v="2"/>
    <s v="Low Risk"/>
  </r>
  <r>
    <n v="603"/>
    <n v="61"/>
    <s v="61-70"/>
    <n v="45589"/>
    <n v="567"/>
    <n v="205547"/>
    <s v="Personal"/>
    <n v="4501"/>
    <x v="0"/>
    <n v="1"/>
    <s v="Employed"/>
    <s v="Single"/>
    <s v="Male"/>
    <s v="Bachelor"/>
    <n v="3"/>
    <n v="3"/>
    <n v="151841"/>
    <x v="1"/>
    <n v="17"/>
    <x v="6"/>
    <s v="Low Risk"/>
  </r>
  <r>
    <n v="604"/>
    <n v="22"/>
    <s v="21-30"/>
    <n v="40252"/>
    <n v="681"/>
    <n v="68628"/>
    <s v="Personal"/>
    <n v="4490"/>
    <x v="1"/>
    <n v="1"/>
    <s v="Employed"/>
    <s v="Divorced"/>
    <s v="Female"/>
    <s v="Bachelor"/>
    <n v="4"/>
    <n v="4"/>
    <n v="96807"/>
    <x v="3"/>
    <n v="19"/>
    <x v="1"/>
    <s v="Low Risk"/>
  </r>
  <r>
    <n v="605"/>
    <n v="55"/>
    <s v="51-60"/>
    <n v="59975"/>
    <n v="679"/>
    <n v="223565"/>
    <s v="Personal"/>
    <n v="4847"/>
    <x v="0"/>
    <n v="1"/>
    <s v="Employed"/>
    <s v="Divorced"/>
    <s v="Male"/>
    <s v="PhD"/>
    <n v="0"/>
    <n v="4"/>
    <n v="78417"/>
    <x v="0"/>
    <n v="18"/>
    <x v="5"/>
    <s v="Low Risk"/>
  </r>
  <r>
    <n v="606"/>
    <n v="54"/>
    <s v="51-60"/>
    <n v="50614"/>
    <n v="727"/>
    <n v="223213"/>
    <s v="Medical"/>
    <n v="4100"/>
    <x v="0"/>
    <n v="0"/>
    <s v="Unemployed"/>
    <s v="Married"/>
    <s v="Male"/>
    <s v="Master"/>
    <n v="5"/>
    <n v="3"/>
    <n v="105843"/>
    <x v="0"/>
    <n v="5"/>
    <x v="1"/>
    <s v="Low Risk"/>
  </r>
  <r>
    <n v="607"/>
    <n v="26"/>
    <s v="21-30"/>
    <n v="40402"/>
    <n v="704"/>
    <n v="195043"/>
    <s v="Car"/>
    <n v="6215"/>
    <x v="1"/>
    <n v="0"/>
    <s v="Employed"/>
    <s v="Divorced"/>
    <s v="Female"/>
    <s v="Master"/>
    <n v="2"/>
    <n v="2"/>
    <n v="94595"/>
    <x v="1"/>
    <n v="7"/>
    <x v="1"/>
    <s v="Low Risk"/>
  </r>
  <r>
    <n v="608"/>
    <n v="51"/>
    <s v="51-60"/>
    <n v="47600"/>
    <n v="656"/>
    <n v="203706"/>
    <s v="Personal"/>
    <n v="4812"/>
    <x v="0"/>
    <n v="1"/>
    <s v="Employed"/>
    <s v="Single"/>
    <s v="Male"/>
    <s v="PhD"/>
    <n v="1"/>
    <n v="2"/>
    <n v="87952"/>
    <x v="1"/>
    <n v="18"/>
    <x v="0"/>
    <s v="Low Risk"/>
  </r>
  <r>
    <n v="609"/>
    <n v="43"/>
    <s v="41-50"/>
    <n v="34407"/>
    <n v="642"/>
    <n v="185731"/>
    <s v="Medical"/>
    <n v="4466"/>
    <x v="0"/>
    <n v="0"/>
    <s v="Employed"/>
    <s v="Divorced"/>
    <s v="Female"/>
    <s v="High School"/>
    <n v="3"/>
    <n v="2"/>
    <n v="50256"/>
    <x v="0"/>
    <n v="13"/>
    <x v="4"/>
    <s v="Low Risk"/>
  </r>
  <r>
    <n v="610"/>
    <n v="32"/>
    <s v="31-40"/>
    <n v="45077"/>
    <n v="700"/>
    <n v="211259"/>
    <s v="Home"/>
    <n v="5769"/>
    <x v="0"/>
    <n v="1"/>
    <s v="Employed"/>
    <s v="Married"/>
    <s v="Female"/>
    <s v="Master"/>
    <n v="4"/>
    <n v="4"/>
    <n v="84563"/>
    <x v="2"/>
    <n v="11"/>
    <x v="6"/>
    <s v="Low Risk"/>
  </r>
  <r>
    <n v="611"/>
    <n v="48"/>
    <s v="41-50"/>
    <n v="58740"/>
    <n v="517"/>
    <n v="210678"/>
    <s v="Medical"/>
    <n v="7162"/>
    <x v="0"/>
    <n v="1"/>
    <s v="Employed"/>
    <s v="Single"/>
    <s v="Male"/>
    <s v="PhD"/>
    <n v="2"/>
    <n v="4"/>
    <n v="66685"/>
    <x v="1"/>
    <n v="5"/>
    <x v="5"/>
    <s v="Low Risk"/>
  </r>
  <r>
    <n v="612"/>
    <n v="35"/>
    <s v="31-40"/>
    <n v="30015"/>
    <n v="662"/>
    <n v="265075"/>
    <s v="Home"/>
    <n v="4595"/>
    <x v="1"/>
    <n v="0"/>
    <s v="Employed"/>
    <s v="Married"/>
    <s v="Female"/>
    <s v="Master"/>
    <n v="5"/>
    <n v="1"/>
    <n v="116549"/>
    <x v="2"/>
    <n v="15"/>
    <x v="1"/>
    <s v="Low Risk"/>
  </r>
  <r>
    <n v="613"/>
    <n v="39"/>
    <s v="31-40"/>
    <n v="49082"/>
    <n v="697"/>
    <n v="276641"/>
    <s v="Medical"/>
    <n v="4754"/>
    <x v="0"/>
    <n v="1"/>
    <s v="Employed"/>
    <s v="Divorced"/>
    <s v="Female"/>
    <s v="PhD"/>
    <n v="0"/>
    <n v="2"/>
    <n v="129732"/>
    <x v="3"/>
    <n v="7"/>
    <x v="6"/>
    <s v="Low Risk"/>
  </r>
  <r>
    <n v="614"/>
    <n v="32"/>
    <s v="31-40"/>
    <n v="38750"/>
    <n v="643"/>
    <n v="275109"/>
    <s v="Personal"/>
    <n v="4261"/>
    <x v="0"/>
    <n v="0"/>
    <s v="Employed"/>
    <s v="Married"/>
    <s v="Female"/>
    <s v="Master"/>
    <n v="1"/>
    <n v="4"/>
    <n v="122220"/>
    <x v="3"/>
    <n v="5"/>
    <x v="6"/>
    <s v="Low Risk"/>
  </r>
  <r>
    <n v="615"/>
    <n v="22"/>
    <s v="21-30"/>
    <n v="30026"/>
    <n v="630"/>
    <n v="160113"/>
    <s v="Medical"/>
    <n v="5662"/>
    <x v="1"/>
    <n v="1"/>
    <s v="Employed"/>
    <s v="Married"/>
    <s v="Female"/>
    <s v="Master"/>
    <n v="5"/>
    <n v="1"/>
    <n v="110271"/>
    <x v="1"/>
    <n v="7"/>
    <x v="0"/>
    <s v="Low Risk"/>
  </r>
  <r>
    <n v="616"/>
    <n v="31"/>
    <s v="31-40"/>
    <n v="77979"/>
    <n v="664"/>
    <n v="237886"/>
    <s v="Medical"/>
    <n v="5955"/>
    <x v="0"/>
    <n v="1"/>
    <s v="Employed"/>
    <s v="Divorced"/>
    <s v="Male"/>
    <s v="PhD"/>
    <n v="3"/>
    <n v="4"/>
    <n v="74412"/>
    <x v="1"/>
    <n v="17"/>
    <x v="6"/>
    <s v="Low Risk"/>
  </r>
  <r>
    <n v="617"/>
    <n v="64"/>
    <s v="61-70"/>
    <n v="68806"/>
    <n v="717"/>
    <n v="225303"/>
    <s v="Personal"/>
    <n v="4953"/>
    <x v="0"/>
    <n v="0"/>
    <s v="Employed"/>
    <s v="Married"/>
    <s v="Female"/>
    <s v="High School"/>
    <n v="0"/>
    <n v="4"/>
    <n v="106162"/>
    <x v="0"/>
    <n v="9"/>
    <x v="0"/>
    <s v="Low Risk"/>
  </r>
  <r>
    <n v="618"/>
    <n v="57"/>
    <s v="51-60"/>
    <n v="41029"/>
    <n v="672"/>
    <n v="167552"/>
    <s v="Home"/>
    <n v="4561"/>
    <x v="0"/>
    <n v="1"/>
    <s v="Employed"/>
    <s v="Divorced"/>
    <s v="Male"/>
    <s v="High School"/>
    <n v="0"/>
    <n v="2"/>
    <n v="123782"/>
    <x v="3"/>
    <n v="6"/>
    <x v="4"/>
    <s v="Low Risk"/>
  </r>
  <r>
    <n v="619"/>
    <n v="58"/>
    <s v="51-60"/>
    <n v="45653"/>
    <n v="616"/>
    <n v="155682"/>
    <s v="Personal"/>
    <n v="5533"/>
    <x v="0"/>
    <n v="0"/>
    <s v="Employed"/>
    <s v="Single"/>
    <s v="Female"/>
    <s v="Master"/>
    <n v="3"/>
    <n v="3"/>
    <n v="82412"/>
    <x v="1"/>
    <n v="9"/>
    <x v="0"/>
    <s v="Low Risk"/>
  </r>
  <r>
    <n v="620"/>
    <n v="45"/>
    <s v="41-50"/>
    <n v="19666"/>
    <n v="710"/>
    <n v="181164"/>
    <s v="Car"/>
    <n v="5739"/>
    <x v="0"/>
    <n v="0"/>
    <s v="Employed"/>
    <s v="Married"/>
    <s v="Female"/>
    <s v="Master"/>
    <n v="0"/>
    <n v="4"/>
    <n v="103569"/>
    <x v="0"/>
    <n v="17"/>
    <x v="4"/>
    <s v="Low Risk"/>
  </r>
  <r>
    <n v="621"/>
    <n v="63"/>
    <s v="61-70"/>
    <n v="26112"/>
    <n v="720"/>
    <n v="146955"/>
    <s v="Medical"/>
    <n v="6554"/>
    <x v="1"/>
    <n v="0"/>
    <s v="Employed"/>
    <s v="Single"/>
    <s v="Male"/>
    <s v="High School"/>
    <n v="1"/>
    <n v="4"/>
    <n v="95636"/>
    <x v="2"/>
    <n v="2"/>
    <x v="4"/>
    <s v="Low Risk"/>
  </r>
  <r>
    <n v="622"/>
    <n v="41"/>
    <s v="41-50"/>
    <n v="33079"/>
    <n v="609"/>
    <n v="130535"/>
    <s v="Car"/>
    <n v="4417"/>
    <x v="0"/>
    <n v="0"/>
    <s v="Employed"/>
    <s v="Divorced"/>
    <s v="Female"/>
    <s v="PhD"/>
    <n v="1"/>
    <n v="4"/>
    <n v="149871"/>
    <x v="0"/>
    <n v="13"/>
    <x v="4"/>
    <s v="Low Risk"/>
  </r>
  <r>
    <n v="623"/>
    <n v="62"/>
    <s v="61-70"/>
    <n v="49496"/>
    <n v="789"/>
    <n v="224869"/>
    <s v="Personal"/>
    <n v="5852"/>
    <x v="1"/>
    <n v="1"/>
    <s v="Employed"/>
    <s v="Divorced"/>
    <s v="Male"/>
    <s v="Bachelor"/>
    <n v="0"/>
    <n v="2"/>
    <n v="125546"/>
    <x v="3"/>
    <n v="17"/>
    <x v="3"/>
    <s v="Low Risk"/>
  </r>
  <r>
    <n v="624"/>
    <n v="56"/>
    <s v="51-60"/>
    <n v="48279"/>
    <n v="649"/>
    <n v="201636"/>
    <s v="Personal"/>
    <n v="5105"/>
    <x v="0"/>
    <n v="0"/>
    <s v="Employed"/>
    <s v="Married"/>
    <s v="Female"/>
    <s v="Master"/>
    <n v="2"/>
    <n v="4"/>
    <n v="118274"/>
    <x v="0"/>
    <n v="6"/>
    <x v="4"/>
    <s v="Low Risk"/>
  </r>
  <r>
    <n v="625"/>
    <n v="29"/>
    <s v="21-30"/>
    <n v="54975"/>
    <n v="697"/>
    <n v="201379"/>
    <s v="Education"/>
    <n v="3265"/>
    <x v="1"/>
    <n v="1"/>
    <s v="Employed"/>
    <s v="Married"/>
    <s v="Female"/>
    <s v="Bachelor"/>
    <n v="0"/>
    <n v="1"/>
    <n v="48499"/>
    <x v="0"/>
    <n v="19"/>
    <x v="0"/>
    <s v="Low Risk"/>
  </r>
  <r>
    <n v="626"/>
    <n v="32"/>
    <s v="31-40"/>
    <n v="60179"/>
    <n v="686"/>
    <n v="246334"/>
    <s v="Car"/>
    <n v="6522"/>
    <x v="1"/>
    <n v="1"/>
    <s v="Employed"/>
    <s v="Divorced"/>
    <s v="Male"/>
    <s v="Master"/>
    <n v="2"/>
    <n v="2"/>
    <n v="105185"/>
    <x v="1"/>
    <n v="6"/>
    <x v="3"/>
    <s v="Low Risk"/>
  </r>
  <r>
    <n v="627"/>
    <n v="30"/>
    <s v="31-40"/>
    <n v="54170"/>
    <n v="615"/>
    <n v="190206"/>
    <s v="Education"/>
    <n v="5297"/>
    <x v="0"/>
    <n v="0"/>
    <s v="Employed"/>
    <s v="Divorced"/>
    <s v="Female"/>
    <s v="High School"/>
    <n v="0"/>
    <n v="1"/>
    <n v="95349"/>
    <x v="0"/>
    <n v="2"/>
    <x v="5"/>
    <s v="Low Risk"/>
  </r>
  <r>
    <n v="628"/>
    <n v="25"/>
    <s v="21-30"/>
    <n v="33778"/>
    <n v="627"/>
    <n v="241518"/>
    <s v="Car"/>
    <n v="5606"/>
    <x v="1"/>
    <n v="0"/>
    <s v="Employed"/>
    <s v="Single"/>
    <s v="Female"/>
    <s v="PhD"/>
    <n v="5"/>
    <n v="2"/>
    <n v="95090"/>
    <x v="3"/>
    <n v="13"/>
    <x v="5"/>
    <s v="Low Risk"/>
  </r>
  <r>
    <n v="629"/>
    <n v="53"/>
    <s v="51-60"/>
    <n v="54860"/>
    <n v="653"/>
    <n v="163051"/>
    <s v="Education"/>
    <n v="5946"/>
    <x v="0"/>
    <n v="0"/>
    <s v="Employed"/>
    <s v="Single"/>
    <s v="Male"/>
    <s v="Master"/>
    <n v="4"/>
    <n v="4"/>
    <n v="53097"/>
    <x v="0"/>
    <n v="10"/>
    <x v="6"/>
    <s v="Low Risk"/>
  </r>
  <r>
    <n v="630"/>
    <n v="25"/>
    <s v="21-30"/>
    <n v="59530"/>
    <n v="556"/>
    <n v="162739"/>
    <s v="Education"/>
    <n v="5596"/>
    <x v="0"/>
    <n v="0"/>
    <s v="Employed"/>
    <s v="Married"/>
    <s v="Female"/>
    <s v="Bachelor"/>
    <n v="1"/>
    <n v="4"/>
    <n v="67366"/>
    <x v="0"/>
    <n v="9"/>
    <x v="5"/>
    <s v="Low Risk"/>
  </r>
  <r>
    <n v="631"/>
    <n v="36"/>
    <s v="31-40"/>
    <n v="43590"/>
    <n v="691"/>
    <n v="200699"/>
    <s v="Car"/>
    <n v="4033"/>
    <x v="0"/>
    <n v="0"/>
    <s v="Employed"/>
    <s v="Married"/>
    <s v="Female"/>
    <s v="High School"/>
    <n v="0"/>
    <n v="1"/>
    <n v="97959"/>
    <x v="3"/>
    <n v="13"/>
    <x v="6"/>
    <s v="Low Risk"/>
  </r>
  <r>
    <n v="632"/>
    <n v="57"/>
    <s v="51-60"/>
    <n v="22303"/>
    <n v="555"/>
    <n v="306065"/>
    <s v="Personal"/>
    <n v="5674"/>
    <x v="0"/>
    <n v="1"/>
    <s v="Employed"/>
    <s v="Married"/>
    <s v="Female"/>
    <s v="Master"/>
    <n v="1"/>
    <n v="1"/>
    <n v="133430"/>
    <x v="2"/>
    <n v="7"/>
    <x v="2"/>
    <s v="Low Risk"/>
  </r>
  <r>
    <n v="633"/>
    <n v="57"/>
    <s v="51-60"/>
    <n v="67761"/>
    <n v="650"/>
    <n v="264270"/>
    <s v="Home"/>
    <n v="5496"/>
    <x v="0"/>
    <n v="0"/>
    <s v="Employed"/>
    <s v="Married"/>
    <s v="Female"/>
    <s v="PhD"/>
    <n v="3"/>
    <n v="2"/>
    <n v="82284"/>
    <x v="2"/>
    <n v="18"/>
    <x v="4"/>
    <s v="Low Risk"/>
  </r>
  <r>
    <n v="634"/>
    <n v="49"/>
    <s v="41-50"/>
    <n v="51324"/>
    <n v="616"/>
    <n v="254901"/>
    <s v="Personal"/>
    <n v="3330"/>
    <x v="0"/>
    <n v="1"/>
    <s v="Employed"/>
    <s v="Married"/>
    <s v="Female"/>
    <s v="Master"/>
    <n v="4"/>
    <n v="2"/>
    <n v="88001"/>
    <x v="3"/>
    <n v="14"/>
    <x v="5"/>
    <s v="Low Risk"/>
  </r>
  <r>
    <n v="635"/>
    <n v="38"/>
    <s v="31-40"/>
    <n v="8407"/>
    <n v="678"/>
    <n v="131402"/>
    <s v="Home"/>
    <n v="6666"/>
    <x v="0"/>
    <n v="0"/>
    <s v="Employed"/>
    <s v="Married"/>
    <s v="Male"/>
    <s v="PhD"/>
    <n v="2"/>
    <n v="3"/>
    <n v="153432"/>
    <x v="2"/>
    <n v="4"/>
    <x v="2"/>
    <s v="Low Risk"/>
  </r>
  <r>
    <n v="636"/>
    <n v="49"/>
    <s v="41-50"/>
    <n v="81053"/>
    <n v="539"/>
    <n v="207255"/>
    <s v="Car"/>
    <n v="4622"/>
    <x v="0"/>
    <n v="0"/>
    <s v="Employed"/>
    <s v="Married"/>
    <s v="Male"/>
    <s v="PhD"/>
    <n v="3"/>
    <n v="3"/>
    <n v="91095"/>
    <x v="0"/>
    <n v="8"/>
    <x v="4"/>
    <s v="Low Risk"/>
  </r>
  <r>
    <n v="637"/>
    <n v="26"/>
    <s v="21-30"/>
    <n v="42818"/>
    <n v="566"/>
    <n v="241055"/>
    <s v="Medical"/>
    <n v="5995"/>
    <x v="0"/>
    <n v="0"/>
    <s v="Employed"/>
    <s v="Married"/>
    <s v="Female"/>
    <s v="High School"/>
    <n v="4"/>
    <n v="3"/>
    <n v="96136"/>
    <x v="1"/>
    <n v="12"/>
    <x v="5"/>
    <s v="Low Risk"/>
  </r>
  <r>
    <n v="638"/>
    <n v="38"/>
    <s v="31-40"/>
    <n v="86585"/>
    <n v="620"/>
    <n v="304266"/>
    <s v="Personal"/>
    <n v="4663"/>
    <x v="1"/>
    <n v="0"/>
    <s v="Unemployed"/>
    <s v="Single"/>
    <s v="Female"/>
    <s v="Master"/>
    <n v="3"/>
    <n v="4"/>
    <n v="96542"/>
    <x v="3"/>
    <n v="8"/>
    <x v="4"/>
    <s v="Low Risk"/>
  </r>
  <r>
    <n v="639"/>
    <n v="52"/>
    <s v="51-60"/>
    <n v="55660"/>
    <n v="675"/>
    <n v="115813"/>
    <s v="Education"/>
    <n v="4466"/>
    <x v="0"/>
    <n v="0"/>
    <s v="Employed"/>
    <s v="Divorced"/>
    <s v="Female"/>
    <s v="PhD"/>
    <n v="1"/>
    <n v="1"/>
    <n v="59634"/>
    <x v="0"/>
    <n v="16"/>
    <x v="5"/>
    <s v="Low Risk"/>
  </r>
  <r>
    <n v="640"/>
    <n v="62"/>
    <s v="61-70"/>
    <n v="46959"/>
    <n v="661"/>
    <n v="236547"/>
    <s v="Personal"/>
    <n v="4921"/>
    <x v="0"/>
    <n v="1"/>
    <s v="Employed"/>
    <s v="Divorced"/>
    <s v="Male"/>
    <s v="High School"/>
    <n v="5"/>
    <n v="1"/>
    <n v="117153"/>
    <x v="1"/>
    <n v="1"/>
    <x v="1"/>
    <s v="Low Risk"/>
  </r>
  <r>
    <n v="641"/>
    <n v="51"/>
    <s v="51-60"/>
    <n v="52753"/>
    <n v="702"/>
    <n v="253218"/>
    <s v="Car"/>
    <n v="7121"/>
    <x v="0"/>
    <n v="1"/>
    <s v="Employed"/>
    <s v="Married"/>
    <s v="Female"/>
    <s v="Master"/>
    <n v="4"/>
    <n v="3"/>
    <n v="80413"/>
    <x v="0"/>
    <n v="10"/>
    <x v="0"/>
    <s v="Low Risk"/>
  </r>
  <r>
    <n v="642"/>
    <n v="31"/>
    <s v="31-40"/>
    <n v="39360"/>
    <n v="655"/>
    <n v="222587"/>
    <s v="Medical"/>
    <n v="7012"/>
    <x v="1"/>
    <n v="0"/>
    <s v="Employed"/>
    <s v="Divorced"/>
    <s v="Female"/>
    <s v="PhD"/>
    <n v="3"/>
    <n v="3"/>
    <n v="99097"/>
    <x v="3"/>
    <n v="7"/>
    <x v="0"/>
    <s v="Low Risk"/>
  </r>
  <r>
    <n v="643"/>
    <n v="46"/>
    <s v="41-50"/>
    <n v="50919"/>
    <n v="649"/>
    <n v="132484"/>
    <s v="Medical"/>
    <n v="4465"/>
    <x v="0"/>
    <n v="1"/>
    <s v="Employed"/>
    <s v="Married"/>
    <s v="Female"/>
    <s v="High School"/>
    <n v="2"/>
    <n v="2"/>
    <n v="113331"/>
    <x v="0"/>
    <n v="14"/>
    <x v="6"/>
    <s v="Low Risk"/>
  </r>
  <r>
    <n v="644"/>
    <n v="48"/>
    <s v="41-50"/>
    <n v="80159"/>
    <n v="596"/>
    <n v="212662"/>
    <s v="Personal"/>
    <n v="6247"/>
    <x v="0"/>
    <n v="0"/>
    <s v="Unemployed"/>
    <s v="Single"/>
    <s v="Female"/>
    <s v="Master"/>
    <n v="4"/>
    <n v="3"/>
    <n v="158276"/>
    <x v="3"/>
    <n v="17"/>
    <x v="3"/>
    <s v="Low Risk"/>
  </r>
  <r>
    <n v="645"/>
    <n v="47"/>
    <s v="41-50"/>
    <n v="36520"/>
    <n v="638"/>
    <n v="221441"/>
    <s v="Personal"/>
    <n v="5023"/>
    <x v="0"/>
    <n v="0"/>
    <s v="Employed"/>
    <s v="Married"/>
    <s v="Male"/>
    <s v="PhD"/>
    <n v="4"/>
    <n v="1"/>
    <n v="60466"/>
    <x v="0"/>
    <n v="19"/>
    <x v="6"/>
    <s v="Low Risk"/>
  </r>
  <r>
    <n v="646"/>
    <n v="39"/>
    <s v="31-40"/>
    <n v="58000"/>
    <n v="649"/>
    <n v="208889"/>
    <s v="Personal"/>
    <n v="7018"/>
    <x v="0"/>
    <n v="1"/>
    <s v="Employed"/>
    <s v="Single"/>
    <s v="Female"/>
    <s v="High School"/>
    <n v="3"/>
    <n v="2"/>
    <n v="125949"/>
    <x v="1"/>
    <n v="5"/>
    <x v="4"/>
    <s v="Low Risk"/>
  </r>
  <r>
    <n v="647"/>
    <n v="47"/>
    <s v="41-50"/>
    <n v="39203"/>
    <n v="547"/>
    <n v="165751"/>
    <s v="Car"/>
    <n v="6152"/>
    <x v="0"/>
    <n v="1"/>
    <s v="Employed"/>
    <s v="Single"/>
    <s v="Female"/>
    <s v="High School"/>
    <n v="5"/>
    <n v="3"/>
    <n v="126061"/>
    <x v="1"/>
    <n v="19"/>
    <x v="1"/>
    <s v="Low Risk"/>
  </r>
  <r>
    <n v="648"/>
    <n v="40"/>
    <s v="41-50"/>
    <n v="47478"/>
    <n v="605"/>
    <n v="159557"/>
    <s v="Home"/>
    <n v="5279"/>
    <x v="0"/>
    <n v="1"/>
    <s v="Employed"/>
    <s v="Single"/>
    <s v="Female"/>
    <s v="Master"/>
    <n v="0"/>
    <n v="4"/>
    <n v="80853"/>
    <x v="1"/>
    <n v="3"/>
    <x v="3"/>
    <s v="Low Risk"/>
  </r>
  <r>
    <n v="649"/>
    <n v="23"/>
    <s v="21-30"/>
    <n v="79649"/>
    <n v="673"/>
    <n v="222808"/>
    <s v="Home"/>
    <n v="5081"/>
    <x v="0"/>
    <n v="0"/>
    <s v="Employed"/>
    <s v="Married"/>
    <s v="Female"/>
    <s v="High School"/>
    <n v="2"/>
    <n v="3"/>
    <n v="117985"/>
    <x v="2"/>
    <n v="1"/>
    <x v="2"/>
    <s v="Low Risk"/>
  </r>
  <r>
    <n v="650"/>
    <n v="36"/>
    <s v="31-40"/>
    <n v="57896"/>
    <n v="658"/>
    <n v="166181"/>
    <s v="Education"/>
    <n v="5608"/>
    <x v="1"/>
    <n v="1"/>
    <s v="Employed"/>
    <s v="Single"/>
    <s v="Female"/>
    <s v="Master"/>
    <n v="2"/>
    <n v="4"/>
    <n v="149303"/>
    <x v="0"/>
    <n v="8"/>
    <x v="4"/>
    <s v="Low Risk"/>
  </r>
  <r>
    <n v="651"/>
    <n v="59"/>
    <s v="51-60"/>
    <n v="61185"/>
    <n v="637"/>
    <n v="167322"/>
    <s v="Car"/>
    <n v="5483"/>
    <x v="0"/>
    <n v="1"/>
    <s v="Employed"/>
    <s v="Married"/>
    <s v="Female"/>
    <s v="Master"/>
    <n v="3"/>
    <n v="3"/>
    <n v="77050"/>
    <x v="0"/>
    <n v="9"/>
    <x v="0"/>
    <s v="Low Risk"/>
  </r>
  <r>
    <n v="652"/>
    <n v="64"/>
    <s v="61-70"/>
    <n v="51062"/>
    <n v="619"/>
    <n v="193017"/>
    <s v="Medical"/>
    <n v="3897"/>
    <x v="0"/>
    <n v="1"/>
    <s v="Employed"/>
    <s v="Single"/>
    <s v="Female"/>
    <s v="PhD"/>
    <n v="5"/>
    <n v="2"/>
    <n v="107244"/>
    <x v="1"/>
    <n v="5"/>
    <x v="6"/>
    <s v="Low Risk"/>
  </r>
  <r>
    <n v="653"/>
    <n v="49"/>
    <s v="41-50"/>
    <n v="90432"/>
    <n v="562"/>
    <n v="207988"/>
    <s v="Education"/>
    <n v="5207"/>
    <x v="0"/>
    <n v="1"/>
    <s v="Employed"/>
    <s v="Single"/>
    <s v="Male"/>
    <s v="Master"/>
    <n v="1"/>
    <n v="4"/>
    <n v="112144"/>
    <x v="3"/>
    <n v="1"/>
    <x v="6"/>
    <s v="Low Risk"/>
  </r>
  <r>
    <n v="654"/>
    <n v="35"/>
    <s v="31-40"/>
    <n v="35755"/>
    <n v="541"/>
    <n v="251936"/>
    <s v="Medical"/>
    <n v="4348"/>
    <x v="0"/>
    <n v="1"/>
    <s v="Employed"/>
    <s v="Divorced"/>
    <s v="Female"/>
    <s v="High School"/>
    <n v="1"/>
    <n v="4"/>
    <n v="116025"/>
    <x v="2"/>
    <n v="17"/>
    <x v="2"/>
    <s v="Low Risk"/>
  </r>
  <r>
    <n v="655"/>
    <n v="50"/>
    <s v="51-60"/>
    <n v="26309"/>
    <n v="634"/>
    <n v="140197"/>
    <s v="Medical"/>
    <n v="4470"/>
    <x v="0"/>
    <n v="1"/>
    <s v="Employed"/>
    <s v="Married"/>
    <s v="Male"/>
    <s v="Master"/>
    <n v="0"/>
    <n v="2"/>
    <n v="123078"/>
    <x v="0"/>
    <n v="14"/>
    <x v="6"/>
    <s v="Low Risk"/>
  </r>
  <r>
    <n v="656"/>
    <n v="60"/>
    <s v="61-70"/>
    <n v="75290"/>
    <n v="724"/>
    <n v="135256"/>
    <s v="Personal"/>
    <n v="6114"/>
    <x v="0"/>
    <n v="1"/>
    <s v="Employed"/>
    <s v="Divorced"/>
    <s v="Male"/>
    <s v="PhD"/>
    <n v="0"/>
    <n v="4"/>
    <n v="104989"/>
    <x v="0"/>
    <n v="17"/>
    <x v="6"/>
    <s v="Low Risk"/>
  </r>
  <r>
    <n v="657"/>
    <n v="21"/>
    <s v="21-30"/>
    <n v="44276"/>
    <n v="651"/>
    <n v="180895"/>
    <s v="Medical"/>
    <n v="5203"/>
    <x v="0"/>
    <n v="0"/>
    <s v="Employed"/>
    <s v="Single"/>
    <s v="Female"/>
    <s v="High School"/>
    <n v="3"/>
    <n v="2"/>
    <n v="115403"/>
    <x v="2"/>
    <n v="9"/>
    <x v="5"/>
    <s v="Low Risk"/>
  </r>
  <r>
    <n v="658"/>
    <n v="49"/>
    <s v="41-50"/>
    <n v="56153"/>
    <n v="701"/>
    <n v="109990"/>
    <s v="Medical"/>
    <n v="4545"/>
    <x v="0"/>
    <n v="1"/>
    <s v="Employed"/>
    <s v="Divorced"/>
    <s v="Female"/>
    <s v="PhD"/>
    <n v="5"/>
    <n v="3"/>
    <n v="72655"/>
    <x v="2"/>
    <n v="3"/>
    <x v="3"/>
    <s v="Low Risk"/>
  </r>
  <r>
    <n v="659"/>
    <n v="50"/>
    <s v="51-60"/>
    <n v="75745"/>
    <n v="591"/>
    <n v="229327"/>
    <s v="Car"/>
    <n v="3788"/>
    <x v="0"/>
    <n v="0"/>
    <s v="Employed"/>
    <s v="Single"/>
    <s v="Female"/>
    <s v="Bachelor"/>
    <n v="1"/>
    <n v="2"/>
    <n v="104920"/>
    <x v="1"/>
    <n v="3"/>
    <x v="4"/>
    <s v="Low Risk"/>
  </r>
  <r>
    <n v="660"/>
    <n v="60"/>
    <s v="61-70"/>
    <n v="56353"/>
    <n v="664"/>
    <n v="100321"/>
    <s v="Personal"/>
    <n v="4223"/>
    <x v="0"/>
    <n v="1"/>
    <s v="Employed"/>
    <s v="Divorced"/>
    <s v="Male"/>
    <s v="PhD"/>
    <n v="2"/>
    <n v="2"/>
    <n v="85709"/>
    <x v="2"/>
    <n v="13"/>
    <x v="3"/>
    <s v="Low Risk"/>
  </r>
  <r>
    <n v="661"/>
    <n v="52"/>
    <s v="51-60"/>
    <n v="83462"/>
    <n v="614"/>
    <n v="235368"/>
    <s v="Personal"/>
    <n v="4940"/>
    <x v="0"/>
    <n v="1"/>
    <s v="Unemployed"/>
    <s v="Divorced"/>
    <s v="Male"/>
    <s v="Bachelor"/>
    <n v="5"/>
    <n v="2"/>
    <n v="63105"/>
    <x v="1"/>
    <n v="5"/>
    <x v="3"/>
    <s v="Low Risk"/>
  </r>
  <r>
    <n v="662"/>
    <n v="30"/>
    <s v="31-40"/>
    <n v="52042"/>
    <n v="612"/>
    <n v="255450"/>
    <s v="Education"/>
    <n v="6685"/>
    <x v="0"/>
    <n v="1"/>
    <s v="Employed"/>
    <s v="Married"/>
    <s v="Male"/>
    <s v="Bachelor"/>
    <n v="1"/>
    <n v="2"/>
    <n v="84725"/>
    <x v="2"/>
    <n v="6"/>
    <x v="6"/>
    <s v="Low Risk"/>
  </r>
  <r>
    <n v="663"/>
    <n v="47"/>
    <s v="41-50"/>
    <n v="39378"/>
    <n v="687"/>
    <n v="212985"/>
    <s v="Personal"/>
    <n v="3950"/>
    <x v="0"/>
    <n v="1"/>
    <s v="Employed"/>
    <s v="Married"/>
    <s v="Female"/>
    <s v="Master"/>
    <n v="5"/>
    <n v="1"/>
    <n v="108083"/>
    <x v="2"/>
    <n v="14"/>
    <x v="5"/>
    <s v="Low Risk"/>
  </r>
  <r>
    <n v="664"/>
    <n v="28"/>
    <s v="21-30"/>
    <n v="14697"/>
    <n v="643"/>
    <n v="107134"/>
    <s v="Home"/>
    <n v="5294"/>
    <x v="0"/>
    <n v="1"/>
    <s v="Employed"/>
    <s v="Divorced"/>
    <s v="Female"/>
    <s v="High School"/>
    <n v="3"/>
    <n v="4"/>
    <n v="113073"/>
    <x v="0"/>
    <n v="6"/>
    <x v="4"/>
    <s v="Low Risk"/>
  </r>
  <r>
    <n v="665"/>
    <n v="56"/>
    <s v="51-60"/>
    <n v="54508"/>
    <n v="580"/>
    <n v="205306"/>
    <s v="Car"/>
    <n v="5407"/>
    <x v="0"/>
    <n v="0"/>
    <s v="Employed"/>
    <s v="Divorced"/>
    <s v="Male"/>
    <s v="Master"/>
    <n v="1"/>
    <n v="3"/>
    <n v="61946"/>
    <x v="1"/>
    <n v="17"/>
    <x v="6"/>
    <s v="Low Risk"/>
  </r>
  <r>
    <n v="666"/>
    <n v="62"/>
    <s v="61-70"/>
    <n v="16453"/>
    <n v="654"/>
    <n v="160162"/>
    <s v="Education"/>
    <n v="6222"/>
    <x v="0"/>
    <n v="1"/>
    <s v="Employed"/>
    <s v="Married"/>
    <s v="Male"/>
    <s v="High School"/>
    <n v="4"/>
    <n v="2"/>
    <n v="71869"/>
    <x v="2"/>
    <n v="9"/>
    <x v="1"/>
    <s v="Low Risk"/>
  </r>
  <r>
    <n v="667"/>
    <n v="55"/>
    <s v="51-60"/>
    <n v="54869"/>
    <n v="614"/>
    <n v="139899"/>
    <s v="Home"/>
    <n v="5124"/>
    <x v="0"/>
    <n v="1"/>
    <s v="Employed"/>
    <s v="Single"/>
    <s v="Female"/>
    <s v="PhD"/>
    <n v="3"/>
    <n v="1"/>
    <n v="121739"/>
    <x v="2"/>
    <n v="4"/>
    <x v="5"/>
    <s v="Low Risk"/>
  </r>
  <r>
    <n v="668"/>
    <n v="56"/>
    <s v="51-60"/>
    <n v="71893"/>
    <n v="577"/>
    <n v="228971"/>
    <s v="Medical"/>
    <n v="5407"/>
    <x v="0"/>
    <n v="0"/>
    <s v="Employed"/>
    <s v="Single"/>
    <s v="Male"/>
    <s v="Bachelor"/>
    <n v="4"/>
    <n v="1"/>
    <n v="115244"/>
    <x v="0"/>
    <n v="15"/>
    <x v="1"/>
    <s v="Low Risk"/>
  </r>
  <r>
    <n v="669"/>
    <n v="56"/>
    <s v="51-60"/>
    <n v="49744"/>
    <n v="600"/>
    <n v="238343"/>
    <s v="Home"/>
    <n v="6182"/>
    <x v="0"/>
    <n v="0"/>
    <s v="Employed"/>
    <s v="Single"/>
    <s v="Male"/>
    <s v="Bachelor"/>
    <n v="5"/>
    <n v="3"/>
    <n v="126613"/>
    <x v="3"/>
    <n v="18"/>
    <x v="5"/>
    <s v="Low Risk"/>
  </r>
  <r>
    <n v="670"/>
    <n v="45"/>
    <s v="41-50"/>
    <n v="52851"/>
    <n v="752"/>
    <n v="264284"/>
    <s v="Education"/>
    <n v="4222"/>
    <x v="0"/>
    <n v="1"/>
    <s v="Employed"/>
    <s v="Single"/>
    <s v="Male"/>
    <s v="Bachelor"/>
    <n v="3"/>
    <n v="4"/>
    <n v="141034"/>
    <x v="0"/>
    <n v="15"/>
    <x v="6"/>
    <s v="Low Risk"/>
  </r>
  <r>
    <n v="671"/>
    <n v="40"/>
    <s v="41-50"/>
    <n v="63734"/>
    <n v="710"/>
    <n v="185760"/>
    <s v="Personal"/>
    <n v="5791"/>
    <x v="0"/>
    <n v="0"/>
    <s v="Employed"/>
    <s v="Divorced"/>
    <s v="Male"/>
    <s v="PhD"/>
    <n v="2"/>
    <n v="3"/>
    <n v="116136"/>
    <x v="1"/>
    <n v="18"/>
    <x v="3"/>
    <s v="Low Risk"/>
  </r>
  <r>
    <n v="672"/>
    <n v="37"/>
    <s v="31-40"/>
    <n v="60043"/>
    <n v="549"/>
    <n v="208597"/>
    <s v="Car"/>
    <n v="3606"/>
    <x v="0"/>
    <n v="0"/>
    <s v="Employed"/>
    <s v="Single"/>
    <s v="Male"/>
    <s v="PhD"/>
    <n v="3"/>
    <n v="2"/>
    <n v="87555"/>
    <x v="3"/>
    <n v="7"/>
    <x v="1"/>
    <s v="Low Risk"/>
  </r>
  <r>
    <n v="673"/>
    <n v="43"/>
    <s v="41-50"/>
    <n v="67407"/>
    <n v="640"/>
    <n v="283267"/>
    <s v="Education"/>
    <n v="5064"/>
    <x v="0"/>
    <n v="0"/>
    <s v="Employed"/>
    <s v="Divorced"/>
    <s v="Male"/>
    <s v="Master"/>
    <n v="3"/>
    <n v="4"/>
    <n v="103445"/>
    <x v="2"/>
    <n v="15"/>
    <x v="0"/>
    <s v="Low Risk"/>
  </r>
  <r>
    <n v="674"/>
    <n v="45"/>
    <s v="41-50"/>
    <n v="49712"/>
    <n v="644"/>
    <n v="304764"/>
    <s v="Home"/>
    <n v="4762"/>
    <x v="1"/>
    <n v="0"/>
    <s v="Employed"/>
    <s v="Divorced"/>
    <s v="Male"/>
    <s v="Master"/>
    <n v="3"/>
    <n v="4"/>
    <n v="149796"/>
    <x v="1"/>
    <n v="5"/>
    <x v="1"/>
    <s v="Low Risk"/>
  </r>
  <r>
    <n v="675"/>
    <n v="51"/>
    <s v="51-60"/>
    <n v="16232"/>
    <n v="636"/>
    <n v="254018"/>
    <s v="Home"/>
    <n v="4277"/>
    <x v="0"/>
    <n v="1"/>
    <s v="Employed"/>
    <s v="Single"/>
    <s v="Female"/>
    <s v="High School"/>
    <n v="3"/>
    <n v="3"/>
    <n v="182933"/>
    <x v="3"/>
    <n v="11"/>
    <x v="0"/>
    <s v="Low Risk"/>
  </r>
  <r>
    <n v="676"/>
    <n v="26"/>
    <s v="21-30"/>
    <n v="67640"/>
    <n v="616"/>
    <n v="182502"/>
    <s v="Education"/>
    <n v="5972"/>
    <x v="0"/>
    <n v="1"/>
    <s v="Employed"/>
    <s v="Single"/>
    <s v="Male"/>
    <s v="High School"/>
    <n v="0"/>
    <n v="3"/>
    <n v="113892"/>
    <x v="1"/>
    <n v="14"/>
    <x v="5"/>
    <s v="Low Risk"/>
  </r>
  <r>
    <n v="677"/>
    <n v="55"/>
    <s v="51-60"/>
    <n v="46417"/>
    <n v="687"/>
    <n v="200362"/>
    <s v="Education"/>
    <n v="6028"/>
    <x v="0"/>
    <n v="1"/>
    <s v="Employed"/>
    <s v="Single"/>
    <s v="Female"/>
    <s v="Bachelor"/>
    <n v="4"/>
    <n v="4"/>
    <n v="116066"/>
    <x v="0"/>
    <n v="8"/>
    <x v="3"/>
    <s v="Low Risk"/>
  </r>
  <r>
    <n v="678"/>
    <n v="24"/>
    <s v="21-30"/>
    <n v="36820"/>
    <n v="697"/>
    <n v="191090"/>
    <s v="Education"/>
    <n v="6069"/>
    <x v="0"/>
    <n v="0"/>
    <s v="Employed"/>
    <s v="Married"/>
    <s v="Female"/>
    <s v="PhD"/>
    <n v="3"/>
    <n v="3"/>
    <n v="121771"/>
    <x v="3"/>
    <n v="4"/>
    <x v="3"/>
    <s v="Low Risk"/>
  </r>
  <r>
    <n v="679"/>
    <n v="60"/>
    <s v="61-70"/>
    <n v="55039"/>
    <n v="702"/>
    <n v="235281"/>
    <s v="Personal"/>
    <n v="5379"/>
    <x v="0"/>
    <n v="1"/>
    <s v="Employed"/>
    <s v="Divorced"/>
    <s v="Male"/>
    <s v="PhD"/>
    <n v="3"/>
    <n v="4"/>
    <n v="100713"/>
    <x v="3"/>
    <n v="10"/>
    <x v="6"/>
    <s v="Low Risk"/>
  </r>
  <r>
    <n v="680"/>
    <n v="40"/>
    <s v="41-50"/>
    <n v="52798"/>
    <n v="666"/>
    <n v="159017"/>
    <s v="Education"/>
    <n v="3767"/>
    <x v="0"/>
    <n v="1"/>
    <s v="Employed"/>
    <s v="Single"/>
    <s v="Female"/>
    <s v="Master"/>
    <n v="5"/>
    <n v="3"/>
    <n v="134915"/>
    <x v="3"/>
    <n v="7"/>
    <x v="4"/>
    <s v="Low Risk"/>
  </r>
  <r>
    <n v="681"/>
    <n v="61"/>
    <s v="61-70"/>
    <n v="38758"/>
    <n v="680"/>
    <n v="216066"/>
    <s v="Medical"/>
    <n v="4671"/>
    <x v="1"/>
    <n v="1"/>
    <s v="Employed"/>
    <s v="Married"/>
    <s v="Male"/>
    <s v="Master"/>
    <n v="0"/>
    <n v="4"/>
    <n v="130241"/>
    <x v="2"/>
    <n v="1"/>
    <x v="1"/>
    <s v="Low Risk"/>
  </r>
  <r>
    <n v="682"/>
    <n v="21"/>
    <s v="21-30"/>
    <n v="30716"/>
    <n v="632"/>
    <n v="216318"/>
    <s v="Car"/>
    <n v="6005"/>
    <x v="0"/>
    <n v="1"/>
    <s v="Employed"/>
    <s v="Divorced"/>
    <s v="Female"/>
    <s v="High School"/>
    <n v="1"/>
    <n v="2"/>
    <n v="110631"/>
    <x v="0"/>
    <n v="12"/>
    <x v="6"/>
    <s v="Low Risk"/>
  </r>
  <r>
    <n v="683"/>
    <n v="46"/>
    <s v="41-50"/>
    <n v="57026"/>
    <n v="571"/>
    <n v="219187"/>
    <s v="Car"/>
    <n v="5992"/>
    <x v="0"/>
    <n v="0"/>
    <s v="Employed"/>
    <s v="Divorced"/>
    <s v="Female"/>
    <s v="High School"/>
    <n v="5"/>
    <n v="1"/>
    <n v="90459"/>
    <x v="3"/>
    <n v="13"/>
    <x v="6"/>
    <s v="Low Risk"/>
  </r>
  <r>
    <n v="684"/>
    <n v="54"/>
    <s v="51-60"/>
    <n v="37251"/>
    <n v="569"/>
    <n v="148880"/>
    <s v="Medical"/>
    <n v="6196"/>
    <x v="0"/>
    <n v="1"/>
    <s v="Employed"/>
    <s v="Divorced"/>
    <s v="Male"/>
    <s v="Master"/>
    <n v="5"/>
    <n v="3"/>
    <n v="54379"/>
    <x v="1"/>
    <n v="16"/>
    <x v="2"/>
    <s v="Low Risk"/>
  </r>
  <r>
    <n v="685"/>
    <n v="30"/>
    <s v="31-40"/>
    <n v="51715"/>
    <n v="607"/>
    <n v="212360"/>
    <s v="Home"/>
    <n v="5314"/>
    <x v="1"/>
    <n v="1"/>
    <s v="Employed"/>
    <s v="Single"/>
    <s v="Female"/>
    <s v="Master"/>
    <n v="0"/>
    <n v="4"/>
    <n v="121972"/>
    <x v="2"/>
    <n v="14"/>
    <x v="6"/>
    <s v="Low Risk"/>
  </r>
  <r>
    <n v="686"/>
    <n v="43"/>
    <s v="41-50"/>
    <n v="55601"/>
    <n v="639"/>
    <n v="288464"/>
    <s v="Home"/>
    <n v="4818"/>
    <x v="0"/>
    <n v="1"/>
    <s v="Employed"/>
    <s v="Single"/>
    <s v="Male"/>
    <s v="PhD"/>
    <n v="0"/>
    <n v="1"/>
    <n v="106385"/>
    <x v="0"/>
    <n v="13"/>
    <x v="4"/>
    <s v="Low Risk"/>
  </r>
  <r>
    <n v="687"/>
    <n v="44"/>
    <s v="41-50"/>
    <n v="64522"/>
    <n v="585"/>
    <n v="177152"/>
    <s v="Home"/>
    <n v="3034"/>
    <x v="0"/>
    <n v="1"/>
    <s v="Employed"/>
    <s v="Divorced"/>
    <s v="Female"/>
    <s v="High School"/>
    <n v="0"/>
    <n v="1"/>
    <n v="77866"/>
    <x v="0"/>
    <n v="5"/>
    <x v="6"/>
    <s v="Low Risk"/>
  </r>
  <r>
    <n v="688"/>
    <n v="33"/>
    <s v="31-40"/>
    <n v="81786"/>
    <n v="593"/>
    <n v="212986"/>
    <s v="Home"/>
    <n v="5862"/>
    <x v="0"/>
    <n v="0"/>
    <s v="Employed"/>
    <s v="Divorced"/>
    <s v="Male"/>
    <s v="Master"/>
    <n v="5"/>
    <n v="1"/>
    <n v="66102"/>
    <x v="0"/>
    <n v="14"/>
    <x v="3"/>
    <s v="Low Risk"/>
  </r>
  <r>
    <n v="689"/>
    <n v="49"/>
    <s v="41-50"/>
    <n v="53558"/>
    <n v="631"/>
    <n v="107898"/>
    <s v="Personal"/>
    <n v="4900"/>
    <x v="0"/>
    <n v="1"/>
    <s v="Employed"/>
    <s v="Married"/>
    <s v="Male"/>
    <s v="Master"/>
    <n v="5"/>
    <n v="3"/>
    <n v="119842"/>
    <x v="0"/>
    <n v="13"/>
    <x v="4"/>
    <s v="Low Risk"/>
  </r>
  <r>
    <n v="690"/>
    <n v="47"/>
    <s v="41-50"/>
    <n v="43619"/>
    <n v="693"/>
    <n v="212644"/>
    <s v="Medical"/>
    <n v="3746"/>
    <x v="0"/>
    <n v="1"/>
    <s v="Employed"/>
    <s v="Married"/>
    <s v="Female"/>
    <s v="Bachelor"/>
    <n v="3"/>
    <n v="3"/>
    <n v="51962"/>
    <x v="2"/>
    <n v="14"/>
    <x v="1"/>
    <s v="Low Risk"/>
  </r>
  <r>
    <n v="691"/>
    <n v="51"/>
    <s v="51-60"/>
    <n v="74876"/>
    <n v="666"/>
    <n v="210828"/>
    <s v="Car"/>
    <n v="5762"/>
    <x v="0"/>
    <n v="0"/>
    <s v="Employed"/>
    <s v="Divorced"/>
    <s v="Male"/>
    <s v="Master"/>
    <n v="0"/>
    <n v="2"/>
    <n v="108989"/>
    <x v="0"/>
    <n v="12"/>
    <x v="3"/>
    <s v="Low Risk"/>
  </r>
  <r>
    <n v="692"/>
    <n v="63"/>
    <s v="61-70"/>
    <n v="65721"/>
    <n v="606"/>
    <n v="205823"/>
    <s v="Medical"/>
    <n v="6419"/>
    <x v="0"/>
    <n v="1"/>
    <s v="Unemployed"/>
    <s v="Married"/>
    <s v="Male"/>
    <s v="Master"/>
    <n v="0"/>
    <n v="3"/>
    <n v="125306"/>
    <x v="1"/>
    <n v="15"/>
    <x v="5"/>
    <s v="Low Risk"/>
  </r>
  <r>
    <n v="693"/>
    <n v="30"/>
    <s v="31-40"/>
    <n v="52525"/>
    <n v="652"/>
    <n v="236518"/>
    <s v="Car"/>
    <n v="5867"/>
    <x v="0"/>
    <n v="0"/>
    <s v="Employed"/>
    <s v="Divorced"/>
    <s v="Female"/>
    <s v="PhD"/>
    <n v="5"/>
    <n v="3"/>
    <n v="116496"/>
    <x v="1"/>
    <n v="19"/>
    <x v="2"/>
    <s v="Low Risk"/>
  </r>
  <r>
    <n v="694"/>
    <n v="51"/>
    <s v="51-60"/>
    <n v="53547"/>
    <n v="583"/>
    <n v="186048"/>
    <s v="Home"/>
    <n v="5674"/>
    <x v="1"/>
    <n v="0"/>
    <s v="Employed"/>
    <s v="Married"/>
    <s v="Male"/>
    <s v="Master"/>
    <n v="5"/>
    <n v="3"/>
    <n v="88277"/>
    <x v="1"/>
    <n v="11"/>
    <x v="2"/>
    <s v="High Risk"/>
  </r>
  <r>
    <n v="695"/>
    <n v="59"/>
    <s v="51-60"/>
    <n v="50403"/>
    <n v="606"/>
    <n v="258820"/>
    <s v="Personal"/>
    <n v="5933"/>
    <x v="1"/>
    <n v="0"/>
    <s v="Employed"/>
    <s v="Divorced"/>
    <s v="Female"/>
    <s v="High School"/>
    <n v="0"/>
    <n v="1"/>
    <n v="62518"/>
    <x v="3"/>
    <n v="15"/>
    <x v="4"/>
    <s v="Low Risk"/>
  </r>
  <r>
    <n v="696"/>
    <n v="30"/>
    <s v="31-40"/>
    <n v="52433"/>
    <n v="567"/>
    <n v="155843"/>
    <s v="Education"/>
    <n v="2269"/>
    <x v="0"/>
    <n v="0"/>
    <s v="Employed"/>
    <s v="Single"/>
    <s v="Female"/>
    <s v="Bachelor"/>
    <n v="3"/>
    <n v="2"/>
    <n v="117610"/>
    <x v="0"/>
    <n v="12"/>
    <x v="1"/>
    <s v="Low Risk"/>
  </r>
  <r>
    <n v="697"/>
    <n v="44"/>
    <s v="41-50"/>
    <n v="48472"/>
    <n v="671"/>
    <n v="272164"/>
    <s v="Education"/>
    <n v="6721"/>
    <x v="0"/>
    <n v="0"/>
    <s v="Employed"/>
    <s v="Divorced"/>
    <s v="Female"/>
    <s v="PhD"/>
    <n v="2"/>
    <n v="1"/>
    <n v="136015"/>
    <x v="1"/>
    <n v="19"/>
    <x v="5"/>
    <s v="Low Risk"/>
  </r>
  <r>
    <n v="698"/>
    <n v="53"/>
    <s v="51-60"/>
    <n v="35377"/>
    <n v="635"/>
    <n v="210632"/>
    <s v="Home"/>
    <n v="4208"/>
    <x v="0"/>
    <n v="1"/>
    <s v="Unemployed"/>
    <s v="Single"/>
    <s v="Male"/>
    <s v="High School"/>
    <n v="2"/>
    <n v="2"/>
    <n v="82817"/>
    <x v="0"/>
    <n v="16"/>
    <x v="0"/>
    <s v="Low Risk"/>
  </r>
  <r>
    <n v="699"/>
    <n v="34"/>
    <s v="31-40"/>
    <n v="50133"/>
    <n v="642"/>
    <n v="196417"/>
    <s v="Home"/>
    <n v="4296"/>
    <x v="0"/>
    <n v="0"/>
    <s v="Employed"/>
    <s v="Divorced"/>
    <s v="Female"/>
    <s v="Bachelor"/>
    <n v="1"/>
    <n v="3"/>
    <n v="115207"/>
    <x v="2"/>
    <n v="4"/>
    <x v="5"/>
    <s v="Low Risk"/>
  </r>
  <r>
    <n v="700"/>
    <n v="55"/>
    <s v="51-60"/>
    <n v="76359"/>
    <n v="690"/>
    <n v="128409"/>
    <s v="Medical"/>
    <n v="4528"/>
    <x v="0"/>
    <n v="1"/>
    <s v="Employed"/>
    <s v="Single"/>
    <s v="Male"/>
    <s v="Bachelor"/>
    <n v="3"/>
    <n v="4"/>
    <n v="147445"/>
    <x v="1"/>
    <n v="18"/>
    <x v="0"/>
    <s v="Low Risk"/>
  </r>
  <r>
    <n v="701"/>
    <n v="54"/>
    <s v="51-60"/>
    <n v="37759"/>
    <n v="600"/>
    <n v="144515"/>
    <s v="Personal"/>
    <n v="4643"/>
    <x v="0"/>
    <n v="1"/>
    <s v="Employed"/>
    <s v="Married"/>
    <s v="Female"/>
    <s v="Master"/>
    <n v="5"/>
    <n v="3"/>
    <n v="110165"/>
    <x v="3"/>
    <n v="9"/>
    <x v="4"/>
    <s v="Low Risk"/>
  </r>
  <r>
    <n v="702"/>
    <n v="37"/>
    <s v="31-40"/>
    <n v="45930"/>
    <n v="673"/>
    <n v="217541"/>
    <s v="Personal"/>
    <n v="6500"/>
    <x v="0"/>
    <n v="0"/>
    <s v="Employed"/>
    <s v="Single"/>
    <s v="Female"/>
    <s v="Bachelor"/>
    <n v="0"/>
    <n v="1"/>
    <n v="88093"/>
    <x v="3"/>
    <n v="16"/>
    <x v="4"/>
    <s v="Low Risk"/>
  </r>
  <r>
    <n v="703"/>
    <n v="41"/>
    <s v="41-50"/>
    <n v="36621"/>
    <n v="749"/>
    <n v="164159"/>
    <s v="Medical"/>
    <n v="5543"/>
    <x v="0"/>
    <n v="1"/>
    <s v="Unemployed"/>
    <s v="Married"/>
    <s v="Female"/>
    <s v="Bachelor"/>
    <n v="0"/>
    <n v="1"/>
    <n v="131225"/>
    <x v="2"/>
    <n v="7"/>
    <x v="5"/>
    <s v="Low Risk"/>
  </r>
  <r>
    <n v="704"/>
    <n v="52"/>
    <s v="51-60"/>
    <n v="67359"/>
    <n v="600"/>
    <n v="249752"/>
    <s v="Personal"/>
    <n v="4321"/>
    <x v="0"/>
    <n v="1"/>
    <s v="Unemployed"/>
    <s v="Divorced"/>
    <s v="Male"/>
    <s v="Master"/>
    <n v="0"/>
    <n v="1"/>
    <n v="77873"/>
    <x v="1"/>
    <n v="19"/>
    <x v="5"/>
    <s v="Low Risk"/>
  </r>
  <r>
    <n v="705"/>
    <n v="23"/>
    <s v="21-30"/>
    <n v="62445"/>
    <n v="571"/>
    <n v="214371"/>
    <s v="Personal"/>
    <n v="4472"/>
    <x v="0"/>
    <n v="1"/>
    <s v="Employed"/>
    <s v="Married"/>
    <s v="Female"/>
    <s v="PhD"/>
    <n v="2"/>
    <n v="2"/>
    <n v="61054"/>
    <x v="2"/>
    <n v="11"/>
    <x v="3"/>
    <s v="Low Risk"/>
  </r>
  <r>
    <n v="706"/>
    <n v="35"/>
    <s v="31-40"/>
    <n v="30825"/>
    <n v="587"/>
    <n v="128749"/>
    <s v="Education"/>
    <n v="7494"/>
    <x v="0"/>
    <n v="1"/>
    <s v="Employed"/>
    <s v="Married"/>
    <s v="Male"/>
    <s v="Master"/>
    <n v="5"/>
    <n v="1"/>
    <n v="124369"/>
    <x v="3"/>
    <n v="17"/>
    <x v="2"/>
    <s v="Low Risk"/>
  </r>
  <r>
    <n v="707"/>
    <n v="28"/>
    <s v="21-30"/>
    <n v="19723"/>
    <n v="669"/>
    <n v="238054"/>
    <s v="Personal"/>
    <n v="5353"/>
    <x v="0"/>
    <n v="1"/>
    <s v="Employed"/>
    <s v="Married"/>
    <s v="Male"/>
    <s v="PhD"/>
    <n v="0"/>
    <n v="4"/>
    <n v="87815"/>
    <x v="3"/>
    <n v="5"/>
    <x v="4"/>
    <s v="Low Risk"/>
  </r>
  <r>
    <n v="708"/>
    <n v="52"/>
    <s v="51-60"/>
    <n v="62985"/>
    <n v="737"/>
    <n v="191879"/>
    <s v="Home"/>
    <n v="4568"/>
    <x v="1"/>
    <n v="1"/>
    <s v="Employed"/>
    <s v="Divorced"/>
    <s v="Male"/>
    <s v="Bachelor"/>
    <n v="0"/>
    <n v="4"/>
    <n v="90504"/>
    <x v="0"/>
    <n v="12"/>
    <x v="6"/>
    <s v="Low Risk"/>
  </r>
  <r>
    <n v="709"/>
    <n v="58"/>
    <s v="51-60"/>
    <n v="29910"/>
    <n v="735"/>
    <n v="197712"/>
    <s v="Education"/>
    <n v="3378"/>
    <x v="0"/>
    <n v="0"/>
    <s v="Employed"/>
    <s v="Single"/>
    <s v="Male"/>
    <s v="High School"/>
    <n v="2"/>
    <n v="3"/>
    <n v="81191"/>
    <x v="2"/>
    <n v="19"/>
    <x v="3"/>
    <s v="Low Risk"/>
  </r>
  <r>
    <n v="710"/>
    <n v="46"/>
    <s v="41-50"/>
    <n v="62423"/>
    <n v="692"/>
    <n v="252229"/>
    <s v="Home"/>
    <n v="3324"/>
    <x v="0"/>
    <n v="1"/>
    <s v="Employed"/>
    <s v="Married"/>
    <s v="Male"/>
    <s v="PhD"/>
    <n v="0"/>
    <n v="2"/>
    <n v="85815"/>
    <x v="3"/>
    <n v="2"/>
    <x v="2"/>
    <s v="Low Risk"/>
  </r>
  <r>
    <n v="711"/>
    <n v="50"/>
    <s v="51-60"/>
    <n v="40428"/>
    <n v="693"/>
    <n v="130285"/>
    <s v="Home"/>
    <n v="3883"/>
    <x v="0"/>
    <n v="1"/>
    <s v="Employed"/>
    <s v="Divorced"/>
    <s v="Female"/>
    <s v="PhD"/>
    <n v="1"/>
    <n v="2"/>
    <n v="142091"/>
    <x v="1"/>
    <n v="1"/>
    <x v="3"/>
    <s v="Low Risk"/>
  </r>
  <r>
    <n v="712"/>
    <n v="29"/>
    <s v="21-30"/>
    <n v="60424"/>
    <n v="673"/>
    <n v="143768"/>
    <s v="Medical"/>
    <n v="5095"/>
    <x v="0"/>
    <n v="1"/>
    <s v="Employed"/>
    <s v="Married"/>
    <s v="Male"/>
    <s v="PhD"/>
    <n v="5"/>
    <n v="3"/>
    <n v="149874"/>
    <x v="1"/>
    <n v="4"/>
    <x v="2"/>
    <s v="Low Risk"/>
  </r>
  <r>
    <n v="713"/>
    <n v="52"/>
    <s v="51-60"/>
    <n v="56661"/>
    <n v="686"/>
    <n v="216278"/>
    <s v="Personal"/>
    <n v="6109"/>
    <x v="0"/>
    <n v="0"/>
    <s v="Employed"/>
    <s v="Single"/>
    <s v="Female"/>
    <s v="PhD"/>
    <n v="4"/>
    <n v="1"/>
    <n v="153849"/>
    <x v="3"/>
    <n v="11"/>
    <x v="6"/>
    <s v="Low Risk"/>
  </r>
  <r>
    <n v="714"/>
    <n v="31"/>
    <s v="31-40"/>
    <n v="41953"/>
    <n v="665"/>
    <n v="115061"/>
    <s v="Personal"/>
    <n v="5616"/>
    <x v="0"/>
    <n v="1"/>
    <s v="Employed"/>
    <s v="Married"/>
    <s v="Female"/>
    <s v="Bachelor"/>
    <n v="1"/>
    <n v="1"/>
    <n v="132703"/>
    <x v="2"/>
    <n v="18"/>
    <x v="2"/>
    <s v="Low Risk"/>
  </r>
  <r>
    <n v="715"/>
    <n v="42"/>
    <s v="41-50"/>
    <n v="36815"/>
    <n v="610"/>
    <n v="169642"/>
    <s v="Personal"/>
    <n v="6174"/>
    <x v="0"/>
    <n v="0"/>
    <s v="Employed"/>
    <s v="Married"/>
    <s v="Male"/>
    <s v="High School"/>
    <n v="3"/>
    <n v="3"/>
    <n v="113988"/>
    <x v="2"/>
    <n v="16"/>
    <x v="3"/>
    <s v="Low Risk"/>
  </r>
  <r>
    <n v="716"/>
    <n v="54"/>
    <s v="51-60"/>
    <n v="58636"/>
    <n v="735"/>
    <n v="248922"/>
    <s v="Personal"/>
    <n v="5565"/>
    <x v="1"/>
    <n v="1"/>
    <s v="Employed"/>
    <s v="Married"/>
    <s v="Female"/>
    <s v="PhD"/>
    <n v="1"/>
    <n v="3"/>
    <n v="57031"/>
    <x v="1"/>
    <n v="10"/>
    <x v="5"/>
    <s v="Low Risk"/>
  </r>
  <r>
    <n v="717"/>
    <n v="61"/>
    <s v="61-70"/>
    <n v="39611"/>
    <n v="716"/>
    <n v="194563"/>
    <s v="Education"/>
    <n v="3774"/>
    <x v="1"/>
    <n v="1"/>
    <s v="Employed"/>
    <s v="Single"/>
    <s v="Female"/>
    <s v="High School"/>
    <n v="1"/>
    <n v="3"/>
    <n v="94374"/>
    <x v="3"/>
    <n v="12"/>
    <x v="2"/>
    <s v="Low Risk"/>
  </r>
  <r>
    <n v="718"/>
    <n v="38"/>
    <s v="31-40"/>
    <n v="66634"/>
    <n v="611"/>
    <n v="131278"/>
    <s v="Car"/>
    <n v="5424"/>
    <x v="0"/>
    <n v="1"/>
    <s v="Employed"/>
    <s v="Single"/>
    <s v="Male"/>
    <s v="Bachelor"/>
    <n v="2"/>
    <n v="3"/>
    <n v="164702"/>
    <x v="1"/>
    <n v="2"/>
    <x v="3"/>
    <s v="Low Risk"/>
  </r>
  <r>
    <n v="719"/>
    <n v="39"/>
    <s v="31-40"/>
    <n v="37514"/>
    <n v="682"/>
    <n v="209454"/>
    <s v="Home"/>
    <n v="5467"/>
    <x v="0"/>
    <n v="1"/>
    <s v="Employed"/>
    <s v="Divorced"/>
    <s v="Male"/>
    <s v="PhD"/>
    <n v="3"/>
    <n v="2"/>
    <n v="86931"/>
    <x v="2"/>
    <n v="1"/>
    <x v="4"/>
    <s v="Low Risk"/>
  </r>
  <r>
    <n v="720"/>
    <n v="38"/>
    <s v="31-40"/>
    <n v="55255"/>
    <n v="723"/>
    <n v="179755"/>
    <s v="Car"/>
    <n v="4879"/>
    <x v="0"/>
    <n v="1"/>
    <s v="Employed"/>
    <s v="Married"/>
    <s v="Female"/>
    <s v="High School"/>
    <n v="5"/>
    <n v="2"/>
    <n v="145424"/>
    <x v="3"/>
    <n v="10"/>
    <x v="6"/>
    <s v="Low Risk"/>
  </r>
  <r>
    <n v="721"/>
    <n v="57"/>
    <s v="51-60"/>
    <n v="44146"/>
    <n v="670"/>
    <n v="164885"/>
    <s v="Car"/>
    <n v="4694"/>
    <x v="0"/>
    <n v="1"/>
    <s v="Unemployed"/>
    <s v="Married"/>
    <s v="Male"/>
    <s v="PhD"/>
    <n v="5"/>
    <n v="1"/>
    <n v="101651"/>
    <x v="1"/>
    <n v="10"/>
    <x v="3"/>
    <s v="Low Risk"/>
  </r>
  <r>
    <n v="722"/>
    <n v="38"/>
    <s v="31-40"/>
    <n v="50085"/>
    <n v="639"/>
    <n v="377822"/>
    <s v="Car"/>
    <n v="4851"/>
    <x v="0"/>
    <n v="1"/>
    <s v="Employed"/>
    <s v="Married"/>
    <s v="Male"/>
    <s v="PhD"/>
    <n v="1"/>
    <n v="2"/>
    <n v="19655"/>
    <x v="3"/>
    <n v="10"/>
    <x v="0"/>
    <s v="Low Risk"/>
  </r>
  <r>
    <n v="723"/>
    <n v="32"/>
    <s v="31-40"/>
    <n v="39492"/>
    <n v="721"/>
    <n v="228741"/>
    <s v="Education"/>
    <n v="3453"/>
    <x v="0"/>
    <n v="1"/>
    <s v="Employed"/>
    <s v="Married"/>
    <s v="Female"/>
    <s v="Bachelor"/>
    <n v="4"/>
    <n v="2"/>
    <n v="119214"/>
    <x v="0"/>
    <n v="2"/>
    <x v="0"/>
    <s v="Low Risk"/>
  </r>
  <r>
    <n v="724"/>
    <n v="24"/>
    <s v="21-30"/>
    <n v="47320"/>
    <n v="662"/>
    <n v="185826"/>
    <s v="Car"/>
    <n v="3667"/>
    <x v="0"/>
    <n v="1"/>
    <s v="Employed"/>
    <s v="Single"/>
    <s v="Male"/>
    <s v="PhD"/>
    <n v="1"/>
    <n v="2"/>
    <n v="137987"/>
    <x v="1"/>
    <n v="3"/>
    <x v="1"/>
    <s v="Low Risk"/>
  </r>
  <r>
    <n v="725"/>
    <n v="63"/>
    <s v="61-70"/>
    <n v="11573"/>
    <n v="618"/>
    <n v="244915"/>
    <s v="Education"/>
    <n v="7541"/>
    <x v="0"/>
    <n v="0"/>
    <s v="Employed"/>
    <s v="Single"/>
    <s v="Male"/>
    <s v="High School"/>
    <n v="0"/>
    <n v="3"/>
    <n v="98530"/>
    <x v="1"/>
    <n v="1"/>
    <x v="1"/>
    <s v="Low Risk"/>
  </r>
  <r>
    <n v="726"/>
    <n v="47"/>
    <s v="41-50"/>
    <n v="37806"/>
    <n v="592"/>
    <n v="185450"/>
    <s v="Medical"/>
    <n v="3748"/>
    <x v="0"/>
    <n v="0"/>
    <s v="Employed"/>
    <s v="Married"/>
    <s v="Male"/>
    <s v="High School"/>
    <n v="2"/>
    <n v="2"/>
    <n v="136991"/>
    <x v="0"/>
    <n v="18"/>
    <x v="2"/>
    <s v="Low Risk"/>
  </r>
  <r>
    <n v="727"/>
    <n v="25"/>
    <s v="21-30"/>
    <n v="41185"/>
    <n v="503"/>
    <n v="174093"/>
    <s v="Medical"/>
    <n v="3233"/>
    <x v="0"/>
    <n v="1"/>
    <s v="Unemployed"/>
    <s v="Married"/>
    <s v="Male"/>
    <s v="Bachelor"/>
    <n v="0"/>
    <n v="1"/>
    <n v="49965"/>
    <x v="2"/>
    <n v="11"/>
    <x v="4"/>
    <s v="Low Risk"/>
  </r>
  <r>
    <n v="728"/>
    <n v="26"/>
    <s v="21-30"/>
    <n v="48921"/>
    <n v="748"/>
    <n v="214972"/>
    <s v="Medical"/>
    <n v="4279"/>
    <x v="0"/>
    <n v="0"/>
    <s v="Employed"/>
    <s v="Married"/>
    <s v="Male"/>
    <s v="Master"/>
    <n v="3"/>
    <n v="2"/>
    <n v="58433"/>
    <x v="1"/>
    <n v="12"/>
    <x v="4"/>
    <s v="Low Risk"/>
  </r>
  <r>
    <n v="729"/>
    <n v="33"/>
    <s v="31-40"/>
    <n v="69397"/>
    <n v="608"/>
    <n v="225434"/>
    <s v="Education"/>
    <n v="5459"/>
    <x v="0"/>
    <n v="1"/>
    <s v="Employed"/>
    <s v="Married"/>
    <s v="Male"/>
    <s v="Master"/>
    <n v="3"/>
    <n v="3"/>
    <n v="106145"/>
    <x v="1"/>
    <n v="1"/>
    <x v="0"/>
    <s v="Low Risk"/>
  </r>
  <r>
    <n v="730"/>
    <n v="43"/>
    <s v="41-50"/>
    <n v="39534"/>
    <n v="698"/>
    <n v="246287"/>
    <s v="Education"/>
    <n v="5561"/>
    <x v="0"/>
    <n v="0"/>
    <s v="Employed"/>
    <s v="Divorced"/>
    <s v="Female"/>
    <s v="Bachelor"/>
    <n v="2"/>
    <n v="2"/>
    <n v="114313"/>
    <x v="2"/>
    <n v="6"/>
    <x v="2"/>
    <s v="Low Risk"/>
  </r>
  <r>
    <n v="731"/>
    <n v="62"/>
    <s v="61-70"/>
    <n v="71209"/>
    <n v="603"/>
    <n v="271183"/>
    <s v="Home"/>
    <n v="3976"/>
    <x v="0"/>
    <n v="1"/>
    <s v="Employed"/>
    <s v="Divorced"/>
    <s v="Male"/>
    <s v="Bachelor"/>
    <n v="1"/>
    <n v="4"/>
    <n v="140697"/>
    <x v="3"/>
    <n v="16"/>
    <x v="4"/>
    <s v="Low Risk"/>
  </r>
  <r>
    <n v="732"/>
    <n v="45"/>
    <s v="41-50"/>
    <n v="37078"/>
    <n v="658"/>
    <n v="259375"/>
    <s v="Car"/>
    <n v="5096"/>
    <x v="0"/>
    <n v="0"/>
    <s v="Employed"/>
    <s v="Married"/>
    <s v="Female"/>
    <s v="Master"/>
    <n v="3"/>
    <n v="1"/>
    <n v="119167"/>
    <x v="0"/>
    <n v="3"/>
    <x v="4"/>
    <s v="Low Risk"/>
  </r>
  <r>
    <n v="733"/>
    <n v="24"/>
    <s v="21-30"/>
    <n v="33378"/>
    <n v="672"/>
    <n v="242828"/>
    <s v="Personal"/>
    <n v="4455"/>
    <x v="0"/>
    <n v="1"/>
    <s v="Employed"/>
    <s v="Married"/>
    <s v="Female"/>
    <s v="Master"/>
    <n v="4"/>
    <n v="2"/>
    <n v="64191"/>
    <x v="2"/>
    <n v="17"/>
    <x v="5"/>
    <s v="Low Risk"/>
  </r>
  <r>
    <n v="734"/>
    <n v="52"/>
    <s v="51-60"/>
    <n v="21736"/>
    <n v="588"/>
    <n v="247963"/>
    <s v="Personal"/>
    <n v="5190"/>
    <x v="0"/>
    <n v="0"/>
    <s v="Employed"/>
    <s v="Married"/>
    <s v="Female"/>
    <s v="High School"/>
    <n v="2"/>
    <n v="1"/>
    <n v="106391"/>
    <x v="3"/>
    <n v="16"/>
    <x v="2"/>
    <s v="Low Risk"/>
  </r>
  <r>
    <n v="735"/>
    <n v="64"/>
    <s v="61-70"/>
    <n v="59101"/>
    <n v="697"/>
    <n v="259235"/>
    <s v="Car"/>
    <n v="4706"/>
    <x v="0"/>
    <n v="1"/>
    <s v="Employed"/>
    <s v="Divorced"/>
    <s v="Female"/>
    <s v="High School"/>
    <n v="0"/>
    <n v="3"/>
    <n v="118021"/>
    <x v="0"/>
    <n v="11"/>
    <x v="3"/>
    <s v="Low Risk"/>
  </r>
  <r>
    <n v="736"/>
    <n v="35"/>
    <s v="31-40"/>
    <n v="51290"/>
    <n v="640"/>
    <n v="235491"/>
    <s v="Personal"/>
    <n v="4305"/>
    <x v="0"/>
    <n v="1"/>
    <s v="Employed"/>
    <s v="Single"/>
    <s v="Male"/>
    <s v="High School"/>
    <n v="4"/>
    <n v="1"/>
    <n v="43772"/>
    <x v="3"/>
    <n v="16"/>
    <x v="0"/>
    <s v="Low Risk"/>
  </r>
  <r>
    <n v="737"/>
    <n v="46"/>
    <s v="41-50"/>
    <n v="58213"/>
    <n v="677"/>
    <n v="120729"/>
    <s v="Personal"/>
    <n v="4350"/>
    <x v="0"/>
    <n v="1"/>
    <s v="Employed"/>
    <s v="Divorced"/>
    <s v="Female"/>
    <s v="Master"/>
    <n v="5"/>
    <n v="4"/>
    <n v="98690"/>
    <x v="1"/>
    <n v="12"/>
    <x v="1"/>
    <s v="Low Risk"/>
  </r>
  <r>
    <n v="738"/>
    <n v="62"/>
    <s v="61-70"/>
    <n v="51974"/>
    <n v="722"/>
    <n v="224882"/>
    <s v="Personal"/>
    <n v="2800"/>
    <x v="0"/>
    <n v="1"/>
    <s v="Employed"/>
    <s v="Divorced"/>
    <s v="Male"/>
    <s v="Bachelor"/>
    <n v="2"/>
    <n v="4"/>
    <n v="89932"/>
    <x v="0"/>
    <n v="1"/>
    <x v="5"/>
    <s v="Low Risk"/>
  </r>
  <r>
    <n v="739"/>
    <n v="31"/>
    <s v="31-40"/>
    <n v="49862"/>
    <n v="686"/>
    <n v="268848"/>
    <s v="Education"/>
    <n v="4778"/>
    <x v="0"/>
    <n v="1"/>
    <s v="Employed"/>
    <s v="Married"/>
    <s v="Female"/>
    <s v="PhD"/>
    <n v="4"/>
    <n v="1"/>
    <n v="80359"/>
    <x v="3"/>
    <n v="11"/>
    <x v="4"/>
    <s v="Low Risk"/>
  </r>
  <r>
    <n v="740"/>
    <n v="29"/>
    <s v="21-30"/>
    <n v="54266"/>
    <n v="645"/>
    <n v="159859"/>
    <s v="Education"/>
    <n v="4923"/>
    <x v="0"/>
    <n v="1"/>
    <s v="Employed"/>
    <s v="Married"/>
    <s v="Female"/>
    <s v="High School"/>
    <n v="2"/>
    <n v="3"/>
    <n v="114963"/>
    <x v="0"/>
    <n v="6"/>
    <x v="5"/>
    <s v="Low Risk"/>
  </r>
  <r>
    <n v="741"/>
    <n v="31"/>
    <s v="31-40"/>
    <n v="82287"/>
    <n v="747"/>
    <n v="180397"/>
    <s v="Education"/>
    <n v="3591"/>
    <x v="0"/>
    <n v="0"/>
    <s v="Employed"/>
    <s v="Single"/>
    <s v="Male"/>
    <s v="PhD"/>
    <n v="0"/>
    <n v="1"/>
    <n v="65509"/>
    <x v="3"/>
    <n v="19"/>
    <x v="5"/>
    <s v="Low Risk"/>
  </r>
  <r>
    <n v="742"/>
    <n v="22"/>
    <s v="21-30"/>
    <n v="42890"/>
    <n v="647"/>
    <n v="196994"/>
    <s v="Car"/>
    <n v="4663"/>
    <x v="0"/>
    <n v="0"/>
    <s v="Employed"/>
    <s v="Married"/>
    <s v="Male"/>
    <s v="Bachelor"/>
    <n v="1"/>
    <n v="2"/>
    <n v="112506"/>
    <x v="3"/>
    <n v="12"/>
    <x v="3"/>
    <s v="Low Risk"/>
  </r>
  <r>
    <n v="743"/>
    <n v="47"/>
    <s v="41-50"/>
    <n v="80814"/>
    <n v="654"/>
    <n v="209505"/>
    <s v="Medical"/>
    <n v="4744"/>
    <x v="0"/>
    <n v="0"/>
    <s v="Employed"/>
    <s v="Married"/>
    <s v="Female"/>
    <s v="Master"/>
    <n v="2"/>
    <n v="2"/>
    <n v="116784"/>
    <x v="1"/>
    <n v="2"/>
    <x v="3"/>
    <s v="Low Risk"/>
  </r>
  <r>
    <n v="744"/>
    <n v="46"/>
    <s v="41-50"/>
    <n v="62785"/>
    <n v="641"/>
    <n v="172244"/>
    <s v="Personal"/>
    <n v="3146"/>
    <x v="0"/>
    <n v="0"/>
    <s v="Employed"/>
    <s v="Single"/>
    <s v="Male"/>
    <s v="High School"/>
    <n v="3"/>
    <n v="1"/>
    <n v="132512"/>
    <x v="2"/>
    <n v="10"/>
    <x v="3"/>
    <s v="Low Risk"/>
  </r>
  <r>
    <n v="745"/>
    <n v="28"/>
    <s v="21-30"/>
    <n v="55477"/>
    <n v="588"/>
    <n v="202863"/>
    <s v="Home"/>
    <n v="4228"/>
    <x v="1"/>
    <n v="1"/>
    <s v="Employed"/>
    <s v="Married"/>
    <s v="Female"/>
    <s v="Master"/>
    <n v="0"/>
    <n v="2"/>
    <n v="66297"/>
    <x v="0"/>
    <n v="19"/>
    <x v="3"/>
    <s v="High Risk"/>
  </r>
  <r>
    <n v="746"/>
    <n v="41"/>
    <s v="41-50"/>
    <n v="58317"/>
    <n v="583"/>
    <n v="225662"/>
    <s v="Education"/>
    <n v="4196"/>
    <x v="0"/>
    <n v="1"/>
    <s v="Employed"/>
    <s v="Married"/>
    <s v="Male"/>
    <s v="Bachelor"/>
    <n v="0"/>
    <n v="2"/>
    <n v="54842"/>
    <x v="1"/>
    <n v="15"/>
    <x v="6"/>
    <s v="Low Risk"/>
  </r>
  <r>
    <n v="747"/>
    <n v="41"/>
    <s v="41-50"/>
    <n v="2065"/>
    <n v="622"/>
    <n v="99486"/>
    <s v="Home"/>
    <n v="5179"/>
    <x v="0"/>
    <n v="1"/>
    <s v="Employed"/>
    <s v="Married"/>
    <s v="Male"/>
    <s v="High School"/>
    <n v="4"/>
    <n v="3"/>
    <n v="108367"/>
    <x v="0"/>
    <n v="8"/>
    <x v="6"/>
    <s v="Low Risk"/>
  </r>
  <r>
    <n v="748"/>
    <n v="28"/>
    <s v="21-30"/>
    <n v="46075"/>
    <n v="599"/>
    <n v="203738"/>
    <s v="Personal"/>
    <n v="6245"/>
    <x v="0"/>
    <n v="1"/>
    <s v="Employed"/>
    <s v="Divorced"/>
    <s v="Female"/>
    <s v="Bachelor"/>
    <n v="3"/>
    <n v="1"/>
    <n v="91411"/>
    <x v="2"/>
    <n v="11"/>
    <x v="1"/>
    <s v="Low Risk"/>
  </r>
  <r>
    <n v="749"/>
    <n v="21"/>
    <s v="21-30"/>
    <n v="39946"/>
    <n v="636"/>
    <n v="180871"/>
    <s v="Medical"/>
    <n v="5047"/>
    <x v="0"/>
    <n v="0"/>
    <s v="Employed"/>
    <s v="Married"/>
    <s v="Male"/>
    <s v="Bachelor"/>
    <n v="4"/>
    <n v="2"/>
    <n v="187079"/>
    <x v="1"/>
    <n v="16"/>
    <x v="2"/>
    <s v="Low Risk"/>
  </r>
  <r>
    <n v="750"/>
    <n v="58"/>
    <s v="51-60"/>
    <n v="81685"/>
    <n v="691"/>
    <n v="114656"/>
    <s v="Home"/>
    <n v="6159"/>
    <x v="0"/>
    <n v="0"/>
    <s v="Unemployed"/>
    <s v="Divorced"/>
    <s v="Female"/>
    <s v="High School"/>
    <n v="5"/>
    <n v="1"/>
    <n v="113754"/>
    <x v="2"/>
    <n v="13"/>
    <x v="0"/>
    <s v="Low Risk"/>
  </r>
  <r>
    <n v="751"/>
    <n v="33"/>
    <s v="31-40"/>
    <n v="44879"/>
    <n v="629"/>
    <n v="228209"/>
    <s v="Personal"/>
    <n v="4777"/>
    <x v="0"/>
    <n v="1"/>
    <s v="Employed"/>
    <s v="Married"/>
    <s v="Male"/>
    <s v="PhD"/>
    <n v="0"/>
    <n v="1"/>
    <n v="101744"/>
    <x v="1"/>
    <n v="13"/>
    <x v="2"/>
    <s v="Low Risk"/>
  </r>
  <r>
    <n v="752"/>
    <n v="29"/>
    <s v="21-30"/>
    <n v="49553"/>
    <n v="660"/>
    <n v="215564"/>
    <s v="Personal"/>
    <n v="5371"/>
    <x v="0"/>
    <n v="0"/>
    <s v="Employed"/>
    <s v="Married"/>
    <s v="Female"/>
    <s v="High School"/>
    <n v="2"/>
    <n v="2"/>
    <n v="94815"/>
    <x v="1"/>
    <n v="5"/>
    <x v="5"/>
    <s v="Low Risk"/>
  </r>
  <r>
    <n v="753"/>
    <n v="48"/>
    <s v="41-50"/>
    <n v="49309"/>
    <n v="624"/>
    <n v="208246"/>
    <s v="Education"/>
    <n v="5066"/>
    <x v="1"/>
    <n v="1"/>
    <s v="Employed"/>
    <s v="Divorced"/>
    <s v="Female"/>
    <s v="Master"/>
    <n v="5"/>
    <n v="3"/>
    <n v="63458"/>
    <x v="1"/>
    <n v="12"/>
    <x v="6"/>
    <s v="Low Risk"/>
  </r>
  <r>
    <n v="754"/>
    <n v="26"/>
    <s v="21-30"/>
    <n v="30402"/>
    <n v="777"/>
    <n v="230524"/>
    <s v="Medical"/>
    <n v="7411"/>
    <x v="0"/>
    <n v="0"/>
    <s v="Unemployed"/>
    <s v="Divorced"/>
    <s v="Female"/>
    <s v="PhD"/>
    <n v="3"/>
    <n v="3"/>
    <n v="116916"/>
    <x v="1"/>
    <n v="10"/>
    <x v="2"/>
    <s v="Low Risk"/>
  </r>
  <r>
    <n v="755"/>
    <n v="43"/>
    <s v="41-50"/>
    <n v="41596"/>
    <n v="725"/>
    <n v="216062"/>
    <s v="Personal"/>
    <n v="4847"/>
    <x v="0"/>
    <n v="1"/>
    <s v="Employed"/>
    <s v="Married"/>
    <s v="Male"/>
    <s v="High School"/>
    <n v="0"/>
    <n v="4"/>
    <n v="97625"/>
    <x v="3"/>
    <n v="19"/>
    <x v="2"/>
    <s v="Low Risk"/>
  </r>
  <r>
    <n v="756"/>
    <n v="56"/>
    <s v="51-60"/>
    <n v="62253"/>
    <n v="637"/>
    <n v="163105"/>
    <s v="Medical"/>
    <n v="5782"/>
    <x v="0"/>
    <n v="1"/>
    <s v="Employed"/>
    <s v="Single"/>
    <s v="Female"/>
    <s v="High School"/>
    <n v="3"/>
    <n v="1"/>
    <n v="97650"/>
    <x v="0"/>
    <n v="17"/>
    <x v="3"/>
    <s v="Low Risk"/>
  </r>
  <r>
    <n v="757"/>
    <n v="37"/>
    <s v="31-40"/>
    <n v="18022"/>
    <n v="663"/>
    <n v="236149"/>
    <s v="Education"/>
    <n v="5202"/>
    <x v="0"/>
    <n v="1"/>
    <s v="Employed"/>
    <s v="Married"/>
    <s v="Female"/>
    <s v="High School"/>
    <n v="5"/>
    <n v="4"/>
    <n v="102833"/>
    <x v="3"/>
    <n v="1"/>
    <x v="4"/>
    <s v="Low Risk"/>
  </r>
  <r>
    <n v="758"/>
    <n v="29"/>
    <s v="21-30"/>
    <n v="54670"/>
    <n v="582"/>
    <n v="244711"/>
    <s v="Home"/>
    <n v="6125"/>
    <x v="0"/>
    <n v="1"/>
    <s v="Employed"/>
    <s v="Divorced"/>
    <s v="Male"/>
    <s v="High School"/>
    <n v="2"/>
    <n v="3"/>
    <n v="106636"/>
    <x v="3"/>
    <n v="15"/>
    <x v="6"/>
    <s v="Low Risk"/>
  </r>
  <r>
    <n v="759"/>
    <n v="32"/>
    <s v="31-40"/>
    <n v="36477"/>
    <n v="639"/>
    <n v="145709"/>
    <s v="Car"/>
    <n v="5632"/>
    <x v="0"/>
    <n v="0"/>
    <s v="Employed"/>
    <s v="Married"/>
    <s v="Female"/>
    <s v="High School"/>
    <n v="1"/>
    <n v="2"/>
    <n v="47822"/>
    <x v="3"/>
    <n v="16"/>
    <x v="6"/>
    <s v="Low Risk"/>
  </r>
  <r>
    <n v="760"/>
    <n v="42"/>
    <s v="41-50"/>
    <n v="69498"/>
    <n v="619"/>
    <n v="244025"/>
    <s v="Car"/>
    <n v="5340"/>
    <x v="0"/>
    <n v="0"/>
    <s v="Employed"/>
    <s v="Married"/>
    <s v="Female"/>
    <s v="Master"/>
    <n v="4"/>
    <n v="2"/>
    <n v="125110"/>
    <x v="1"/>
    <n v="10"/>
    <x v="2"/>
    <s v="Low Risk"/>
  </r>
  <r>
    <n v="761"/>
    <n v="32"/>
    <s v="31-40"/>
    <n v="55923"/>
    <n v="687"/>
    <n v="185823"/>
    <s v="Car"/>
    <n v="3858"/>
    <x v="0"/>
    <n v="0"/>
    <s v="Employed"/>
    <s v="Divorced"/>
    <s v="Female"/>
    <s v="Bachelor"/>
    <n v="4"/>
    <n v="3"/>
    <n v="74606"/>
    <x v="1"/>
    <n v="10"/>
    <x v="4"/>
    <s v="Low Risk"/>
  </r>
  <r>
    <n v="762"/>
    <n v="26"/>
    <s v="21-30"/>
    <n v="27203"/>
    <n v="603"/>
    <n v="230641"/>
    <s v="Medical"/>
    <n v="3946"/>
    <x v="0"/>
    <n v="0"/>
    <s v="Employed"/>
    <s v="Single"/>
    <s v="Male"/>
    <s v="Master"/>
    <n v="5"/>
    <n v="3"/>
    <n v="95859"/>
    <x v="2"/>
    <n v="17"/>
    <x v="2"/>
    <s v="Low Risk"/>
  </r>
  <r>
    <n v="763"/>
    <n v="64"/>
    <s v="61-70"/>
    <n v="43757"/>
    <n v="732"/>
    <n v="207597"/>
    <s v="Car"/>
    <n v="4383"/>
    <x v="0"/>
    <n v="1"/>
    <s v="Employed"/>
    <s v="Single"/>
    <s v="Male"/>
    <s v="Bachelor"/>
    <n v="0"/>
    <n v="1"/>
    <n v="138577"/>
    <x v="0"/>
    <n v="17"/>
    <x v="0"/>
    <s v="Low Risk"/>
  </r>
  <r>
    <n v="764"/>
    <n v="29"/>
    <s v="21-30"/>
    <n v="56803"/>
    <n v="646"/>
    <n v="191398"/>
    <s v="Home"/>
    <n v="4707"/>
    <x v="0"/>
    <n v="1"/>
    <s v="Unemployed"/>
    <s v="Divorced"/>
    <s v="Female"/>
    <s v="High School"/>
    <n v="0"/>
    <n v="4"/>
    <n v="153383"/>
    <x v="2"/>
    <n v="2"/>
    <x v="6"/>
    <s v="Low Risk"/>
  </r>
  <r>
    <n v="765"/>
    <n v="57"/>
    <s v="51-60"/>
    <n v="45440"/>
    <n v="606"/>
    <n v="226960"/>
    <s v="Personal"/>
    <n v="5111"/>
    <x v="0"/>
    <n v="0"/>
    <s v="Employed"/>
    <s v="Divorced"/>
    <s v="Male"/>
    <s v="Master"/>
    <n v="2"/>
    <n v="4"/>
    <n v="48985"/>
    <x v="2"/>
    <n v="9"/>
    <x v="3"/>
    <s v="Low Risk"/>
  </r>
  <r>
    <n v="766"/>
    <n v="23"/>
    <s v="21-30"/>
    <n v="52176"/>
    <n v="651"/>
    <n v="183343"/>
    <s v="Medical"/>
    <n v="4386"/>
    <x v="0"/>
    <n v="1"/>
    <s v="Employed"/>
    <s v="Married"/>
    <s v="Female"/>
    <s v="Bachelor"/>
    <n v="0"/>
    <n v="3"/>
    <n v="100907"/>
    <x v="0"/>
    <n v="4"/>
    <x v="3"/>
    <s v="Low Risk"/>
  </r>
  <r>
    <n v="767"/>
    <n v="54"/>
    <s v="51-60"/>
    <n v="49711"/>
    <n v="686"/>
    <n v="254014"/>
    <s v="Home"/>
    <n v="3022"/>
    <x v="0"/>
    <n v="1"/>
    <s v="Unemployed"/>
    <s v="Divorced"/>
    <s v="Male"/>
    <s v="Bachelor"/>
    <n v="0"/>
    <n v="1"/>
    <n v="108187"/>
    <x v="0"/>
    <n v="7"/>
    <x v="3"/>
    <s v="Low Risk"/>
  </r>
  <r>
    <n v="768"/>
    <n v="28"/>
    <s v="21-30"/>
    <n v="63002"/>
    <n v="676"/>
    <n v="262236"/>
    <s v="Medical"/>
    <n v="6027"/>
    <x v="0"/>
    <n v="1"/>
    <s v="Employed"/>
    <s v="Divorced"/>
    <s v="Female"/>
    <s v="High School"/>
    <n v="0"/>
    <n v="2"/>
    <n v="54774"/>
    <x v="2"/>
    <n v="5"/>
    <x v="1"/>
    <s v="Low Risk"/>
  </r>
  <r>
    <n v="769"/>
    <n v="30"/>
    <s v="31-40"/>
    <n v="56593"/>
    <n v="657"/>
    <n v="172646"/>
    <s v="Medical"/>
    <n v="5447"/>
    <x v="0"/>
    <n v="1"/>
    <s v="Employed"/>
    <s v="Married"/>
    <s v="Female"/>
    <s v="High School"/>
    <n v="3"/>
    <n v="3"/>
    <n v="124077"/>
    <x v="2"/>
    <n v="19"/>
    <x v="1"/>
    <s v="Low Risk"/>
  </r>
  <r>
    <n v="770"/>
    <n v="61"/>
    <s v="61-70"/>
    <n v="49276"/>
    <n v="693"/>
    <n v="191638"/>
    <s v="Medical"/>
    <n v="5060"/>
    <x v="1"/>
    <n v="1"/>
    <s v="Employed"/>
    <s v="Married"/>
    <s v="Female"/>
    <s v="PhD"/>
    <n v="3"/>
    <n v="4"/>
    <n v="103487"/>
    <x v="2"/>
    <n v="4"/>
    <x v="6"/>
    <s v="Low Risk"/>
  </r>
  <r>
    <n v="771"/>
    <n v="62"/>
    <s v="61-70"/>
    <n v="50268"/>
    <n v="690"/>
    <n v="181292"/>
    <s v="Education"/>
    <n v="6253"/>
    <x v="0"/>
    <n v="1"/>
    <s v="Employed"/>
    <s v="Married"/>
    <s v="Male"/>
    <s v="PhD"/>
    <n v="1"/>
    <n v="1"/>
    <n v="105824"/>
    <x v="1"/>
    <n v="18"/>
    <x v="6"/>
    <s v="Low Risk"/>
  </r>
  <r>
    <n v="772"/>
    <n v="63"/>
    <s v="61-70"/>
    <n v="33757"/>
    <n v="691"/>
    <n v="218762"/>
    <s v="Personal"/>
    <n v="4196"/>
    <x v="0"/>
    <n v="1"/>
    <s v="Employed"/>
    <s v="Single"/>
    <s v="Female"/>
    <s v="Bachelor"/>
    <n v="3"/>
    <n v="1"/>
    <n v="72473"/>
    <x v="0"/>
    <n v="3"/>
    <x v="3"/>
    <s v="Low Risk"/>
  </r>
  <r>
    <n v="773"/>
    <n v="29"/>
    <s v="21-30"/>
    <n v="72010"/>
    <n v="636"/>
    <n v="265502"/>
    <s v="Car"/>
    <n v="4869"/>
    <x v="0"/>
    <n v="1"/>
    <s v="Employed"/>
    <s v="Single"/>
    <s v="Female"/>
    <s v="PhD"/>
    <n v="4"/>
    <n v="1"/>
    <n v="112386"/>
    <x v="0"/>
    <n v="4"/>
    <x v="5"/>
    <s v="Low Risk"/>
  </r>
  <r>
    <n v="774"/>
    <n v="34"/>
    <s v="31-40"/>
    <n v="94433"/>
    <n v="635"/>
    <n v="116621"/>
    <s v="Education"/>
    <n v="5159"/>
    <x v="0"/>
    <n v="0"/>
    <s v="Employed"/>
    <s v="Divorced"/>
    <s v="Male"/>
    <s v="Master"/>
    <n v="5"/>
    <n v="4"/>
    <n v="125146"/>
    <x v="3"/>
    <n v="14"/>
    <x v="6"/>
    <s v="Low Risk"/>
  </r>
  <r>
    <n v="775"/>
    <n v="57"/>
    <s v="51-60"/>
    <n v="45044"/>
    <n v="639"/>
    <n v="129084"/>
    <s v="Personal"/>
    <n v="4584"/>
    <x v="0"/>
    <n v="0"/>
    <s v="Employed"/>
    <s v="Married"/>
    <s v="Male"/>
    <s v="Bachelor"/>
    <n v="1"/>
    <n v="1"/>
    <n v="103818"/>
    <x v="1"/>
    <n v="14"/>
    <x v="3"/>
    <s v="Low Risk"/>
  </r>
  <r>
    <n v="776"/>
    <n v="47"/>
    <s v="41-50"/>
    <n v="50715"/>
    <n v="625"/>
    <n v="195823"/>
    <s v="Car"/>
    <n v="4204"/>
    <x v="0"/>
    <n v="1"/>
    <s v="Employed"/>
    <s v="Divorced"/>
    <s v="Female"/>
    <s v="Master"/>
    <n v="0"/>
    <n v="2"/>
    <n v="84581"/>
    <x v="1"/>
    <n v="17"/>
    <x v="0"/>
    <s v="Low Risk"/>
  </r>
  <r>
    <n v="777"/>
    <n v="61"/>
    <s v="61-70"/>
    <n v="65225"/>
    <n v="655"/>
    <n v="209296"/>
    <s v="Education"/>
    <n v="5874"/>
    <x v="0"/>
    <n v="0"/>
    <s v="Employed"/>
    <s v="Divorced"/>
    <s v="Male"/>
    <s v="PhD"/>
    <n v="4"/>
    <n v="4"/>
    <n v="86917"/>
    <x v="0"/>
    <n v="9"/>
    <x v="0"/>
    <s v="Low Risk"/>
  </r>
  <r>
    <n v="778"/>
    <n v="52"/>
    <s v="51-60"/>
    <n v="65142"/>
    <n v="649"/>
    <n v="152935"/>
    <s v="Education"/>
    <n v="5284"/>
    <x v="0"/>
    <n v="1"/>
    <s v="Employed"/>
    <s v="Single"/>
    <s v="Female"/>
    <s v="Master"/>
    <n v="1"/>
    <n v="3"/>
    <n v="106611"/>
    <x v="1"/>
    <n v="19"/>
    <x v="0"/>
    <s v="Low Risk"/>
  </r>
  <r>
    <n v="779"/>
    <n v="24"/>
    <s v="21-30"/>
    <n v="52674"/>
    <n v="732"/>
    <n v="209037"/>
    <s v="Home"/>
    <n v="5624"/>
    <x v="0"/>
    <n v="1"/>
    <s v="Unemployed"/>
    <s v="Single"/>
    <s v="Male"/>
    <s v="Bachelor"/>
    <n v="5"/>
    <n v="1"/>
    <n v="101463"/>
    <x v="2"/>
    <n v="3"/>
    <x v="2"/>
    <s v="Low Risk"/>
  </r>
  <r>
    <n v="780"/>
    <n v="22"/>
    <s v="21-30"/>
    <n v="35357"/>
    <n v="624"/>
    <n v="162952"/>
    <s v="Education"/>
    <n v="4176"/>
    <x v="0"/>
    <n v="0"/>
    <s v="Unemployed"/>
    <s v="Divorced"/>
    <s v="Male"/>
    <s v="Master"/>
    <n v="1"/>
    <n v="4"/>
    <n v="127144"/>
    <x v="0"/>
    <n v="15"/>
    <x v="2"/>
    <s v="Low Risk"/>
  </r>
  <r>
    <n v="781"/>
    <n v="53"/>
    <s v="51-60"/>
    <n v="77272"/>
    <n v="600"/>
    <n v="177661"/>
    <s v="Medical"/>
    <n v="5829"/>
    <x v="0"/>
    <n v="0"/>
    <s v="Employed"/>
    <s v="Married"/>
    <s v="Female"/>
    <s v="Bachelor"/>
    <n v="4"/>
    <n v="3"/>
    <n v="85592"/>
    <x v="0"/>
    <n v="1"/>
    <x v="4"/>
    <s v="Low Risk"/>
  </r>
  <r>
    <n v="782"/>
    <n v="41"/>
    <s v="41-50"/>
    <n v="60218"/>
    <n v="682"/>
    <n v="263481"/>
    <s v="Education"/>
    <n v="4376"/>
    <x v="0"/>
    <n v="1"/>
    <s v="Unemployed"/>
    <s v="Single"/>
    <s v="Female"/>
    <s v="PhD"/>
    <n v="1"/>
    <n v="3"/>
    <n v="63448"/>
    <x v="1"/>
    <n v="19"/>
    <x v="4"/>
    <s v="Low Risk"/>
  </r>
  <r>
    <n v="783"/>
    <n v="21"/>
    <s v="21-30"/>
    <n v="53308"/>
    <n v="653"/>
    <n v="182843"/>
    <s v="Medical"/>
    <n v="5247"/>
    <x v="0"/>
    <n v="0"/>
    <s v="Employed"/>
    <s v="Single"/>
    <s v="Female"/>
    <s v="Bachelor"/>
    <n v="4"/>
    <n v="2"/>
    <n v="110781"/>
    <x v="0"/>
    <n v="4"/>
    <x v="4"/>
    <s v="Low Risk"/>
  </r>
  <r>
    <n v="784"/>
    <n v="64"/>
    <s v="61-70"/>
    <n v="39157"/>
    <n v="615"/>
    <n v="181963"/>
    <s v="Personal"/>
    <n v="6979"/>
    <x v="0"/>
    <n v="0"/>
    <s v="Employed"/>
    <s v="Single"/>
    <s v="Male"/>
    <s v="PhD"/>
    <n v="1"/>
    <n v="3"/>
    <n v="85674"/>
    <x v="1"/>
    <n v="14"/>
    <x v="0"/>
    <s v="Low Risk"/>
  </r>
  <r>
    <n v="785"/>
    <n v="31"/>
    <s v="31-40"/>
    <n v="50869"/>
    <n v="689"/>
    <n v="206588"/>
    <s v="Personal"/>
    <n v="5852"/>
    <x v="0"/>
    <n v="1"/>
    <s v="Employed"/>
    <s v="Divorced"/>
    <s v="Female"/>
    <s v="High School"/>
    <n v="1"/>
    <n v="2"/>
    <n v="123510"/>
    <x v="1"/>
    <n v="18"/>
    <x v="0"/>
    <s v="Low Risk"/>
  </r>
  <r>
    <n v="786"/>
    <n v="21"/>
    <s v="21-30"/>
    <n v="22783"/>
    <n v="636"/>
    <n v="254614"/>
    <s v="Medical"/>
    <n v="5339"/>
    <x v="0"/>
    <n v="0"/>
    <s v="Employed"/>
    <s v="Single"/>
    <s v="Male"/>
    <s v="PhD"/>
    <n v="1"/>
    <n v="4"/>
    <n v="100226"/>
    <x v="1"/>
    <n v="12"/>
    <x v="0"/>
    <s v="Low Risk"/>
  </r>
  <r>
    <n v="787"/>
    <n v="31"/>
    <s v="31-40"/>
    <n v="61113"/>
    <n v="726"/>
    <n v="197848"/>
    <s v="Home"/>
    <n v="6350"/>
    <x v="0"/>
    <n v="1"/>
    <s v="Employed"/>
    <s v="Married"/>
    <s v="Female"/>
    <s v="Bachelor"/>
    <n v="4"/>
    <n v="2"/>
    <n v="119644"/>
    <x v="2"/>
    <n v="6"/>
    <x v="6"/>
    <s v="Low Risk"/>
  </r>
  <r>
    <n v="788"/>
    <n v="27"/>
    <s v="21-30"/>
    <n v="64771"/>
    <n v="602"/>
    <n v="172087"/>
    <s v="Home"/>
    <n v="4430"/>
    <x v="0"/>
    <n v="0"/>
    <s v="Employed"/>
    <s v="Single"/>
    <s v="Female"/>
    <s v="Bachelor"/>
    <n v="1"/>
    <n v="4"/>
    <n v="69570"/>
    <x v="1"/>
    <n v="10"/>
    <x v="6"/>
    <s v="Low Risk"/>
  </r>
  <r>
    <n v="789"/>
    <n v="22"/>
    <s v="21-30"/>
    <n v="53446"/>
    <n v="620"/>
    <n v="228956"/>
    <s v="Personal"/>
    <n v="5490"/>
    <x v="0"/>
    <n v="1"/>
    <s v="Employed"/>
    <s v="Divorced"/>
    <s v="Female"/>
    <s v="High School"/>
    <n v="5"/>
    <n v="4"/>
    <n v="104301"/>
    <x v="1"/>
    <n v="4"/>
    <x v="0"/>
    <s v="Low Risk"/>
  </r>
  <r>
    <n v="790"/>
    <n v="35"/>
    <s v="31-40"/>
    <n v="35596"/>
    <n v="656"/>
    <n v="240636"/>
    <s v="Education"/>
    <n v="4168"/>
    <x v="0"/>
    <n v="1"/>
    <s v="Employed"/>
    <s v="Divorced"/>
    <s v="Male"/>
    <s v="High School"/>
    <n v="5"/>
    <n v="1"/>
    <n v="79022"/>
    <x v="3"/>
    <n v="16"/>
    <x v="3"/>
    <s v="Low Risk"/>
  </r>
  <r>
    <n v="791"/>
    <n v="28"/>
    <s v="21-30"/>
    <n v="56778"/>
    <n v="717"/>
    <n v="257233"/>
    <s v="Personal"/>
    <n v="4638"/>
    <x v="0"/>
    <n v="1"/>
    <s v="Employed"/>
    <s v="Divorced"/>
    <s v="Female"/>
    <s v="PhD"/>
    <n v="3"/>
    <n v="2"/>
    <n v="63388"/>
    <x v="3"/>
    <n v="1"/>
    <x v="4"/>
    <s v="Low Risk"/>
  </r>
  <r>
    <n v="792"/>
    <n v="46"/>
    <s v="41-50"/>
    <n v="61810"/>
    <n v="614"/>
    <n v="198216"/>
    <s v="Personal"/>
    <n v="6590"/>
    <x v="0"/>
    <n v="1"/>
    <s v="Employed"/>
    <s v="Divorced"/>
    <s v="Male"/>
    <s v="Master"/>
    <n v="3"/>
    <n v="4"/>
    <n v="74166"/>
    <x v="2"/>
    <n v="3"/>
    <x v="2"/>
    <s v="Low Risk"/>
  </r>
  <r>
    <n v="793"/>
    <n v="60"/>
    <s v="61-70"/>
    <n v="38851"/>
    <n v="668"/>
    <n v="223758"/>
    <s v="Medical"/>
    <n v="5273"/>
    <x v="0"/>
    <n v="1"/>
    <s v="Employed"/>
    <s v="Married"/>
    <s v="Female"/>
    <s v="Master"/>
    <n v="3"/>
    <n v="1"/>
    <n v="83665"/>
    <x v="2"/>
    <n v="7"/>
    <x v="4"/>
    <s v="Low Risk"/>
  </r>
  <r>
    <n v="794"/>
    <n v="62"/>
    <s v="61-70"/>
    <n v="64009"/>
    <n v="591"/>
    <n v="239519"/>
    <s v="Home"/>
    <n v="6407"/>
    <x v="0"/>
    <n v="0"/>
    <s v="Employed"/>
    <s v="Divorced"/>
    <s v="Female"/>
    <s v="High School"/>
    <n v="3"/>
    <n v="2"/>
    <n v="137340"/>
    <x v="1"/>
    <n v="3"/>
    <x v="3"/>
    <s v="Low Risk"/>
  </r>
  <r>
    <n v="795"/>
    <n v="55"/>
    <s v="51-60"/>
    <n v="57867"/>
    <n v="695"/>
    <n v="209093"/>
    <s v="Medical"/>
    <n v="4897"/>
    <x v="0"/>
    <n v="1"/>
    <s v="Employed"/>
    <s v="Single"/>
    <s v="Male"/>
    <s v="PhD"/>
    <n v="3"/>
    <n v="2"/>
    <n v="82871"/>
    <x v="3"/>
    <n v="15"/>
    <x v="1"/>
    <s v="Low Risk"/>
  </r>
  <r>
    <n v="796"/>
    <n v="61"/>
    <s v="61-70"/>
    <n v="45889"/>
    <n v="617"/>
    <n v="265972"/>
    <s v="Personal"/>
    <n v="6220"/>
    <x v="0"/>
    <n v="0"/>
    <s v="Employed"/>
    <s v="Married"/>
    <s v="Male"/>
    <s v="High School"/>
    <n v="5"/>
    <n v="3"/>
    <n v="61853"/>
    <x v="2"/>
    <n v="6"/>
    <x v="6"/>
    <s v="Low Risk"/>
  </r>
  <r>
    <n v="797"/>
    <n v="61"/>
    <s v="61-70"/>
    <n v="41635"/>
    <n v="680"/>
    <n v="232569"/>
    <s v="Car"/>
    <n v="5051"/>
    <x v="0"/>
    <n v="1"/>
    <s v="Employed"/>
    <s v="Divorced"/>
    <s v="Male"/>
    <s v="High School"/>
    <n v="0"/>
    <n v="1"/>
    <n v="103944"/>
    <x v="0"/>
    <n v="16"/>
    <x v="5"/>
    <s v="Low Risk"/>
  </r>
  <r>
    <n v="798"/>
    <n v="41"/>
    <s v="41-50"/>
    <n v="47316"/>
    <n v="683"/>
    <n v="294143"/>
    <s v="Education"/>
    <n v="5133"/>
    <x v="0"/>
    <n v="1"/>
    <s v="Employed"/>
    <s v="Divorced"/>
    <s v="Female"/>
    <s v="Bachelor"/>
    <n v="1"/>
    <n v="3"/>
    <n v="100875"/>
    <x v="0"/>
    <n v="17"/>
    <x v="0"/>
    <s v="Low Risk"/>
  </r>
  <r>
    <n v="799"/>
    <n v="58"/>
    <s v="51-60"/>
    <n v="35439"/>
    <n v="559"/>
    <n v="245885"/>
    <s v="Personal"/>
    <n v="5024"/>
    <x v="1"/>
    <n v="1"/>
    <s v="Employed"/>
    <s v="Married"/>
    <s v="Female"/>
    <s v="Bachelor"/>
    <n v="5"/>
    <n v="4"/>
    <n v="85238"/>
    <x v="1"/>
    <n v="2"/>
    <x v="6"/>
    <s v="High Risk"/>
  </r>
  <r>
    <n v="800"/>
    <n v="28"/>
    <s v="21-30"/>
    <n v="53903"/>
    <n v="660"/>
    <n v="103664"/>
    <s v="Medical"/>
    <n v="5360"/>
    <x v="0"/>
    <n v="0"/>
    <s v="Unemployed"/>
    <s v="Single"/>
    <s v="Male"/>
    <s v="Bachelor"/>
    <n v="5"/>
    <n v="2"/>
    <n v="95163"/>
    <x v="3"/>
    <n v="10"/>
    <x v="6"/>
    <s v="Low Risk"/>
  </r>
  <r>
    <n v="801"/>
    <n v="63"/>
    <s v="61-70"/>
    <n v="58377"/>
    <n v="624"/>
    <n v="180081"/>
    <s v="Car"/>
    <n v="4741"/>
    <x v="0"/>
    <n v="0"/>
    <s v="Employed"/>
    <s v="Married"/>
    <s v="Female"/>
    <s v="High School"/>
    <n v="2"/>
    <n v="4"/>
    <n v="129286"/>
    <x v="0"/>
    <n v="11"/>
    <x v="3"/>
    <s v="Low Risk"/>
  </r>
  <r>
    <n v="802"/>
    <n v="52"/>
    <s v="51-60"/>
    <n v="67528"/>
    <n v="674"/>
    <n v="119107"/>
    <s v="Car"/>
    <n v="3610"/>
    <x v="0"/>
    <n v="1"/>
    <s v="Employed"/>
    <s v="Single"/>
    <s v="Male"/>
    <s v="PhD"/>
    <n v="0"/>
    <n v="1"/>
    <n v="120121"/>
    <x v="3"/>
    <n v="6"/>
    <x v="6"/>
    <s v="Low Risk"/>
  </r>
  <r>
    <n v="803"/>
    <n v="28"/>
    <s v="21-30"/>
    <n v="54461"/>
    <n v="606"/>
    <n v="168058"/>
    <s v="Personal"/>
    <n v="4964"/>
    <x v="0"/>
    <n v="1"/>
    <s v="Employed"/>
    <s v="Single"/>
    <s v="Male"/>
    <s v="Master"/>
    <n v="4"/>
    <n v="2"/>
    <n v="117526"/>
    <x v="2"/>
    <n v="18"/>
    <x v="6"/>
    <s v="Low Risk"/>
  </r>
  <r>
    <n v="804"/>
    <n v="64"/>
    <s v="61-70"/>
    <n v="55869"/>
    <n v="620"/>
    <n v="181431"/>
    <s v="Home"/>
    <n v="5132"/>
    <x v="0"/>
    <n v="1"/>
    <s v="Employed"/>
    <s v="Divorced"/>
    <s v="Female"/>
    <s v="Master"/>
    <n v="0"/>
    <n v="4"/>
    <n v="64489"/>
    <x v="3"/>
    <n v="15"/>
    <x v="5"/>
    <s v="Low Risk"/>
  </r>
  <r>
    <n v="805"/>
    <n v="30"/>
    <s v="31-40"/>
    <n v="45979"/>
    <n v="709"/>
    <n v="243436"/>
    <s v="Car"/>
    <n v="6634"/>
    <x v="0"/>
    <n v="1"/>
    <s v="Employed"/>
    <s v="Married"/>
    <s v="Male"/>
    <s v="Bachelor"/>
    <n v="2"/>
    <n v="2"/>
    <n v="186596"/>
    <x v="1"/>
    <n v="16"/>
    <x v="4"/>
    <s v="Low Risk"/>
  </r>
  <r>
    <n v="806"/>
    <n v="43"/>
    <s v="41-50"/>
    <n v="36888"/>
    <n v="706"/>
    <n v="178017"/>
    <s v="Education"/>
    <n v="2739"/>
    <x v="0"/>
    <n v="0"/>
    <s v="Employed"/>
    <s v="Married"/>
    <s v="Female"/>
    <s v="PhD"/>
    <n v="5"/>
    <n v="3"/>
    <n v="131537"/>
    <x v="3"/>
    <n v="13"/>
    <x v="4"/>
    <s v="Low Risk"/>
  </r>
  <r>
    <n v="807"/>
    <n v="24"/>
    <s v="21-30"/>
    <n v="43551"/>
    <n v="600"/>
    <n v="269710"/>
    <s v="Medical"/>
    <n v="6617"/>
    <x v="0"/>
    <n v="1"/>
    <s v="Employed"/>
    <s v="Divorced"/>
    <s v="Male"/>
    <s v="Bachelor"/>
    <n v="0"/>
    <n v="1"/>
    <n v="115510"/>
    <x v="0"/>
    <n v="16"/>
    <x v="1"/>
    <s v="Low Risk"/>
  </r>
  <r>
    <n v="808"/>
    <n v="58"/>
    <s v="51-60"/>
    <n v="71421"/>
    <n v="739"/>
    <n v="166573"/>
    <s v="Medical"/>
    <n v="6048"/>
    <x v="1"/>
    <n v="0"/>
    <s v="Employed"/>
    <s v="Divorced"/>
    <s v="Female"/>
    <s v="PhD"/>
    <n v="1"/>
    <n v="1"/>
    <n v="65070"/>
    <x v="3"/>
    <n v="2"/>
    <x v="3"/>
    <s v="Low Risk"/>
  </r>
  <r>
    <n v="809"/>
    <n v="50"/>
    <s v="51-60"/>
    <n v="59511"/>
    <n v="520"/>
    <n v="185576"/>
    <s v="Medical"/>
    <n v="5685"/>
    <x v="0"/>
    <n v="0"/>
    <s v="Employed"/>
    <s v="Single"/>
    <s v="Male"/>
    <s v="PhD"/>
    <n v="3"/>
    <n v="1"/>
    <n v="128431"/>
    <x v="3"/>
    <n v="12"/>
    <x v="5"/>
    <s v="Low Risk"/>
  </r>
  <r>
    <n v="810"/>
    <n v="61"/>
    <s v="61-70"/>
    <n v="56110"/>
    <n v="660"/>
    <n v="138014"/>
    <s v="Personal"/>
    <n v="5154"/>
    <x v="0"/>
    <n v="0"/>
    <s v="Employed"/>
    <s v="Divorced"/>
    <s v="Female"/>
    <s v="PhD"/>
    <n v="1"/>
    <n v="2"/>
    <n v="84966"/>
    <x v="3"/>
    <n v="14"/>
    <x v="0"/>
    <s v="Low Risk"/>
  </r>
  <r>
    <n v="811"/>
    <n v="43"/>
    <s v="41-50"/>
    <n v="22769"/>
    <n v="585"/>
    <n v="272227"/>
    <s v="Medical"/>
    <n v="3979"/>
    <x v="0"/>
    <n v="1"/>
    <s v="Employed"/>
    <s v="Married"/>
    <s v="Male"/>
    <s v="High School"/>
    <n v="0"/>
    <n v="4"/>
    <n v="94171"/>
    <x v="2"/>
    <n v="8"/>
    <x v="5"/>
    <s v="Low Risk"/>
  </r>
  <r>
    <n v="812"/>
    <n v="25"/>
    <s v="21-30"/>
    <n v="54692"/>
    <n v="668"/>
    <n v="278916"/>
    <s v="Medical"/>
    <n v="6950"/>
    <x v="0"/>
    <n v="0"/>
    <s v="Employed"/>
    <s v="Divorced"/>
    <s v="Female"/>
    <s v="PhD"/>
    <n v="5"/>
    <n v="4"/>
    <n v="49576"/>
    <x v="1"/>
    <n v="6"/>
    <x v="4"/>
    <s v="Low Risk"/>
  </r>
  <r>
    <n v="813"/>
    <n v="41"/>
    <s v="41-50"/>
    <n v="30054"/>
    <n v="636"/>
    <n v="193393"/>
    <s v="Education"/>
    <n v="6234"/>
    <x v="0"/>
    <n v="1"/>
    <s v="Employed"/>
    <s v="Divorced"/>
    <s v="Female"/>
    <s v="High School"/>
    <n v="5"/>
    <n v="1"/>
    <n v="62755"/>
    <x v="0"/>
    <n v="14"/>
    <x v="5"/>
    <s v="Low Risk"/>
  </r>
  <r>
    <n v="814"/>
    <n v="26"/>
    <s v="21-30"/>
    <n v="31124"/>
    <n v="599"/>
    <n v="125966"/>
    <s v="Home"/>
    <n v="5250"/>
    <x v="0"/>
    <n v="0"/>
    <s v="Employed"/>
    <s v="Divorced"/>
    <s v="Female"/>
    <s v="Master"/>
    <n v="2"/>
    <n v="2"/>
    <n v="113156"/>
    <x v="0"/>
    <n v="15"/>
    <x v="1"/>
    <s v="Low Risk"/>
  </r>
  <r>
    <n v="815"/>
    <n v="37"/>
    <s v="31-40"/>
    <n v="32804"/>
    <n v="613"/>
    <n v="189590"/>
    <s v="Personal"/>
    <n v="5285"/>
    <x v="0"/>
    <n v="0"/>
    <s v="Employed"/>
    <s v="Divorced"/>
    <s v="Male"/>
    <s v="Master"/>
    <n v="4"/>
    <n v="2"/>
    <n v="130187"/>
    <x v="3"/>
    <n v="3"/>
    <x v="6"/>
    <s v="Low Risk"/>
  </r>
  <r>
    <n v="816"/>
    <n v="45"/>
    <s v="41-50"/>
    <n v="38407"/>
    <n v="610"/>
    <n v="211607"/>
    <s v="Personal"/>
    <n v="4891"/>
    <x v="0"/>
    <n v="1"/>
    <s v="Employed"/>
    <s v="Divorced"/>
    <s v="Female"/>
    <s v="High School"/>
    <n v="1"/>
    <n v="2"/>
    <n v="120547"/>
    <x v="3"/>
    <n v="7"/>
    <x v="1"/>
    <s v="Low Risk"/>
  </r>
  <r>
    <n v="817"/>
    <n v="44"/>
    <s v="41-50"/>
    <n v="62500"/>
    <n v="653"/>
    <n v="168256"/>
    <s v="Medical"/>
    <n v="5594"/>
    <x v="0"/>
    <n v="0"/>
    <s v="Employed"/>
    <s v="Single"/>
    <s v="Male"/>
    <s v="Master"/>
    <n v="2"/>
    <n v="4"/>
    <n v="119524"/>
    <x v="2"/>
    <n v="16"/>
    <x v="1"/>
    <s v="Low Risk"/>
  </r>
  <r>
    <n v="818"/>
    <n v="42"/>
    <s v="41-50"/>
    <n v="53398"/>
    <n v="698"/>
    <n v="317542"/>
    <s v="Education"/>
    <n v="4955"/>
    <x v="0"/>
    <n v="1"/>
    <s v="Unemployed"/>
    <s v="Divorced"/>
    <s v="Male"/>
    <s v="Master"/>
    <n v="4"/>
    <n v="1"/>
    <n v="98057"/>
    <x v="1"/>
    <n v="2"/>
    <x v="2"/>
    <s v="Low Risk"/>
  </r>
  <r>
    <n v="819"/>
    <n v="33"/>
    <s v="31-40"/>
    <n v="35852"/>
    <n v="747"/>
    <n v="291267"/>
    <s v="Car"/>
    <n v="5307"/>
    <x v="0"/>
    <n v="1"/>
    <s v="Employed"/>
    <s v="Divorced"/>
    <s v="Male"/>
    <s v="Bachelor"/>
    <n v="3"/>
    <n v="4"/>
    <n v="87798"/>
    <x v="0"/>
    <n v="17"/>
    <x v="4"/>
    <s v="Low Risk"/>
  </r>
  <r>
    <n v="820"/>
    <n v="37"/>
    <s v="31-40"/>
    <n v="41288"/>
    <n v="641"/>
    <n v="112558"/>
    <s v="Medical"/>
    <n v="5437"/>
    <x v="0"/>
    <n v="0"/>
    <s v="Unemployed"/>
    <s v="Married"/>
    <s v="Female"/>
    <s v="High School"/>
    <n v="1"/>
    <n v="3"/>
    <n v="108666"/>
    <x v="1"/>
    <n v="11"/>
    <x v="1"/>
    <s v="Low Risk"/>
  </r>
  <r>
    <n v="821"/>
    <n v="34"/>
    <s v="31-40"/>
    <n v="57474"/>
    <n v="664"/>
    <n v="142309"/>
    <s v="Medical"/>
    <n v="7430"/>
    <x v="0"/>
    <n v="1"/>
    <s v="Employed"/>
    <s v="Divorced"/>
    <s v="Male"/>
    <s v="High School"/>
    <n v="5"/>
    <n v="2"/>
    <n v="124642"/>
    <x v="0"/>
    <n v="3"/>
    <x v="1"/>
    <s v="Low Risk"/>
  </r>
  <r>
    <n v="822"/>
    <n v="54"/>
    <s v="51-60"/>
    <n v="60467"/>
    <n v="709"/>
    <n v="222936"/>
    <s v="Personal"/>
    <n v="4089"/>
    <x v="0"/>
    <n v="1"/>
    <s v="Employed"/>
    <s v="Married"/>
    <s v="Male"/>
    <s v="High School"/>
    <n v="1"/>
    <n v="3"/>
    <n v="100145"/>
    <x v="3"/>
    <n v="8"/>
    <x v="2"/>
    <s v="Low Risk"/>
  </r>
  <r>
    <n v="823"/>
    <n v="46"/>
    <s v="41-50"/>
    <n v="52004"/>
    <n v="627"/>
    <n v="146406"/>
    <s v="Personal"/>
    <n v="5159"/>
    <x v="0"/>
    <n v="1"/>
    <s v="Employed"/>
    <s v="Married"/>
    <s v="Female"/>
    <s v="Bachelor"/>
    <n v="5"/>
    <n v="1"/>
    <n v="136307"/>
    <x v="2"/>
    <n v="19"/>
    <x v="0"/>
    <s v="Low Risk"/>
  </r>
  <r>
    <n v="824"/>
    <n v="39"/>
    <s v="31-40"/>
    <n v="32787"/>
    <n v="610"/>
    <n v="209145"/>
    <s v="Medical"/>
    <n v="6227"/>
    <x v="0"/>
    <n v="1"/>
    <s v="Employed"/>
    <s v="Married"/>
    <s v="Female"/>
    <s v="High School"/>
    <n v="5"/>
    <n v="1"/>
    <n v="93547"/>
    <x v="2"/>
    <n v="18"/>
    <x v="6"/>
    <s v="Low Risk"/>
  </r>
  <r>
    <n v="825"/>
    <n v="46"/>
    <s v="41-50"/>
    <n v="43812"/>
    <n v="747"/>
    <n v="200535"/>
    <s v="Personal"/>
    <n v="5826"/>
    <x v="0"/>
    <n v="1"/>
    <s v="Employed"/>
    <s v="Married"/>
    <s v="Female"/>
    <s v="Master"/>
    <n v="3"/>
    <n v="4"/>
    <n v="70591"/>
    <x v="3"/>
    <n v="7"/>
    <x v="4"/>
    <s v="Low Risk"/>
  </r>
  <r>
    <n v="826"/>
    <n v="23"/>
    <s v="21-30"/>
    <n v="85714"/>
    <n v="641"/>
    <n v="198021"/>
    <s v="Education"/>
    <n v="5677"/>
    <x v="0"/>
    <n v="0"/>
    <s v="Employed"/>
    <s v="Single"/>
    <s v="Female"/>
    <s v="PhD"/>
    <n v="3"/>
    <n v="1"/>
    <n v="99689"/>
    <x v="3"/>
    <n v="16"/>
    <x v="5"/>
    <s v="Low Risk"/>
  </r>
  <r>
    <n v="827"/>
    <n v="22"/>
    <s v="21-30"/>
    <n v="31836"/>
    <n v="660"/>
    <n v="250939"/>
    <s v="Car"/>
    <n v="8011"/>
    <x v="0"/>
    <n v="0"/>
    <s v="Employed"/>
    <s v="Single"/>
    <s v="Male"/>
    <s v="Bachelor"/>
    <n v="0"/>
    <n v="1"/>
    <n v="103179"/>
    <x v="3"/>
    <n v="14"/>
    <x v="0"/>
    <s v="Low Risk"/>
  </r>
  <r>
    <n v="828"/>
    <n v="48"/>
    <s v="41-50"/>
    <n v="55623"/>
    <n v="569"/>
    <n v="290370"/>
    <s v="Car"/>
    <n v="6087"/>
    <x v="0"/>
    <n v="1"/>
    <s v="Employed"/>
    <s v="Married"/>
    <s v="Male"/>
    <s v="Bachelor"/>
    <n v="4"/>
    <n v="4"/>
    <n v="97539"/>
    <x v="1"/>
    <n v="8"/>
    <x v="5"/>
    <s v="Low Risk"/>
  </r>
  <r>
    <n v="829"/>
    <n v="22"/>
    <s v="21-30"/>
    <n v="81812"/>
    <n v="623"/>
    <n v="219803"/>
    <s v="Car"/>
    <n v="4375"/>
    <x v="0"/>
    <n v="0"/>
    <s v="Unemployed"/>
    <s v="Single"/>
    <s v="Male"/>
    <s v="High School"/>
    <n v="2"/>
    <n v="4"/>
    <n v="138419"/>
    <x v="3"/>
    <n v="13"/>
    <x v="5"/>
    <s v="Low Risk"/>
  </r>
  <r>
    <n v="830"/>
    <n v="42"/>
    <s v="41-50"/>
    <n v="45897"/>
    <n v="744"/>
    <n v="139396"/>
    <s v="Medical"/>
    <n v="4260"/>
    <x v="0"/>
    <n v="0"/>
    <s v="Employed"/>
    <s v="Single"/>
    <s v="Male"/>
    <s v="PhD"/>
    <n v="3"/>
    <n v="4"/>
    <n v="124159"/>
    <x v="1"/>
    <n v="3"/>
    <x v="3"/>
    <s v="Low Risk"/>
  </r>
  <r>
    <n v="831"/>
    <n v="27"/>
    <s v="21-30"/>
    <n v="77507"/>
    <n v="673"/>
    <n v="207194"/>
    <s v="Medical"/>
    <n v="4961"/>
    <x v="0"/>
    <n v="1"/>
    <s v="Employed"/>
    <s v="Divorced"/>
    <s v="Male"/>
    <s v="PhD"/>
    <n v="0"/>
    <n v="4"/>
    <n v="57071"/>
    <x v="3"/>
    <n v="2"/>
    <x v="0"/>
    <s v="Low Risk"/>
  </r>
  <r>
    <n v="832"/>
    <n v="24"/>
    <s v="21-30"/>
    <n v="39684"/>
    <n v="648"/>
    <n v="170792"/>
    <s v="Medical"/>
    <n v="4563"/>
    <x v="0"/>
    <n v="1"/>
    <s v="Employed"/>
    <s v="Single"/>
    <s v="Female"/>
    <s v="PhD"/>
    <n v="4"/>
    <n v="1"/>
    <n v="146031"/>
    <x v="2"/>
    <n v="13"/>
    <x v="3"/>
    <s v="Low Risk"/>
  </r>
  <r>
    <n v="833"/>
    <n v="58"/>
    <s v="51-60"/>
    <n v="20376"/>
    <n v="719"/>
    <n v="299613"/>
    <s v="Education"/>
    <n v="5079"/>
    <x v="0"/>
    <n v="0"/>
    <s v="Employed"/>
    <s v="Married"/>
    <s v="Male"/>
    <s v="Master"/>
    <n v="4"/>
    <n v="3"/>
    <n v="17757"/>
    <x v="1"/>
    <n v="3"/>
    <x v="3"/>
    <s v="Low Risk"/>
  </r>
  <r>
    <n v="834"/>
    <n v="59"/>
    <s v="51-60"/>
    <n v="41310"/>
    <n v="567"/>
    <n v="234658"/>
    <s v="Car"/>
    <n v="5337"/>
    <x v="0"/>
    <n v="0"/>
    <s v="Employed"/>
    <s v="Married"/>
    <s v="Female"/>
    <s v="PhD"/>
    <n v="1"/>
    <n v="4"/>
    <n v="164530"/>
    <x v="2"/>
    <n v="1"/>
    <x v="4"/>
    <s v="Low Risk"/>
  </r>
  <r>
    <n v="835"/>
    <n v="40"/>
    <s v="41-50"/>
    <n v="38634"/>
    <n v="629"/>
    <n v="220125"/>
    <s v="Personal"/>
    <n v="5273"/>
    <x v="0"/>
    <n v="1"/>
    <s v="Employed"/>
    <s v="Married"/>
    <s v="Female"/>
    <s v="High School"/>
    <n v="0"/>
    <n v="1"/>
    <n v="91380"/>
    <x v="3"/>
    <n v="2"/>
    <x v="2"/>
    <s v="Low Risk"/>
  </r>
  <r>
    <n v="836"/>
    <n v="26"/>
    <s v="21-30"/>
    <n v="24947"/>
    <n v="763"/>
    <n v="232480"/>
    <s v="Personal"/>
    <n v="2542"/>
    <x v="0"/>
    <n v="0"/>
    <s v="Employed"/>
    <s v="Married"/>
    <s v="Male"/>
    <s v="Master"/>
    <n v="0"/>
    <n v="1"/>
    <n v="94312"/>
    <x v="3"/>
    <n v="10"/>
    <x v="3"/>
    <s v="Low Risk"/>
  </r>
  <r>
    <n v="837"/>
    <n v="29"/>
    <s v="21-30"/>
    <n v="43738"/>
    <n v="647"/>
    <n v="198081"/>
    <s v="Home"/>
    <n v="4244"/>
    <x v="0"/>
    <n v="1"/>
    <s v="Employed"/>
    <s v="Divorced"/>
    <s v="Male"/>
    <s v="PhD"/>
    <n v="1"/>
    <n v="1"/>
    <n v="98199"/>
    <x v="0"/>
    <n v="11"/>
    <x v="6"/>
    <s v="Low Risk"/>
  </r>
  <r>
    <n v="838"/>
    <n v="51"/>
    <s v="51-60"/>
    <n v="64864"/>
    <n v="647"/>
    <n v="262602"/>
    <s v="Home"/>
    <n v="5716"/>
    <x v="0"/>
    <n v="1"/>
    <s v="Employed"/>
    <s v="Single"/>
    <s v="Male"/>
    <s v="High School"/>
    <n v="2"/>
    <n v="1"/>
    <n v="111556"/>
    <x v="1"/>
    <n v="3"/>
    <x v="4"/>
    <s v="Low Risk"/>
  </r>
  <r>
    <n v="839"/>
    <n v="46"/>
    <s v="41-50"/>
    <n v="41088"/>
    <n v="708"/>
    <n v="171455"/>
    <s v="Personal"/>
    <n v="6643"/>
    <x v="0"/>
    <n v="1"/>
    <s v="Employed"/>
    <s v="Married"/>
    <s v="Female"/>
    <s v="Master"/>
    <n v="3"/>
    <n v="1"/>
    <n v="99992"/>
    <x v="1"/>
    <n v="8"/>
    <x v="1"/>
    <s v="Low Risk"/>
  </r>
  <r>
    <n v="840"/>
    <n v="56"/>
    <s v="51-60"/>
    <n v="44359"/>
    <n v="712"/>
    <n v="248001"/>
    <s v="Car"/>
    <n v="4596"/>
    <x v="1"/>
    <n v="1"/>
    <s v="Employed"/>
    <s v="Divorced"/>
    <s v="Female"/>
    <s v="Master"/>
    <n v="5"/>
    <n v="4"/>
    <n v="95998"/>
    <x v="1"/>
    <n v="15"/>
    <x v="1"/>
    <s v="Low Risk"/>
  </r>
  <r>
    <n v="841"/>
    <n v="46"/>
    <s v="41-50"/>
    <n v="70557"/>
    <n v="584"/>
    <n v="279600"/>
    <s v="Medical"/>
    <n v="4601"/>
    <x v="0"/>
    <n v="0"/>
    <s v="Unemployed"/>
    <s v="Married"/>
    <s v="Female"/>
    <s v="PhD"/>
    <n v="1"/>
    <n v="4"/>
    <n v="139267"/>
    <x v="1"/>
    <n v="5"/>
    <x v="3"/>
    <s v="Low Risk"/>
  </r>
  <r>
    <n v="842"/>
    <n v="48"/>
    <s v="41-50"/>
    <n v="38775"/>
    <n v="671"/>
    <n v="159302"/>
    <s v="Personal"/>
    <n v="4910"/>
    <x v="0"/>
    <n v="0"/>
    <s v="Employed"/>
    <s v="Single"/>
    <s v="Male"/>
    <s v="Master"/>
    <n v="3"/>
    <n v="2"/>
    <n v="116967"/>
    <x v="2"/>
    <n v="8"/>
    <x v="4"/>
    <s v="Low Risk"/>
  </r>
  <r>
    <n v="843"/>
    <n v="25"/>
    <s v="21-30"/>
    <n v="59283"/>
    <n v="737"/>
    <n v="216882"/>
    <s v="Personal"/>
    <n v="6724"/>
    <x v="0"/>
    <n v="1"/>
    <s v="Employed"/>
    <s v="Divorced"/>
    <s v="Female"/>
    <s v="Bachelor"/>
    <n v="5"/>
    <n v="2"/>
    <n v="71235"/>
    <x v="1"/>
    <n v="18"/>
    <x v="6"/>
    <s v="Low Risk"/>
  </r>
  <r>
    <n v="844"/>
    <n v="30"/>
    <s v="31-40"/>
    <n v="24388"/>
    <n v="617"/>
    <n v="220827"/>
    <s v="Home"/>
    <n v="5053"/>
    <x v="0"/>
    <n v="1"/>
    <s v="Employed"/>
    <s v="Single"/>
    <s v="Female"/>
    <s v="High School"/>
    <n v="0"/>
    <n v="4"/>
    <n v="122220"/>
    <x v="2"/>
    <n v="18"/>
    <x v="4"/>
    <s v="Low Risk"/>
  </r>
  <r>
    <n v="845"/>
    <n v="38"/>
    <s v="31-40"/>
    <n v="35507"/>
    <n v="631"/>
    <n v="146274"/>
    <s v="Car"/>
    <n v="2758"/>
    <x v="0"/>
    <n v="0"/>
    <s v="Unemployed"/>
    <s v="Divorced"/>
    <s v="Female"/>
    <s v="PhD"/>
    <n v="1"/>
    <n v="4"/>
    <n v="115723"/>
    <x v="3"/>
    <n v="12"/>
    <x v="5"/>
    <s v="Low Risk"/>
  </r>
  <r>
    <n v="846"/>
    <n v="35"/>
    <s v="31-40"/>
    <n v="46798"/>
    <n v="651"/>
    <n v="131550"/>
    <s v="Personal"/>
    <n v="6787"/>
    <x v="0"/>
    <n v="0"/>
    <s v="Unemployed"/>
    <s v="Married"/>
    <s v="Female"/>
    <s v="High School"/>
    <n v="5"/>
    <n v="4"/>
    <n v="83641"/>
    <x v="2"/>
    <n v="4"/>
    <x v="4"/>
    <s v="Low Risk"/>
  </r>
  <r>
    <n v="847"/>
    <n v="53"/>
    <s v="51-60"/>
    <n v="68136"/>
    <n v="684"/>
    <n v="154200"/>
    <s v="Medical"/>
    <n v="5691"/>
    <x v="0"/>
    <n v="1"/>
    <s v="Employed"/>
    <s v="Married"/>
    <s v="Male"/>
    <s v="High School"/>
    <n v="2"/>
    <n v="3"/>
    <n v="123764"/>
    <x v="1"/>
    <n v="8"/>
    <x v="5"/>
    <s v="Low Risk"/>
  </r>
  <r>
    <n v="848"/>
    <n v="25"/>
    <s v="21-30"/>
    <n v="36311"/>
    <n v="578"/>
    <n v="197396"/>
    <s v="Medical"/>
    <n v="3706"/>
    <x v="0"/>
    <n v="0"/>
    <s v="Employed"/>
    <s v="Single"/>
    <s v="Female"/>
    <s v="Bachelor"/>
    <n v="3"/>
    <n v="4"/>
    <n v="95272"/>
    <x v="2"/>
    <n v="2"/>
    <x v="1"/>
    <s v="Low Risk"/>
  </r>
  <r>
    <n v="849"/>
    <n v="57"/>
    <s v="51-60"/>
    <n v="36131"/>
    <n v="494"/>
    <n v="220943"/>
    <s v="Education"/>
    <n v="4488"/>
    <x v="0"/>
    <n v="0"/>
    <s v="Employed"/>
    <s v="Single"/>
    <s v="Male"/>
    <s v="Master"/>
    <n v="3"/>
    <n v="1"/>
    <n v="93349"/>
    <x v="1"/>
    <n v="3"/>
    <x v="3"/>
    <s v="Low Risk"/>
  </r>
  <r>
    <n v="850"/>
    <n v="60"/>
    <s v="61-70"/>
    <n v="54085"/>
    <n v="660"/>
    <n v="181518"/>
    <s v="Medical"/>
    <n v="4204"/>
    <x v="0"/>
    <n v="1"/>
    <s v="Employed"/>
    <s v="Divorced"/>
    <s v="Male"/>
    <s v="Bachelor"/>
    <n v="3"/>
    <n v="3"/>
    <n v="92532"/>
    <x v="2"/>
    <n v="8"/>
    <x v="0"/>
    <s v="Low Risk"/>
  </r>
  <r>
    <n v="851"/>
    <n v="42"/>
    <s v="41-50"/>
    <n v="56493"/>
    <n v="708"/>
    <n v="296532"/>
    <s v="Personal"/>
    <n v="4791"/>
    <x v="1"/>
    <n v="0"/>
    <s v="Employed"/>
    <s v="Single"/>
    <s v="Male"/>
    <s v="Bachelor"/>
    <n v="0"/>
    <n v="3"/>
    <n v="27156"/>
    <x v="0"/>
    <n v="12"/>
    <x v="4"/>
    <s v="Low Risk"/>
  </r>
  <r>
    <n v="852"/>
    <n v="42"/>
    <s v="41-50"/>
    <n v="34466"/>
    <n v="634"/>
    <n v="251308"/>
    <s v="Personal"/>
    <n v="6487"/>
    <x v="0"/>
    <n v="0"/>
    <s v="Employed"/>
    <s v="Single"/>
    <s v="Male"/>
    <s v="Master"/>
    <n v="5"/>
    <n v="1"/>
    <n v="84199"/>
    <x v="1"/>
    <n v="2"/>
    <x v="3"/>
    <s v="Low Risk"/>
  </r>
  <r>
    <n v="853"/>
    <n v="42"/>
    <s v="41-50"/>
    <n v="42171"/>
    <n v="619"/>
    <n v="222633"/>
    <s v="Medical"/>
    <n v="3132"/>
    <x v="0"/>
    <n v="1"/>
    <s v="Employed"/>
    <s v="Married"/>
    <s v="Female"/>
    <s v="PhD"/>
    <n v="3"/>
    <n v="1"/>
    <n v="121395"/>
    <x v="2"/>
    <n v="17"/>
    <x v="1"/>
    <s v="Low Risk"/>
  </r>
  <r>
    <n v="854"/>
    <n v="35"/>
    <s v="31-40"/>
    <n v="66299"/>
    <n v="641"/>
    <n v="178477"/>
    <s v="Home"/>
    <n v="4656"/>
    <x v="1"/>
    <n v="1"/>
    <s v="Employed"/>
    <s v="Married"/>
    <s v="Male"/>
    <s v="High School"/>
    <n v="4"/>
    <n v="2"/>
    <n v="99327"/>
    <x v="1"/>
    <n v="14"/>
    <x v="6"/>
    <s v="Low Risk"/>
  </r>
  <r>
    <n v="855"/>
    <n v="37"/>
    <s v="31-40"/>
    <n v="32299"/>
    <n v="729"/>
    <n v="203491"/>
    <s v="Car"/>
    <n v="5111"/>
    <x v="1"/>
    <n v="0"/>
    <s v="Employed"/>
    <s v="Married"/>
    <s v="Male"/>
    <s v="PhD"/>
    <n v="3"/>
    <n v="1"/>
    <n v="61444"/>
    <x v="3"/>
    <n v="14"/>
    <x v="5"/>
    <s v="Low Risk"/>
  </r>
  <r>
    <n v="856"/>
    <n v="48"/>
    <s v="41-50"/>
    <n v="55122"/>
    <n v="616"/>
    <n v="255077"/>
    <s v="Personal"/>
    <n v="4930"/>
    <x v="0"/>
    <n v="1"/>
    <s v="Employed"/>
    <s v="Married"/>
    <s v="Female"/>
    <s v="PhD"/>
    <n v="0"/>
    <n v="4"/>
    <n v="128938"/>
    <x v="2"/>
    <n v="6"/>
    <x v="6"/>
    <s v="Low Risk"/>
  </r>
  <r>
    <n v="857"/>
    <n v="42"/>
    <s v="41-50"/>
    <n v="42236"/>
    <n v="678"/>
    <n v="246000"/>
    <s v="Medical"/>
    <n v="4203"/>
    <x v="0"/>
    <n v="1"/>
    <s v="Employed"/>
    <s v="Married"/>
    <s v="Female"/>
    <s v="Bachelor"/>
    <n v="1"/>
    <n v="4"/>
    <n v="91041"/>
    <x v="2"/>
    <n v="8"/>
    <x v="0"/>
    <s v="Low Risk"/>
  </r>
  <r>
    <n v="858"/>
    <n v="41"/>
    <s v="41-50"/>
    <n v="71038"/>
    <n v="592"/>
    <n v="245459"/>
    <s v="Medical"/>
    <n v="6189"/>
    <x v="0"/>
    <n v="1"/>
    <s v="Employed"/>
    <s v="Married"/>
    <s v="Female"/>
    <s v="Master"/>
    <n v="3"/>
    <n v="2"/>
    <n v="63352"/>
    <x v="0"/>
    <n v="10"/>
    <x v="6"/>
    <s v="Low Risk"/>
  </r>
  <r>
    <n v="859"/>
    <n v="62"/>
    <s v="61-70"/>
    <n v="58706"/>
    <n v="594"/>
    <n v="184816"/>
    <s v="Personal"/>
    <n v="4841"/>
    <x v="0"/>
    <n v="0"/>
    <s v="Employed"/>
    <s v="Married"/>
    <s v="Female"/>
    <s v="Master"/>
    <n v="3"/>
    <n v="3"/>
    <n v="166180"/>
    <x v="1"/>
    <n v="18"/>
    <x v="3"/>
    <s v="Low Risk"/>
  </r>
  <r>
    <n v="860"/>
    <n v="37"/>
    <s v="31-40"/>
    <n v="63208"/>
    <n v="692"/>
    <n v="173855"/>
    <s v="Education"/>
    <n v="4712"/>
    <x v="0"/>
    <n v="0"/>
    <s v="Employed"/>
    <s v="Divorced"/>
    <s v="Male"/>
    <s v="High School"/>
    <n v="1"/>
    <n v="3"/>
    <n v="68404"/>
    <x v="2"/>
    <n v="1"/>
    <x v="0"/>
    <s v="Low Risk"/>
  </r>
  <r>
    <n v="861"/>
    <n v="25"/>
    <s v="21-30"/>
    <n v="41936"/>
    <n v="731"/>
    <n v="128631"/>
    <s v="Car"/>
    <n v="5346"/>
    <x v="0"/>
    <n v="1"/>
    <s v="Employed"/>
    <s v="Married"/>
    <s v="Female"/>
    <s v="Master"/>
    <n v="5"/>
    <n v="2"/>
    <n v="126384"/>
    <x v="0"/>
    <n v="7"/>
    <x v="5"/>
    <s v="Low Risk"/>
  </r>
  <r>
    <n v="862"/>
    <n v="38"/>
    <s v="31-40"/>
    <n v="62367"/>
    <n v="694"/>
    <n v="226427"/>
    <s v="Personal"/>
    <n v="4719"/>
    <x v="0"/>
    <n v="1"/>
    <s v="Employed"/>
    <s v="Married"/>
    <s v="Female"/>
    <s v="PhD"/>
    <n v="5"/>
    <n v="4"/>
    <n v="76920"/>
    <x v="0"/>
    <n v="7"/>
    <x v="1"/>
    <s v="Low Risk"/>
  </r>
  <r>
    <n v="863"/>
    <n v="37"/>
    <s v="31-40"/>
    <n v="61977"/>
    <n v="547"/>
    <n v="124073"/>
    <s v="Medical"/>
    <n v="4446"/>
    <x v="0"/>
    <n v="1"/>
    <s v="Employed"/>
    <s v="Married"/>
    <s v="Male"/>
    <s v="Master"/>
    <n v="4"/>
    <n v="2"/>
    <n v="104074"/>
    <x v="0"/>
    <n v="13"/>
    <x v="3"/>
    <s v="Low Risk"/>
  </r>
  <r>
    <n v="864"/>
    <n v="24"/>
    <s v="21-30"/>
    <n v="57792"/>
    <n v="629"/>
    <n v="199224"/>
    <s v="Education"/>
    <n v="4074"/>
    <x v="0"/>
    <n v="1"/>
    <s v="Employed"/>
    <s v="Married"/>
    <s v="Male"/>
    <s v="Master"/>
    <n v="0"/>
    <n v="4"/>
    <n v="72934"/>
    <x v="1"/>
    <n v="16"/>
    <x v="1"/>
    <s v="Low Risk"/>
  </r>
  <r>
    <n v="865"/>
    <n v="27"/>
    <s v="21-30"/>
    <n v="45760"/>
    <n v="661"/>
    <n v="178986"/>
    <s v="Personal"/>
    <n v="7190"/>
    <x v="0"/>
    <n v="1"/>
    <s v="Employed"/>
    <s v="Married"/>
    <s v="Female"/>
    <s v="PhD"/>
    <n v="1"/>
    <n v="4"/>
    <n v="62820"/>
    <x v="1"/>
    <n v="12"/>
    <x v="1"/>
    <s v="Low Risk"/>
  </r>
  <r>
    <n v="866"/>
    <n v="45"/>
    <s v="41-50"/>
    <n v="52439"/>
    <n v="652"/>
    <n v="211123"/>
    <s v="Car"/>
    <n v="5793"/>
    <x v="0"/>
    <n v="0"/>
    <s v="Employed"/>
    <s v="Single"/>
    <s v="Male"/>
    <s v="High School"/>
    <n v="0"/>
    <n v="1"/>
    <n v="115666"/>
    <x v="2"/>
    <n v="19"/>
    <x v="0"/>
    <s v="Low Risk"/>
  </r>
  <r>
    <n v="867"/>
    <n v="57"/>
    <s v="51-60"/>
    <n v="22209"/>
    <n v="554"/>
    <n v="258277"/>
    <s v="Education"/>
    <n v="4617"/>
    <x v="0"/>
    <n v="1"/>
    <s v="Employed"/>
    <s v="Single"/>
    <s v="Female"/>
    <s v="High School"/>
    <n v="5"/>
    <n v="2"/>
    <n v="112158"/>
    <x v="1"/>
    <n v="6"/>
    <x v="0"/>
    <s v="Low Risk"/>
  </r>
  <r>
    <n v="868"/>
    <n v="60"/>
    <s v="61-70"/>
    <n v="76385"/>
    <n v="585"/>
    <n v="267682"/>
    <s v="Medical"/>
    <n v="6271"/>
    <x v="0"/>
    <n v="1"/>
    <s v="Employed"/>
    <s v="Married"/>
    <s v="Female"/>
    <s v="PhD"/>
    <n v="1"/>
    <n v="2"/>
    <n v="134339"/>
    <x v="1"/>
    <n v="7"/>
    <x v="3"/>
    <s v="Low Risk"/>
  </r>
  <r>
    <n v="869"/>
    <n v="60"/>
    <s v="61-70"/>
    <n v="40941"/>
    <n v="609"/>
    <n v="235119"/>
    <s v="Home"/>
    <n v="5523"/>
    <x v="0"/>
    <n v="1"/>
    <s v="Employed"/>
    <s v="Married"/>
    <s v="Male"/>
    <s v="Master"/>
    <n v="2"/>
    <n v="4"/>
    <n v="98968"/>
    <x v="3"/>
    <n v="17"/>
    <x v="0"/>
    <s v="Low Risk"/>
  </r>
  <r>
    <n v="870"/>
    <n v="63"/>
    <s v="61-70"/>
    <n v="44977"/>
    <n v="646"/>
    <n v="161787"/>
    <s v="Car"/>
    <n v="5038"/>
    <x v="1"/>
    <n v="0"/>
    <s v="Employed"/>
    <s v="Married"/>
    <s v="Male"/>
    <s v="Master"/>
    <n v="4"/>
    <n v="4"/>
    <n v="166610"/>
    <x v="1"/>
    <n v="19"/>
    <x v="3"/>
    <s v="Low Risk"/>
  </r>
  <r>
    <n v="871"/>
    <n v="29"/>
    <s v="21-30"/>
    <n v="30233"/>
    <n v="553"/>
    <n v="198883"/>
    <s v="Education"/>
    <n v="3970"/>
    <x v="0"/>
    <n v="1"/>
    <s v="Employed"/>
    <s v="Divorced"/>
    <s v="Male"/>
    <s v="High School"/>
    <n v="2"/>
    <n v="1"/>
    <n v="108050"/>
    <x v="3"/>
    <n v="5"/>
    <x v="6"/>
    <s v="Low Risk"/>
  </r>
  <r>
    <n v="872"/>
    <n v="39"/>
    <s v="31-40"/>
    <n v="60093"/>
    <n v="680"/>
    <n v="156311"/>
    <s v="Personal"/>
    <n v="4172"/>
    <x v="1"/>
    <n v="1"/>
    <s v="Employed"/>
    <s v="Married"/>
    <s v="Male"/>
    <s v="High School"/>
    <n v="5"/>
    <n v="4"/>
    <n v="117003"/>
    <x v="2"/>
    <n v="3"/>
    <x v="5"/>
    <s v="Low Risk"/>
  </r>
  <r>
    <n v="873"/>
    <n v="29"/>
    <s v="21-30"/>
    <n v="57938"/>
    <n v="645"/>
    <n v="167289"/>
    <s v="Personal"/>
    <n v="5968"/>
    <x v="0"/>
    <n v="0"/>
    <s v="Employed"/>
    <s v="Divorced"/>
    <s v="Female"/>
    <s v="High School"/>
    <n v="1"/>
    <n v="4"/>
    <n v="59247"/>
    <x v="0"/>
    <n v="18"/>
    <x v="6"/>
    <s v="Low Risk"/>
  </r>
  <r>
    <n v="874"/>
    <n v="43"/>
    <s v="41-50"/>
    <n v="45567"/>
    <n v="597"/>
    <n v="224120"/>
    <s v="Education"/>
    <n v="5752"/>
    <x v="1"/>
    <n v="1"/>
    <s v="Employed"/>
    <s v="Divorced"/>
    <s v="Female"/>
    <s v="Bachelor"/>
    <n v="5"/>
    <n v="3"/>
    <n v="81577"/>
    <x v="3"/>
    <n v="17"/>
    <x v="5"/>
    <s v="High Risk"/>
  </r>
  <r>
    <n v="875"/>
    <n v="51"/>
    <s v="51-60"/>
    <n v="14979"/>
    <n v="659"/>
    <n v="151289"/>
    <s v="Personal"/>
    <n v="3627"/>
    <x v="0"/>
    <n v="1"/>
    <s v="Employed"/>
    <s v="Married"/>
    <s v="Male"/>
    <s v="High School"/>
    <n v="1"/>
    <n v="2"/>
    <n v="115590"/>
    <x v="2"/>
    <n v="11"/>
    <x v="4"/>
    <s v="Low Risk"/>
  </r>
  <r>
    <n v="876"/>
    <n v="52"/>
    <s v="51-60"/>
    <n v="39326"/>
    <n v="577"/>
    <n v="177279"/>
    <s v="Education"/>
    <n v="4592"/>
    <x v="0"/>
    <n v="1"/>
    <s v="Employed"/>
    <s v="Single"/>
    <s v="Female"/>
    <s v="Master"/>
    <n v="0"/>
    <n v="1"/>
    <n v="97473"/>
    <x v="3"/>
    <n v="9"/>
    <x v="2"/>
    <s v="Low Risk"/>
  </r>
  <r>
    <n v="877"/>
    <n v="51"/>
    <s v="51-60"/>
    <n v="56900"/>
    <n v="647"/>
    <n v="146510"/>
    <s v="Car"/>
    <n v="5679"/>
    <x v="0"/>
    <n v="0"/>
    <s v="Employed"/>
    <s v="Married"/>
    <s v="Male"/>
    <s v="High School"/>
    <n v="1"/>
    <n v="1"/>
    <n v="105630"/>
    <x v="1"/>
    <n v="17"/>
    <x v="2"/>
    <s v="Low Risk"/>
  </r>
  <r>
    <n v="878"/>
    <n v="37"/>
    <s v="31-40"/>
    <n v="53771"/>
    <n v="559"/>
    <n v="232914"/>
    <s v="Personal"/>
    <n v="6112"/>
    <x v="0"/>
    <n v="0"/>
    <s v="Employed"/>
    <s v="Married"/>
    <s v="Female"/>
    <s v="Master"/>
    <n v="5"/>
    <n v="4"/>
    <n v="75505"/>
    <x v="2"/>
    <n v="19"/>
    <x v="6"/>
    <s v="Low Risk"/>
  </r>
  <r>
    <n v="879"/>
    <n v="59"/>
    <s v="51-60"/>
    <n v="49306"/>
    <n v="567"/>
    <n v="181972"/>
    <s v="Car"/>
    <n v="5514"/>
    <x v="0"/>
    <n v="1"/>
    <s v="Employed"/>
    <s v="Single"/>
    <s v="Female"/>
    <s v="Master"/>
    <n v="0"/>
    <n v="2"/>
    <n v="103658"/>
    <x v="0"/>
    <n v="13"/>
    <x v="4"/>
    <s v="Low Risk"/>
  </r>
  <r>
    <n v="880"/>
    <n v="42"/>
    <s v="41-50"/>
    <n v="43640"/>
    <n v="627"/>
    <n v="89182"/>
    <s v="Medical"/>
    <n v="4543"/>
    <x v="0"/>
    <n v="1"/>
    <s v="Employed"/>
    <s v="Single"/>
    <s v="Female"/>
    <s v="Master"/>
    <n v="0"/>
    <n v="3"/>
    <n v="103556"/>
    <x v="3"/>
    <n v="6"/>
    <x v="2"/>
    <s v="Low Risk"/>
  </r>
  <r>
    <n v="881"/>
    <n v="55"/>
    <s v="51-60"/>
    <n v="26320"/>
    <n v="614"/>
    <n v="281682"/>
    <s v="Medical"/>
    <n v="5236"/>
    <x v="0"/>
    <n v="1"/>
    <s v="Employed"/>
    <s v="Married"/>
    <s v="Female"/>
    <s v="High School"/>
    <n v="1"/>
    <n v="1"/>
    <n v="64586"/>
    <x v="1"/>
    <n v="4"/>
    <x v="3"/>
    <s v="Low Risk"/>
  </r>
  <r>
    <n v="882"/>
    <n v="50"/>
    <s v="51-60"/>
    <n v="64458"/>
    <n v="669"/>
    <n v="250668"/>
    <s v="Medical"/>
    <n v="4789"/>
    <x v="1"/>
    <n v="1"/>
    <s v="Employed"/>
    <s v="Married"/>
    <s v="Female"/>
    <s v="High School"/>
    <n v="0"/>
    <n v="4"/>
    <n v="119276"/>
    <x v="2"/>
    <n v="18"/>
    <x v="3"/>
    <s v="Low Risk"/>
  </r>
  <r>
    <n v="883"/>
    <n v="60"/>
    <s v="61-70"/>
    <n v="28398"/>
    <n v="649"/>
    <n v="99234"/>
    <s v="Medical"/>
    <n v="5381"/>
    <x v="0"/>
    <n v="0"/>
    <s v="Employed"/>
    <s v="Divorced"/>
    <s v="Female"/>
    <s v="PhD"/>
    <n v="5"/>
    <n v="2"/>
    <n v="48998"/>
    <x v="1"/>
    <n v="12"/>
    <x v="0"/>
    <s v="Low Risk"/>
  </r>
  <r>
    <n v="884"/>
    <n v="57"/>
    <s v="51-60"/>
    <n v="46936"/>
    <n v="755"/>
    <n v="236741"/>
    <s v="Personal"/>
    <n v="6478"/>
    <x v="0"/>
    <n v="1"/>
    <s v="Employed"/>
    <s v="Single"/>
    <s v="Male"/>
    <s v="High School"/>
    <n v="4"/>
    <n v="3"/>
    <n v="105527"/>
    <x v="2"/>
    <n v="4"/>
    <x v="2"/>
    <s v="Low Risk"/>
  </r>
  <r>
    <n v="885"/>
    <n v="46"/>
    <s v="41-50"/>
    <n v="34476"/>
    <n v="636"/>
    <n v="276134"/>
    <s v="Education"/>
    <n v="4217"/>
    <x v="0"/>
    <n v="1"/>
    <s v="Employed"/>
    <s v="Divorced"/>
    <s v="Male"/>
    <s v="High School"/>
    <n v="2"/>
    <n v="2"/>
    <n v="152967"/>
    <x v="3"/>
    <n v="5"/>
    <x v="1"/>
    <s v="Low Risk"/>
  </r>
  <r>
    <n v="886"/>
    <n v="26"/>
    <s v="21-30"/>
    <n v="64905"/>
    <n v="485"/>
    <n v="190677"/>
    <s v="Personal"/>
    <n v="5280"/>
    <x v="0"/>
    <n v="1"/>
    <s v="Employed"/>
    <s v="Divorced"/>
    <s v="Male"/>
    <s v="High School"/>
    <n v="1"/>
    <n v="1"/>
    <n v="120416"/>
    <x v="2"/>
    <n v="12"/>
    <x v="3"/>
    <s v="Low Risk"/>
  </r>
  <r>
    <n v="887"/>
    <n v="54"/>
    <s v="51-60"/>
    <n v="58730"/>
    <n v="548"/>
    <n v="207451"/>
    <s v="Personal"/>
    <n v="4903"/>
    <x v="0"/>
    <n v="1"/>
    <s v="Employed"/>
    <s v="Divorced"/>
    <s v="Female"/>
    <s v="Bachelor"/>
    <n v="0"/>
    <n v="4"/>
    <n v="120228"/>
    <x v="3"/>
    <n v="18"/>
    <x v="2"/>
    <s v="Low Risk"/>
  </r>
  <r>
    <n v="888"/>
    <n v="52"/>
    <s v="51-60"/>
    <n v="44641"/>
    <n v="590"/>
    <n v="184064"/>
    <s v="Car"/>
    <n v="4737"/>
    <x v="0"/>
    <n v="1"/>
    <s v="Employed"/>
    <s v="Divorced"/>
    <s v="Male"/>
    <s v="High School"/>
    <n v="0"/>
    <n v="4"/>
    <n v="73077"/>
    <x v="2"/>
    <n v="17"/>
    <x v="0"/>
    <s v="Low Risk"/>
  </r>
  <r>
    <n v="889"/>
    <n v="45"/>
    <s v="41-50"/>
    <n v="60367"/>
    <n v="819"/>
    <n v="225986"/>
    <s v="Education"/>
    <n v="4860"/>
    <x v="0"/>
    <n v="1"/>
    <s v="Employed"/>
    <s v="Single"/>
    <s v="Female"/>
    <s v="Bachelor"/>
    <n v="5"/>
    <n v="1"/>
    <n v="153071"/>
    <x v="1"/>
    <n v="10"/>
    <x v="6"/>
    <s v="Low Risk"/>
  </r>
  <r>
    <n v="890"/>
    <n v="33"/>
    <s v="31-40"/>
    <n v="27623"/>
    <n v="648"/>
    <n v="251658"/>
    <s v="Home"/>
    <n v="6313"/>
    <x v="0"/>
    <n v="0"/>
    <s v="Employed"/>
    <s v="Single"/>
    <s v="Female"/>
    <s v="Master"/>
    <n v="0"/>
    <n v="1"/>
    <n v="141301"/>
    <x v="1"/>
    <n v="6"/>
    <x v="4"/>
    <s v="Low Risk"/>
  </r>
  <r>
    <n v="891"/>
    <n v="58"/>
    <s v="51-60"/>
    <n v="48807"/>
    <n v="705"/>
    <n v="140445"/>
    <s v="Home"/>
    <n v="5579"/>
    <x v="0"/>
    <n v="0"/>
    <s v="Employed"/>
    <s v="Single"/>
    <s v="Female"/>
    <s v="Master"/>
    <n v="0"/>
    <n v="2"/>
    <n v="74692"/>
    <x v="3"/>
    <n v="17"/>
    <x v="1"/>
    <s v="Low Risk"/>
  </r>
  <r>
    <n v="892"/>
    <n v="58"/>
    <s v="51-60"/>
    <n v="34177"/>
    <n v="700"/>
    <n v="164691"/>
    <s v="Education"/>
    <n v="4520"/>
    <x v="0"/>
    <n v="0"/>
    <s v="Employed"/>
    <s v="Married"/>
    <s v="Male"/>
    <s v="Master"/>
    <n v="4"/>
    <n v="1"/>
    <n v="85757"/>
    <x v="0"/>
    <n v="8"/>
    <x v="0"/>
    <s v="Low Risk"/>
  </r>
  <r>
    <n v="893"/>
    <n v="22"/>
    <s v="21-30"/>
    <n v="65375"/>
    <n v="586"/>
    <n v="205082"/>
    <s v="Home"/>
    <n v="5649"/>
    <x v="0"/>
    <n v="1"/>
    <s v="Employed"/>
    <s v="Divorced"/>
    <s v="Female"/>
    <s v="Master"/>
    <n v="1"/>
    <n v="2"/>
    <n v="137639"/>
    <x v="3"/>
    <n v="2"/>
    <x v="0"/>
    <s v="Low Risk"/>
  </r>
  <r>
    <n v="894"/>
    <n v="25"/>
    <s v="21-30"/>
    <n v="55614"/>
    <n v="560"/>
    <n v="215510"/>
    <s v="Education"/>
    <n v="4441"/>
    <x v="0"/>
    <n v="0"/>
    <s v="Employed"/>
    <s v="Married"/>
    <s v="Female"/>
    <s v="Bachelor"/>
    <n v="1"/>
    <n v="4"/>
    <n v="153884"/>
    <x v="1"/>
    <n v="12"/>
    <x v="0"/>
    <s v="Low Risk"/>
  </r>
  <r>
    <n v="895"/>
    <n v="31"/>
    <s v="31-40"/>
    <n v="59749"/>
    <n v="682"/>
    <n v="220372"/>
    <s v="Car"/>
    <n v="3210"/>
    <x v="0"/>
    <n v="1"/>
    <s v="Employed"/>
    <s v="Single"/>
    <s v="Male"/>
    <s v="Bachelor"/>
    <n v="5"/>
    <n v="3"/>
    <n v="62059"/>
    <x v="2"/>
    <n v="3"/>
    <x v="4"/>
    <s v="Low Risk"/>
  </r>
  <r>
    <n v="896"/>
    <n v="31"/>
    <s v="31-40"/>
    <n v="41701"/>
    <n v="538"/>
    <n v="190373"/>
    <s v="Car"/>
    <n v="2695"/>
    <x v="1"/>
    <n v="1"/>
    <s v="Employed"/>
    <s v="Single"/>
    <s v="Male"/>
    <s v="Master"/>
    <n v="4"/>
    <n v="4"/>
    <n v="69888"/>
    <x v="0"/>
    <n v="7"/>
    <x v="3"/>
    <s v="High Risk"/>
  </r>
  <r>
    <n v="897"/>
    <n v="44"/>
    <s v="41-50"/>
    <n v="61172"/>
    <n v="698"/>
    <n v="155897"/>
    <s v="Personal"/>
    <n v="5500"/>
    <x v="0"/>
    <n v="1"/>
    <s v="Employed"/>
    <s v="Married"/>
    <s v="Male"/>
    <s v="High School"/>
    <n v="4"/>
    <n v="4"/>
    <n v="95686"/>
    <x v="1"/>
    <n v="1"/>
    <x v="2"/>
    <s v="Low Risk"/>
  </r>
  <r>
    <n v="898"/>
    <n v="34"/>
    <s v="31-40"/>
    <n v="33245"/>
    <n v="644"/>
    <n v="249263"/>
    <s v="Home"/>
    <n v="4715"/>
    <x v="0"/>
    <n v="0"/>
    <s v="Employed"/>
    <s v="Divorced"/>
    <s v="Female"/>
    <s v="Master"/>
    <n v="4"/>
    <n v="3"/>
    <n v="34867"/>
    <x v="0"/>
    <n v="17"/>
    <x v="6"/>
    <s v="Low Risk"/>
  </r>
  <r>
    <n v="899"/>
    <n v="50"/>
    <s v="51-60"/>
    <n v="35397"/>
    <n v="680"/>
    <n v="138917"/>
    <s v="Education"/>
    <n v="5997"/>
    <x v="0"/>
    <n v="1"/>
    <s v="Employed"/>
    <s v="Single"/>
    <s v="Female"/>
    <s v="Master"/>
    <n v="1"/>
    <n v="3"/>
    <n v="100571"/>
    <x v="3"/>
    <n v="8"/>
    <x v="5"/>
    <s v="Low Risk"/>
  </r>
  <r>
    <n v="900"/>
    <n v="60"/>
    <s v="61-70"/>
    <n v="47372"/>
    <n v="665"/>
    <n v="175386"/>
    <s v="Car"/>
    <n v="5387"/>
    <x v="0"/>
    <n v="1"/>
    <s v="Employed"/>
    <s v="Divorced"/>
    <s v="Male"/>
    <s v="Bachelor"/>
    <n v="3"/>
    <n v="3"/>
    <n v="135572"/>
    <x v="1"/>
    <n v="10"/>
    <x v="6"/>
    <s v="Low Risk"/>
  </r>
  <r>
    <n v="901"/>
    <n v="64"/>
    <s v="61-70"/>
    <n v="35979"/>
    <n v="667"/>
    <n v="200890"/>
    <s v="Personal"/>
    <n v="5260"/>
    <x v="0"/>
    <n v="1"/>
    <s v="Employed"/>
    <s v="Divorced"/>
    <s v="Female"/>
    <s v="Master"/>
    <n v="5"/>
    <n v="4"/>
    <n v="56840"/>
    <x v="3"/>
    <n v="17"/>
    <x v="1"/>
    <s v="Low Risk"/>
  </r>
  <r>
    <n v="902"/>
    <n v="55"/>
    <s v="51-60"/>
    <n v="60644"/>
    <n v="655"/>
    <n v="224256"/>
    <s v="Home"/>
    <n v="4549"/>
    <x v="0"/>
    <n v="1"/>
    <s v="Employed"/>
    <s v="Single"/>
    <s v="Female"/>
    <s v="Bachelor"/>
    <n v="5"/>
    <n v="1"/>
    <n v="103813"/>
    <x v="1"/>
    <n v="16"/>
    <x v="4"/>
    <s v="Low Risk"/>
  </r>
  <r>
    <n v="903"/>
    <n v="41"/>
    <s v="41-50"/>
    <n v="42898"/>
    <n v="664"/>
    <n v="185406"/>
    <s v="Home"/>
    <n v="5521"/>
    <x v="0"/>
    <n v="1"/>
    <s v="Employed"/>
    <s v="Married"/>
    <s v="Female"/>
    <s v="PhD"/>
    <n v="2"/>
    <n v="4"/>
    <n v="82546"/>
    <x v="1"/>
    <n v="10"/>
    <x v="6"/>
    <s v="Low Risk"/>
  </r>
  <r>
    <n v="904"/>
    <n v="25"/>
    <s v="21-30"/>
    <n v="33790"/>
    <n v="652"/>
    <n v="237653"/>
    <s v="Home"/>
    <n v="6551"/>
    <x v="0"/>
    <n v="1"/>
    <s v="Employed"/>
    <s v="Divorced"/>
    <s v="Male"/>
    <s v="Bachelor"/>
    <n v="4"/>
    <n v="1"/>
    <n v="149198"/>
    <x v="3"/>
    <n v="15"/>
    <x v="1"/>
    <s v="Low Risk"/>
  </r>
  <r>
    <n v="905"/>
    <n v="58"/>
    <s v="51-60"/>
    <n v="31847"/>
    <n v="581"/>
    <n v="262539"/>
    <s v="Car"/>
    <n v="2980"/>
    <x v="1"/>
    <n v="1"/>
    <s v="Employed"/>
    <s v="Married"/>
    <s v="Female"/>
    <s v="Master"/>
    <n v="4"/>
    <n v="2"/>
    <n v="82906"/>
    <x v="1"/>
    <n v="16"/>
    <x v="1"/>
    <s v="High Risk"/>
  </r>
  <r>
    <n v="906"/>
    <n v="22"/>
    <s v="21-30"/>
    <n v="60460"/>
    <n v="630"/>
    <n v="168858"/>
    <s v="Car"/>
    <n v="4850"/>
    <x v="0"/>
    <n v="1"/>
    <s v="Employed"/>
    <s v="Divorced"/>
    <s v="Male"/>
    <s v="High School"/>
    <n v="1"/>
    <n v="4"/>
    <n v="145569"/>
    <x v="0"/>
    <n v="18"/>
    <x v="4"/>
    <s v="Low Risk"/>
  </r>
  <r>
    <n v="907"/>
    <n v="60"/>
    <s v="61-70"/>
    <n v="11838"/>
    <n v="758"/>
    <n v="219578"/>
    <s v="Home"/>
    <n v="6345"/>
    <x v="0"/>
    <n v="1"/>
    <s v="Employed"/>
    <s v="Divorced"/>
    <s v="Male"/>
    <s v="Bachelor"/>
    <n v="5"/>
    <n v="3"/>
    <n v="82076"/>
    <x v="0"/>
    <n v="4"/>
    <x v="4"/>
    <s v="Low Risk"/>
  </r>
  <r>
    <n v="908"/>
    <n v="57"/>
    <s v="51-60"/>
    <n v="34834"/>
    <n v="665"/>
    <n v="212308"/>
    <s v="Car"/>
    <n v="3854"/>
    <x v="0"/>
    <n v="1"/>
    <s v="Employed"/>
    <s v="Single"/>
    <s v="Male"/>
    <s v="Bachelor"/>
    <n v="1"/>
    <n v="4"/>
    <n v="123135"/>
    <x v="3"/>
    <n v="7"/>
    <x v="2"/>
    <s v="Low Risk"/>
  </r>
  <r>
    <n v="909"/>
    <n v="54"/>
    <s v="51-60"/>
    <n v="71043"/>
    <n v="707"/>
    <n v="182949"/>
    <s v="Home"/>
    <n v="5133"/>
    <x v="0"/>
    <n v="1"/>
    <s v="Employed"/>
    <s v="Married"/>
    <s v="Female"/>
    <s v="Bachelor"/>
    <n v="2"/>
    <n v="4"/>
    <n v="107558"/>
    <x v="2"/>
    <n v="12"/>
    <x v="2"/>
    <s v="Low Risk"/>
  </r>
  <r>
    <n v="910"/>
    <n v="31"/>
    <s v="31-40"/>
    <n v="44834"/>
    <n v="600"/>
    <n v="104688"/>
    <s v="Medical"/>
    <n v="4316"/>
    <x v="0"/>
    <n v="1"/>
    <s v="Employed"/>
    <s v="Divorced"/>
    <s v="Female"/>
    <s v="Master"/>
    <n v="0"/>
    <n v="3"/>
    <n v="95851"/>
    <x v="0"/>
    <n v="12"/>
    <x v="4"/>
    <s v="Low Risk"/>
  </r>
  <r>
    <n v="911"/>
    <n v="56"/>
    <s v="51-60"/>
    <n v="60746"/>
    <n v="599"/>
    <n v="217709"/>
    <s v="Car"/>
    <n v="4732"/>
    <x v="0"/>
    <n v="1"/>
    <s v="Employed"/>
    <s v="Married"/>
    <s v="Female"/>
    <s v="Master"/>
    <n v="1"/>
    <n v="2"/>
    <n v="76284"/>
    <x v="1"/>
    <n v="1"/>
    <x v="2"/>
    <s v="Low Risk"/>
  </r>
  <r>
    <n v="912"/>
    <n v="31"/>
    <s v="31-40"/>
    <n v="56412"/>
    <n v="589"/>
    <n v="223203"/>
    <s v="Education"/>
    <n v="3226"/>
    <x v="0"/>
    <n v="0"/>
    <s v="Employed"/>
    <s v="Divorced"/>
    <s v="Male"/>
    <s v="Bachelor"/>
    <n v="2"/>
    <n v="2"/>
    <n v="109692"/>
    <x v="3"/>
    <n v="12"/>
    <x v="3"/>
    <s v="Low Risk"/>
  </r>
  <r>
    <n v="913"/>
    <n v="29"/>
    <s v="21-30"/>
    <n v="47136"/>
    <n v="583"/>
    <n v="254364"/>
    <s v="Car"/>
    <n v="5984"/>
    <x v="0"/>
    <n v="1"/>
    <s v="Employed"/>
    <s v="Married"/>
    <s v="Male"/>
    <s v="High School"/>
    <n v="1"/>
    <n v="2"/>
    <n v="86783"/>
    <x v="2"/>
    <n v="7"/>
    <x v="0"/>
    <s v="Low Risk"/>
  </r>
  <r>
    <n v="914"/>
    <n v="26"/>
    <s v="21-30"/>
    <n v="25116"/>
    <n v="568"/>
    <n v="183248"/>
    <s v="Home"/>
    <n v="5150"/>
    <x v="0"/>
    <n v="1"/>
    <s v="Employed"/>
    <s v="Married"/>
    <s v="Female"/>
    <s v="Master"/>
    <n v="1"/>
    <n v="2"/>
    <n v="79307"/>
    <x v="3"/>
    <n v="15"/>
    <x v="6"/>
    <s v="Low Risk"/>
  </r>
  <r>
    <n v="915"/>
    <n v="54"/>
    <s v="51-60"/>
    <n v="30111"/>
    <n v="661"/>
    <n v="166646"/>
    <s v="Education"/>
    <n v="3555"/>
    <x v="0"/>
    <n v="1"/>
    <s v="Employed"/>
    <s v="Single"/>
    <s v="Female"/>
    <s v="High School"/>
    <n v="1"/>
    <n v="4"/>
    <n v="144181"/>
    <x v="0"/>
    <n v="2"/>
    <x v="6"/>
    <s v="Low Risk"/>
  </r>
  <r>
    <n v="916"/>
    <n v="57"/>
    <s v="51-60"/>
    <n v="29859"/>
    <n v="632"/>
    <n v="154271"/>
    <s v="Personal"/>
    <n v="5418"/>
    <x v="0"/>
    <n v="0"/>
    <s v="Employed"/>
    <s v="Divorced"/>
    <s v="Male"/>
    <s v="PhD"/>
    <n v="3"/>
    <n v="4"/>
    <n v="116425"/>
    <x v="1"/>
    <n v="1"/>
    <x v="5"/>
    <s v="Low Risk"/>
  </r>
  <r>
    <n v="917"/>
    <n v="52"/>
    <s v="51-60"/>
    <n v="57230"/>
    <n v="693"/>
    <n v="50089"/>
    <s v="Education"/>
    <n v="5208"/>
    <x v="0"/>
    <n v="1"/>
    <s v="Employed"/>
    <s v="Divorced"/>
    <s v="Female"/>
    <s v="High School"/>
    <n v="3"/>
    <n v="3"/>
    <n v="119309"/>
    <x v="0"/>
    <n v="4"/>
    <x v="6"/>
    <s v="Low Risk"/>
  </r>
  <r>
    <n v="918"/>
    <n v="32"/>
    <s v="31-40"/>
    <n v="60043"/>
    <n v="634"/>
    <n v="179764"/>
    <s v="Education"/>
    <n v="4311"/>
    <x v="0"/>
    <n v="1"/>
    <s v="Employed"/>
    <s v="Divorced"/>
    <s v="Male"/>
    <s v="Master"/>
    <n v="4"/>
    <n v="1"/>
    <n v="88252"/>
    <x v="3"/>
    <n v="8"/>
    <x v="6"/>
    <s v="Low Risk"/>
  </r>
  <r>
    <n v="919"/>
    <n v="52"/>
    <s v="51-60"/>
    <n v="36817"/>
    <n v="529"/>
    <n v="338324"/>
    <s v="Car"/>
    <n v="6968"/>
    <x v="0"/>
    <n v="1"/>
    <s v="Employed"/>
    <s v="Divorced"/>
    <s v="Male"/>
    <s v="Bachelor"/>
    <n v="3"/>
    <n v="3"/>
    <n v="94420"/>
    <x v="1"/>
    <n v="17"/>
    <x v="3"/>
    <s v="Low Risk"/>
  </r>
  <r>
    <n v="920"/>
    <n v="37"/>
    <s v="31-40"/>
    <n v="48818"/>
    <n v="672"/>
    <n v="263547"/>
    <s v="Education"/>
    <n v="5516"/>
    <x v="1"/>
    <n v="1"/>
    <s v="Employed"/>
    <s v="Single"/>
    <s v="Male"/>
    <s v="PhD"/>
    <n v="2"/>
    <n v="2"/>
    <n v="92542"/>
    <x v="2"/>
    <n v="18"/>
    <x v="3"/>
    <s v="Low Risk"/>
  </r>
  <r>
    <n v="921"/>
    <n v="24"/>
    <s v="21-30"/>
    <n v="50121"/>
    <n v="548"/>
    <n v="150390"/>
    <s v="Education"/>
    <n v="6290"/>
    <x v="0"/>
    <n v="1"/>
    <s v="Employed"/>
    <s v="Single"/>
    <s v="Male"/>
    <s v="High School"/>
    <n v="1"/>
    <n v="1"/>
    <n v="110117"/>
    <x v="0"/>
    <n v="5"/>
    <x v="0"/>
    <s v="Low Risk"/>
  </r>
  <r>
    <n v="922"/>
    <n v="62"/>
    <s v="61-70"/>
    <n v="51172"/>
    <n v="660"/>
    <n v="174265"/>
    <s v="Home"/>
    <n v="4838"/>
    <x v="0"/>
    <n v="1"/>
    <s v="Unemployed"/>
    <s v="Divorced"/>
    <s v="Female"/>
    <s v="Bachelor"/>
    <n v="3"/>
    <n v="3"/>
    <n v="119254"/>
    <x v="3"/>
    <n v="6"/>
    <x v="4"/>
    <s v="Low Risk"/>
  </r>
  <r>
    <n v="923"/>
    <n v="53"/>
    <s v="51-60"/>
    <n v="38570"/>
    <n v="611"/>
    <n v="173948"/>
    <s v="Car"/>
    <n v="3374"/>
    <x v="0"/>
    <n v="1"/>
    <s v="Unemployed"/>
    <s v="Married"/>
    <s v="Male"/>
    <s v="PhD"/>
    <n v="5"/>
    <n v="2"/>
    <n v="99092"/>
    <x v="1"/>
    <n v="12"/>
    <x v="2"/>
    <s v="Low Risk"/>
  </r>
  <r>
    <n v="924"/>
    <n v="63"/>
    <s v="61-70"/>
    <n v="74570"/>
    <n v="661"/>
    <n v="269926"/>
    <s v="Home"/>
    <n v="2676"/>
    <x v="0"/>
    <n v="0"/>
    <s v="Employed"/>
    <s v="Single"/>
    <s v="Male"/>
    <s v="High School"/>
    <n v="1"/>
    <n v="1"/>
    <n v="76220"/>
    <x v="3"/>
    <n v="16"/>
    <x v="0"/>
    <s v="Low Risk"/>
  </r>
  <r>
    <n v="925"/>
    <n v="63"/>
    <s v="61-70"/>
    <n v="60168"/>
    <n v="577"/>
    <n v="311226"/>
    <s v="Car"/>
    <n v="3986"/>
    <x v="0"/>
    <n v="1"/>
    <s v="Employed"/>
    <s v="Married"/>
    <s v="Female"/>
    <s v="Bachelor"/>
    <n v="0"/>
    <n v="1"/>
    <n v="122817"/>
    <x v="2"/>
    <n v="9"/>
    <x v="5"/>
    <s v="Low Risk"/>
  </r>
  <r>
    <n v="926"/>
    <n v="29"/>
    <s v="21-30"/>
    <n v="51096"/>
    <n v="688"/>
    <n v="204489"/>
    <s v="Personal"/>
    <n v="6347"/>
    <x v="0"/>
    <n v="1"/>
    <s v="Employed"/>
    <s v="Married"/>
    <s v="Male"/>
    <s v="PhD"/>
    <n v="4"/>
    <n v="2"/>
    <n v="101002"/>
    <x v="2"/>
    <n v="15"/>
    <x v="6"/>
    <s v="Low Risk"/>
  </r>
  <r>
    <n v="927"/>
    <n v="54"/>
    <s v="51-60"/>
    <n v="42217"/>
    <n v="651"/>
    <n v="213183"/>
    <s v="Education"/>
    <n v="4490"/>
    <x v="0"/>
    <n v="0"/>
    <s v="Unemployed"/>
    <s v="Married"/>
    <s v="Male"/>
    <s v="Master"/>
    <n v="3"/>
    <n v="1"/>
    <n v="56774"/>
    <x v="0"/>
    <n v="8"/>
    <x v="2"/>
    <s v="Low Risk"/>
  </r>
  <r>
    <n v="928"/>
    <n v="59"/>
    <s v="51-60"/>
    <n v="37496"/>
    <n v="632"/>
    <n v="226019"/>
    <s v="Car"/>
    <n v="6041"/>
    <x v="0"/>
    <n v="1"/>
    <s v="Employed"/>
    <s v="Divorced"/>
    <s v="Male"/>
    <s v="High School"/>
    <n v="5"/>
    <n v="3"/>
    <n v="35941"/>
    <x v="2"/>
    <n v="12"/>
    <x v="5"/>
    <s v="Low Risk"/>
  </r>
  <r>
    <n v="929"/>
    <n v="50"/>
    <s v="51-60"/>
    <n v="55968"/>
    <n v="565"/>
    <n v="199207"/>
    <s v="Education"/>
    <n v="3833"/>
    <x v="0"/>
    <n v="0"/>
    <s v="Employed"/>
    <s v="Single"/>
    <s v="Male"/>
    <s v="High School"/>
    <n v="5"/>
    <n v="3"/>
    <n v="108936"/>
    <x v="2"/>
    <n v="14"/>
    <x v="0"/>
    <s v="Low Risk"/>
  </r>
  <r>
    <n v="930"/>
    <n v="40"/>
    <s v="41-50"/>
    <n v="42893"/>
    <n v="740"/>
    <n v="214099"/>
    <s v="Education"/>
    <n v="4337"/>
    <x v="1"/>
    <n v="1"/>
    <s v="Employed"/>
    <s v="Divorced"/>
    <s v="Female"/>
    <s v="PhD"/>
    <n v="1"/>
    <n v="3"/>
    <n v="75115"/>
    <x v="0"/>
    <n v="17"/>
    <x v="6"/>
    <s v="Low Risk"/>
  </r>
  <r>
    <n v="931"/>
    <n v="59"/>
    <s v="51-60"/>
    <n v="52005"/>
    <n v="604"/>
    <n v="202408"/>
    <s v="Medical"/>
    <n v="4481"/>
    <x v="0"/>
    <n v="1"/>
    <s v="Employed"/>
    <s v="Married"/>
    <s v="Female"/>
    <s v="High School"/>
    <n v="0"/>
    <n v="1"/>
    <n v="112931"/>
    <x v="3"/>
    <n v="14"/>
    <x v="0"/>
    <s v="Low Risk"/>
  </r>
  <r>
    <n v="932"/>
    <n v="43"/>
    <s v="41-50"/>
    <n v="21510"/>
    <n v="663"/>
    <n v="223898"/>
    <s v="Home"/>
    <n v="5225"/>
    <x v="0"/>
    <n v="1"/>
    <s v="Employed"/>
    <s v="Divorced"/>
    <s v="Female"/>
    <s v="Bachelor"/>
    <n v="4"/>
    <n v="1"/>
    <n v="76731"/>
    <x v="0"/>
    <n v="5"/>
    <x v="6"/>
    <s v="Low Risk"/>
  </r>
  <r>
    <n v="933"/>
    <n v="61"/>
    <s v="61-70"/>
    <n v="42053"/>
    <n v="602"/>
    <n v="99913"/>
    <s v="Car"/>
    <n v="3647"/>
    <x v="0"/>
    <n v="1"/>
    <s v="Employed"/>
    <s v="Married"/>
    <s v="Female"/>
    <s v="High School"/>
    <n v="4"/>
    <n v="2"/>
    <n v="103995"/>
    <x v="0"/>
    <n v="13"/>
    <x v="1"/>
    <s v="Low Risk"/>
  </r>
  <r>
    <n v="934"/>
    <n v="64"/>
    <s v="61-70"/>
    <n v="48363"/>
    <n v="838"/>
    <n v="176025"/>
    <s v="Personal"/>
    <n v="4205"/>
    <x v="1"/>
    <n v="1"/>
    <s v="Employed"/>
    <s v="Divorced"/>
    <s v="Male"/>
    <s v="High School"/>
    <n v="0"/>
    <n v="2"/>
    <n v="88647"/>
    <x v="1"/>
    <n v="6"/>
    <x v="6"/>
    <s v="Low Risk"/>
  </r>
  <r>
    <n v="935"/>
    <n v="55"/>
    <s v="51-60"/>
    <n v="64517"/>
    <n v="657"/>
    <n v="140830"/>
    <s v="Medical"/>
    <n v="4766"/>
    <x v="0"/>
    <n v="1"/>
    <s v="Employed"/>
    <s v="Divorced"/>
    <s v="Male"/>
    <s v="Bachelor"/>
    <n v="3"/>
    <n v="1"/>
    <n v="152557"/>
    <x v="2"/>
    <n v="14"/>
    <x v="1"/>
    <s v="Low Risk"/>
  </r>
  <r>
    <n v="936"/>
    <n v="43"/>
    <s v="41-50"/>
    <n v="36165"/>
    <n v="619"/>
    <n v="234504"/>
    <s v="Home"/>
    <n v="3657"/>
    <x v="1"/>
    <n v="1"/>
    <s v="Employed"/>
    <s v="Single"/>
    <s v="Female"/>
    <s v="Bachelor"/>
    <n v="3"/>
    <n v="3"/>
    <n v="128509"/>
    <x v="2"/>
    <n v="6"/>
    <x v="3"/>
    <s v="Low Risk"/>
  </r>
  <r>
    <n v="937"/>
    <n v="59"/>
    <s v="51-60"/>
    <n v="27712"/>
    <n v="680"/>
    <n v="160719"/>
    <s v="Personal"/>
    <n v="3240"/>
    <x v="0"/>
    <n v="1"/>
    <s v="Employed"/>
    <s v="Single"/>
    <s v="Male"/>
    <s v="Master"/>
    <n v="1"/>
    <n v="1"/>
    <n v="140418"/>
    <x v="3"/>
    <n v="3"/>
    <x v="6"/>
    <s v="Low Risk"/>
  </r>
  <r>
    <n v="938"/>
    <n v="43"/>
    <s v="41-50"/>
    <n v="56670"/>
    <n v="687"/>
    <n v="121755"/>
    <s v="Personal"/>
    <n v="5028"/>
    <x v="0"/>
    <n v="0"/>
    <s v="Employed"/>
    <s v="Married"/>
    <s v="Female"/>
    <s v="Bachelor"/>
    <n v="2"/>
    <n v="4"/>
    <n v="100721"/>
    <x v="2"/>
    <n v="16"/>
    <x v="0"/>
    <s v="Low Risk"/>
  </r>
  <r>
    <n v="939"/>
    <n v="57"/>
    <s v="51-60"/>
    <n v="49039"/>
    <n v="669"/>
    <n v="110580"/>
    <s v="Education"/>
    <n v="3672"/>
    <x v="0"/>
    <n v="1"/>
    <s v="Employed"/>
    <s v="Married"/>
    <s v="Male"/>
    <s v="High School"/>
    <n v="1"/>
    <n v="3"/>
    <n v="124670"/>
    <x v="3"/>
    <n v="12"/>
    <x v="2"/>
    <s v="Low Risk"/>
  </r>
  <r>
    <n v="940"/>
    <n v="43"/>
    <s v="41-50"/>
    <n v="24169"/>
    <n v="633"/>
    <n v="222468"/>
    <s v="Home"/>
    <n v="6214"/>
    <x v="0"/>
    <n v="0"/>
    <s v="Employed"/>
    <s v="Married"/>
    <s v="Female"/>
    <s v="PhD"/>
    <n v="1"/>
    <n v="4"/>
    <n v="102749"/>
    <x v="1"/>
    <n v="14"/>
    <x v="3"/>
    <s v="Low Risk"/>
  </r>
  <r>
    <n v="941"/>
    <n v="59"/>
    <s v="51-60"/>
    <n v="24917"/>
    <n v="672"/>
    <n v="153562"/>
    <s v="Medical"/>
    <n v="6242"/>
    <x v="0"/>
    <n v="1"/>
    <s v="Employed"/>
    <s v="Divorced"/>
    <s v="Female"/>
    <s v="High School"/>
    <n v="1"/>
    <n v="2"/>
    <n v="144087"/>
    <x v="3"/>
    <n v="2"/>
    <x v="1"/>
    <s v="Low Risk"/>
  </r>
  <r>
    <n v="942"/>
    <n v="48"/>
    <s v="41-50"/>
    <n v="40296"/>
    <n v="642"/>
    <n v="193090"/>
    <s v="Car"/>
    <n v="4416"/>
    <x v="0"/>
    <n v="0"/>
    <s v="Employed"/>
    <s v="Married"/>
    <s v="Female"/>
    <s v="Master"/>
    <n v="0"/>
    <n v="1"/>
    <n v="97823"/>
    <x v="3"/>
    <n v="18"/>
    <x v="2"/>
    <s v="Low Risk"/>
  </r>
  <r>
    <n v="943"/>
    <n v="39"/>
    <s v="31-40"/>
    <n v="48743"/>
    <n v="648"/>
    <n v="279144"/>
    <s v="Car"/>
    <n v="5602"/>
    <x v="0"/>
    <n v="0"/>
    <s v="Employed"/>
    <s v="Single"/>
    <s v="Female"/>
    <s v="PhD"/>
    <n v="4"/>
    <n v="4"/>
    <n v="58075"/>
    <x v="1"/>
    <n v="7"/>
    <x v="1"/>
    <s v="Low Risk"/>
  </r>
  <r>
    <n v="944"/>
    <n v="50"/>
    <s v="51-60"/>
    <n v="70839"/>
    <n v="610"/>
    <n v="218759"/>
    <s v="Medical"/>
    <n v="5069"/>
    <x v="0"/>
    <n v="0"/>
    <s v="Employed"/>
    <s v="Married"/>
    <s v="Male"/>
    <s v="Master"/>
    <n v="4"/>
    <n v="1"/>
    <n v="40041"/>
    <x v="0"/>
    <n v="5"/>
    <x v="5"/>
    <s v="Low Risk"/>
  </r>
  <r>
    <n v="945"/>
    <n v="41"/>
    <s v="41-50"/>
    <n v="33782"/>
    <n v="576"/>
    <n v="174493"/>
    <s v="Education"/>
    <n v="6067"/>
    <x v="0"/>
    <n v="0"/>
    <s v="Employed"/>
    <s v="Married"/>
    <s v="Male"/>
    <s v="High School"/>
    <n v="2"/>
    <n v="4"/>
    <n v="150049"/>
    <x v="1"/>
    <n v="12"/>
    <x v="4"/>
    <s v="Low Risk"/>
  </r>
  <r>
    <n v="946"/>
    <n v="44"/>
    <s v="41-50"/>
    <n v="58081"/>
    <n v="678"/>
    <n v="141241"/>
    <s v="Education"/>
    <n v="4541"/>
    <x v="0"/>
    <n v="1"/>
    <s v="Employed"/>
    <s v="Divorced"/>
    <s v="Male"/>
    <s v="Bachelor"/>
    <n v="3"/>
    <n v="1"/>
    <n v="114355"/>
    <x v="2"/>
    <n v="17"/>
    <x v="2"/>
    <s v="Low Risk"/>
  </r>
  <r>
    <n v="947"/>
    <n v="41"/>
    <s v="41-50"/>
    <n v="20587"/>
    <n v="680"/>
    <n v="221748"/>
    <s v="Personal"/>
    <n v="5510"/>
    <x v="0"/>
    <n v="1"/>
    <s v="Employed"/>
    <s v="Single"/>
    <s v="Female"/>
    <s v="PhD"/>
    <n v="1"/>
    <n v="3"/>
    <n v="116327"/>
    <x v="2"/>
    <n v="12"/>
    <x v="4"/>
    <s v="Low Risk"/>
  </r>
  <r>
    <n v="948"/>
    <n v="46"/>
    <s v="41-50"/>
    <n v="55414"/>
    <n v="714"/>
    <n v="193544"/>
    <s v="Home"/>
    <n v="5311"/>
    <x v="0"/>
    <n v="1"/>
    <s v="Employed"/>
    <s v="Married"/>
    <s v="Female"/>
    <s v="High School"/>
    <n v="0"/>
    <n v="2"/>
    <n v="144689"/>
    <x v="1"/>
    <n v="11"/>
    <x v="5"/>
    <s v="Low Risk"/>
  </r>
  <r>
    <n v="949"/>
    <n v="56"/>
    <s v="51-60"/>
    <n v="72598"/>
    <n v="652"/>
    <n v="228929"/>
    <s v="Personal"/>
    <n v="5260"/>
    <x v="1"/>
    <n v="0"/>
    <s v="Employed"/>
    <s v="Single"/>
    <s v="Male"/>
    <s v="PhD"/>
    <n v="0"/>
    <n v="3"/>
    <n v="50447"/>
    <x v="3"/>
    <n v="1"/>
    <x v="4"/>
    <s v="Low Risk"/>
  </r>
  <r>
    <n v="950"/>
    <n v="46"/>
    <s v="41-50"/>
    <n v="52125"/>
    <n v="639"/>
    <n v="80818"/>
    <s v="Car"/>
    <n v="4384"/>
    <x v="0"/>
    <n v="0"/>
    <s v="Employed"/>
    <s v="Married"/>
    <s v="Male"/>
    <s v="Master"/>
    <n v="1"/>
    <n v="2"/>
    <n v="89241"/>
    <x v="1"/>
    <n v="9"/>
    <x v="3"/>
    <s v="Low Risk"/>
  </r>
  <r>
    <n v="951"/>
    <n v="53"/>
    <s v="51-60"/>
    <n v="39977"/>
    <n v="579"/>
    <n v="256872"/>
    <s v="Medical"/>
    <n v="6185"/>
    <x v="0"/>
    <n v="1"/>
    <s v="Employed"/>
    <s v="Single"/>
    <s v="Male"/>
    <s v="High School"/>
    <n v="0"/>
    <n v="3"/>
    <n v="92917"/>
    <x v="2"/>
    <n v="8"/>
    <x v="2"/>
    <s v="Low Risk"/>
  </r>
  <r>
    <n v="952"/>
    <n v="56"/>
    <s v="51-60"/>
    <n v="68488"/>
    <n v="648"/>
    <n v="114359"/>
    <s v="Home"/>
    <n v="4592"/>
    <x v="0"/>
    <n v="0"/>
    <s v="Employed"/>
    <s v="Married"/>
    <s v="Male"/>
    <s v="PhD"/>
    <n v="0"/>
    <n v="2"/>
    <n v="122268"/>
    <x v="1"/>
    <n v="14"/>
    <x v="1"/>
    <s v="Low Risk"/>
  </r>
  <r>
    <n v="953"/>
    <n v="24"/>
    <s v="21-30"/>
    <n v="55233"/>
    <n v="668"/>
    <n v="175791"/>
    <s v="Medical"/>
    <n v="4585"/>
    <x v="0"/>
    <n v="1"/>
    <s v="Employed"/>
    <s v="Married"/>
    <s v="Female"/>
    <s v="High School"/>
    <n v="1"/>
    <n v="3"/>
    <n v="79220"/>
    <x v="3"/>
    <n v="4"/>
    <x v="6"/>
    <s v="Low Risk"/>
  </r>
  <r>
    <n v="954"/>
    <n v="29"/>
    <s v="21-30"/>
    <n v="52303"/>
    <n v="559"/>
    <n v="269499"/>
    <s v="Home"/>
    <n v="4279"/>
    <x v="0"/>
    <n v="1"/>
    <s v="Employed"/>
    <s v="Divorced"/>
    <s v="Female"/>
    <s v="High School"/>
    <n v="2"/>
    <n v="1"/>
    <n v="63958"/>
    <x v="2"/>
    <n v="11"/>
    <x v="3"/>
    <s v="Low Risk"/>
  </r>
  <r>
    <n v="955"/>
    <n v="28"/>
    <s v="21-30"/>
    <n v="34734"/>
    <n v="703"/>
    <n v="88319"/>
    <s v="Car"/>
    <n v="4340"/>
    <x v="0"/>
    <n v="1"/>
    <s v="Employed"/>
    <s v="Divorced"/>
    <s v="Male"/>
    <s v="Master"/>
    <n v="0"/>
    <n v="3"/>
    <n v="63689"/>
    <x v="0"/>
    <n v="17"/>
    <x v="3"/>
    <s v="Low Risk"/>
  </r>
  <r>
    <n v="956"/>
    <n v="22"/>
    <s v="21-30"/>
    <n v="55456"/>
    <n v="614"/>
    <n v="195659"/>
    <s v="Car"/>
    <n v="4760"/>
    <x v="0"/>
    <n v="0"/>
    <s v="Unemployed"/>
    <s v="Single"/>
    <s v="Male"/>
    <s v="Master"/>
    <n v="4"/>
    <n v="4"/>
    <n v="134482"/>
    <x v="1"/>
    <n v="8"/>
    <x v="6"/>
    <s v="Low Risk"/>
  </r>
  <r>
    <n v="957"/>
    <n v="49"/>
    <s v="41-50"/>
    <n v="39729"/>
    <n v="640"/>
    <n v="186261"/>
    <s v="Home"/>
    <n v="5449"/>
    <x v="0"/>
    <n v="0"/>
    <s v="Employed"/>
    <s v="Single"/>
    <s v="Male"/>
    <s v="Master"/>
    <n v="5"/>
    <n v="4"/>
    <n v="77724"/>
    <x v="1"/>
    <n v="1"/>
    <x v="2"/>
    <s v="Low Risk"/>
  </r>
  <r>
    <n v="958"/>
    <n v="43"/>
    <s v="41-50"/>
    <n v="54671"/>
    <n v="679"/>
    <n v="198561"/>
    <s v="Education"/>
    <n v="5783"/>
    <x v="0"/>
    <n v="1"/>
    <s v="Employed"/>
    <s v="Single"/>
    <s v="Female"/>
    <s v="Bachelor"/>
    <n v="4"/>
    <n v="1"/>
    <n v="83439"/>
    <x v="1"/>
    <n v="18"/>
    <x v="1"/>
    <s v="Low Risk"/>
  </r>
  <r>
    <n v="959"/>
    <n v="26"/>
    <s v="21-30"/>
    <n v="50728"/>
    <n v="649"/>
    <n v="217810"/>
    <s v="Home"/>
    <n v="5128"/>
    <x v="0"/>
    <n v="1"/>
    <s v="Employed"/>
    <s v="Single"/>
    <s v="Male"/>
    <s v="PhD"/>
    <n v="5"/>
    <n v="1"/>
    <n v="119034"/>
    <x v="1"/>
    <n v="5"/>
    <x v="3"/>
    <s v="Low Risk"/>
  </r>
  <r>
    <n v="960"/>
    <n v="63"/>
    <s v="61-70"/>
    <n v="66261"/>
    <n v="720"/>
    <n v="200753"/>
    <s v="Car"/>
    <n v="6416"/>
    <x v="0"/>
    <n v="1"/>
    <s v="Employed"/>
    <s v="Divorced"/>
    <s v="Female"/>
    <s v="Master"/>
    <n v="5"/>
    <n v="1"/>
    <n v="79031"/>
    <x v="2"/>
    <n v="8"/>
    <x v="4"/>
    <s v="Low Risk"/>
  </r>
  <r>
    <n v="961"/>
    <n v="56"/>
    <s v="51-60"/>
    <n v="41359"/>
    <n v="681"/>
    <n v="132999"/>
    <s v="Medical"/>
    <n v="5117"/>
    <x v="0"/>
    <n v="1"/>
    <s v="Employed"/>
    <s v="Single"/>
    <s v="Female"/>
    <s v="Bachelor"/>
    <n v="4"/>
    <n v="4"/>
    <n v="48851"/>
    <x v="3"/>
    <n v="8"/>
    <x v="6"/>
    <s v="Low Risk"/>
  </r>
  <r>
    <n v="962"/>
    <n v="41"/>
    <s v="41-50"/>
    <n v="47759"/>
    <n v="642"/>
    <n v="204865"/>
    <s v="Personal"/>
    <n v="3204"/>
    <x v="0"/>
    <n v="1"/>
    <s v="Employed"/>
    <s v="Married"/>
    <s v="Male"/>
    <s v="Bachelor"/>
    <n v="1"/>
    <n v="3"/>
    <n v="52548"/>
    <x v="0"/>
    <n v="9"/>
    <x v="1"/>
    <s v="Low Risk"/>
  </r>
  <r>
    <n v="963"/>
    <n v="42"/>
    <s v="41-50"/>
    <n v="61974"/>
    <n v="493"/>
    <n v="199084"/>
    <s v="Medical"/>
    <n v="3845"/>
    <x v="0"/>
    <n v="1"/>
    <s v="Employed"/>
    <s v="Married"/>
    <s v="Male"/>
    <s v="PhD"/>
    <n v="5"/>
    <n v="1"/>
    <n v="98295"/>
    <x v="1"/>
    <n v="18"/>
    <x v="0"/>
    <s v="Low Risk"/>
  </r>
  <r>
    <n v="964"/>
    <n v="29"/>
    <s v="21-30"/>
    <n v="46459"/>
    <n v="699"/>
    <n v="196989"/>
    <s v="Car"/>
    <n v="5700"/>
    <x v="0"/>
    <n v="0"/>
    <s v="Employed"/>
    <s v="Married"/>
    <s v="Male"/>
    <s v="PhD"/>
    <n v="4"/>
    <n v="3"/>
    <n v="114919"/>
    <x v="2"/>
    <n v="7"/>
    <x v="3"/>
    <s v="Low Risk"/>
  </r>
  <r>
    <n v="965"/>
    <n v="54"/>
    <s v="51-60"/>
    <n v="49677"/>
    <n v="591"/>
    <n v="304300"/>
    <s v="Medical"/>
    <n v="4674"/>
    <x v="0"/>
    <n v="1"/>
    <s v="Employed"/>
    <s v="Divorced"/>
    <s v="Female"/>
    <s v="Master"/>
    <n v="3"/>
    <n v="2"/>
    <n v="93932"/>
    <x v="1"/>
    <n v="10"/>
    <x v="1"/>
    <s v="Low Risk"/>
  </r>
  <r>
    <n v="966"/>
    <n v="46"/>
    <s v="41-50"/>
    <n v="43899"/>
    <n v="692"/>
    <n v="266871"/>
    <s v="Education"/>
    <n v="4606"/>
    <x v="0"/>
    <n v="0"/>
    <s v="Employed"/>
    <s v="Single"/>
    <s v="Male"/>
    <s v="Bachelor"/>
    <n v="0"/>
    <n v="3"/>
    <n v="112913"/>
    <x v="0"/>
    <n v="16"/>
    <x v="4"/>
    <s v="Low Risk"/>
  </r>
  <r>
    <n v="967"/>
    <n v="21"/>
    <s v="21-30"/>
    <n v="47545"/>
    <n v="674"/>
    <n v="291357"/>
    <s v="Education"/>
    <n v="4035"/>
    <x v="0"/>
    <n v="1"/>
    <s v="Employed"/>
    <s v="Married"/>
    <s v="Male"/>
    <s v="PhD"/>
    <n v="2"/>
    <n v="3"/>
    <n v="51614"/>
    <x v="1"/>
    <n v="3"/>
    <x v="2"/>
    <s v="Low Risk"/>
  </r>
  <r>
    <n v="968"/>
    <n v="56"/>
    <s v="51-60"/>
    <n v="60064"/>
    <n v="640"/>
    <n v="217204"/>
    <s v="Home"/>
    <n v="4599"/>
    <x v="0"/>
    <n v="1"/>
    <s v="Employed"/>
    <s v="Married"/>
    <s v="Female"/>
    <s v="PhD"/>
    <n v="5"/>
    <n v="4"/>
    <n v="53640"/>
    <x v="3"/>
    <n v="10"/>
    <x v="2"/>
    <s v="Low Risk"/>
  </r>
  <r>
    <n v="969"/>
    <n v="64"/>
    <s v="61-70"/>
    <n v="77538"/>
    <n v="697"/>
    <n v="289266"/>
    <s v="Medical"/>
    <n v="4614"/>
    <x v="1"/>
    <n v="1"/>
    <s v="Employed"/>
    <s v="Divorced"/>
    <s v="Female"/>
    <s v="PhD"/>
    <n v="4"/>
    <n v="3"/>
    <n v="167618"/>
    <x v="1"/>
    <n v="8"/>
    <x v="6"/>
    <s v="Low Risk"/>
  </r>
  <r>
    <n v="970"/>
    <n v="25"/>
    <s v="21-30"/>
    <n v="24822"/>
    <n v="676"/>
    <n v="157199"/>
    <s v="Medical"/>
    <n v="5490"/>
    <x v="0"/>
    <n v="0"/>
    <s v="Employed"/>
    <s v="Divorced"/>
    <s v="Female"/>
    <s v="PhD"/>
    <n v="1"/>
    <n v="4"/>
    <n v="136983"/>
    <x v="1"/>
    <n v="18"/>
    <x v="4"/>
    <s v="Low Risk"/>
  </r>
  <r>
    <n v="971"/>
    <n v="61"/>
    <s v="61-70"/>
    <n v="31024"/>
    <n v="666"/>
    <n v="182038"/>
    <s v="Car"/>
    <n v="4755"/>
    <x v="0"/>
    <n v="1"/>
    <s v="Employed"/>
    <s v="Divorced"/>
    <s v="Male"/>
    <s v="Bachelor"/>
    <n v="5"/>
    <n v="2"/>
    <n v="123069"/>
    <x v="1"/>
    <n v="4"/>
    <x v="6"/>
    <s v="Low Risk"/>
  </r>
  <r>
    <n v="972"/>
    <n v="42"/>
    <s v="41-50"/>
    <n v="47877"/>
    <n v="564"/>
    <n v="170992"/>
    <s v="Home"/>
    <n v="6276"/>
    <x v="0"/>
    <n v="1"/>
    <s v="Employed"/>
    <s v="Married"/>
    <s v="Female"/>
    <s v="High School"/>
    <n v="2"/>
    <n v="4"/>
    <n v="80208"/>
    <x v="3"/>
    <n v="12"/>
    <x v="3"/>
    <s v="Low Risk"/>
  </r>
  <r>
    <n v="973"/>
    <n v="24"/>
    <s v="21-30"/>
    <n v="50744"/>
    <n v="651"/>
    <n v="175205"/>
    <s v="Home"/>
    <n v="4345"/>
    <x v="1"/>
    <n v="1"/>
    <s v="Employed"/>
    <s v="Divorced"/>
    <s v="Female"/>
    <s v="PhD"/>
    <n v="1"/>
    <n v="2"/>
    <n v="92859"/>
    <x v="2"/>
    <n v="5"/>
    <x v="6"/>
    <s v="Low Risk"/>
  </r>
  <r>
    <n v="974"/>
    <n v="22"/>
    <s v="21-30"/>
    <n v="46735"/>
    <n v="587"/>
    <n v="202065"/>
    <s v="Medical"/>
    <n v="5204"/>
    <x v="0"/>
    <n v="1"/>
    <s v="Employed"/>
    <s v="Married"/>
    <s v="Female"/>
    <s v="Bachelor"/>
    <n v="2"/>
    <n v="2"/>
    <n v="99949"/>
    <x v="3"/>
    <n v="4"/>
    <x v="0"/>
    <s v="Low Risk"/>
  </r>
  <r>
    <n v="975"/>
    <n v="36"/>
    <s v="31-40"/>
    <n v="41700"/>
    <n v="595"/>
    <n v="210198"/>
    <s v="Personal"/>
    <n v="3344"/>
    <x v="0"/>
    <n v="0"/>
    <s v="Unemployed"/>
    <s v="Single"/>
    <s v="Female"/>
    <s v="PhD"/>
    <n v="2"/>
    <n v="1"/>
    <n v="139430"/>
    <x v="2"/>
    <n v="19"/>
    <x v="6"/>
    <s v="Low Risk"/>
  </r>
  <r>
    <n v="976"/>
    <n v="36"/>
    <s v="31-40"/>
    <n v="31514"/>
    <n v="631"/>
    <n v="221549"/>
    <s v="Medical"/>
    <n v="5658"/>
    <x v="1"/>
    <n v="1"/>
    <s v="Employed"/>
    <s v="Married"/>
    <s v="Female"/>
    <s v="Bachelor"/>
    <n v="0"/>
    <n v="3"/>
    <n v="112083"/>
    <x v="3"/>
    <n v="19"/>
    <x v="6"/>
    <s v="Low Risk"/>
  </r>
  <r>
    <n v="977"/>
    <n v="42"/>
    <s v="41-50"/>
    <n v="40838"/>
    <n v="723"/>
    <n v="287232"/>
    <s v="Medical"/>
    <n v="3579"/>
    <x v="0"/>
    <n v="1"/>
    <s v="Employed"/>
    <s v="Single"/>
    <s v="Male"/>
    <s v="Master"/>
    <n v="5"/>
    <n v="3"/>
    <n v="115777"/>
    <x v="3"/>
    <n v="5"/>
    <x v="3"/>
    <s v="Low Risk"/>
  </r>
  <r>
    <n v="978"/>
    <n v="63"/>
    <s v="61-70"/>
    <n v="62258"/>
    <n v="668"/>
    <n v="123768"/>
    <s v="Medical"/>
    <n v="5570"/>
    <x v="0"/>
    <n v="0"/>
    <s v="Employed"/>
    <s v="Married"/>
    <s v="Female"/>
    <s v="High School"/>
    <n v="5"/>
    <n v="1"/>
    <n v="94970"/>
    <x v="1"/>
    <n v="15"/>
    <x v="4"/>
    <s v="Low Risk"/>
  </r>
  <r>
    <n v="979"/>
    <n v="21"/>
    <s v="21-30"/>
    <n v="51396"/>
    <n v="671"/>
    <n v="139737"/>
    <s v="Education"/>
    <n v="3159"/>
    <x v="0"/>
    <n v="0"/>
    <s v="Employed"/>
    <s v="Single"/>
    <s v="Female"/>
    <s v="Bachelor"/>
    <n v="5"/>
    <n v="1"/>
    <n v="123779"/>
    <x v="3"/>
    <n v="12"/>
    <x v="1"/>
    <s v="Low Risk"/>
  </r>
  <r>
    <n v="980"/>
    <n v="35"/>
    <s v="31-40"/>
    <n v="60133"/>
    <n v="688"/>
    <n v="77904"/>
    <s v="Home"/>
    <n v="3966"/>
    <x v="0"/>
    <n v="1"/>
    <s v="Employed"/>
    <s v="Married"/>
    <s v="Female"/>
    <s v="Bachelor"/>
    <n v="2"/>
    <n v="3"/>
    <n v="109069"/>
    <x v="2"/>
    <n v="13"/>
    <x v="1"/>
    <s v="Low Risk"/>
  </r>
  <r>
    <n v="981"/>
    <n v="44"/>
    <s v="41-50"/>
    <n v="31948"/>
    <n v="606"/>
    <n v="157901"/>
    <s v="Education"/>
    <n v="5837"/>
    <x v="0"/>
    <n v="1"/>
    <s v="Employed"/>
    <s v="Married"/>
    <s v="Male"/>
    <s v="Bachelor"/>
    <n v="3"/>
    <n v="1"/>
    <n v="101320"/>
    <x v="2"/>
    <n v="6"/>
    <x v="0"/>
    <s v="Low Risk"/>
  </r>
  <r>
    <n v="982"/>
    <n v="24"/>
    <s v="21-30"/>
    <n v="71662"/>
    <n v="571"/>
    <n v="177791"/>
    <s v="Personal"/>
    <n v="6564"/>
    <x v="0"/>
    <n v="0"/>
    <s v="Employed"/>
    <s v="Married"/>
    <s v="Male"/>
    <s v="PhD"/>
    <n v="3"/>
    <n v="1"/>
    <n v="77707"/>
    <x v="2"/>
    <n v="17"/>
    <x v="6"/>
    <s v="Low Risk"/>
  </r>
  <r>
    <n v="983"/>
    <n v="38"/>
    <s v="31-40"/>
    <n v="41571"/>
    <n v="562"/>
    <n v="165078"/>
    <s v="Car"/>
    <n v="2283"/>
    <x v="0"/>
    <n v="1"/>
    <s v="Employed"/>
    <s v="Married"/>
    <s v="Female"/>
    <s v="Master"/>
    <n v="3"/>
    <n v="2"/>
    <n v="96592"/>
    <x v="2"/>
    <n v="10"/>
    <x v="3"/>
    <s v="Low Risk"/>
  </r>
  <r>
    <n v="984"/>
    <n v="37"/>
    <s v="31-40"/>
    <n v="57128"/>
    <n v="661"/>
    <n v="143052"/>
    <s v="Personal"/>
    <n v="3910"/>
    <x v="1"/>
    <n v="1"/>
    <s v="Employed"/>
    <s v="Divorced"/>
    <s v="Female"/>
    <s v="PhD"/>
    <n v="1"/>
    <n v="1"/>
    <n v="67614"/>
    <x v="3"/>
    <n v="14"/>
    <x v="3"/>
    <s v="Low Risk"/>
  </r>
  <r>
    <n v="985"/>
    <n v="27"/>
    <s v="21-30"/>
    <n v="48123"/>
    <n v="699"/>
    <n v="204453"/>
    <s v="Home"/>
    <n v="6829"/>
    <x v="0"/>
    <n v="1"/>
    <s v="Employed"/>
    <s v="Married"/>
    <s v="Female"/>
    <s v="Master"/>
    <n v="0"/>
    <n v="1"/>
    <n v="98795"/>
    <x v="1"/>
    <n v="15"/>
    <x v="1"/>
    <s v="Low Risk"/>
  </r>
  <r>
    <n v="986"/>
    <n v="30"/>
    <s v="31-40"/>
    <n v="41899"/>
    <n v="695"/>
    <n v="180665"/>
    <s v="Car"/>
    <n v="5142"/>
    <x v="0"/>
    <n v="1"/>
    <s v="Employed"/>
    <s v="Married"/>
    <s v="Female"/>
    <s v="High School"/>
    <n v="1"/>
    <n v="4"/>
    <n v="102667"/>
    <x v="0"/>
    <n v="10"/>
    <x v="3"/>
    <s v="Low Risk"/>
  </r>
  <r>
    <n v="987"/>
    <n v="21"/>
    <s v="21-30"/>
    <n v="56492"/>
    <n v="608"/>
    <n v="155763"/>
    <s v="Personal"/>
    <n v="3967"/>
    <x v="0"/>
    <n v="1"/>
    <s v="Employed"/>
    <s v="Divorced"/>
    <s v="Male"/>
    <s v="PhD"/>
    <n v="5"/>
    <n v="3"/>
    <n v="27864"/>
    <x v="2"/>
    <n v="6"/>
    <x v="4"/>
    <s v="Low Risk"/>
  </r>
  <r>
    <n v="988"/>
    <n v="22"/>
    <s v="21-30"/>
    <n v="59007"/>
    <n v="717"/>
    <n v="207552"/>
    <s v="Home"/>
    <n v="6477"/>
    <x v="0"/>
    <n v="0"/>
    <s v="Employed"/>
    <s v="Divorced"/>
    <s v="Male"/>
    <s v="Bachelor"/>
    <n v="5"/>
    <n v="4"/>
    <n v="93089"/>
    <x v="3"/>
    <n v="16"/>
    <x v="6"/>
    <s v="Low Risk"/>
  </r>
  <r>
    <n v="989"/>
    <n v="42"/>
    <s v="41-50"/>
    <n v="90320"/>
    <n v="752"/>
    <n v="171340"/>
    <s v="Personal"/>
    <n v="5585"/>
    <x v="0"/>
    <n v="1"/>
    <s v="Employed"/>
    <s v="Divorced"/>
    <s v="Male"/>
    <s v="High School"/>
    <n v="4"/>
    <n v="1"/>
    <n v="64723"/>
    <x v="1"/>
    <n v="2"/>
    <x v="2"/>
    <s v="Low Risk"/>
  </r>
  <r>
    <n v="990"/>
    <n v="52"/>
    <s v="51-60"/>
    <n v="59589"/>
    <n v="680"/>
    <n v="257826"/>
    <s v="Car"/>
    <n v="5110"/>
    <x v="0"/>
    <n v="1"/>
    <s v="Employed"/>
    <s v="Divorced"/>
    <s v="Female"/>
    <s v="PhD"/>
    <n v="5"/>
    <n v="1"/>
    <n v="114959"/>
    <x v="3"/>
    <n v="10"/>
    <x v="1"/>
    <s v="Low Risk"/>
  </r>
  <r>
    <n v="991"/>
    <n v="49"/>
    <s v="41-50"/>
    <n v="59364"/>
    <n v="724"/>
    <n v="191818"/>
    <s v="Car"/>
    <n v="3082"/>
    <x v="0"/>
    <n v="1"/>
    <s v="Employed"/>
    <s v="Divorced"/>
    <s v="Female"/>
    <s v="Master"/>
    <n v="3"/>
    <n v="4"/>
    <n v="119114"/>
    <x v="2"/>
    <n v="5"/>
    <x v="5"/>
    <s v="Low Risk"/>
  </r>
  <r>
    <n v="992"/>
    <n v="55"/>
    <s v="51-60"/>
    <n v="67173"/>
    <n v="693"/>
    <n v="182501"/>
    <s v="Personal"/>
    <n v="7095"/>
    <x v="0"/>
    <n v="0"/>
    <s v="Employed"/>
    <s v="Divorced"/>
    <s v="Male"/>
    <s v="PhD"/>
    <n v="0"/>
    <n v="1"/>
    <n v="87209"/>
    <x v="2"/>
    <n v="9"/>
    <x v="5"/>
    <s v="Low Risk"/>
  </r>
  <r>
    <n v="993"/>
    <n v="37"/>
    <s v="31-40"/>
    <n v="57977"/>
    <n v="638"/>
    <n v="213077"/>
    <s v="Education"/>
    <n v="5262"/>
    <x v="1"/>
    <n v="1"/>
    <s v="Employed"/>
    <s v="Divorced"/>
    <s v="Male"/>
    <s v="PhD"/>
    <n v="3"/>
    <n v="2"/>
    <n v="116470"/>
    <x v="1"/>
    <n v="19"/>
    <x v="1"/>
    <s v="Low Risk"/>
  </r>
  <r>
    <n v="994"/>
    <n v="32"/>
    <s v="31-40"/>
    <n v="49419"/>
    <n v="616"/>
    <n v="99709"/>
    <s v="Personal"/>
    <n v="4690"/>
    <x v="0"/>
    <n v="1"/>
    <s v="Employed"/>
    <s v="Divorced"/>
    <s v="Female"/>
    <s v="Bachelor"/>
    <n v="0"/>
    <n v="4"/>
    <n v="117732"/>
    <x v="3"/>
    <n v="19"/>
    <x v="0"/>
    <s v="Low Risk"/>
  </r>
  <r>
    <n v="995"/>
    <n v="44"/>
    <s v="41-50"/>
    <n v="54885"/>
    <n v="569"/>
    <n v="260677"/>
    <s v="Personal"/>
    <n v="6461"/>
    <x v="0"/>
    <n v="0"/>
    <s v="Employed"/>
    <s v="Divorced"/>
    <s v="Male"/>
    <s v="Bachelor"/>
    <n v="1"/>
    <n v="4"/>
    <n v="93108"/>
    <x v="2"/>
    <n v="9"/>
    <x v="2"/>
    <s v="Low Risk"/>
  </r>
  <r>
    <n v="996"/>
    <n v="50"/>
    <s v="51-60"/>
    <n v="62822"/>
    <n v="627"/>
    <n v="239244"/>
    <s v="Personal"/>
    <n v="4083"/>
    <x v="0"/>
    <n v="0"/>
    <s v="Employed"/>
    <s v="Divorced"/>
    <s v="Male"/>
    <s v="High School"/>
    <n v="5"/>
    <n v="3"/>
    <n v="146028"/>
    <x v="2"/>
    <n v="16"/>
    <x v="4"/>
    <s v="Low Risk"/>
  </r>
  <r>
    <n v="997"/>
    <n v="64"/>
    <s v="61-70"/>
    <n v="70861"/>
    <n v="638"/>
    <n v="160346"/>
    <s v="Education"/>
    <n v="3906"/>
    <x v="1"/>
    <n v="0"/>
    <s v="Employed"/>
    <s v="Divorced"/>
    <s v="Male"/>
    <s v="Bachelor"/>
    <n v="1"/>
    <n v="4"/>
    <n v="78247"/>
    <x v="0"/>
    <n v="19"/>
    <x v="5"/>
    <s v="Low Risk"/>
  </r>
  <r>
    <n v="998"/>
    <n v="50"/>
    <s v="51-60"/>
    <n v="27339"/>
    <n v="639"/>
    <n v="143467"/>
    <s v="Medical"/>
    <n v="4026"/>
    <x v="0"/>
    <n v="1"/>
    <s v="Employed"/>
    <s v="Single"/>
    <s v="Male"/>
    <s v="PhD"/>
    <n v="3"/>
    <n v="2"/>
    <n v="144140"/>
    <x v="0"/>
    <n v="4"/>
    <x v="1"/>
    <s v="Low Risk"/>
  </r>
  <r>
    <n v="999"/>
    <n v="40"/>
    <s v="41-50"/>
    <n v="21646"/>
    <n v="644"/>
    <n v="149500"/>
    <s v="Car"/>
    <n v="4620"/>
    <x v="1"/>
    <n v="1"/>
    <s v="Employed"/>
    <s v="Married"/>
    <s v="Male"/>
    <s v="PhD"/>
    <n v="2"/>
    <n v="1"/>
    <n v="93244"/>
    <x v="2"/>
    <n v="5"/>
    <x v="6"/>
    <s v="Low Risk"/>
  </r>
  <r>
    <n v="1000"/>
    <n v="62"/>
    <s v="61-70"/>
    <n v="70225"/>
    <n v="535"/>
    <n v="129502"/>
    <s v="Home"/>
    <n v="5026"/>
    <x v="0"/>
    <n v="0"/>
    <s v="Employed"/>
    <s v="Married"/>
    <s v="Female"/>
    <s v="Master"/>
    <n v="0"/>
    <n v="4"/>
    <n v="74700"/>
    <x v="0"/>
    <n v="18"/>
    <x v="2"/>
    <s v="Low Risk"/>
  </r>
  <r>
    <n v="1001"/>
    <n v="27"/>
    <s v="21-30"/>
    <n v="38038"/>
    <n v="688"/>
    <n v="115163"/>
    <s v="Car"/>
    <n v="5640"/>
    <x v="1"/>
    <n v="0"/>
    <s v="Employed"/>
    <s v="Divorced"/>
    <s v="Female"/>
    <s v="PhD"/>
    <n v="5"/>
    <n v="4"/>
    <n v="89453"/>
    <x v="0"/>
    <n v="8"/>
    <x v="2"/>
    <s v="Low Risk"/>
  </r>
  <r>
    <n v="1002"/>
    <n v="62"/>
    <s v="61-70"/>
    <n v="25131"/>
    <n v="694"/>
    <n v="127879"/>
    <s v="Car"/>
    <n v="3748"/>
    <x v="0"/>
    <n v="1"/>
    <s v="Employed"/>
    <s v="Divorced"/>
    <s v="Female"/>
    <s v="High School"/>
    <n v="4"/>
    <n v="3"/>
    <n v="67018"/>
    <x v="2"/>
    <n v="13"/>
    <x v="5"/>
    <s v="Low Risk"/>
  </r>
  <r>
    <n v="1003"/>
    <n v="58"/>
    <s v="51-60"/>
    <n v="23720"/>
    <n v="668"/>
    <n v="67644"/>
    <s v="Medical"/>
    <n v="5303"/>
    <x v="0"/>
    <n v="0"/>
    <s v="Employed"/>
    <s v="Single"/>
    <s v="Female"/>
    <s v="High School"/>
    <n v="2"/>
    <n v="3"/>
    <n v="123536"/>
    <x v="3"/>
    <n v="9"/>
    <x v="1"/>
    <s v="Low Risk"/>
  </r>
  <r>
    <n v="1004"/>
    <n v="27"/>
    <s v="21-30"/>
    <n v="77027"/>
    <n v="591"/>
    <n v="181819"/>
    <s v="Car"/>
    <n v="4397"/>
    <x v="0"/>
    <n v="1"/>
    <s v="Unemployed"/>
    <s v="Divorced"/>
    <s v="Male"/>
    <s v="Bachelor"/>
    <n v="1"/>
    <n v="1"/>
    <n v="51916"/>
    <x v="3"/>
    <n v="10"/>
    <x v="2"/>
    <s v="Low Risk"/>
  </r>
  <r>
    <n v="1005"/>
    <n v="50"/>
    <s v="51-60"/>
    <n v="63164"/>
    <n v="668"/>
    <n v="193172"/>
    <s v="Car"/>
    <n v="4891"/>
    <x v="0"/>
    <n v="1"/>
    <s v="Employed"/>
    <s v="Single"/>
    <s v="Female"/>
    <s v="Master"/>
    <n v="0"/>
    <n v="4"/>
    <n v="141688"/>
    <x v="3"/>
    <n v="4"/>
    <x v="0"/>
    <s v="Low Risk"/>
  </r>
  <r>
    <n v="1006"/>
    <n v="32"/>
    <s v="31-40"/>
    <n v="38073"/>
    <n v="651"/>
    <n v="264053"/>
    <s v="Education"/>
    <n v="6209"/>
    <x v="1"/>
    <n v="1"/>
    <s v="Employed"/>
    <s v="Married"/>
    <s v="Male"/>
    <s v="PhD"/>
    <n v="2"/>
    <n v="2"/>
    <n v="71923"/>
    <x v="1"/>
    <n v="19"/>
    <x v="6"/>
    <s v="Low Risk"/>
  </r>
  <r>
    <n v="1007"/>
    <n v="51"/>
    <s v="51-60"/>
    <n v="38693"/>
    <n v="673"/>
    <n v="249354"/>
    <s v="Education"/>
    <n v="5492"/>
    <x v="0"/>
    <n v="1"/>
    <s v="Employed"/>
    <s v="Married"/>
    <s v="Male"/>
    <s v="Bachelor"/>
    <n v="4"/>
    <n v="1"/>
    <n v="125099"/>
    <x v="3"/>
    <n v="4"/>
    <x v="3"/>
    <s v="Low Risk"/>
  </r>
  <r>
    <n v="1008"/>
    <n v="38"/>
    <s v="31-40"/>
    <n v="50822"/>
    <n v="727"/>
    <n v="163300"/>
    <s v="Education"/>
    <n v="5576"/>
    <x v="0"/>
    <n v="0"/>
    <s v="Employed"/>
    <s v="Divorced"/>
    <s v="Female"/>
    <s v="PhD"/>
    <n v="2"/>
    <n v="2"/>
    <n v="100726"/>
    <x v="1"/>
    <n v="13"/>
    <x v="6"/>
    <s v="Low Risk"/>
  </r>
  <r>
    <n v="1009"/>
    <n v="63"/>
    <s v="61-70"/>
    <n v="62890"/>
    <n v="641"/>
    <n v="187617"/>
    <s v="Education"/>
    <n v="4383"/>
    <x v="0"/>
    <n v="0"/>
    <s v="Employed"/>
    <s v="Single"/>
    <s v="Female"/>
    <s v="High School"/>
    <n v="4"/>
    <n v="4"/>
    <n v="108124"/>
    <x v="1"/>
    <n v="17"/>
    <x v="5"/>
    <s v="Low Risk"/>
  </r>
  <r>
    <n v="1010"/>
    <n v="22"/>
    <s v="21-30"/>
    <n v="45589"/>
    <n v="659"/>
    <n v="255154"/>
    <s v="Education"/>
    <n v="6925"/>
    <x v="0"/>
    <n v="1"/>
    <s v="Unemployed"/>
    <s v="Single"/>
    <s v="Female"/>
    <s v="High School"/>
    <n v="1"/>
    <n v="1"/>
    <n v="82298"/>
    <x v="0"/>
    <n v="11"/>
    <x v="1"/>
    <s v="Low Risk"/>
  </r>
  <r>
    <n v="1011"/>
    <n v="53"/>
    <s v="51-60"/>
    <n v="38209"/>
    <n v="606"/>
    <n v="177574"/>
    <s v="Home"/>
    <n v="5672"/>
    <x v="0"/>
    <n v="1"/>
    <s v="Employed"/>
    <s v="Married"/>
    <s v="Female"/>
    <s v="Master"/>
    <n v="0"/>
    <n v="3"/>
    <n v="110584"/>
    <x v="1"/>
    <n v="2"/>
    <x v="2"/>
    <s v="Low Risk"/>
  </r>
  <r>
    <n v="1012"/>
    <n v="31"/>
    <s v="31-40"/>
    <n v="67025"/>
    <n v="696"/>
    <n v="208529"/>
    <s v="Medical"/>
    <n v="4575"/>
    <x v="0"/>
    <n v="1"/>
    <s v="Employed"/>
    <s v="Married"/>
    <s v="Male"/>
    <s v="PhD"/>
    <n v="1"/>
    <n v="3"/>
    <n v="104049"/>
    <x v="1"/>
    <n v="5"/>
    <x v="6"/>
    <s v="Low Risk"/>
  </r>
  <r>
    <n v="1013"/>
    <n v="54"/>
    <s v="51-60"/>
    <n v="49612"/>
    <n v="685"/>
    <n v="169702"/>
    <s v="Personal"/>
    <n v="6141"/>
    <x v="1"/>
    <n v="0"/>
    <s v="Unemployed"/>
    <s v="Single"/>
    <s v="Male"/>
    <s v="PhD"/>
    <n v="0"/>
    <n v="2"/>
    <n v="56262"/>
    <x v="1"/>
    <n v="13"/>
    <x v="3"/>
    <s v="Low Risk"/>
  </r>
  <r>
    <n v="1014"/>
    <n v="36"/>
    <s v="31-40"/>
    <n v="47125"/>
    <n v="660"/>
    <n v="201961"/>
    <s v="Education"/>
    <n v="5568"/>
    <x v="1"/>
    <n v="1"/>
    <s v="Employed"/>
    <s v="Single"/>
    <s v="Male"/>
    <s v="High School"/>
    <n v="2"/>
    <n v="1"/>
    <n v="71124"/>
    <x v="1"/>
    <n v="3"/>
    <x v="0"/>
    <s v="Low Risk"/>
  </r>
  <r>
    <n v="1015"/>
    <n v="55"/>
    <s v="51-60"/>
    <n v="58881"/>
    <n v="597"/>
    <n v="204184"/>
    <s v="Medical"/>
    <n v="3736"/>
    <x v="0"/>
    <n v="1"/>
    <s v="Unemployed"/>
    <s v="Married"/>
    <s v="Female"/>
    <s v="Master"/>
    <n v="1"/>
    <n v="2"/>
    <n v="83772"/>
    <x v="0"/>
    <n v="19"/>
    <x v="6"/>
    <s v="Low Risk"/>
  </r>
  <r>
    <n v="1016"/>
    <n v="53"/>
    <s v="51-60"/>
    <n v="17955"/>
    <n v="615"/>
    <n v="182553"/>
    <s v="Personal"/>
    <n v="5200"/>
    <x v="0"/>
    <n v="1"/>
    <s v="Unemployed"/>
    <s v="Single"/>
    <s v="Female"/>
    <s v="Bachelor"/>
    <n v="0"/>
    <n v="3"/>
    <n v="77350"/>
    <x v="2"/>
    <n v="19"/>
    <x v="6"/>
    <s v="Low Risk"/>
  </r>
  <r>
    <n v="1017"/>
    <n v="41"/>
    <s v="41-50"/>
    <n v="57112"/>
    <n v="558"/>
    <n v="253295"/>
    <s v="Car"/>
    <n v="4031"/>
    <x v="0"/>
    <n v="1"/>
    <s v="Unemployed"/>
    <s v="Married"/>
    <s v="Male"/>
    <s v="Master"/>
    <n v="5"/>
    <n v="4"/>
    <n v="137584"/>
    <x v="1"/>
    <n v="16"/>
    <x v="0"/>
    <s v="Low Risk"/>
  </r>
  <r>
    <n v="1018"/>
    <n v="40"/>
    <s v="41-50"/>
    <n v="56163"/>
    <n v="615"/>
    <n v="156784"/>
    <s v="Car"/>
    <n v="2959"/>
    <x v="0"/>
    <n v="0"/>
    <s v="Employed"/>
    <s v="Single"/>
    <s v="Male"/>
    <s v="Bachelor"/>
    <n v="4"/>
    <n v="3"/>
    <n v="100210"/>
    <x v="2"/>
    <n v="16"/>
    <x v="0"/>
    <s v="Low Risk"/>
  </r>
  <r>
    <n v="1019"/>
    <n v="28"/>
    <s v="21-30"/>
    <n v="29316"/>
    <n v="685"/>
    <n v="205766"/>
    <s v="Medical"/>
    <n v="4567"/>
    <x v="0"/>
    <n v="1"/>
    <s v="Employed"/>
    <s v="Divorced"/>
    <s v="Female"/>
    <s v="Bachelor"/>
    <n v="0"/>
    <n v="4"/>
    <n v="76639"/>
    <x v="3"/>
    <n v="3"/>
    <x v="1"/>
    <s v="Low Risk"/>
  </r>
  <r>
    <n v="1020"/>
    <n v="46"/>
    <s v="41-50"/>
    <n v="20879"/>
    <n v="669"/>
    <n v="289175"/>
    <s v="Home"/>
    <n v="6134"/>
    <x v="0"/>
    <n v="1"/>
    <s v="Employed"/>
    <s v="Married"/>
    <s v="Female"/>
    <s v="High School"/>
    <n v="5"/>
    <n v="2"/>
    <n v="85276"/>
    <x v="3"/>
    <n v="9"/>
    <x v="2"/>
    <s v="Low Risk"/>
  </r>
  <r>
    <n v="1021"/>
    <n v="53"/>
    <s v="51-60"/>
    <n v="41534"/>
    <n v="657"/>
    <n v="215564"/>
    <s v="Home"/>
    <n v="6474"/>
    <x v="0"/>
    <n v="1"/>
    <s v="Employed"/>
    <s v="Single"/>
    <s v="Male"/>
    <s v="Bachelor"/>
    <n v="1"/>
    <n v="2"/>
    <n v="84866"/>
    <x v="2"/>
    <n v="19"/>
    <x v="2"/>
    <s v="Low Risk"/>
  </r>
  <r>
    <n v="1022"/>
    <n v="46"/>
    <s v="41-50"/>
    <n v="52744"/>
    <n v="724"/>
    <n v="160173"/>
    <s v="Medical"/>
    <n v="4489"/>
    <x v="0"/>
    <n v="1"/>
    <s v="Unemployed"/>
    <s v="Married"/>
    <s v="Male"/>
    <s v="PhD"/>
    <n v="1"/>
    <n v="2"/>
    <n v="91358"/>
    <x v="2"/>
    <n v="1"/>
    <x v="1"/>
    <s v="Low Risk"/>
  </r>
  <r>
    <n v="1023"/>
    <n v="57"/>
    <s v="51-60"/>
    <n v="54273"/>
    <n v="665"/>
    <n v="217375"/>
    <s v="Home"/>
    <n v="4714"/>
    <x v="0"/>
    <n v="1"/>
    <s v="Employed"/>
    <s v="Single"/>
    <s v="Male"/>
    <s v="High School"/>
    <n v="2"/>
    <n v="4"/>
    <n v="67740"/>
    <x v="3"/>
    <n v="14"/>
    <x v="0"/>
    <s v="Low Risk"/>
  </r>
  <r>
    <n v="1024"/>
    <n v="50"/>
    <s v="51-60"/>
    <n v="75560"/>
    <n v="621"/>
    <n v="321601"/>
    <s v="Home"/>
    <n v="6396"/>
    <x v="0"/>
    <n v="1"/>
    <s v="Employed"/>
    <s v="Divorced"/>
    <s v="Female"/>
    <s v="Master"/>
    <n v="4"/>
    <n v="2"/>
    <n v="75582"/>
    <x v="0"/>
    <n v="11"/>
    <x v="3"/>
    <s v="Low Risk"/>
  </r>
  <r>
    <n v="1025"/>
    <n v="51"/>
    <s v="51-60"/>
    <n v="52751"/>
    <n v="615"/>
    <n v="201961"/>
    <s v="Car"/>
    <n v="5670"/>
    <x v="0"/>
    <n v="1"/>
    <s v="Employed"/>
    <s v="Divorced"/>
    <s v="Male"/>
    <s v="Master"/>
    <n v="0"/>
    <n v="2"/>
    <n v="122998"/>
    <x v="0"/>
    <n v="18"/>
    <x v="2"/>
    <s v="Low Risk"/>
  </r>
  <r>
    <n v="1026"/>
    <n v="53"/>
    <s v="51-60"/>
    <n v="29017"/>
    <n v="638"/>
    <n v="239681"/>
    <s v="Home"/>
    <n v="5489"/>
    <x v="0"/>
    <n v="0"/>
    <s v="Employed"/>
    <s v="Divorced"/>
    <s v="Male"/>
    <s v="Bachelor"/>
    <n v="1"/>
    <n v="1"/>
    <n v="105560"/>
    <x v="1"/>
    <n v="7"/>
    <x v="3"/>
    <s v="Low Risk"/>
  </r>
  <r>
    <n v="1027"/>
    <n v="31"/>
    <s v="31-40"/>
    <n v="46235"/>
    <n v="627"/>
    <n v="200259"/>
    <s v="Home"/>
    <n v="5139"/>
    <x v="0"/>
    <n v="1"/>
    <s v="Employed"/>
    <s v="Married"/>
    <s v="Female"/>
    <s v="PhD"/>
    <n v="0"/>
    <n v="4"/>
    <n v="95429"/>
    <x v="0"/>
    <n v="6"/>
    <x v="0"/>
    <s v="Low Risk"/>
  </r>
  <r>
    <n v="1028"/>
    <n v="61"/>
    <s v="61-70"/>
    <n v="30520"/>
    <n v="697"/>
    <n v="213772"/>
    <s v="Medical"/>
    <n v="5724"/>
    <x v="0"/>
    <n v="1"/>
    <s v="Unemployed"/>
    <s v="Divorced"/>
    <s v="Male"/>
    <s v="Master"/>
    <n v="3"/>
    <n v="2"/>
    <n v="100078"/>
    <x v="0"/>
    <n v="12"/>
    <x v="6"/>
    <s v="Low Risk"/>
  </r>
  <r>
    <n v="1029"/>
    <n v="25"/>
    <s v="21-30"/>
    <n v="47313"/>
    <n v="671"/>
    <n v="196087"/>
    <s v="Home"/>
    <n v="4970"/>
    <x v="0"/>
    <n v="0"/>
    <s v="Employed"/>
    <s v="Married"/>
    <s v="Male"/>
    <s v="Bachelor"/>
    <n v="4"/>
    <n v="2"/>
    <n v="98633"/>
    <x v="1"/>
    <n v="2"/>
    <x v="1"/>
    <s v="Low Risk"/>
  </r>
  <r>
    <n v="1030"/>
    <n v="22"/>
    <s v="21-30"/>
    <n v="71133"/>
    <n v="634"/>
    <n v="149097"/>
    <s v="Education"/>
    <n v="6529"/>
    <x v="0"/>
    <n v="1"/>
    <s v="Employed"/>
    <s v="Divorced"/>
    <s v="Male"/>
    <s v="Master"/>
    <n v="4"/>
    <n v="4"/>
    <n v="93726"/>
    <x v="1"/>
    <n v="13"/>
    <x v="5"/>
    <s v="Low Risk"/>
  </r>
  <r>
    <n v="1031"/>
    <n v="33"/>
    <s v="31-40"/>
    <n v="56888"/>
    <n v="635"/>
    <n v="218697"/>
    <s v="Education"/>
    <n v="4880"/>
    <x v="0"/>
    <n v="0"/>
    <s v="Employed"/>
    <s v="Married"/>
    <s v="Female"/>
    <s v="PhD"/>
    <n v="5"/>
    <n v="4"/>
    <n v="115513"/>
    <x v="0"/>
    <n v="1"/>
    <x v="0"/>
    <s v="Low Risk"/>
  </r>
  <r>
    <n v="1032"/>
    <n v="38"/>
    <s v="31-40"/>
    <n v="39188"/>
    <n v="685"/>
    <n v="138849"/>
    <s v="Medical"/>
    <n v="4864"/>
    <x v="0"/>
    <n v="0"/>
    <s v="Employed"/>
    <s v="Divorced"/>
    <s v="Female"/>
    <s v="Bachelor"/>
    <n v="3"/>
    <n v="3"/>
    <n v="113294"/>
    <x v="2"/>
    <n v="15"/>
    <x v="0"/>
    <s v="Low Risk"/>
  </r>
  <r>
    <n v="1033"/>
    <n v="46"/>
    <s v="41-50"/>
    <n v="58885"/>
    <n v="700"/>
    <n v="184377"/>
    <s v="Education"/>
    <n v="2944"/>
    <x v="0"/>
    <n v="1"/>
    <s v="Employed"/>
    <s v="Single"/>
    <s v="Male"/>
    <s v="PhD"/>
    <n v="4"/>
    <n v="3"/>
    <n v="52847"/>
    <x v="1"/>
    <n v="8"/>
    <x v="4"/>
    <s v="Low Risk"/>
  </r>
  <r>
    <n v="1034"/>
    <n v="45"/>
    <s v="41-50"/>
    <n v="38333"/>
    <n v="557"/>
    <n v="295584"/>
    <s v="Car"/>
    <n v="6058"/>
    <x v="0"/>
    <n v="1"/>
    <s v="Employed"/>
    <s v="Single"/>
    <s v="Female"/>
    <s v="Bachelor"/>
    <n v="3"/>
    <n v="1"/>
    <n v="96053"/>
    <x v="2"/>
    <n v="18"/>
    <x v="0"/>
    <s v="Low Risk"/>
  </r>
  <r>
    <n v="1035"/>
    <n v="64"/>
    <s v="61-70"/>
    <n v="8548"/>
    <n v="641"/>
    <n v="196401"/>
    <s v="Medical"/>
    <n v="4037"/>
    <x v="0"/>
    <n v="1"/>
    <s v="Employed"/>
    <s v="Married"/>
    <s v="Male"/>
    <s v="PhD"/>
    <n v="0"/>
    <n v="2"/>
    <n v="54825"/>
    <x v="3"/>
    <n v="15"/>
    <x v="2"/>
    <s v="Low Risk"/>
  </r>
  <r>
    <n v="1036"/>
    <n v="34"/>
    <s v="31-40"/>
    <n v="31497"/>
    <n v="654"/>
    <n v="153837"/>
    <s v="Home"/>
    <n v="2629"/>
    <x v="0"/>
    <n v="0"/>
    <s v="Employed"/>
    <s v="Divorced"/>
    <s v="Male"/>
    <s v="Master"/>
    <n v="3"/>
    <n v="4"/>
    <n v="119067"/>
    <x v="1"/>
    <n v="8"/>
    <x v="5"/>
    <s v="Low Risk"/>
  </r>
  <r>
    <n v="1037"/>
    <n v="25"/>
    <s v="21-30"/>
    <n v="56876"/>
    <n v="677"/>
    <n v="212044"/>
    <s v="Education"/>
    <n v="4821"/>
    <x v="0"/>
    <n v="0"/>
    <s v="Employed"/>
    <s v="Divorced"/>
    <s v="Female"/>
    <s v="Master"/>
    <n v="2"/>
    <n v="2"/>
    <n v="123029"/>
    <x v="2"/>
    <n v="2"/>
    <x v="6"/>
    <s v="Low Risk"/>
  </r>
  <r>
    <n v="1038"/>
    <n v="62"/>
    <s v="61-70"/>
    <n v="61585"/>
    <n v="655"/>
    <n v="172320"/>
    <s v="Car"/>
    <n v="4661"/>
    <x v="0"/>
    <n v="1"/>
    <s v="Employed"/>
    <s v="Single"/>
    <s v="Male"/>
    <s v="PhD"/>
    <n v="5"/>
    <n v="3"/>
    <n v="81676"/>
    <x v="1"/>
    <n v="11"/>
    <x v="3"/>
    <s v="Low Risk"/>
  </r>
  <r>
    <n v="1039"/>
    <n v="22"/>
    <s v="21-30"/>
    <n v="75764"/>
    <n v="670"/>
    <n v="205430"/>
    <s v="Medical"/>
    <n v="5449"/>
    <x v="0"/>
    <n v="1"/>
    <s v="Employed"/>
    <s v="Divorced"/>
    <s v="Female"/>
    <s v="Master"/>
    <n v="3"/>
    <n v="3"/>
    <n v="96497"/>
    <x v="1"/>
    <n v="8"/>
    <x v="4"/>
    <s v="Low Risk"/>
  </r>
  <r>
    <n v="1040"/>
    <n v="24"/>
    <s v="21-30"/>
    <n v="55117"/>
    <n v="638"/>
    <n v="141172"/>
    <s v="Medical"/>
    <n v="5649"/>
    <x v="0"/>
    <n v="0"/>
    <s v="Employed"/>
    <s v="Divorced"/>
    <s v="Female"/>
    <s v="Master"/>
    <n v="0"/>
    <n v="3"/>
    <n v="36656"/>
    <x v="1"/>
    <n v="13"/>
    <x v="5"/>
    <s v="Low Risk"/>
  </r>
  <r>
    <n v="1041"/>
    <n v="32"/>
    <s v="31-40"/>
    <n v="70207"/>
    <n v="609"/>
    <n v="238983"/>
    <s v="Home"/>
    <n v="4172"/>
    <x v="0"/>
    <n v="1"/>
    <s v="Employed"/>
    <s v="Married"/>
    <s v="Male"/>
    <s v="Bachelor"/>
    <n v="4"/>
    <n v="4"/>
    <n v="129183"/>
    <x v="1"/>
    <n v="1"/>
    <x v="1"/>
    <s v="Low Risk"/>
  </r>
  <r>
    <n v="1042"/>
    <n v="31"/>
    <s v="31-40"/>
    <n v="59451"/>
    <n v="689"/>
    <n v="206231"/>
    <s v="Personal"/>
    <n v="7719"/>
    <x v="0"/>
    <n v="1"/>
    <s v="Employed"/>
    <s v="Single"/>
    <s v="Male"/>
    <s v="PhD"/>
    <n v="2"/>
    <n v="2"/>
    <n v="121290"/>
    <x v="2"/>
    <n v="18"/>
    <x v="2"/>
    <s v="Low Risk"/>
  </r>
  <r>
    <n v="1043"/>
    <n v="24"/>
    <s v="21-30"/>
    <n v="64061"/>
    <n v="690"/>
    <n v="149905"/>
    <s v="Education"/>
    <n v="4798"/>
    <x v="0"/>
    <n v="1"/>
    <s v="Employed"/>
    <s v="Divorced"/>
    <s v="Female"/>
    <s v="Bachelor"/>
    <n v="3"/>
    <n v="4"/>
    <n v="134502"/>
    <x v="2"/>
    <n v="5"/>
    <x v="6"/>
    <s v="Low Risk"/>
  </r>
  <r>
    <n v="1044"/>
    <n v="63"/>
    <s v="61-70"/>
    <n v="66525"/>
    <n v="682"/>
    <n v="217986"/>
    <s v="Car"/>
    <n v="3311"/>
    <x v="0"/>
    <n v="1"/>
    <s v="Employed"/>
    <s v="Divorced"/>
    <s v="Female"/>
    <s v="Master"/>
    <n v="5"/>
    <n v="2"/>
    <n v="144596"/>
    <x v="2"/>
    <n v="1"/>
    <x v="5"/>
    <s v="Low Risk"/>
  </r>
  <r>
    <n v="1045"/>
    <n v="29"/>
    <s v="21-30"/>
    <n v="57305"/>
    <n v="691"/>
    <n v="296758"/>
    <s v="Medical"/>
    <n v="6582"/>
    <x v="0"/>
    <n v="0"/>
    <s v="Employed"/>
    <s v="Married"/>
    <s v="Male"/>
    <s v="Master"/>
    <n v="5"/>
    <n v="1"/>
    <n v="63276"/>
    <x v="3"/>
    <n v="12"/>
    <x v="3"/>
    <s v="Low Risk"/>
  </r>
  <r>
    <n v="1046"/>
    <n v="30"/>
    <s v="31-40"/>
    <n v="66122"/>
    <n v="601"/>
    <n v="160206"/>
    <s v="Education"/>
    <n v="5728"/>
    <x v="0"/>
    <n v="1"/>
    <s v="Employed"/>
    <s v="Married"/>
    <s v="Female"/>
    <s v="High School"/>
    <n v="0"/>
    <n v="3"/>
    <n v="126641"/>
    <x v="1"/>
    <n v="5"/>
    <x v="6"/>
    <s v="Low Risk"/>
  </r>
  <r>
    <n v="1047"/>
    <n v="47"/>
    <s v="41-50"/>
    <n v="39521"/>
    <n v="624"/>
    <n v="237881"/>
    <s v="Car"/>
    <n v="5408"/>
    <x v="0"/>
    <n v="1"/>
    <s v="Employed"/>
    <s v="Married"/>
    <s v="Male"/>
    <s v="PhD"/>
    <n v="2"/>
    <n v="3"/>
    <n v="144379"/>
    <x v="1"/>
    <n v="16"/>
    <x v="2"/>
    <s v="Low Risk"/>
  </r>
  <r>
    <n v="1048"/>
    <n v="26"/>
    <s v="21-30"/>
    <n v="13600"/>
    <n v="705"/>
    <n v="220896"/>
    <s v="Car"/>
    <n v="4564"/>
    <x v="0"/>
    <n v="0"/>
    <s v="Employed"/>
    <s v="Married"/>
    <s v="Male"/>
    <s v="PhD"/>
    <n v="2"/>
    <n v="3"/>
    <n v="55162"/>
    <x v="2"/>
    <n v="18"/>
    <x v="1"/>
    <s v="Low Risk"/>
  </r>
  <r>
    <n v="1049"/>
    <n v="35"/>
    <s v="31-40"/>
    <n v="59761"/>
    <n v="667"/>
    <n v="220164"/>
    <s v="Medical"/>
    <n v="5045"/>
    <x v="0"/>
    <n v="1"/>
    <s v="Employed"/>
    <s v="Divorced"/>
    <s v="Female"/>
    <s v="Bachelor"/>
    <n v="2"/>
    <n v="3"/>
    <n v="94863"/>
    <x v="2"/>
    <n v="2"/>
    <x v="1"/>
    <s v="Low Risk"/>
  </r>
  <r>
    <n v="1050"/>
    <n v="62"/>
    <s v="61-70"/>
    <n v="55621"/>
    <n v="652"/>
    <n v="245012"/>
    <s v="Education"/>
    <n v="2831"/>
    <x v="0"/>
    <n v="0"/>
    <s v="Unemployed"/>
    <s v="Divorced"/>
    <s v="Male"/>
    <s v="PhD"/>
    <n v="3"/>
    <n v="4"/>
    <n v="89097"/>
    <x v="1"/>
    <n v="15"/>
    <x v="6"/>
    <s v="Low Risk"/>
  </r>
  <r>
    <n v="1051"/>
    <n v="51"/>
    <s v="51-60"/>
    <n v="36870"/>
    <n v="637"/>
    <n v="186149"/>
    <s v="Car"/>
    <n v="4728"/>
    <x v="0"/>
    <n v="1"/>
    <s v="Employed"/>
    <s v="Divorced"/>
    <s v="Female"/>
    <s v="Bachelor"/>
    <n v="0"/>
    <n v="3"/>
    <n v="125663"/>
    <x v="1"/>
    <n v="11"/>
    <x v="0"/>
    <s v="Low Risk"/>
  </r>
  <r>
    <n v="1052"/>
    <n v="42"/>
    <s v="41-50"/>
    <n v="31063"/>
    <n v="713"/>
    <n v="207616"/>
    <s v="Medical"/>
    <n v="7456"/>
    <x v="0"/>
    <n v="0"/>
    <s v="Employed"/>
    <s v="Married"/>
    <s v="Male"/>
    <s v="Master"/>
    <n v="0"/>
    <n v="2"/>
    <n v="28181"/>
    <x v="3"/>
    <n v="10"/>
    <x v="6"/>
    <s v="Low Risk"/>
  </r>
  <r>
    <n v="1053"/>
    <n v="26"/>
    <s v="21-30"/>
    <n v="51960"/>
    <n v="561"/>
    <n v="204912"/>
    <s v="Education"/>
    <n v="4045"/>
    <x v="0"/>
    <n v="1"/>
    <s v="Employed"/>
    <s v="Divorced"/>
    <s v="Male"/>
    <s v="High School"/>
    <n v="0"/>
    <n v="2"/>
    <n v="154478"/>
    <x v="1"/>
    <n v="3"/>
    <x v="0"/>
    <s v="Low Risk"/>
  </r>
  <r>
    <n v="1054"/>
    <n v="53"/>
    <s v="51-60"/>
    <n v="60753"/>
    <n v="664"/>
    <n v="157213"/>
    <s v="Education"/>
    <n v="5176"/>
    <x v="0"/>
    <n v="1"/>
    <s v="Employed"/>
    <s v="Single"/>
    <s v="Male"/>
    <s v="Master"/>
    <n v="1"/>
    <n v="3"/>
    <n v="96623"/>
    <x v="2"/>
    <n v="13"/>
    <x v="5"/>
    <s v="Low Risk"/>
  </r>
  <r>
    <n v="1055"/>
    <n v="49"/>
    <s v="41-50"/>
    <n v="57798"/>
    <n v="646"/>
    <n v="222939"/>
    <s v="Medical"/>
    <n v="3315"/>
    <x v="0"/>
    <n v="0"/>
    <s v="Employed"/>
    <s v="Single"/>
    <s v="Male"/>
    <s v="Bachelor"/>
    <n v="4"/>
    <n v="3"/>
    <n v="127482"/>
    <x v="3"/>
    <n v="13"/>
    <x v="1"/>
    <s v="Low Risk"/>
  </r>
  <r>
    <n v="1056"/>
    <n v="41"/>
    <s v="41-50"/>
    <n v="34705"/>
    <n v="587"/>
    <n v="181877"/>
    <s v="Education"/>
    <n v="4479"/>
    <x v="0"/>
    <n v="1"/>
    <s v="Employed"/>
    <s v="Divorced"/>
    <s v="Male"/>
    <s v="Bachelor"/>
    <n v="0"/>
    <n v="4"/>
    <n v="98192"/>
    <x v="0"/>
    <n v="3"/>
    <x v="2"/>
    <s v="Low Risk"/>
  </r>
  <r>
    <n v="1057"/>
    <n v="50"/>
    <s v="51-60"/>
    <n v="38069"/>
    <n v="730"/>
    <n v="291510"/>
    <s v="Personal"/>
    <n v="3734"/>
    <x v="1"/>
    <n v="1"/>
    <s v="Employed"/>
    <s v="Married"/>
    <s v="Male"/>
    <s v="High School"/>
    <n v="1"/>
    <n v="4"/>
    <n v="114763"/>
    <x v="0"/>
    <n v="10"/>
    <x v="4"/>
    <s v="Low Risk"/>
  </r>
  <r>
    <n v="1058"/>
    <n v="41"/>
    <s v="41-50"/>
    <n v="60042"/>
    <n v="515"/>
    <n v="174607"/>
    <s v="Car"/>
    <n v="5427"/>
    <x v="0"/>
    <n v="1"/>
    <s v="Employed"/>
    <s v="Single"/>
    <s v="Female"/>
    <s v="Master"/>
    <n v="1"/>
    <n v="2"/>
    <n v="30357"/>
    <x v="1"/>
    <n v="4"/>
    <x v="0"/>
    <s v="Low Risk"/>
  </r>
  <r>
    <n v="1059"/>
    <n v="56"/>
    <s v="51-60"/>
    <n v="51090"/>
    <n v="656"/>
    <n v="133984"/>
    <s v="Car"/>
    <n v="5215"/>
    <x v="0"/>
    <n v="1"/>
    <s v="Employed"/>
    <s v="Divorced"/>
    <s v="Female"/>
    <s v="PhD"/>
    <n v="2"/>
    <n v="2"/>
    <n v="88453"/>
    <x v="2"/>
    <n v="14"/>
    <x v="1"/>
    <s v="Low Risk"/>
  </r>
  <r>
    <n v="1060"/>
    <n v="42"/>
    <s v="41-50"/>
    <n v="65902"/>
    <n v="676"/>
    <n v="256020"/>
    <s v="Education"/>
    <n v="3697"/>
    <x v="0"/>
    <n v="0"/>
    <s v="Employed"/>
    <s v="Single"/>
    <s v="Male"/>
    <s v="High School"/>
    <n v="4"/>
    <n v="1"/>
    <n v="125432"/>
    <x v="1"/>
    <n v="17"/>
    <x v="5"/>
    <s v="Low Risk"/>
  </r>
  <r>
    <n v="1061"/>
    <n v="40"/>
    <s v="41-50"/>
    <n v="45150"/>
    <n v="601"/>
    <n v="162787"/>
    <s v="Medical"/>
    <n v="5088"/>
    <x v="0"/>
    <n v="0"/>
    <s v="Employed"/>
    <s v="Single"/>
    <s v="Female"/>
    <s v="PhD"/>
    <n v="2"/>
    <n v="2"/>
    <n v="108661"/>
    <x v="2"/>
    <n v="1"/>
    <x v="6"/>
    <s v="Low Risk"/>
  </r>
  <r>
    <n v="1062"/>
    <n v="42"/>
    <s v="41-50"/>
    <n v="61092"/>
    <n v="663"/>
    <n v="139335"/>
    <s v="Home"/>
    <n v="5123"/>
    <x v="0"/>
    <n v="0"/>
    <s v="Unemployed"/>
    <s v="Single"/>
    <s v="Female"/>
    <s v="Master"/>
    <n v="4"/>
    <n v="1"/>
    <n v="50894"/>
    <x v="2"/>
    <n v="15"/>
    <x v="1"/>
    <s v="Low Risk"/>
  </r>
  <r>
    <n v="1063"/>
    <n v="60"/>
    <s v="61-70"/>
    <n v="49405"/>
    <n v="638"/>
    <n v="219376"/>
    <s v="Education"/>
    <n v="5174"/>
    <x v="0"/>
    <n v="1"/>
    <s v="Employed"/>
    <s v="Single"/>
    <s v="Female"/>
    <s v="High School"/>
    <n v="2"/>
    <n v="3"/>
    <n v="101842"/>
    <x v="2"/>
    <n v="2"/>
    <x v="6"/>
    <s v="Low Risk"/>
  </r>
  <r>
    <n v="1064"/>
    <n v="31"/>
    <s v="31-40"/>
    <n v="39157"/>
    <n v="699"/>
    <n v="266624"/>
    <s v="Home"/>
    <n v="5853"/>
    <x v="0"/>
    <n v="0"/>
    <s v="Employed"/>
    <s v="Divorced"/>
    <s v="Female"/>
    <s v="Master"/>
    <n v="5"/>
    <n v="3"/>
    <n v="75437"/>
    <x v="0"/>
    <n v="18"/>
    <x v="6"/>
    <s v="Low Risk"/>
  </r>
  <r>
    <n v="1065"/>
    <n v="51"/>
    <s v="51-60"/>
    <n v="63922"/>
    <n v="825"/>
    <n v="236867"/>
    <s v="Education"/>
    <n v="6565"/>
    <x v="0"/>
    <n v="1"/>
    <s v="Unemployed"/>
    <s v="Single"/>
    <s v="Female"/>
    <s v="Master"/>
    <n v="3"/>
    <n v="3"/>
    <n v="72837"/>
    <x v="1"/>
    <n v="7"/>
    <x v="1"/>
    <s v="Low Risk"/>
  </r>
  <r>
    <n v="1066"/>
    <n v="60"/>
    <s v="61-70"/>
    <n v="35111"/>
    <n v="666"/>
    <n v="171412"/>
    <s v="Home"/>
    <n v="4386"/>
    <x v="0"/>
    <n v="0"/>
    <s v="Employed"/>
    <s v="Divorced"/>
    <s v="Male"/>
    <s v="PhD"/>
    <n v="4"/>
    <n v="2"/>
    <n v="54379"/>
    <x v="1"/>
    <n v="13"/>
    <x v="2"/>
    <s v="Low Risk"/>
  </r>
  <r>
    <n v="1067"/>
    <n v="33"/>
    <s v="31-40"/>
    <n v="51112"/>
    <n v="680"/>
    <n v="206427"/>
    <s v="Education"/>
    <n v="4693"/>
    <x v="0"/>
    <n v="1"/>
    <s v="Unemployed"/>
    <s v="Single"/>
    <s v="Male"/>
    <s v="PhD"/>
    <n v="5"/>
    <n v="2"/>
    <n v="118561"/>
    <x v="0"/>
    <n v="3"/>
    <x v="3"/>
    <s v="Low Risk"/>
  </r>
  <r>
    <n v="1068"/>
    <n v="38"/>
    <s v="31-40"/>
    <n v="52662"/>
    <n v="601"/>
    <n v="185631"/>
    <s v="Medical"/>
    <n v="4826"/>
    <x v="0"/>
    <n v="0"/>
    <s v="Employed"/>
    <s v="Single"/>
    <s v="Male"/>
    <s v="PhD"/>
    <n v="1"/>
    <n v="3"/>
    <n v="133390"/>
    <x v="2"/>
    <n v="3"/>
    <x v="6"/>
    <s v="Low Risk"/>
  </r>
  <r>
    <n v="1069"/>
    <n v="42"/>
    <s v="41-50"/>
    <n v="48195"/>
    <n v="660"/>
    <n v="283042"/>
    <s v="Home"/>
    <n v="3697"/>
    <x v="0"/>
    <n v="0"/>
    <s v="Employed"/>
    <s v="Single"/>
    <s v="Male"/>
    <s v="Master"/>
    <n v="1"/>
    <n v="4"/>
    <n v="163604"/>
    <x v="3"/>
    <n v="13"/>
    <x v="6"/>
    <s v="Low Risk"/>
  </r>
  <r>
    <n v="1070"/>
    <n v="37"/>
    <s v="31-40"/>
    <n v="64861"/>
    <n v="631"/>
    <n v="178134"/>
    <s v="Personal"/>
    <n v="3992"/>
    <x v="0"/>
    <n v="0"/>
    <s v="Employed"/>
    <s v="Divorced"/>
    <s v="Male"/>
    <s v="Bachelor"/>
    <n v="4"/>
    <n v="3"/>
    <n v="55778"/>
    <x v="3"/>
    <n v="4"/>
    <x v="0"/>
    <s v="Low Risk"/>
  </r>
  <r>
    <n v="1071"/>
    <n v="58"/>
    <s v="51-60"/>
    <n v="58589"/>
    <n v="688"/>
    <n v="204949"/>
    <s v="Medical"/>
    <n v="5563"/>
    <x v="0"/>
    <n v="1"/>
    <s v="Employed"/>
    <s v="Single"/>
    <s v="Female"/>
    <s v="Master"/>
    <n v="2"/>
    <n v="1"/>
    <n v="123021"/>
    <x v="0"/>
    <n v="16"/>
    <x v="4"/>
    <s v="Low Risk"/>
  </r>
  <r>
    <n v="1072"/>
    <n v="45"/>
    <s v="41-50"/>
    <n v="56801"/>
    <n v="578"/>
    <n v="208462"/>
    <s v="Education"/>
    <n v="6924"/>
    <x v="0"/>
    <n v="1"/>
    <s v="Employed"/>
    <s v="Single"/>
    <s v="Female"/>
    <s v="Bachelor"/>
    <n v="3"/>
    <n v="4"/>
    <n v="124995"/>
    <x v="3"/>
    <n v="8"/>
    <x v="1"/>
    <s v="Low Risk"/>
  </r>
  <r>
    <n v="1073"/>
    <n v="52"/>
    <s v="51-60"/>
    <n v="51026"/>
    <n v="596"/>
    <n v="141989"/>
    <s v="Home"/>
    <n v="3960"/>
    <x v="1"/>
    <n v="0"/>
    <s v="Employed"/>
    <s v="Married"/>
    <s v="Male"/>
    <s v="High School"/>
    <n v="3"/>
    <n v="4"/>
    <n v="82584"/>
    <x v="2"/>
    <n v="8"/>
    <x v="6"/>
    <s v="High Risk"/>
  </r>
  <r>
    <n v="1074"/>
    <n v="35"/>
    <s v="31-40"/>
    <n v="77844"/>
    <n v="709"/>
    <n v="190354"/>
    <s v="Car"/>
    <n v="7293"/>
    <x v="0"/>
    <n v="1"/>
    <s v="Employed"/>
    <s v="Single"/>
    <s v="Male"/>
    <s v="PhD"/>
    <n v="0"/>
    <n v="2"/>
    <n v="72472"/>
    <x v="2"/>
    <n v="16"/>
    <x v="5"/>
    <s v="Low Risk"/>
  </r>
  <r>
    <n v="1075"/>
    <n v="33"/>
    <s v="31-40"/>
    <n v="71970"/>
    <n v="660"/>
    <n v="191169"/>
    <s v="Medical"/>
    <n v="4433"/>
    <x v="0"/>
    <n v="1"/>
    <s v="Employed"/>
    <s v="Married"/>
    <s v="Female"/>
    <s v="PhD"/>
    <n v="4"/>
    <n v="2"/>
    <n v="67427"/>
    <x v="1"/>
    <n v="2"/>
    <x v="2"/>
    <s v="Low Risk"/>
  </r>
  <r>
    <n v="1076"/>
    <n v="46"/>
    <s v="41-50"/>
    <n v="63791"/>
    <n v="716"/>
    <n v="268841"/>
    <s v="Home"/>
    <n v="6211"/>
    <x v="0"/>
    <n v="1"/>
    <s v="Employed"/>
    <s v="Divorced"/>
    <s v="Male"/>
    <s v="Master"/>
    <n v="3"/>
    <n v="1"/>
    <n v="84179"/>
    <x v="2"/>
    <n v="9"/>
    <x v="3"/>
    <s v="Low Risk"/>
  </r>
  <r>
    <n v="1077"/>
    <n v="31"/>
    <s v="31-40"/>
    <n v="61326"/>
    <n v="668"/>
    <n v="209757"/>
    <s v="Medical"/>
    <n v="5429"/>
    <x v="0"/>
    <n v="1"/>
    <s v="Employed"/>
    <s v="Single"/>
    <s v="Male"/>
    <s v="Bachelor"/>
    <n v="2"/>
    <n v="3"/>
    <n v="106078"/>
    <x v="2"/>
    <n v="13"/>
    <x v="3"/>
    <s v="Low Risk"/>
  </r>
  <r>
    <n v="1078"/>
    <n v="33"/>
    <s v="31-40"/>
    <n v="40966"/>
    <n v="675"/>
    <n v="181083"/>
    <s v="Home"/>
    <n v="5194"/>
    <x v="0"/>
    <n v="0"/>
    <s v="Employed"/>
    <s v="Single"/>
    <s v="Female"/>
    <s v="High School"/>
    <n v="2"/>
    <n v="3"/>
    <n v="140803"/>
    <x v="2"/>
    <n v="12"/>
    <x v="5"/>
    <s v="Low Risk"/>
  </r>
  <r>
    <n v="1079"/>
    <n v="53"/>
    <s v="51-60"/>
    <n v="49263"/>
    <n v="634"/>
    <n v="192744"/>
    <s v="Car"/>
    <n v="4572"/>
    <x v="0"/>
    <n v="0"/>
    <s v="Employed"/>
    <s v="Married"/>
    <s v="Male"/>
    <s v="Master"/>
    <n v="1"/>
    <n v="2"/>
    <n v="133160"/>
    <x v="3"/>
    <n v="2"/>
    <x v="3"/>
    <s v="Low Risk"/>
  </r>
  <r>
    <n v="1080"/>
    <n v="57"/>
    <s v="51-60"/>
    <n v="59537"/>
    <n v="640"/>
    <n v="196652"/>
    <s v="Personal"/>
    <n v="5015"/>
    <x v="0"/>
    <n v="0"/>
    <s v="Employed"/>
    <s v="Married"/>
    <s v="Male"/>
    <s v="High School"/>
    <n v="3"/>
    <n v="2"/>
    <n v="51537"/>
    <x v="3"/>
    <n v="9"/>
    <x v="2"/>
    <s v="Low Risk"/>
  </r>
  <r>
    <n v="1081"/>
    <n v="58"/>
    <s v="51-60"/>
    <n v="65773"/>
    <n v="698"/>
    <n v="198054"/>
    <s v="Car"/>
    <n v="4289"/>
    <x v="0"/>
    <n v="1"/>
    <s v="Employed"/>
    <s v="Single"/>
    <s v="Male"/>
    <s v="Bachelor"/>
    <n v="3"/>
    <n v="3"/>
    <n v="76334"/>
    <x v="0"/>
    <n v="1"/>
    <x v="3"/>
    <s v="Low Risk"/>
  </r>
  <r>
    <n v="1082"/>
    <n v="21"/>
    <s v="21-30"/>
    <n v="63380"/>
    <n v="642"/>
    <n v="246371"/>
    <s v="Education"/>
    <n v="5945"/>
    <x v="0"/>
    <n v="1"/>
    <s v="Employed"/>
    <s v="Divorced"/>
    <s v="Male"/>
    <s v="PhD"/>
    <n v="2"/>
    <n v="4"/>
    <n v="138989"/>
    <x v="0"/>
    <n v="6"/>
    <x v="1"/>
    <s v="Low Risk"/>
  </r>
  <r>
    <n v="1083"/>
    <n v="59"/>
    <s v="51-60"/>
    <n v="58714"/>
    <n v="709"/>
    <n v="248935"/>
    <s v="Medical"/>
    <n v="6117"/>
    <x v="0"/>
    <n v="1"/>
    <s v="Employed"/>
    <s v="Married"/>
    <s v="Male"/>
    <s v="PhD"/>
    <n v="1"/>
    <n v="1"/>
    <n v="78067"/>
    <x v="3"/>
    <n v="2"/>
    <x v="3"/>
    <s v="Low Risk"/>
  </r>
  <r>
    <n v="1084"/>
    <n v="47"/>
    <s v="41-50"/>
    <n v="80009"/>
    <n v="644"/>
    <n v="150464"/>
    <s v="Personal"/>
    <n v="4349"/>
    <x v="1"/>
    <n v="0"/>
    <s v="Employed"/>
    <s v="Single"/>
    <s v="Female"/>
    <s v="Bachelor"/>
    <n v="3"/>
    <n v="1"/>
    <n v="98292"/>
    <x v="1"/>
    <n v="3"/>
    <x v="0"/>
    <s v="Low Risk"/>
  </r>
  <r>
    <n v="1085"/>
    <n v="56"/>
    <s v="51-60"/>
    <n v="47966"/>
    <n v="591"/>
    <n v="253397"/>
    <s v="Medical"/>
    <n v="3359"/>
    <x v="0"/>
    <n v="0"/>
    <s v="Employed"/>
    <s v="Married"/>
    <s v="Male"/>
    <s v="PhD"/>
    <n v="2"/>
    <n v="1"/>
    <n v="48841"/>
    <x v="1"/>
    <n v="15"/>
    <x v="3"/>
    <s v="Low Risk"/>
  </r>
  <r>
    <n v="1086"/>
    <n v="52"/>
    <s v="51-60"/>
    <n v="65197"/>
    <n v="586"/>
    <n v="237567"/>
    <s v="Home"/>
    <n v="4672"/>
    <x v="0"/>
    <n v="1"/>
    <s v="Employed"/>
    <s v="Divorced"/>
    <s v="Male"/>
    <s v="Master"/>
    <n v="1"/>
    <n v="2"/>
    <n v="134591"/>
    <x v="3"/>
    <n v="7"/>
    <x v="0"/>
    <s v="Low Risk"/>
  </r>
  <r>
    <n v="1087"/>
    <n v="61"/>
    <s v="61-70"/>
    <n v="63371"/>
    <n v="641"/>
    <n v="197363"/>
    <s v="Education"/>
    <n v="6988"/>
    <x v="0"/>
    <n v="1"/>
    <s v="Employed"/>
    <s v="Married"/>
    <s v="Female"/>
    <s v="Bachelor"/>
    <n v="1"/>
    <n v="4"/>
    <n v="42617"/>
    <x v="0"/>
    <n v="13"/>
    <x v="0"/>
    <s v="Low Risk"/>
  </r>
  <r>
    <n v="1088"/>
    <n v="35"/>
    <s v="31-40"/>
    <n v="56660"/>
    <n v="695"/>
    <n v="126301"/>
    <s v="Education"/>
    <n v="5231"/>
    <x v="0"/>
    <n v="1"/>
    <s v="Unemployed"/>
    <s v="Single"/>
    <s v="Male"/>
    <s v="PhD"/>
    <n v="2"/>
    <n v="1"/>
    <n v="50715"/>
    <x v="1"/>
    <n v="16"/>
    <x v="0"/>
    <s v="Low Risk"/>
  </r>
  <r>
    <n v="1089"/>
    <n v="51"/>
    <s v="51-60"/>
    <n v="57207"/>
    <n v="616"/>
    <n v="210632"/>
    <s v="Medical"/>
    <n v="6153"/>
    <x v="1"/>
    <n v="0"/>
    <s v="Employed"/>
    <s v="Married"/>
    <s v="Male"/>
    <s v="Bachelor"/>
    <n v="1"/>
    <n v="4"/>
    <n v="131524"/>
    <x v="2"/>
    <n v="13"/>
    <x v="2"/>
    <s v="Low Risk"/>
  </r>
  <r>
    <n v="1090"/>
    <n v="26"/>
    <s v="21-30"/>
    <n v="56905"/>
    <n v="686"/>
    <n v="182302"/>
    <s v="Education"/>
    <n v="4072"/>
    <x v="0"/>
    <n v="1"/>
    <s v="Employed"/>
    <s v="Divorced"/>
    <s v="Female"/>
    <s v="High School"/>
    <n v="5"/>
    <n v="2"/>
    <n v="157601"/>
    <x v="1"/>
    <n v="12"/>
    <x v="6"/>
    <s v="Low Risk"/>
  </r>
  <r>
    <n v="1091"/>
    <n v="45"/>
    <s v="41-50"/>
    <n v="39376"/>
    <n v="655"/>
    <n v="227744"/>
    <s v="Medical"/>
    <n v="4513"/>
    <x v="0"/>
    <n v="0"/>
    <s v="Employed"/>
    <s v="Single"/>
    <s v="Female"/>
    <s v="Master"/>
    <n v="5"/>
    <n v="2"/>
    <n v="91281"/>
    <x v="1"/>
    <n v="17"/>
    <x v="4"/>
    <s v="Low Risk"/>
  </r>
  <r>
    <n v="1092"/>
    <n v="38"/>
    <s v="31-40"/>
    <n v="56012"/>
    <n v="680"/>
    <n v="232330"/>
    <s v="Home"/>
    <n v="4689"/>
    <x v="0"/>
    <n v="1"/>
    <s v="Employed"/>
    <s v="Single"/>
    <s v="Female"/>
    <s v="Master"/>
    <n v="1"/>
    <n v="3"/>
    <n v="98594"/>
    <x v="1"/>
    <n v="11"/>
    <x v="5"/>
    <s v="Low Risk"/>
  </r>
  <r>
    <n v="1093"/>
    <n v="42"/>
    <s v="41-50"/>
    <n v="61224"/>
    <n v="635"/>
    <n v="265953"/>
    <s v="Home"/>
    <n v="3828"/>
    <x v="0"/>
    <n v="0"/>
    <s v="Employed"/>
    <s v="Single"/>
    <s v="Female"/>
    <s v="Master"/>
    <n v="0"/>
    <n v="4"/>
    <n v="127248"/>
    <x v="0"/>
    <n v="7"/>
    <x v="5"/>
    <s v="Low Risk"/>
  </r>
  <r>
    <n v="1094"/>
    <n v="51"/>
    <s v="51-60"/>
    <n v="54829"/>
    <n v="659"/>
    <n v="146940"/>
    <s v="Medical"/>
    <n v="5166"/>
    <x v="0"/>
    <n v="1"/>
    <s v="Employed"/>
    <s v="Single"/>
    <s v="Female"/>
    <s v="PhD"/>
    <n v="1"/>
    <n v="4"/>
    <n v="108683"/>
    <x v="0"/>
    <n v="13"/>
    <x v="1"/>
    <s v="Low Risk"/>
  </r>
  <r>
    <n v="1095"/>
    <n v="56"/>
    <s v="51-60"/>
    <n v="22368"/>
    <n v="696"/>
    <n v="306918"/>
    <s v="Car"/>
    <n v="4181"/>
    <x v="1"/>
    <n v="1"/>
    <s v="Employed"/>
    <s v="Divorced"/>
    <s v="Male"/>
    <s v="High School"/>
    <n v="3"/>
    <n v="4"/>
    <n v="88803"/>
    <x v="3"/>
    <n v="10"/>
    <x v="1"/>
    <s v="Low Risk"/>
  </r>
  <r>
    <n v="1096"/>
    <n v="29"/>
    <s v="21-30"/>
    <n v="26207"/>
    <n v="649"/>
    <n v="244764"/>
    <s v="Car"/>
    <n v="5948"/>
    <x v="0"/>
    <n v="1"/>
    <s v="Unemployed"/>
    <s v="Single"/>
    <s v="Female"/>
    <s v="PhD"/>
    <n v="1"/>
    <n v="3"/>
    <n v="85436"/>
    <x v="1"/>
    <n v="10"/>
    <x v="3"/>
    <s v="Low Risk"/>
  </r>
  <r>
    <n v="1097"/>
    <n v="23"/>
    <s v="21-30"/>
    <n v="37726"/>
    <n v="623"/>
    <n v="235712"/>
    <s v="Home"/>
    <n v="5089"/>
    <x v="0"/>
    <n v="1"/>
    <s v="Employed"/>
    <s v="Divorced"/>
    <s v="Female"/>
    <s v="PhD"/>
    <n v="3"/>
    <n v="1"/>
    <n v="52996"/>
    <x v="0"/>
    <n v="13"/>
    <x v="4"/>
    <s v="Low Risk"/>
  </r>
  <r>
    <n v="1098"/>
    <n v="53"/>
    <s v="51-60"/>
    <n v="48321"/>
    <n v="559"/>
    <n v="295820"/>
    <s v="Personal"/>
    <n v="6480"/>
    <x v="0"/>
    <n v="1"/>
    <s v="Employed"/>
    <s v="Divorced"/>
    <s v="Female"/>
    <s v="Bachelor"/>
    <n v="2"/>
    <n v="1"/>
    <n v="106988"/>
    <x v="0"/>
    <n v="19"/>
    <x v="6"/>
    <s v="Low Risk"/>
  </r>
  <r>
    <n v="1099"/>
    <n v="47"/>
    <s v="41-50"/>
    <n v="38531"/>
    <n v="677"/>
    <n v="215891"/>
    <s v="Car"/>
    <n v="3322"/>
    <x v="1"/>
    <n v="1"/>
    <s v="Employed"/>
    <s v="Married"/>
    <s v="Female"/>
    <s v="Master"/>
    <n v="1"/>
    <n v="2"/>
    <n v="97242"/>
    <x v="3"/>
    <n v="17"/>
    <x v="0"/>
    <s v="Low Risk"/>
  </r>
  <r>
    <n v="1100"/>
    <n v="63"/>
    <s v="61-70"/>
    <n v="59688"/>
    <n v="611"/>
    <n v="251682"/>
    <s v="Medical"/>
    <n v="4468"/>
    <x v="0"/>
    <n v="1"/>
    <s v="Employed"/>
    <s v="Married"/>
    <s v="Male"/>
    <s v="PhD"/>
    <n v="2"/>
    <n v="3"/>
    <n v="86864"/>
    <x v="2"/>
    <n v="7"/>
    <x v="0"/>
    <s v="Low Risk"/>
  </r>
  <r>
    <n v="1101"/>
    <n v="21"/>
    <s v="21-30"/>
    <n v="67879"/>
    <n v="623"/>
    <n v="208488"/>
    <s v="Home"/>
    <n v="4592"/>
    <x v="0"/>
    <n v="0"/>
    <s v="Employed"/>
    <s v="Single"/>
    <s v="Female"/>
    <s v="Master"/>
    <n v="4"/>
    <n v="4"/>
    <n v="69945"/>
    <x v="2"/>
    <n v="4"/>
    <x v="5"/>
    <s v="Low Risk"/>
  </r>
  <r>
    <n v="1102"/>
    <n v="64"/>
    <s v="61-70"/>
    <n v="70005"/>
    <n v="596"/>
    <n v="242040"/>
    <s v="Education"/>
    <n v="5463"/>
    <x v="0"/>
    <n v="0"/>
    <s v="Employed"/>
    <s v="Single"/>
    <s v="Male"/>
    <s v="High School"/>
    <n v="5"/>
    <n v="3"/>
    <n v="72984"/>
    <x v="1"/>
    <n v="17"/>
    <x v="0"/>
    <s v="Low Risk"/>
  </r>
  <r>
    <n v="1103"/>
    <n v="29"/>
    <s v="21-30"/>
    <n v="55052"/>
    <n v="638"/>
    <n v="258080"/>
    <s v="Education"/>
    <n v="4577"/>
    <x v="0"/>
    <n v="1"/>
    <s v="Employed"/>
    <s v="Divorced"/>
    <s v="Male"/>
    <s v="High School"/>
    <n v="1"/>
    <n v="2"/>
    <n v="118551"/>
    <x v="2"/>
    <n v="4"/>
    <x v="5"/>
    <s v="Low Risk"/>
  </r>
  <r>
    <n v="1104"/>
    <n v="25"/>
    <s v="21-30"/>
    <n v="66262"/>
    <n v="754"/>
    <n v="252946"/>
    <s v="Car"/>
    <n v="6722"/>
    <x v="0"/>
    <n v="1"/>
    <s v="Unemployed"/>
    <s v="Married"/>
    <s v="Female"/>
    <s v="Master"/>
    <n v="2"/>
    <n v="1"/>
    <n v="126449"/>
    <x v="3"/>
    <n v="18"/>
    <x v="0"/>
    <s v="Low Risk"/>
  </r>
  <r>
    <n v="1105"/>
    <n v="35"/>
    <s v="31-40"/>
    <n v="41561"/>
    <n v="667"/>
    <n v="124400"/>
    <s v="Personal"/>
    <n v="4815"/>
    <x v="0"/>
    <n v="0"/>
    <s v="Employed"/>
    <s v="Single"/>
    <s v="Male"/>
    <s v="Master"/>
    <n v="4"/>
    <n v="1"/>
    <n v="90186"/>
    <x v="0"/>
    <n v="8"/>
    <x v="3"/>
    <s v="Low Risk"/>
  </r>
  <r>
    <n v="1106"/>
    <n v="29"/>
    <s v="21-30"/>
    <n v="47725"/>
    <n v="617"/>
    <n v="179309"/>
    <s v="Car"/>
    <n v="4094"/>
    <x v="1"/>
    <n v="0"/>
    <s v="Employed"/>
    <s v="Single"/>
    <s v="Male"/>
    <s v="High School"/>
    <n v="3"/>
    <n v="2"/>
    <n v="87025"/>
    <x v="2"/>
    <n v="8"/>
    <x v="6"/>
    <s v="Low Risk"/>
  </r>
  <r>
    <n v="1107"/>
    <n v="48"/>
    <s v="41-50"/>
    <n v="32495"/>
    <n v="627"/>
    <n v="258590"/>
    <s v="Personal"/>
    <n v="4839"/>
    <x v="0"/>
    <n v="0"/>
    <s v="Employed"/>
    <s v="Divorced"/>
    <s v="Male"/>
    <s v="High School"/>
    <n v="3"/>
    <n v="3"/>
    <n v="74390"/>
    <x v="1"/>
    <n v="16"/>
    <x v="5"/>
    <s v="Low Risk"/>
  </r>
  <r>
    <n v="1108"/>
    <n v="33"/>
    <s v="31-40"/>
    <n v="68103"/>
    <n v="578"/>
    <n v="224906"/>
    <s v="Car"/>
    <n v="4674"/>
    <x v="0"/>
    <n v="1"/>
    <s v="Employed"/>
    <s v="Married"/>
    <s v="Female"/>
    <s v="PhD"/>
    <n v="5"/>
    <n v="2"/>
    <n v="128104"/>
    <x v="1"/>
    <n v="15"/>
    <x v="6"/>
    <s v="Low Risk"/>
  </r>
  <r>
    <n v="1109"/>
    <n v="44"/>
    <s v="41-50"/>
    <n v="79489"/>
    <n v="593"/>
    <n v="197528"/>
    <s v="Education"/>
    <n v="5928"/>
    <x v="0"/>
    <n v="0"/>
    <s v="Employed"/>
    <s v="Single"/>
    <s v="Female"/>
    <s v="High School"/>
    <n v="5"/>
    <n v="4"/>
    <n v="100929"/>
    <x v="0"/>
    <n v="18"/>
    <x v="5"/>
    <s v="Low Risk"/>
  </r>
  <r>
    <n v="1110"/>
    <n v="30"/>
    <s v="31-40"/>
    <n v="44771"/>
    <n v="585"/>
    <n v="225382"/>
    <s v="Personal"/>
    <n v="4588"/>
    <x v="0"/>
    <n v="0"/>
    <s v="Unemployed"/>
    <s v="Single"/>
    <s v="Male"/>
    <s v="PhD"/>
    <n v="3"/>
    <n v="4"/>
    <n v="111037"/>
    <x v="1"/>
    <n v="19"/>
    <x v="5"/>
    <s v="Low Risk"/>
  </r>
  <r>
    <n v="1111"/>
    <n v="62"/>
    <s v="61-70"/>
    <n v="17447"/>
    <n v="663"/>
    <n v="144815"/>
    <s v="Education"/>
    <n v="3479"/>
    <x v="0"/>
    <n v="0"/>
    <s v="Employed"/>
    <s v="Single"/>
    <s v="Female"/>
    <s v="High School"/>
    <n v="3"/>
    <n v="2"/>
    <n v="110754"/>
    <x v="3"/>
    <n v="6"/>
    <x v="6"/>
    <s v="Low Risk"/>
  </r>
  <r>
    <n v="1112"/>
    <n v="42"/>
    <s v="41-50"/>
    <n v="35668"/>
    <n v="672"/>
    <n v="239323"/>
    <s v="Medical"/>
    <n v="5177"/>
    <x v="1"/>
    <n v="0"/>
    <s v="Employed"/>
    <s v="Single"/>
    <s v="Female"/>
    <s v="PhD"/>
    <n v="3"/>
    <n v="4"/>
    <n v="90768"/>
    <x v="2"/>
    <n v="9"/>
    <x v="4"/>
    <s v="Low Risk"/>
  </r>
  <r>
    <n v="1113"/>
    <n v="59"/>
    <s v="51-60"/>
    <n v="40247"/>
    <n v="653"/>
    <n v="218572"/>
    <s v="Medical"/>
    <n v="4349"/>
    <x v="0"/>
    <n v="1"/>
    <s v="Employed"/>
    <s v="Single"/>
    <s v="Female"/>
    <s v="Bachelor"/>
    <n v="0"/>
    <n v="4"/>
    <n v="65039"/>
    <x v="1"/>
    <n v="16"/>
    <x v="1"/>
    <s v="Low Risk"/>
  </r>
  <r>
    <n v="1114"/>
    <n v="42"/>
    <s v="41-50"/>
    <n v="30106"/>
    <n v="668"/>
    <n v="204262"/>
    <s v="Home"/>
    <n v="3845"/>
    <x v="0"/>
    <n v="1"/>
    <s v="Employed"/>
    <s v="Single"/>
    <s v="Male"/>
    <s v="Bachelor"/>
    <n v="5"/>
    <n v="1"/>
    <n v="70116"/>
    <x v="2"/>
    <n v="9"/>
    <x v="5"/>
    <s v="Low Risk"/>
  </r>
  <r>
    <n v="1115"/>
    <n v="57"/>
    <s v="51-60"/>
    <n v="34545"/>
    <n v="611"/>
    <n v="191054"/>
    <s v="Education"/>
    <n v="5022"/>
    <x v="0"/>
    <n v="0"/>
    <s v="Employed"/>
    <s v="Married"/>
    <s v="Female"/>
    <s v="PhD"/>
    <n v="2"/>
    <n v="3"/>
    <n v="133836"/>
    <x v="0"/>
    <n v="17"/>
    <x v="0"/>
    <s v="Low Risk"/>
  </r>
  <r>
    <n v="1116"/>
    <n v="59"/>
    <s v="51-60"/>
    <n v="53069"/>
    <n v="592"/>
    <n v="211552"/>
    <s v="Education"/>
    <n v="4867"/>
    <x v="1"/>
    <n v="0"/>
    <s v="Unemployed"/>
    <s v="Divorced"/>
    <s v="Female"/>
    <s v="Master"/>
    <n v="4"/>
    <n v="1"/>
    <n v="78229"/>
    <x v="2"/>
    <n v="4"/>
    <x v="2"/>
    <s v="High Risk"/>
  </r>
  <r>
    <n v="1117"/>
    <n v="40"/>
    <s v="41-50"/>
    <n v="59895"/>
    <n v="592"/>
    <n v="186286"/>
    <s v="Home"/>
    <n v="4779"/>
    <x v="0"/>
    <n v="1"/>
    <s v="Employed"/>
    <s v="Divorced"/>
    <s v="Male"/>
    <s v="Bachelor"/>
    <n v="4"/>
    <n v="1"/>
    <n v="87689"/>
    <x v="3"/>
    <n v="15"/>
    <x v="1"/>
    <s v="Low Risk"/>
  </r>
  <r>
    <n v="1118"/>
    <n v="30"/>
    <s v="31-40"/>
    <n v="19034"/>
    <n v="590"/>
    <n v="183805"/>
    <s v="Medical"/>
    <n v="5260"/>
    <x v="0"/>
    <n v="1"/>
    <s v="Employed"/>
    <s v="Divorced"/>
    <s v="Female"/>
    <s v="High School"/>
    <n v="1"/>
    <n v="3"/>
    <n v="65968"/>
    <x v="0"/>
    <n v="11"/>
    <x v="6"/>
    <s v="Low Risk"/>
  </r>
  <r>
    <n v="1119"/>
    <n v="30"/>
    <s v="31-40"/>
    <n v="42017"/>
    <n v="667"/>
    <n v="289443"/>
    <s v="Medical"/>
    <n v="4421"/>
    <x v="0"/>
    <n v="0"/>
    <s v="Employed"/>
    <s v="Single"/>
    <s v="Male"/>
    <s v="Master"/>
    <n v="2"/>
    <n v="1"/>
    <n v="63518"/>
    <x v="1"/>
    <n v="14"/>
    <x v="4"/>
    <s v="Low Risk"/>
  </r>
  <r>
    <n v="1120"/>
    <n v="46"/>
    <s v="41-50"/>
    <n v="50565"/>
    <n v="750"/>
    <n v="120673"/>
    <s v="Personal"/>
    <n v="5115"/>
    <x v="0"/>
    <n v="0"/>
    <s v="Employed"/>
    <s v="Divorced"/>
    <s v="Female"/>
    <s v="High School"/>
    <n v="5"/>
    <n v="4"/>
    <n v="76925"/>
    <x v="0"/>
    <n v="17"/>
    <x v="3"/>
    <s v="Low Risk"/>
  </r>
  <r>
    <n v="1121"/>
    <n v="45"/>
    <s v="41-50"/>
    <n v="33998"/>
    <n v="597"/>
    <n v="121701"/>
    <s v="Personal"/>
    <n v="4410"/>
    <x v="0"/>
    <n v="1"/>
    <s v="Employed"/>
    <s v="Married"/>
    <s v="Female"/>
    <s v="Bachelor"/>
    <n v="0"/>
    <n v="2"/>
    <n v="150652"/>
    <x v="2"/>
    <n v="13"/>
    <x v="0"/>
    <s v="Low Risk"/>
  </r>
  <r>
    <n v="1122"/>
    <n v="48"/>
    <s v="41-50"/>
    <n v="53542"/>
    <n v="632"/>
    <n v="239075"/>
    <s v="Medical"/>
    <n v="5822"/>
    <x v="0"/>
    <n v="1"/>
    <s v="Employed"/>
    <s v="Single"/>
    <s v="Female"/>
    <s v="High School"/>
    <n v="0"/>
    <n v="2"/>
    <n v="119741"/>
    <x v="2"/>
    <n v="9"/>
    <x v="4"/>
    <s v="Low Risk"/>
  </r>
  <r>
    <n v="1123"/>
    <n v="33"/>
    <s v="31-40"/>
    <n v="48232"/>
    <n v="660"/>
    <n v="139013"/>
    <s v="Car"/>
    <n v="4976"/>
    <x v="0"/>
    <n v="1"/>
    <s v="Employed"/>
    <s v="Married"/>
    <s v="Female"/>
    <s v="PhD"/>
    <n v="2"/>
    <n v="3"/>
    <n v="84196"/>
    <x v="2"/>
    <n v="16"/>
    <x v="1"/>
    <s v="Low Risk"/>
  </r>
  <r>
    <n v="1124"/>
    <n v="35"/>
    <s v="31-40"/>
    <n v="43271"/>
    <n v="636"/>
    <n v="99823"/>
    <s v="Education"/>
    <n v="6749"/>
    <x v="1"/>
    <n v="0"/>
    <s v="Employed"/>
    <s v="Single"/>
    <s v="Male"/>
    <s v="Master"/>
    <n v="3"/>
    <n v="2"/>
    <n v="132486"/>
    <x v="2"/>
    <n v="8"/>
    <x v="2"/>
    <s v="Low Risk"/>
  </r>
  <r>
    <n v="1125"/>
    <n v="26"/>
    <s v="21-30"/>
    <n v="37032"/>
    <n v="666"/>
    <n v="250713"/>
    <s v="Personal"/>
    <n v="4505"/>
    <x v="0"/>
    <n v="1"/>
    <s v="Employed"/>
    <s v="Single"/>
    <s v="Female"/>
    <s v="Bachelor"/>
    <n v="3"/>
    <n v="2"/>
    <n v="95431"/>
    <x v="0"/>
    <n v="14"/>
    <x v="2"/>
    <s v="Low Risk"/>
  </r>
  <r>
    <n v="1126"/>
    <n v="32"/>
    <s v="31-40"/>
    <n v="54101"/>
    <n v="621"/>
    <n v="263003"/>
    <s v="Car"/>
    <n v="5357"/>
    <x v="0"/>
    <n v="1"/>
    <s v="Employed"/>
    <s v="Divorced"/>
    <s v="Male"/>
    <s v="Master"/>
    <n v="2"/>
    <n v="2"/>
    <n v="140630"/>
    <x v="0"/>
    <n v="15"/>
    <x v="3"/>
    <s v="Low Risk"/>
  </r>
  <r>
    <n v="1127"/>
    <n v="39"/>
    <s v="31-40"/>
    <n v="38547"/>
    <n v="615"/>
    <n v="134598"/>
    <s v="Personal"/>
    <n v="6129"/>
    <x v="1"/>
    <n v="1"/>
    <s v="Employed"/>
    <s v="Married"/>
    <s v="Male"/>
    <s v="PhD"/>
    <n v="5"/>
    <n v="2"/>
    <n v="166351"/>
    <x v="2"/>
    <n v="7"/>
    <x v="6"/>
    <s v="Low Risk"/>
  </r>
  <r>
    <n v="1128"/>
    <n v="52"/>
    <s v="51-60"/>
    <n v="24004"/>
    <n v="640"/>
    <n v="110233"/>
    <s v="Home"/>
    <n v="5536"/>
    <x v="0"/>
    <n v="1"/>
    <s v="Employed"/>
    <s v="Divorced"/>
    <s v="Female"/>
    <s v="Bachelor"/>
    <n v="4"/>
    <n v="1"/>
    <n v="130844"/>
    <x v="1"/>
    <n v="11"/>
    <x v="6"/>
    <s v="Low Risk"/>
  </r>
  <r>
    <n v="1129"/>
    <n v="31"/>
    <s v="31-40"/>
    <n v="50331"/>
    <n v="666"/>
    <n v="139061"/>
    <s v="Education"/>
    <n v="5140"/>
    <x v="0"/>
    <n v="0"/>
    <s v="Employed"/>
    <s v="Single"/>
    <s v="Female"/>
    <s v="High School"/>
    <n v="3"/>
    <n v="4"/>
    <n v="102836"/>
    <x v="0"/>
    <n v="3"/>
    <x v="4"/>
    <s v="Low Risk"/>
  </r>
  <r>
    <n v="1130"/>
    <n v="58"/>
    <s v="51-60"/>
    <n v="31414"/>
    <n v="714"/>
    <n v="165004"/>
    <s v="Personal"/>
    <n v="5336"/>
    <x v="0"/>
    <n v="1"/>
    <s v="Employed"/>
    <s v="Married"/>
    <s v="Female"/>
    <s v="Master"/>
    <n v="1"/>
    <n v="4"/>
    <n v="120979"/>
    <x v="3"/>
    <n v="7"/>
    <x v="5"/>
    <s v="Low Risk"/>
  </r>
  <r>
    <n v="1131"/>
    <n v="53"/>
    <s v="51-60"/>
    <n v="25307"/>
    <n v="668"/>
    <n v="295695"/>
    <s v="Medical"/>
    <n v="5507"/>
    <x v="0"/>
    <n v="0"/>
    <s v="Employed"/>
    <s v="Married"/>
    <s v="Female"/>
    <s v="Bachelor"/>
    <n v="5"/>
    <n v="2"/>
    <n v="100452"/>
    <x v="0"/>
    <n v="5"/>
    <x v="1"/>
    <s v="Low Risk"/>
  </r>
  <r>
    <n v="1132"/>
    <n v="22"/>
    <s v="21-30"/>
    <n v="51942"/>
    <n v="637"/>
    <n v="178512"/>
    <s v="Home"/>
    <n v="5297"/>
    <x v="0"/>
    <n v="1"/>
    <s v="Employed"/>
    <s v="Single"/>
    <s v="Female"/>
    <s v="Bachelor"/>
    <n v="5"/>
    <n v="3"/>
    <n v="44920"/>
    <x v="3"/>
    <n v="9"/>
    <x v="4"/>
    <s v="Low Risk"/>
  </r>
  <r>
    <n v="1133"/>
    <n v="35"/>
    <s v="31-40"/>
    <n v="47556"/>
    <n v="691"/>
    <n v="241592"/>
    <s v="Home"/>
    <n v="4985"/>
    <x v="0"/>
    <n v="1"/>
    <s v="Employed"/>
    <s v="Divorced"/>
    <s v="Female"/>
    <s v="PhD"/>
    <n v="0"/>
    <n v="1"/>
    <n v="80361"/>
    <x v="1"/>
    <n v="19"/>
    <x v="1"/>
    <s v="Low Risk"/>
  </r>
  <r>
    <n v="1134"/>
    <n v="56"/>
    <s v="51-60"/>
    <n v="37004"/>
    <n v="700"/>
    <n v="236088"/>
    <s v="Medical"/>
    <n v="5737"/>
    <x v="0"/>
    <n v="1"/>
    <s v="Employed"/>
    <s v="Single"/>
    <s v="Female"/>
    <s v="Bachelor"/>
    <n v="3"/>
    <n v="2"/>
    <n v="71452"/>
    <x v="3"/>
    <n v="13"/>
    <x v="6"/>
    <s v="Low Risk"/>
  </r>
  <r>
    <n v="1135"/>
    <n v="25"/>
    <s v="21-30"/>
    <n v="53434"/>
    <n v="634"/>
    <n v="266121"/>
    <s v="Home"/>
    <n v="4915"/>
    <x v="0"/>
    <n v="0"/>
    <s v="Employed"/>
    <s v="Married"/>
    <s v="Female"/>
    <s v="Bachelor"/>
    <n v="4"/>
    <n v="2"/>
    <n v="79696"/>
    <x v="3"/>
    <n v="19"/>
    <x v="6"/>
    <s v="Low Risk"/>
  </r>
  <r>
    <n v="1136"/>
    <n v="35"/>
    <s v="31-40"/>
    <n v="56358"/>
    <n v="642"/>
    <n v="168700"/>
    <s v="Education"/>
    <n v="4015"/>
    <x v="0"/>
    <n v="0"/>
    <s v="Employed"/>
    <s v="Married"/>
    <s v="Female"/>
    <s v="PhD"/>
    <n v="5"/>
    <n v="3"/>
    <n v="153810"/>
    <x v="1"/>
    <n v="16"/>
    <x v="4"/>
    <s v="Low Risk"/>
  </r>
  <r>
    <n v="1137"/>
    <n v="63"/>
    <s v="61-70"/>
    <n v="53597"/>
    <n v="628"/>
    <n v="199490"/>
    <s v="Personal"/>
    <n v="7058"/>
    <x v="0"/>
    <n v="0"/>
    <s v="Employed"/>
    <s v="Married"/>
    <s v="Male"/>
    <s v="High School"/>
    <n v="3"/>
    <n v="1"/>
    <n v="133664"/>
    <x v="2"/>
    <n v="2"/>
    <x v="0"/>
    <s v="Low Risk"/>
  </r>
  <r>
    <n v="1138"/>
    <n v="30"/>
    <s v="31-40"/>
    <n v="53052"/>
    <n v="691"/>
    <n v="189040"/>
    <s v="Home"/>
    <n v="5877"/>
    <x v="0"/>
    <n v="0"/>
    <s v="Employed"/>
    <s v="Single"/>
    <s v="Female"/>
    <s v="High School"/>
    <n v="3"/>
    <n v="2"/>
    <n v="113226"/>
    <x v="0"/>
    <n v="1"/>
    <x v="1"/>
    <s v="Low Risk"/>
  </r>
  <r>
    <n v="1139"/>
    <n v="37"/>
    <s v="31-40"/>
    <n v="25919"/>
    <n v="653"/>
    <n v="226899"/>
    <s v="Education"/>
    <n v="4088"/>
    <x v="0"/>
    <n v="0"/>
    <s v="Employed"/>
    <s v="Married"/>
    <s v="Female"/>
    <s v="Bachelor"/>
    <n v="0"/>
    <n v="3"/>
    <n v="124370"/>
    <x v="1"/>
    <n v="3"/>
    <x v="1"/>
    <s v="Low Risk"/>
  </r>
  <r>
    <n v="1140"/>
    <n v="54"/>
    <s v="51-60"/>
    <n v="69398"/>
    <n v="579"/>
    <n v="260794"/>
    <s v="Medical"/>
    <n v="4755"/>
    <x v="0"/>
    <n v="1"/>
    <s v="Employed"/>
    <s v="Married"/>
    <s v="Male"/>
    <s v="High School"/>
    <n v="1"/>
    <n v="1"/>
    <n v="43236"/>
    <x v="3"/>
    <n v="12"/>
    <x v="2"/>
    <s v="Low Risk"/>
  </r>
  <r>
    <n v="1141"/>
    <n v="44"/>
    <s v="41-50"/>
    <n v="58362"/>
    <n v="670"/>
    <n v="308920"/>
    <s v="Personal"/>
    <n v="4430"/>
    <x v="0"/>
    <n v="1"/>
    <s v="Employed"/>
    <s v="Divorced"/>
    <s v="Female"/>
    <s v="PhD"/>
    <n v="5"/>
    <n v="1"/>
    <n v="121845"/>
    <x v="2"/>
    <n v="6"/>
    <x v="2"/>
    <s v="Low Risk"/>
  </r>
  <r>
    <n v="1142"/>
    <n v="30"/>
    <s v="31-40"/>
    <n v="35738"/>
    <n v="724"/>
    <n v="180468"/>
    <s v="Medical"/>
    <n v="4501"/>
    <x v="0"/>
    <n v="1"/>
    <s v="Employed"/>
    <s v="Divorced"/>
    <s v="Female"/>
    <s v="High School"/>
    <n v="1"/>
    <n v="2"/>
    <n v="128188"/>
    <x v="0"/>
    <n v="2"/>
    <x v="3"/>
    <s v="Low Risk"/>
  </r>
  <r>
    <n v="1143"/>
    <n v="50"/>
    <s v="51-60"/>
    <n v="49823"/>
    <n v="728"/>
    <n v="207069"/>
    <s v="Personal"/>
    <n v="5867"/>
    <x v="0"/>
    <n v="1"/>
    <s v="Employed"/>
    <s v="Married"/>
    <s v="Male"/>
    <s v="Bachelor"/>
    <n v="4"/>
    <n v="3"/>
    <n v="32807"/>
    <x v="1"/>
    <n v="16"/>
    <x v="2"/>
    <s v="Low Risk"/>
  </r>
  <r>
    <n v="1144"/>
    <n v="23"/>
    <s v="21-30"/>
    <n v="52674"/>
    <n v="626"/>
    <n v="243335"/>
    <s v="Home"/>
    <n v="4668"/>
    <x v="1"/>
    <n v="1"/>
    <s v="Employed"/>
    <s v="Divorced"/>
    <s v="Female"/>
    <s v="PhD"/>
    <n v="2"/>
    <n v="3"/>
    <n v="122957"/>
    <x v="0"/>
    <n v="5"/>
    <x v="1"/>
    <s v="Low Risk"/>
  </r>
  <r>
    <n v="1145"/>
    <n v="57"/>
    <s v="51-60"/>
    <n v="49409"/>
    <n v="615"/>
    <n v="230588"/>
    <s v="Home"/>
    <n v="6916"/>
    <x v="0"/>
    <n v="1"/>
    <s v="Unemployed"/>
    <s v="Single"/>
    <s v="Male"/>
    <s v="High School"/>
    <n v="2"/>
    <n v="2"/>
    <n v="57277"/>
    <x v="2"/>
    <n v="12"/>
    <x v="5"/>
    <s v="Low Risk"/>
  </r>
  <r>
    <n v="1146"/>
    <n v="23"/>
    <s v="21-30"/>
    <n v="76895"/>
    <n v="744"/>
    <n v="285754"/>
    <s v="Personal"/>
    <n v="3233"/>
    <x v="0"/>
    <n v="0"/>
    <s v="Employed"/>
    <s v="Divorced"/>
    <s v="Female"/>
    <s v="Master"/>
    <n v="2"/>
    <n v="2"/>
    <n v="40899"/>
    <x v="0"/>
    <n v="4"/>
    <x v="4"/>
    <s v="Low Risk"/>
  </r>
  <r>
    <n v="1147"/>
    <n v="60"/>
    <s v="61-70"/>
    <n v="20821"/>
    <n v="728"/>
    <n v="194606"/>
    <s v="Education"/>
    <n v="4970"/>
    <x v="1"/>
    <n v="0"/>
    <s v="Employed"/>
    <s v="Divorced"/>
    <s v="Female"/>
    <s v="Master"/>
    <n v="4"/>
    <n v="2"/>
    <n v="139789"/>
    <x v="2"/>
    <n v="14"/>
    <x v="0"/>
    <s v="Low Risk"/>
  </r>
  <r>
    <n v="1148"/>
    <n v="25"/>
    <s v="21-30"/>
    <n v="27857"/>
    <n v="673"/>
    <n v="180128"/>
    <s v="Education"/>
    <n v="3668"/>
    <x v="1"/>
    <n v="1"/>
    <s v="Unemployed"/>
    <s v="Divorced"/>
    <s v="Female"/>
    <s v="PhD"/>
    <n v="5"/>
    <n v="3"/>
    <n v="69788"/>
    <x v="1"/>
    <n v="17"/>
    <x v="4"/>
    <s v="Low Risk"/>
  </r>
  <r>
    <n v="1149"/>
    <n v="48"/>
    <s v="41-50"/>
    <n v="15515"/>
    <n v="564"/>
    <n v="268814"/>
    <s v="Education"/>
    <n v="5327"/>
    <x v="0"/>
    <n v="1"/>
    <s v="Employed"/>
    <s v="Divorced"/>
    <s v="Male"/>
    <s v="High School"/>
    <n v="3"/>
    <n v="1"/>
    <n v="78521"/>
    <x v="2"/>
    <n v="12"/>
    <x v="6"/>
    <s v="Low Risk"/>
  </r>
  <r>
    <n v="1150"/>
    <n v="64"/>
    <s v="61-70"/>
    <n v="51198"/>
    <n v="619"/>
    <n v="215152"/>
    <s v="Car"/>
    <n v="5447"/>
    <x v="0"/>
    <n v="1"/>
    <s v="Employed"/>
    <s v="Single"/>
    <s v="Male"/>
    <s v="Bachelor"/>
    <n v="1"/>
    <n v="2"/>
    <n v="129688"/>
    <x v="1"/>
    <n v="13"/>
    <x v="1"/>
    <s v="Low Risk"/>
  </r>
  <r>
    <n v="1151"/>
    <n v="34"/>
    <s v="31-40"/>
    <n v="58160"/>
    <n v="595"/>
    <n v="227012"/>
    <s v="Education"/>
    <n v="5899"/>
    <x v="1"/>
    <n v="1"/>
    <s v="Employed"/>
    <s v="Divorced"/>
    <s v="Male"/>
    <s v="Master"/>
    <n v="1"/>
    <n v="4"/>
    <n v="90842"/>
    <x v="2"/>
    <n v="17"/>
    <x v="6"/>
    <s v="High Risk"/>
  </r>
  <r>
    <n v="1152"/>
    <n v="59"/>
    <s v="51-60"/>
    <n v="55423"/>
    <n v="740"/>
    <n v="196365"/>
    <s v="Home"/>
    <n v="3772"/>
    <x v="0"/>
    <n v="1"/>
    <s v="Unemployed"/>
    <s v="Married"/>
    <s v="Male"/>
    <s v="High School"/>
    <n v="3"/>
    <n v="4"/>
    <n v="94595"/>
    <x v="0"/>
    <n v="15"/>
    <x v="1"/>
    <s v="Low Risk"/>
  </r>
  <r>
    <n v="1153"/>
    <n v="31"/>
    <s v="31-40"/>
    <n v="45663"/>
    <n v="573"/>
    <n v="246354"/>
    <s v="Car"/>
    <n v="5431"/>
    <x v="0"/>
    <n v="1"/>
    <s v="Employed"/>
    <s v="Divorced"/>
    <s v="Female"/>
    <s v="High School"/>
    <n v="5"/>
    <n v="2"/>
    <n v="93937"/>
    <x v="2"/>
    <n v="9"/>
    <x v="2"/>
    <s v="Low Risk"/>
  </r>
  <r>
    <n v="1154"/>
    <n v="28"/>
    <s v="21-30"/>
    <n v="56098"/>
    <n v="740"/>
    <n v="156746"/>
    <s v="Education"/>
    <n v="4126"/>
    <x v="0"/>
    <n v="1"/>
    <s v="Employed"/>
    <s v="Divorced"/>
    <s v="Male"/>
    <s v="Bachelor"/>
    <n v="1"/>
    <n v="4"/>
    <n v="110427"/>
    <x v="2"/>
    <n v="10"/>
    <x v="0"/>
    <s v="Low Risk"/>
  </r>
  <r>
    <n v="1155"/>
    <n v="57"/>
    <s v="51-60"/>
    <n v="45553"/>
    <n v="644"/>
    <n v="177086"/>
    <s v="Home"/>
    <n v="5095"/>
    <x v="0"/>
    <n v="1"/>
    <s v="Employed"/>
    <s v="Married"/>
    <s v="Female"/>
    <s v="Bachelor"/>
    <n v="5"/>
    <n v="1"/>
    <n v="93209"/>
    <x v="0"/>
    <n v="6"/>
    <x v="1"/>
    <s v="Low Risk"/>
  </r>
  <r>
    <n v="1156"/>
    <n v="28"/>
    <s v="21-30"/>
    <n v="61110"/>
    <n v="590"/>
    <n v="67588"/>
    <s v="Car"/>
    <n v="4558"/>
    <x v="0"/>
    <n v="0"/>
    <s v="Employed"/>
    <s v="Single"/>
    <s v="Female"/>
    <s v="High School"/>
    <n v="1"/>
    <n v="1"/>
    <n v="103423"/>
    <x v="3"/>
    <n v="17"/>
    <x v="3"/>
    <s v="Low Risk"/>
  </r>
  <r>
    <n v="1157"/>
    <n v="32"/>
    <s v="31-40"/>
    <n v="66609"/>
    <n v="699"/>
    <n v="168621"/>
    <s v="Home"/>
    <n v="3735"/>
    <x v="0"/>
    <n v="0"/>
    <s v="Employed"/>
    <s v="Married"/>
    <s v="Female"/>
    <s v="Bachelor"/>
    <n v="2"/>
    <n v="4"/>
    <n v="84893"/>
    <x v="2"/>
    <n v="12"/>
    <x v="4"/>
    <s v="Low Risk"/>
  </r>
  <r>
    <n v="1158"/>
    <n v="35"/>
    <s v="31-40"/>
    <n v="36032"/>
    <n v="681"/>
    <n v="246578"/>
    <s v="Personal"/>
    <n v="5722"/>
    <x v="0"/>
    <n v="1"/>
    <s v="Employed"/>
    <s v="Married"/>
    <s v="Female"/>
    <s v="PhD"/>
    <n v="2"/>
    <n v="3"/>
    <n v="110554"/>
    <x v="1"/>
    <n v="9"/>
    <x v="3"/>
    <s v="Low Risk"/>
  </r>
  <r>
    <n v="1159"/>
    <n v="39"/>
    <s v="31-40"/>
    <n v="45685"/>
    <n v="586"/>
    <n v="202320"/>
    <s v="Home"/>
    <n v="4741"/>
    <x v="0"/>
    <n v="1"/>
    <s v="Employed"/>
    <s v="Married"/>
    <s v="Female"/>
    <s v="Master"/>
    <n v="0"/>
    <n v="2"/>
    <n v="109415"/>
    <x v="2"/>
    <n v="2"/>
    <x v="3"/>
    <s v="Low Risk"/>
  </r>
  <r>
    <n v="1160"/>
    <n v="48"/>
    <s v="41-50"/>
    <n v="48115"/>
    <n v="648"/>
    <n v="153804"/>
    <s v="Car"/>
    <n v="5857"/>
    <x v="0"/>
    <n v="1"/>
    <s v="Employed"/>
    <s v="Married"/>
    <s v="Male"/>
    <s v="Master"/>
    <n v="0"/>
    <n v="3"/>
    <n v="156936"/>
    <x v="3"/>
    <n v="16"/>
    <x v="3"/>
    <s v="Low Risk"/>
  </r>
  <r>
    <n v="1161"/>
    <n v="27"/>
    <s v="21-30"/>
    <n v="71381"/>
    <n v="718"/>
    <n v="271473"/>
    <s v="Education"/>
    <n v="5929"/>
    <x v="1"/>
    <n v="0"/>
    <s v="Employed"/>
    <s v="Divorced"/>
    <s v="Female"/>
    <s v="High School"/>
    <n v="1"/>
    <n v="1"/>
    <n v="88562"/>
    <x v="1"/>
    <n v="16"/>
    <x v="3"/>
    <s v="Low Risk"/>
  </r>
  <r>
    <n v="1162"/>
    <n v="60"/>
    <s v="61-70"/>
    <n v="37798"/>
    <n v="629"/>
    <n v="206925"/>
    <s v="Car"/>
    <n v="6311"/>
    <x v="0"/>
    <n v="1"/>
    <s v="Employed"/>
    <s v="Divorced"/>
    <s v="Female"/>
    <s v="High School"/>
    <n v="2"/>
    <n v="4"/>
    <n v="94475"/>
    <x v="0"/>
    <n v="1"/>
    <x v="4"/>
    <s v="Low Risk"/>
  </r>
  <r>
    <n v="1163"/>
    <n v="27"/>
    <s v="21-30"/>
    <n v="66464"/>
    <n v="733"/>
    <n v="284687"/>
    <s v="Education"/>
    <n v="4493"/>
    <x v="0"/>
    <n v="0"/>
    <s v="Employed"/>
    <s v="Divorced"/>
    <s v="Male"/>
    <s v="Bachelor"/>
    <n v="5"/>
    <n v="2"/>
    <n v="107164"/>
    <x v="0"/>
    <n v="11"/>
    <x v="6"/>
    <s v="Low Risk"/>
  </r>
  <r>
    <n v="1164"/>
    <n v="50"/>
    <s v="51-60"/>
    <n v="28009"/>
    <n v="612"/>
    <n v="242834"/>
    <s v="Education"/>
    <n v="4071"/>
    <x v="0"/>
    <n v="1"/>
    <s v="Employed"/>
    <s v="Divorced"/>
    <s v="Female"/>
    <s v="Master"/>
    <n v="0"/>
    <n v="4"/>
    <n v="128933"/>
    <x v="0"/>
    <n v="3"/>
    <x v="4"/>
    <s v="Low Risk"/>
  </r>
  <r>
    <n v="1165"/>
    <n v="38"/>
    <s v="31-40"/>
    <n v="68653"/>
    <n v="568"/>
    <n v="209410"/>
    <s v="Medical"/>
    <n v="6200"/>
    <x v="0"/>
    <n v="1"/>
    <s v="Employed"/>
    <s v="Single"/>
    <s v="Male"/>
    <s v="Bachelor"/>
    <n v="0"/>
    <n v="4"/>
    <n v="67252"/>
    <x v="1"/>
    <n v="2"/>
    <x v="6"/>
    <s v="Low Risk"/>
  </r>
  <r>
    <n v="1166"/>
    <n v="44"/>
    <s v="41-50"/>
    <n v="62778"/>
    <n v="652"/>
    <n v="291750"/>
    <s v="Personal"/>
    <n v="5102"/>
    <x v="0"/>
    <n v="0"/>
    <s v="Employed"/>
    <s v="Divorced"/>
    <s v="Female"/>
    <s v="High School"/>
    <n v="2"/>
    <n v="3"/>
    <n v="103107"/>
    <x v="2"/>
    <n v="14"/>
    <x v="6"/>
    <s v="Low Risk"/>
  </r>
  <r>
    <n v="1167"/>
    <n v="26"/>
    <s v="21-30"/>
    <n v="47665"/>
    <n v="576"/>
    <n v="181266"/>
    <s v="Medical"/>
    <n v="6348"/>
    <x v="0"/>
    <n v="0"/>
    <s v="Employed"/>
    <s v="Divorced"/>
    <s v="Male"/>
    <s v="High School"/>
    <n v="5"/>
    <n v="3"/>
    <n v="24765"/>
    <x v="1"/>
    <n v="1"/>
    <x v="4"/>
    <s v="Low Risk"/>
  </r>
  <r>
    <n v="1168"/>
    <n v="24"/>
    <s v="21-30"/>
    <n v="63750"/>
    <n v="656"/>
    <n v="145255"/>
    <s v="Car"/>
    <n v="3817"/>
    <x v="0"/>
    <n v="0"/>
    <s v="Employed"/>
    <s v="Single"/>
    <s v="Female"/>
    <s v="High School"/>
    <n v="0"/>
    <n v="4"/>
    <n v="91854"/>
    <x v="1"/>
    <n v="6"/>
    <x v="4"/>
    <s v="Low Risk"/>
  </r>
  <r>
    <n v="1169"/>
    <n v="23"/>
    <s v="21-30"/>
    <n v="42485"/>
    <n v="650"/>
    <n v="279967"/>
    <s v="Medical"/>
    <n v="5688"/>
    <x v="0"/>
    <n v="0"/>
    <s v="Employed"/>
    <s v="Married"/>
    <s v="Female"/>
    <s v="High School"/>
    <n v="3"/>
    <n v="1"/>
    <n v="132181"/>
    <x v="3"/>
    <n v="7"/>
    <x v="4"/>
    <s v="Low Risk"/>
  </r>
  <r>
    <n v="1170"/>
    <n v="26"/>
    <s v="21-30"/>
    <n v="36157"/>
    <n v="612"/>
    <n v="230226"/>
    <s v="Education"/>
    <n v="5043"/>
    <x v="1"/>
    <n v="1"/>
    <s v="Employed"/>
    <s v="Divorced"/>
    <s v="Male"/>
    <s v="High School"/>
    <n v="5"/>
    <n v="2"/>
    <n v="78215"/>
    <x v="1"/>
    <n v="2"/>
    <x v="1"/>
    <s v="Low Risk"/>
  </r>
  <r>
    <n v="1171"/>
    <n v="46"/>
    <s v="41-50"/>
    <n v="75596"/>
    <n v="743"/>
    <n v="269690"/>
    <s v="Car"/>
    <n v="4958"/>
    <x v="0"/>
    <n v="0"/>
    <s v="Employed"/>
    <s v="Divorced"/>
    <s v="Female"/>
    <s v="High School"/>
    <n v="3"/>
    <n v="4"/>
    <n v="105305"/>
    <x v="0"/>
    <n v="2"/>
    <x v="6"/>
    <s v="Low Risk"/>
  </r>
  <r>
    <n v="1172"/>
    <n v="64"/>
    <s v="61-70"/>
    <n v="41882"/>
    <n v="649"/>
    <n v="244068"/>
    <s v="Medical"/>
    <n v="4678"/>
    <x v="0"/>
    <n v="1"/>
    <s v="Employed"/>
    <s v="Married"/>
    <s v="Female"/>
    <s v="PhD"/>
    <n v="2"/>
    <n v="4"/>
    <n v="84132"/>
    <x v="1"/>
    <n v="15"/>
    <x v="4"/>
    <s v="Low Risk"/>
  </r>
  <r>
    <n v="1173"/>
    <n v="58"/>
    <s v="51-60"/>
    <n v="60155"/>
    <n v="693"/>
    <n v="282173"/>
    <s v="Home"/>
    <n v="3889"/>
    <x v="0"/>
    <n v="0"/>
    <s v="Employed"/>
    <s v="Divorced"/>
    <s v="Male"/>
    <s v="PhD"/>
    <n v="2"/>
    <n v="4"/>
    <n v="74217"/>
    <x v="3"/>
    <n v="5"/>
    <x v="0"/>
    <s v="Low Risk"/>
  </r>
  <r>
    <n v="1174"/>
    <n v="31"/>
    <s v="31-40"/>
    <n v="66632"/>
    <n v="696"/>
    <n v="174423"/>
    <s v="Personal"/>
    <n v="5663"/>
    <x v="0"/>
    <n v="0"/>
    <s v="Employed"/>
    <s v="Married"/>
    <s v="Male"/>
    <s v="Bachelor"/>
    <n v="0"/>
    <n v="4"/>
    <n v="129144"/>
    <x v="1"/>
    <n v="13"/>
    <x v="2"/>
    <s v="Low Risk"/>
  </r>
  <r>
    <n v="1175"/>
    <n v="49"/>
    <s v="41-50"/>
    <n v="62094"/>
    <n v="738"/>
    <n v="190568"/>
    <s v="Home"/>
    <n v="4607"/>
    <x v="0"/>
    <n v="1"/>
    <s v="Employed"/>
    <s v="Married"/>
    <s v="Female"/>
    <s v="PhD"/>
    <n v="1"/>
    <n v="3"/>
    <n v="68642"/>
    <x v="1"/>
    <n v="19"/>
    <x v="2"/>
    <s v="Low Risk"/>
  </r>
  <r>
    <n v="1176"/>
    <n v="40"/>
    <s v="41-50"/>
    <n v="58989"/>
    <n v="589"/>
    <n v="190041"/>
    <s v="Car"/>
    <n v="5211"/>
    <x v="0"/>
    <n v="1"/>
    <s v="Unemployed"/>
    <s v="Married"/>
    <s v="Male"/>
    <s v="Bachelor"/>
    <n v="4"/>
    <n v="3"/>
    <n v="108788"/>
    <x v="0"/>
    <n v="19"/>
    <x v="0"/>
    <s v="Low Risk"/>
  </r>
  <r>
    <n v="1177"/>
    <n v="30"/>
    <s v="31-40"/>
    <n v="60202"/>
    <n v="562"/>
    <n v="190715"/>
    <s v="Medical"/>
    <n v="6932"/>
    <x v="0"/>
    <n v="1"/>
    <s v="Employed"/>
    <s v="Divorced"/>
    <s v="Female"/>
    <s v="Bachelor"/>
    <n v="3"/>
    <n v="1"/>
    <n v="109250"/>
    <x v="1"/>
    <n v="15"/>
    <x v="2"/>
    <s v="Low Risk"/>
  </r>
  <r>
    <n v="1178"/>
    <n v="46"/>
    <s v="41-50"/>
    <n v="65861"/>
    <n v="736"/>
    <n v="121647"/>
    <s v="Education"/>
    <n v="4463"/>
    <x v="1"/>
    <n v="0"/>
    <s v="Employed"/>
    <s v="Married"/>
    <s v="Male"/>
    <s v="PhD"/>
    <n v="3"/>
    <n v="2"/>
    <n v="74446"/>
    <x v="2"/>
    <n v="1"/>
    <x v="6"/>
    <s v="Low Risk"/>
  </r>
  <r>
    <n v="1179"/>
    <n v="47"/>
    <s v="41-50"/>
    <n v="54765"/>
    <n v="679"/>
    <n v="208171"/>
    <s v="Medical"/>
    <n v="4702"/>
    <x v="0"/>
    <n v="0"/>
    <s v="Employed"/>
    <s v="Divorced"/>
    <s v="Male"/>
    <s v="Master"/>
    <n v="5"/>
    <n v="4"/>
    <n v="104670"/>
    <x v="0"/>
    <n v="3"/>
    <x v="4"/>
    <s v="Low Risk"/>
  </r>
  <r>
    <n v="1180"/>
    <n v="34"/>
    <s v="31-40"/>
    <n v="49405"/>
    <n v="656"/>
    <n v="239553"/>
    <s v="Car"/>
    <n v="4837"/>
    <x v="0"/>
    <n v="0"/>
    <s v="Employed"/>
    <s v="Single"/>
    <s v="Male"/>
    <s v="Bachelor"/>
    <n v="5"/>
    <n v="1"/>
    <n v="71951"/>
    <x v="3"/>
    <n v="18"/>
    <x v="4"/>
    <s v="Low Risk"/>
  </r>
  <r>
    <n v="1181"/>
    <n v="56"/>
    <s v="51-60"/>
    <n v="29465"/>
    <n v="643"/>
    <n v="165974"/>
    <s v="Car"/>
    <n v="4605"/>
    <x v="1"/>
    <n v="1"/>
    <s v="Employed"/>
    <s v="Married"/>
    <s v="Female"/>
    <s v="High School"/>
    <n v="2"/>
    <n v="3"/>
    <n v="115653"/>
    <x v="3"/>
    <n v="17"/>
    <x v="5"/>
    <s v="Low Risk"/>
  </r>
  <r>
    <n v="1182"/>
    <n v="32"/>
    <s v="31-40"/>
    <n v="54771"/>
    <n v="634"/>
    <n v="154316"/>
    <s v="Car"/>
    <n v="4636"/>
    <x v="0"/>
    <n v="0"/>
    <s v="Employed"/>
    <s v="Divorced"/>
    <s v="Female"/>
    <s v="Bachelor"/>
    <n v="1"/>
    <n v="2"/>
    <n v="60551"/>
    <x v="3"/>
    <n v="8"/>
    <x v="1"/>
    <s v="Low Risk"/>
  </r>
  <r>
    <n v="1183"/>
    <n v="43"/>
    <s v="41-50"/>
    <n v="65425"/>
    <n v="693"/>
    <n v="193202"/>
    <s v="Car"/>
    <n v="5697"/>
    <x v="0"/>
    <n v="1"/>
    <s v="Employed"/>
    <s v="Married"/>
    <s v="Female"/>
    <s v="Bachelor"/>
    <n v="2"/>
    <n v="1"/>
    <n v="89811"/>
    <x v="1"/>
    <n v="11"/>
    <x v="4"/>
    <s v="Low Risk"/>
  </r>
  <r>
    <n v="1184"/>
    <n v="41"/>
    <s v="41-50"/>
    <n v="33489"/>
    <n v="577"/>
    <n v="239227"/>
    <s v="Medical"/>
    <n v="6323"/>
    <x v="0"/>
    <n v="1"/>
    <s v="Unemployed"/>
    <s v="Divorced"/>
    <s v="Male"/>
    <s v="Master"/>
    <n v="0"/>
    <n v="2"/>
    <n v="92416"/>
    <x v="2"/>
    <n v="8"/>
    <x v="0"/>
    <s v="Low Risk"/>
  </r>
  <r>
    <n v="1185"/>
    <n v="28"/>
    <s v="21-30"/>
    <n v="46564"/>
    <n v="673"/>
    <n v="146215"/>
    <s v="Home"/>
    <n v="5129"/>
    <x v="0"/>
    <n v="0"/>
    <s v="Unemployed"/>
    <s v="Divorced"/>
    <s v="Female"/>
    <s v="High School"/>
    <n v="1"/>
    <n v="2"/>
    <n v="133388"/>
    <x v="0"/>
    <n v="6"/>
    <x v="0"/>
    <s v="Low Risk"/>
  </r>
  <r>
    <n v="1186"/>
    <n v="59"/>
    <s v="51-60"/>
    <n v="56380"/>
    <n v="701"/>
    <n v="316763"/>
    <s v="Education"/>
    <n v="5739"/>
    <x v="0"/>
    <n v="1"/>
    <s v="Employed"/>
    <s v="Single"/>
    <s v="Female"/>
    <s v="Master"/>
    <n v="0"/>
    <n v="2"/>
    <n v="104201"/>
    <x v="2"/>
    <n v="6"/>
    <x v="6"/>
    <s v="Low Risk"/>
  </r>
  <r>
    <n v="1187"/>
    <n v="29"/>
    <s v="21-30"/>
    <n v="72685"/>
    <n v="687"/>
    <n v="135042"/>
    <s v="Education"/>
    <n v="4827"/>
    <x v="0"/>
    <n v="0"/>
    <s v="Employed"/>
    <s v="Married"/>
    <s v="Male"/>
    <s v="Master"/>
    <n v="3"/>
    <n v="3"/>
    <n v="128650"/>
    <x v="2"/>
    <n v="6"/>
    <x v="0"/>
    <s v="Low Risk"/>
  </r>
  <r>
    <n v="1188"/>
    <n v="44"/>
    <s v="41-50"/>
    <n v="32621"/>
    <n v="646"/>
    <n v="171464"/>
    <s v="Personal"/>
    <n v="4802"/>
    <x v="0"/>
    <n v="1"/>
    <s v="Employed"/>
    <s v="Divorced"/>
    <s v="Male"/>
    <s v="Master"/>
    <n v="2"/>
    <n v="4"/>
    <n v="116640"/>
    <x v="3"/>
    <n v="2"/>
    <x v="1"/>
    <s v="Low Risk"/>
  </r>
  <r>
    <n v="1189"/>
    <n v="51"/>
    <s v="51-60"/>
    <n v="61901"/>
    <n v="649"/>
    <n v="256704"/>
    <s v="Car"/>
    <n v="4600"/>
    <x v="0"/>
    <n v="1"/>
    <s v="Employed"/>
    <s v="Single"/>
    <s v="Female"/>
    <s v="Bachelor"/>
    <n v="5"/>
    <n v="2"/>
    <n v="116449"/>
    <x v="3"/>
    <n v="10"/>
    <x v="4"/>
    <s v="Low Risk"/>
  </r>
  <r>
    <n v="1190"/>
    <n v="45"/>
    <s v="41-50"/>
    <n v="44633"/>
    <n v="714"/>
    <n v="248376"/>
    <s v="Car"/>
    <n v="4235"/>
    <x v="0"/>
    <n v="0"/>
    <s v="Employed"/>
    <s v="Divorced"/>
    <s v="Female"/>
    <s v="High School"/>
    <n v="2"/>
    <n v="1"/>
    <n v="90042"/>
    <x v="2"/>
    <n v="10"/>
    <x v="1"/>
    <s v="Low Risk"/>
  </r>
  <r>
    <n v="1191"/>
    <n v="37"/>
    <s v="31-40"/>
    <n v="39895"/>
    <n v="679"/>
    <n v="243999"/>
    <s v="Car"/>
    <n v="6236"/>
    <x v="1"/>
    <n v="1"/>
    <s v="Employed"/>
    <s v="Divorced"/>
    <s v="Female"/>
    <s v="High School"/>
    <n v="4"/>
    <n v="2"/>
    <n v="130627"/>
    <x v="2"/>
    <n v="9"/>
    <x v="5"/>
    <s v="Low Risk"/>
  </r>
  <r>
    <n v="1192"/>
    <n v="62"/>
    <s v="61-70"/>
    <n v="36229"/>
    <n v="737"/>
    <n v="165728"/>
    <s v="Home"/>
    <n v="4498"/>
    <x v="0"/>
    <n v="1"/>
    <s v="Employed"/>
    <s v="Single"/>
    <s v="Female"/>
    <s v="Master"/>
    <n v="1"/>
    <n v="2"/>
    <n v="89314"/>
    <x v="0"/>
    <n v="3"/>
    <x v="6"/>
    <s v="Low Risk"/>
  </r>
  <r>
    <n v="1193"/>
    <n v="49"/>
    <s v="41-50"/>
    <n v="40166"/>
    <n v="562"/>
    <n v="175216"/>
    <s v="Car"/>
    <n v="5611"/>
    <x v="0"/>
    <n v="0"/>
    <s v="Employed"/>
    <s v="Married"/>
    <s v="Female"/>
    <s v="PhD"/>
    <n v="3"/>
    <n v="3"/>
    <n v="48105"/>
    <x v="3"/>
    <n v="2"/>
    <x v="6"/>
    <s v="Low Risk"/>
  </r>
  <r>
    <n v="1194"/>
    <n v="23"/>
    <s v="21-30"/>
    <n v="57486"/>
    <n v="695"/>
    <n v="157179"/>
    <s v="Personal"/>
    <n v="4162"/>
    <x v="0"/>
    <n v="1"/>
    <s v="Employed"/>
    <s v="Single"/>
    <s v="Male"/>
    <s v="High School"/>
    <n v="4"/>
    <n v="1"/>
    <n v="93556"/>
    <x v="3"/>
    <n v="4"/>
    <x v="4"/>
    <s v="Low Risk"/>
  </r>
  <r>
    <n v="1195"/>
    <n v="41"/>
    <s v="41-50"/>
    <n v="46583"/>
    <n v="609"/>
    <n v="183990"/>
    <s v="Personal"/>
    <n v="5045"/>
    <x v="0"/>
    <n v="1"/>
    <s v="Employed"/>
    <s v="Married"/>
    <s v="Female"/>
    <s v="High School"/>
    <n v="4"/>
    <n v="2"/>
    <n v="113604"/>
    <x v="1"/>
    <n v="8"/>
    <x v="3"/>
    <s v="Low Risk"/>
  </r>
  <r>
    <n v="1196"/>
    <n v="28"/>
    <s v="21-30"/>
    <n v="60713"/>
    <n v="646"/>
    <n v="219137"/>
    <s v="Home"/>
    <n v="4999"/>
    <x v="0"/>
    <n v="1"/>
    <s v="Employed"/>
    <s v="Divorced"/>
    <s v="Female"/>
    <s v="Master"/>
    <n v="2"/>
    <n v="3"/>
    <n v="51801"/>
    <x v="3"/>
    <n v="9"/>
    <x v="4"/>
    <s v="Low Risk"/>
  </r>
  <r>
    <n v="1197"/>
    <n v="34"/>
    <s v="31-40"/>
    <n v="33172"/>
    <n v="718"/>
    <n v="156936"/>
    <s v="Car"/>
    <n v="4170"/>
    <x v="0"/>
    <n v="0"/>
    <s v="Employed"/>
    <s v="Divorced"/>
    <s v="Female"/>
    <s v="Bachelor"/>
    <n v="1"/>
    <n v="3"/>
    <n v="73446"/>
    <x v="0"/>
    <n v="2"/>
    <x v="6"/>
    <s v="Low Risk"/>
  </r>
  <r>
    <n v="1198"/>
    <n v="59"/>
    <s v="51-60"/>
    <n v="60454"/>
    <n v="599"/>
    <n v="112590"/>
    <s v="Medical"/>
    <n v="4653"/>
    <x v="0"/>
    <n v="1"/>
    <s v="Employed"/>
    <s v="Single"/>
    <s v="Male"/>
    <s v="Master"/>
    <n v="2"/>
    <n v="4"/>
    <n v="63082"/>
    <x v="1"/>
    <n v="16"/>
    <x v="3"/>
    <s v="Low Risk"/>
  </r>
  <r>
    <n v="1199"/>
    <n v="36"/>
    <s v="31-40"/>
    <n v="56506"/>
    <n v="755"/>
    <n v="258460"/>
    <s v="Medical"/>
    <n v="3931"/>
    <x v="0"/>
    <n v="0"/>
    <s v="Employed"/>
    <s v="Single"/>
    <s v="Male"/>
    <s v="PhD"/>
    <n v="1"/>
    <n v="4"/>
    <n v="123601"/>
    <x v="0"/>
    <n v="6"/>
    <x v="4"/>
    <s v="Low Risk"/>
  </r>
  <r>
    <n v="1200"/>
    <n v="38"/>
    <s v="31-40"/>
    <n v="27383"/>
    <n v="705"/>
    <n v="190991"/>
    <s v="Education"/>
    <n v="5016"/>
    <x v="1"/>
    <n v="1"/>
    <s v="Employed"/>
    <s v="Single"/>
    <s v="Female"/>
    <s v="PhD"/>
    <n v="4"/>
    <n v="4"/>
    <n v="150185"/>
    <x v="3"/>
    <n v="8"/>
    <x v="4"/>
    <s v="Low Risk"/>
  </r>
  <r>
    <n v="1201"/>
    <n v="51"/>
    <s v="51-60"/>
    <n v="72593"/>
    <n v="678"/>
    <n v="237404"/>
    <s v="Home"/>
    <n v="3239"/>
    <x v="0"/>
    <n v="1"/>
    <s v="Employed"/>
    <s v="Divorced"/>
    <s v="Female"/>
    <s v="Master"/>
    <n v="0"/>
    <n v="2"/>
    <n v="93709"/>
    <x v="3"/>
    <n v="3"/>
    <x v="3"/>
    <s v="Low Risk"/>
  </r>
  <r>
    <n v="1202"/>
    <n v="31"/>
    <s v="31-40"/>
    <n v="55098"/>
    <n v="603"/>
    <n v="184542"/>
    <s v="Medical"/>
    <n v="4942"/>
    <x v="0"/>
    <n v="0"/>
    <s v="Employed"/>
    <s v="Married"/>
    <s v="Female"/>
    <s v="PhD"/>
    <n v="3"/>
    <n v="2"/>
    <n v="115945"/>
    <x v="2"/>
    <n v="11"/>
    <x v="3"/>
    <s v="Low Risk"/>
  </r>
  <r>
    <n v="1203"/>
    <n v="58"/>
    <s v="51-60"/>
    <n v="61481"/>
    <n v="641"/>
    <n v="227139"/>
    <s v="Education"/>
    <n v="5650"/>
    <x v="0"/>
    <n v="1"/>
    <s v="Employed"/>
    <s v="Single"/>
    <s v="Female"/>
    <s v="Bachelor"/>
    <n v="4"/>
    <n v="2"/>
    <n v="115165"/>
    <x v="2"/>
    <n v="5"/>
    <x v="2"/>
    <s v="Low Risk"/>
  </r>
  <r>
    <n v="1204"/>
    <n v="40"/>
    <s v="41-50"/>
    <n v="67342"/>
    <n v="632"/>
    <n v="316309"/>
    <s v="Personal"/>
    <n v="4987"/>
    <x v="0"/>
    <n v="1"/>
    <s v="Employed"/>
    <s v="Married"/>
    <s v="Male"/>
    <s v="Bachelor"/>
    <n v="2"/>
    <n v="3"/>
    <n v="146613"/>
    <x v="0"/>
    <n v="12"/>
    <x v="1"/>
    <s v="Low Risk"/>
  </r>
  <r>
    <n v="1205"/>
    <n v="24"/>
    <s v="21-30"/>
    <n v="64525"/>
    <n v="588"/>
    <n v="142835"/>
    <s v="Education"/>
    <n v="4299"/>
    <x v="0"/>
    <n v="1"/>
    <s v="Unemployed"/>
    <s v="Single"/>
    <s v="Female"/>
    <s v="Bachelor"/>
    <n v="3"/>
    <n v="2"/>
    <n v="80423"/>
    <x v="1"/>
    <n v="11"/>
    <x v="5"/>
    <s v="Low Risk"/>
  </r>
  <r>
    <n v="1206"/>
    <n v="40"/>
    <s v="41-50"/>
    <n v="48108"/>
    <n v="704"/>
    <n v="161103"/>
    <s v="Car"/>
    <n v="4350"/>
    <x v="0"/>
    <n v="1"/>
    <s v="Employed"/>
    <s v="Single"/>
    <s v="Female"/>
    <s v="PhD"/>
    <n v="4"/>
    <n v="3"/>
    <n v="93403"/>
    <x v="3"/>
    <n v="5"/>
    <x v="3"/>
    <s v="Low Risk"/>
  </r>
  <r>
    <n v="1207"/>
    <n v="51"/>
    <s v="51-60"/>
    <n v="60877"/>
    <n v="629"/>
    <n v="154963"/>
    <s v="Car"/>
    <n v="6208"/>
    <x v="0"/>
    <n v="0"/>
    <s v="Employed"/>
    <s v="Single"/>
    <s v="Female"/>
    <s v="Bachelor"/>
    <n v="1"/>
    <n v="1"/>
    <n v="89776"/>
    <x v="2"/>
    <n v="3"/>
    <x v="0"/>
    <s v="Low Risk"/>
  </r>
  <r>
    <n v="1208"/>
    <n v="40"/>
    <s v="41-50"/>
    <n v="22849"/>
    <n v="641"/>
    <n v="305208"/>
    <s v="Personal"/>
    <n v="5158"/>
    <x v="0"/>
    <n v="1"/>
    <s v="Employed"/>
    <s v="Single"/>
    <s v="Male"/>
    <s v="Master"/>
    <n v="2"/>
    <n v="2"/>
    <n v="102261"/>
    <x v="2"/>
    <n v="9"/>
    <x v="3"/>
    <s v="Low Risk"/>
  </r>
  <r>
    <n v="1209"/>
    <n v="31"/>
    <s v="31-40"/>
    <n v="55906"/>
    <n v="643"/>
    <n v="199096"/>
    <s v="Home"/>
    <n v="5844"/>
    <x v="1"/>
    <n v="0"/>
    <s v="Employed"/>
    <s v="Divorced"/>
    <s v="Male"/>
    <s v="Bachelor"/>
    <n v="4"/>
    <n v="1"/>
    <n v="175129"/>
    <x v="3"/>
    <n v="18"/>
    <x v="6"/>
    <s v="Low Risk"/>
  </r>
  <r>
    <n v="1210"/>
    <n v="21"/>
    <s v="21-30"/>
    <n v="75987"/>
    <n v="639"/>
    <n v="244373"/>
    <s v="Car"/>
    <n v="5942"/>
    <x v="0"/>
    <n v="1"/>
    <s v="Employed"/>
    <s v="Divorced"/>
    <s v="Male"/>
    <s v="PhD"/>
    <n v="1"/>
    <n v="4"/>
    <n v="100924"/>
    <x v="3"/>
    <n v="12"/>
    <x v="5"/>
    <s v="Low Risk"/>
  </r>
  <r>
    <n v="1211"/>
    <n v="64"/>
    <s v="61-70"/>
    <n v="39569"/>
    <n v="676"/>
    <n v="67808"/>
    <s v="Car"/>
    <n v="4554"/>
    <x v="1"/>
    <n v="1"/>
    <s v="Employed"/>
    <s v="Single"/>
    <s v="Male"/>
    <s v="High School"/>
    <n v="1"/>
    <n v="1"/>
    <n v="74358"/>
    <x v="1"/>
    <n v="4"/>
    <x v="3"/>
    <s v="Low Risk"/>
  </r>
  <r>
    <n v="1212"/>
    <n v="38"/>
    <s v="31-40"/>
    <n v="63731"/>
    <n v="618"/>
    <n v="218722"/>
    <s v="Education"/>
    <n v="3998"/>
    <x v="0"/>
    <n v="1"/>
    <s v="Employed"/>
    <s v="Divorced"/>
    <s v="Male"/>
    <s v="PhD"/>
    <n v="1"/>
    <n v="1"/>
    <n v="65365"/>
    <x v="2"/>
    <n v="7"/>
    <x v="4"/>
    <s v="Low Risk"/>
  </r>
  <r>
    <n v="1213"/>
    <n v="59"/>
    <s v="51-60"/>
    <n v="76594"/>
    <n v="700"/>
    <n v="181959"/>
    <s v="Education"/>
    <n v="5646"/>
    <x v="0"/>
    <n v="0"/>
    <s v="Employed"/>
    <s v="Divorced"/>
    <s v="Female"/>
    <s v="Master"/>
    <n v="3"/>
    <n v="3"/>
    <n v="137579"/>
    <x v="1"/>
    <n v="11"/>
    <x v="0"/>
    <s v="Low Risk"/>
  </r>
  <r>
    <n v="1214"/>
    <n v="64"/>
    <s v="61-70"/>
    <n v="60338"/>
    <n v="620"/>
    <n v="269430"/>
    <s v="Education"/>
    <n v="4142"/>
    <x v="0"/>
    <n v="1"/>
    <s v="Employed"/>
    <s v="Divorced"/>
    <s v="Male"/>
    <s v="Master"/>
    <n v="2"/>
    <n v="3"/>
    <n v="74222"/>
    <x v="1"/>
    <n v="2"/>
    <x v="5"/>
    <s v="Low Risk"/>
  </r>
  <r>
    <n v="1215"/>
    <n v="53"/>
    <s v="51-60"/>
    <n v="65381"/>
    <n v="648"/>
    <n v="232938"/>
    <s v="Medical"/>
    <n v="4409"/>
    <x v="0"/>
    <n v="1"/>
    <s v="Employed"/>
    <s v="Divorced"/>
    <s v="Female"/>
    <s v="PhD"/>
    <n v="1"/>
    <n v="3"/>
    <n v="119907"/>
    <x v="3"/>
    <n v="12"/>
    <x v="5"/>
    <s v="Low Risk"/>
  </r>
  <r>
    <n v="1216"/>
    <n v="56"/>
    <s v="51-60"/>
    <n v="26457"/>
    <n v="584"/>
    <n v="179014"/>
    <s v="Personal"/>
    <n v="5103"/>
    <x v="0"/>
    <n v="0"/>
    <s v="Employed"/>
    <s v="Married"/>
    <s v="Female"/>
    <s v="Bachelor"/>
    <n v="4"/>
    <n v="3"/>
    <n v="79609"/>
    <x v="1"/>
    <n v="9"/>
    <x v="3"/>
    <s v="Low Risk"/>
  </r>
  <r>
    <n v="1217"/>
    <n v="38"/>
    <s v="31-40"/>
    <n v="35976"/>
    <n v="703"/>
    <n v="278990"/>
    <s v="Home"/>
    <n v="4748"/>
    <x v="0"/>
    <n v="1"/>
    <s v="Employed"/>
    <s v="Married"/>
    <s v="Female"/>
    <s v="Bachelor"/>
    <n v="1"/>
    <n v="4"/>
    <n v="61999"/>
    <x v="3"/>
    <n v="6"/>
    <x v="0"/>
    <s v="Low Risk"/>
  </r>
  <r>
    <n v="1218"/>
    <n v="51"/>
    <s v="51-60"/>
    <n v="71446"/>
    <n v="716"/>
    <n v="283581"/>
    <s v="Education"/>
    <n v="2685"/>
    <x v="0"/>
    <n v="0"/>
    <s v="Employed"/>
    <s v="Divorced"/>
    <s v="Male"/>
    <s v="High School"/>
    <n v="2"/>
    <n v="1"/>
    <n v="118155"/>
    <x v="0"/>
    <n v="7"/>
    <x v="1"/>
    <s v="Low Risk"/>
  </r>
  <r>
    <n v="1219"/>
    <n v="55"/>
    <s v="51-60"/>
    <n v="64405"/>
    <n v="685"/>
    <n v="275284"/>
    <s v="Home"/>
    <n v="3765"/>
    <x v="0"/>
    <n v="0"/>
    <s v="Employed"/>
    <s v="Married"/>
    <s v="Male"/>
    <s v="Bachelor"/>
    <n v="5"/>
    <n v="4"/>
    <n v="81077"/>
    <x v="1"/>
    <n v="6"/>
    <x v="5"/>
    <s v="Low Risk"/>
  </r>
  <r>
    <n v="1220"/>
    <n v="59"/>
    <s v="51-60"/>
    <n v="57440"/>
    <n v="658"/>
    <n v="238124"/>
    <s v="Education"/>
    <n v="6008"/>
    <x v="0"/>
    <n v="0"/>
    <s v="Employed"/>
    <s v="Single"/>
    <s v="Male"/>
    <s v="Master"/>
    <n v="5"/>
    <n v="4"/>
    <n v="112762"/>
    <x v="2"/>
    <n v="18"/>
    <x v="5"/>
    <s v="Low Risk"/>
  </r>
  <r>
    <n v="1221"/>
    <n v="58"/>
    <s v="51-60"/>
    <n v="46030"/>
    <n v="648"/>
    <n v="186135"/>
    <s v="Car"/>
    <n v="4918"/>
    <x v="0"/>
    <n v="0"/>
    <s v="Employed"/>
    <s v="Married"/>
    <s v="Female"/>
    <s v="Bachelor"/>
    <n v="3"/>
    <n v="3"/>
    <n v="114978"/>
    <x v="2"/>
    <n v="13"/>
    <x v="2"/>
    <s v="Low Risk"/>
  </r>
  <r>
    <n v="1222"/>
    <n v="35"/>
    <s v="31-40"/>
    <n v="54269"/>
    <n v="571"/>
    <n v="211603"/>
    <s v="Home"/>
    <n v="5732"/>
    <x v="0"/>
    <n v="1"/>
    <s v="Employed"/>
    <s v="Single"/>
    <s v="Female"/>
    <s v="PhD"/>
    <n v="1"/>
    <n v="1"/>
    <n v="116387"/>
    <x v="0"/>
    <n v="9"/>
    <x v="0"/>
    <s v="Low Risk"/>
  </r>
  <r>
    <n v="1223"/>
    <n v="26"/>
    <s v="21-30"/>
    <n v="76072"/>
    <n v="582"/>
    <n v="179164"/>
    <s v="Medical"/>
    <n v="4188"/>
    <x v="0"/>
    <n v="1"/>
    <s v="Employed"/>
    <s v="Married"/>
    <s v="Male"/>
    <s v="PhD"/>
    <n v="4"/>
    <n v="1"/>
    <n v="91955"/>
    <x v="0"/>
    <n v="19"/>
    <x v="4"/>
    <s v="Low Risk"/>
  </r>
  <r>
    <n v="1224"/>
    <n v="28"/>
    <s v="21-30"/>
    <n v="48471"/>
    <n v="687"/>
    <n v="211065"/>
    <s v="Education"/>
    <n v="3888"/>
    <x v="0"/>
    <n v="1"/>
    <s v="Employed"/>
    <s v="Married"/>
    <s v="Male"/>
    <s v="High School"/>
    <n v="2"/>
    <n v="4"/>
    <n v="120585"/>
    <x v="1"/>
    <n v="4"/>
    <x v="2"/>
    <s v="Low Risk"/>
  </r>
  <r>
    <n v="1225"/>
    <n v="60"/>
    <s v="61-70"/>
    <n v="60488"/>
    <n v="640"/>
    <n v="170268"/>
    <s v="Personal"/>
    <n v="5722"/>
    <x v="0"/>
    <n v="0"/>
    <s v="Employed"/>
    <s v="Single"/>
    <s v="Male"/>
    <s v="Master"/>
    <n v="1"/>
    <n v="3"/>
    <n v="72323"/>
    <x v="2"/>
    <n v="4"/>
    <x v="3"/>
    <s v="Low Risk"/>
  </r>
  <r>
    <n v="1226"/>
    <n v="42"/>
    <s v="41-50"/>
    <n v="60094"/>
    <n v="582"/>
    <n v="191516"/>
    <s v="Car"/>
    <n v="6296"/>
    <x v="0"/>
    <n v="0"/>
    <s v="Employed"/>
    <s v="Single"/>
    <s v="Female"/>
    <s v="PhD"/>
    <n v="3"/>
    <n v="4"/>
    <n v="26377"/>
    <x v="2"/>
    <n v="13"/>
    <x v="1"/>
    <s v="Low Risk"/>
  </r>
  <r>
    <n v="1227"/>
    <n v="21"/>
    <s v="21-30"/>
    <n v="40012"/>
    <n v="579"/>
    <n v="307177"/>
    <s v="Education"/>
    <n v="4127"/>
    <x v="0"/>
    <n v="1"/>
    <s v="Employed"/>
    <s v="Divorced"/>
    <s v="Female"/>
    <s v="Master"/>
    <n v="0"/>
    <n v="1"/>
    <n v="121206"/>
    <x v="3"/>
    <n v="11"/>
    <x v="5"/>
    <s v="Low Risk"/>
  </r>
  <r>
    <n v="1228"/>
    <n v="33"/>
    <s v="31-40"/>
    <n v="41169"/>
    <n v="681"/>
    <n v="215547"/>
    <s v="Home"/>
    <n v="6017"/>
    <x v="0"/>
    <n v="0"/>
    <s v="Employed"/>
    <s v="Married"/>
    <s v="Male"/>
    <s v="Bachelor"/>
    <n v="5"/>
    <n v="3"/>
    <n v="104967"/>
    <x v="3"/>
    <n v="2"/>
    <x v="1"/>
    <s v="Low Risk"/>
  </r>
  <r>
    <n v="1229"/>
    <n v="44"/>
    <s v="41-50"/>
    <n v="72905"/>
    <n v="693"/>
    <n v="178506"/>
    <s v="Education"/>
    <n v="4023"/>
    <x v="0"/>
    <n v="1"/>
    <s v="Employed"/>
    <s v="Single"/>
    <s v="Female"/>
    <s v="High School"/>
    <n v="4"/>
    <n v="4"/>
    <n v="81697"/>
    <x v="2"/>
    <n v="6"/>
    <x v="5"/>
    <s v="Low Risk"/>
  </r>
  <r>
    <n v="1230"/>
    <n v="41"/>
    <s v="41-50"/>
    <n v="58551"/>
    <n v="573"/>
    <n v="144987"/>
    <s v="Car"/>
    <n v="3363"/>
    <x v="0"/>
    <n v="1"/>
    <s v="Employed"/>
    <s v="Divorced"/>
    <s v="Female"/>
    <s v="High School"/>
    <n v="5"/>
    <n v="1"/>
    <n v="55865"/>
    <x v="3"/>
    <n v="12"/>
    <x v="1"/>
    <s v="Low Risk"/>
  </r>
  <r>
    <n v="1231"/>
    <n v="63"/>
    <s v="61-70"/>
    <n v="39794"/>
    <n v="657"/>
    <n v="195009"/>
    <s v="Personal"/>
    <n v="5585"/>
    <x v="1"/>
    <n v="1"/>
    <s v="Employed"/>
    <s v="Single"/>
    <s v="Male"/>
    <s v="Bachelor"/>
    <n v="1"/>
    <n v="2"/>
    <n v="38902"/>
    <x v="3"/>
    <n v="8"/>
    <x v="0"/>
    <s v="Low Risk"/>
  </r>
  <r>
    <n v="1232"/>
    <n v="24"/>
    <s v="21-30"/>
    <n v="45330"/>
    <n v="669"/>
    <n v="237267"/>
    <s v="Personal"/>
    <n v="4045"/>
    <x v="0"/>
    <n v="1"/>
    <s v="Employed"/>
    <s v="Divorced"/>
    <s v="Female"/>
    <s v="PhD"/>
    <n v="1"/>
    <n v="3"/>
    <n v="101552"/>
    <x v="3"/>
    <n v="5"/>
    <x v="2"/>
    <s v="Low Risk"/>
  </r>
  <r>
    <n v="1233"/>
    <n v="27"/>
    <s v="21-30"/>
    <n v="35216"/>
    <n v="620"/>
    <n v="206835"/>
    <s v="Personal"/>
    <n v="3789"/>
    <x v="0"/>
    <n v="1"/>
    <s v="Employed"/>
    <s v="Divorced"/>
    <s v="Female"/>
    <s v="Master"/>
    <n v="0"/>
    <n v="1"/>
    <n v="149463"/>
    <x v="0"/>
    <n v="9"/>
    <x v="3"/>
    <s v="Low Risk"/>
  </r>
  <r>
    <n v="1234"/>
    <n v="32"/>
    <s v="31-40"/>
    <n v="65997"/>
    <n v="711"/>
    <n v="197301"/>
    <s v="Car"/>
    <n v="3811"/>
    <x v="0"/>
    <n v="1"/>
    <s v="Unemployed"/>
    <s v="Single"/>
    <s v="Female"/>
    <s v="Master"/>
    <n v="2"/>
    <n v="3"/>
    <n v="95843"/>
    <x v="2"/>
    <n v="4"/>
    <x v="1"/>
    <s v="Low Risk"/>
  </r>
  <r>
    <n v="1235"/>
    <n v="33"/>
    <s v="31-40"/>
    <n v="46223"/>
    <n v="632"/>
    <n v="221278"/>
    <s v="Education"/>
    <n v="4652"/>
    <x v="0"/>
    <n v="1"/>
    <s v="Employed"/>
    <s v="Single"/>
    <s v="Male"/>
    <s v="Master"/>
    <n v="0"/>
    <n v="1"/>
    <n v="89159"/>
    <x v="2"/>
    <n v="9"/>
    <x v="1"/>
    <s v="Low Risk"/>
  </r>
  <r>
    <n v="1236"/>
    <n v="64"/>
    <s v="61-70"/>
    <n v="46423"/>
    <n v="564"/>
    <n v="219714"/>
    <s v="Car"/>
    <n v="3299"/>
    <x v="0"/>
    <n v="1"/>
    <s v="Employed"/>
    <s v="Married"/>
    <s v="Female"/>
    <s v="PhD"/>
    <n v="2"/>
    <n v="3"/>
    <n v="99268"/>
    <x v="2"/>
    <n v="12"/>
    <x v="1"/>
    <s v="Low Risk"/>
  </r>
  <r>
    <n v="1237"/>
    <n v="36"/>
    <s v="31-40"/>
    <n v="62613"/>
    <n v="640"/>
    <n v="235264"/>
    <s v="Car"/>
    <n v="5594"/>
    <x v="0"/>
    <n v="1"/>
    <s v="Employed"/>
    <s v="Married"/>
    <s v="Female"/>
    <s v="Bachelor"/>
    <n v="1"/>
    <n v="2"/>
    <n v="165376"/>
    <x v="3"/>
    <n v="4"/>
    <x v="1"/>
    <s v="Low Risk"/>
  </r>
  <r>
    <n v="1238"/>
    <n v="26"/>
    <s v="21-30"/>
    <n v="24808"/>
    <n v="718"/>
    <n v="236596"/>
    <s v="Education"/>
    <n v="5481"/>
    <x v="0"/>
    <n v="1"/>
    <s v="Employed"/>
    <s v="Divorced"/>
    <s v="Male"/>
    <s v="Master"/>
    <n v="0"/>
    <n v="4"/>
    <n v="122557"/>
    <x v="1"/>
    <n v="17"/>
    <x v="3"/>
    <s v="Low Risk"/>
  </r>
  <r>
    <n v="1239"/>
    <n v="34"/>
    <s v="31-40"/>
    <n v="49446"/>
    <n v="632"/>
    <n v="195571"/>
    <s v="Medical"/>
    <n v="5480"/>
    <x v="0"/>
    <n v="1"/>
    <s v="Unemployed"/>
    <s v="Single"/>
    <s v="Male"/>
    <s v="PhD"/>
    <n v="5"/>
    <n v="4"/>
    <n v="71992"/>
    <x v="1"/>
    <n v="2"/>
    <x v="0"/>
    <s v="Low Risk"/>
  </r>
  <r>
    <n v="1240"/>
    <n v="51"/>
    <s v="51-60"/>
    <n v="49836"/>
    <n v="597"/>
    <n v="193070"/>
    <s v="Personal"/>
    <n v="6207"/>
    <x v="0"/>
    <n v="1"/>
    <s v="Employed"/>
    <s v="Married"/>
    <s v="Female"/>
    <s v="Master"/>
    <n v="5"/>
    <n v="4"/>
    <n v="100843"/>
    <x v="3"/>
    <n v="13"/>
    <x v="1"/>
    <s v="Low Risk"/>
  </r>
  <r>
    <n v="1241"/>
    <n v="56"/>
    <s v="51-60"/>
    <n v="45715"/>
    <n v="681"/>
    <n v="200041"/>
    <s v="Home"/>
    <n v="5970"/>
    <x v="0"/>
    <n v="1"/>
    <s v="Unemployed"/>
    <s v="Divorced"/>
    <s v="Female"/>
    <s v="PhD"/>
    <n v="1"/>
    <n v="2"/>
    <n v="109973"/>
    <x v="0"/>
    <n v="15"/>
    <x v="1"/>
    <s v="Low Risk"/>
  </r>
  <r>
    <n v="1242"/>
    <n v="57"/>
    <s v="51-60"/>
    <n v="41756"/>
    <n v="662"/>
    <n v="228013"/>
    <s v="Home"/>
    <n v="4092"/>
    <x v="0"/>
    <n v="1"/>
    <s v="Employed"/>
    <s v="Married"/>
    <s v="Female"/>
    <s v="Bachelor"/>
    <n v="0"/>
    <n v="3"/>
    <n v="68309"/>
    <x v="0"/>
    <n v="8"/>
    <x v="0"/>
    <s v="Low Risk"/>
  </r>
  <r>
    <n v="1243"/>
    <n v="61"/>
    <s v="61-70"/>
    <n v="39349"/>
    <n v="649"/>
    <n v="256057"/>
    <s v="Education"/>
    <n v="5674"/>
    <x v="0"/>
    <n v="1"/>
    <s v="Employed"/>
    <s v="Divorced"/>
    <s v="Male"/>
    <s v="Master"/>
    <n v="1"/>
    <n v="3"/>
    <n v="122774"/>
    <x v="2"/>
    <n v="6"/>
    <x v="2"/>
    <s v="Low Risk"/>
  </r>
  <r>
    <n v="1244"/>
    <n v="55"/>
    <s v="51-60"/>
    <n v="54236"/>
    <n v="673"/>
    <n v="183156"/>
    <s v="Home"/>
    <n v="6111"/>
    <x v="0"/>
    <n v="1"/>
    <s v="Employed"/>
    <s v="Married"/>
    <s v="Male"/>
    <s v="Bachelor"/>
    <n v="5"/>
    <n v="1"/>
    <n v="75465"/>
    <x v="1"/>
    <n v="9"/>
    <x v="0"/>
    <s v="Low Risk"/>
  </r>
  <r>
    <n v="1245"/>
    <n v="30"/>
    <s v="31-40"/>
    <n v="34848"/>
    <n v="615"/>
    <n v="191813"/>
    <s v="Medical"/>
    <n v="5814"/>
    <x v="0"/>
    <n v="0"/>
    <s v="Unemployed"/>
    <s v="Single"/>
    <s v="Female"/>
    <s v="High School"/>
    <n v="5"/>
    <n v="1"/>
    <n v="54671"/>
    <x v="0"/>
    <n v="11"/>
    <x v="3"/>
    <s v="Low Risk"/>
  </r>
  <r>
    <n v="1246"/>
    <n v="37"/>
    <s v="31-40"/>
    <n v="52417"/>
    <n v="619"/>
    <n v="159327"/>
    <s v="Car"/>
    <n v="5889"/>
    <x v="1"/>
    <n v="1"/>
    <s v="Unemployed"/>
    <s v="Divorced"/>
    <s v="Male"/>
    <s v="PhD"/>
    <n v="1"/>
    <n v="3"/>
    <n v="102284"/>
    <x v="1"/>
    <n v="12"/>
    <x v="4"/>
    <s v="Low Risk"/>
  </r>
  <r>
    <n v="1247"/>
    <n v="62"/>
    <s v="61-70"/>
    <n v="41706"/>
    <n v="686"/>
    <n v="125237"/>
    <s v="Personal"/>
    <n v="4849"/>
    <x v="0"/>
    <n v="0"/>
    <s v="Employed"/>
    <s v="Divorced"/>
    <s v="Male"/>
    <s v="High School"/>
    <n v="1"/>
    <n v="2"/>
    <n v="97535"/>
    <x v="1"/>
    <n v="2"/>
    <x v="5"/>
    <s v="Low Risk"/>
  </r>
  <r>
    <n v="1248"/>
    <n v="50"/>
    <s v="51-60"/>
    <n v="42703"/>
    <n v="601"/>
    <n v="138108"/>
    <s v="Home"/>
    <n v="4351"/>
    <x v="0"/>
    <n v="1"/>
    <s v="Employed"/>
    <s v="Married"/>
    <s v="Male"/>
    <s v="Bachelor"/>
    <n v="3"/>
    <n v="2"/>
    <n v="99969"/>
    <x v="0"/>
    <n v="2"/>
    <x v="2"/>
    <s v="Low Risk"/>
  </r>
  <r>
    <n v="1249"/>
    <n v="64"/>
    <s v="61-70"/>
    <n v="52954"/>
    <n v="730"/>
    <n v="149814"/>
    <s v="Home"/>
    <n v="4765"/>
    <x v="0"/>
    <n v="1"/>
    <s v="Employed"/>
    <s v="Married"/>
    <s v="Male"/>
    <s v="Bachelor"/>
    <n v="0"/>
    <n v="4"/>
    <n v="77060"/>
    <x v="3"/>
    <n v="11"/>
    <x v="4"/>
    <s v="Low Risk"/>
  </r>
  <r>
    <n v="1250"/>
    <n v="27"/>
    <s v="21-30"/>
    <n v="42536"/>
    <n v="711"/>
    <n v="166711"/>
    <s v="Education"/>
    <n v="4301"/>
    <x v="0"/>
    <n v="1"/>
    <s v="Employed"/>
    <s v="Married"/>
    <s v="Male"/>
    <s v="Bachelor"/>
    <n v="3"/>
    <n v="4"/>
    <n v="81246"/>
    <x v="2"/>
    <n v="8"/>
    <x v="1"/>
    <s v="Low Risk"/>
  </r>
  <r>
    <n v="1251"/>
    <n v="38"/>
    <s v="31-40"/>
    <n v="69005"/>
    <n v="592"/>
    <n v="222994"/>
    <s v="Education"/>
    <n v="6003"/>
    <x v="0"/>
    <n v="0"/>
    <s v="Employed"/>
    <s v="Single"/>
    <s v="Male"/>
    <s v="Master"/>
    <n v="1"/>
    <n v="4"/>
    <n v="133853"/>
    <x v="2"/>
    <n v="6"/>
    <x v="4"/>
    <s v="Low Risk"/>
  </r>
  <r>
    <n v="1252"/>
    <n v="39"/>
    <s v="31-40"/>
    <n v="47899"/>
    <n v="723"/>
    <n v="146433"/>
    <s v="Car"/>
    <n v="5186"/>
    <x v="0"/>
    <n v="0"/>
    <s v="Employed"/>
    <s v="Married"/>
    <s v="Female"/>
    <s v="Master"/>
    <n v="4"/>
    <n v="3"/>
    <n v="113232"/>
    <x v="0"/>
    <n v="18"/>
    <x v="3"/>
    <s v="Low Risk"/>
  </r>
  <r>
    <n v="1253"/>
    <n v="35"/>
    <s v="31-40"/>
    <n v="65699"/>
    <n v="657"/>
    <n v="200884"/>
    <s v="Personal"/>
    <n v="5823"/>
    <x v="0"/>
    <n v="1"/>
    <s v="Employed"/>
    <s v="Married"/>
    <s v="Female"/>
    <s v="Bachelor"/>
    <n v="5"/>
    <n v="1"/>
    <n v="71297"/>
    <x v="3"/>
    <n v="11"/>
    <x v="4"/>
    <s v="Low Risk"/>
  </r>
  <r>
    <n v="1254"/>
    <n v="59"/>
    <s v="51-60"/>
    <n v="38571"/>
    <n v="719"/>
    <n v="241892"/>
    <s v="Home"/>
    <n v="3551"/>
    <x v="0"/>
    <n v="0"/>
    <s v="Employed"/>
    <s v="Single"/>
    <s v="Female"/>
    <s v="Bachelor"/>
    <n v="2"/>
    <n v="3"/>
    <n v="41479"/>
    <x v="0"/>
    <n v="6"/>
    <x v="6"/>
    <s v="Low Risk"/>
  </r>
  <r>
    <n v="1255"/>
    <n v="64"/>
    <s v="61-70"/>
    <n v="38238"/>
    <n v="656"/>
    <n v="158507"/>
    <s v="Car"/>
    <n v="4553"/>
    <x v="0"/>
    <n v="0"/>
    <s v="Employed"/>
    <s v="Married"/>
    <s v="Male"/>
    <s v="Master"/>
    <n v="0"/>
    <n v="3"/>
    <n v="72567"/>
    <x v="0"/>
    <n v="9"/>
    <x v="2"/>
    <s v="Low Risk"/>
  </r>
  <r>
    <n v="1256"/>
    <n v="42"/>
    <s v="41-50"/>
    <n v="25054"/>
    <n v="641"/>
    <n v="175406"/>
    <s v="Personal"/>
    <n v="3974"/>
    <x v="0"/>
    <n v="1"/>
    <s v="Unemployed"/>
    <s v="Single"/>
    <s v="Female"/>
    <s v="Master"/>
    <n v="0"/>
    <n v="2"/>
    <n v="104718"/>
    <x v="1"/>
    <n v="14"/>
    <x v="3"/>
    <s v="Low Risk"/>
  </r>
  <r>
    <n v="1257"/>
    <n v="59"/>
    <s v="51-60"/>
    <n v="42617"/>
    <n v="635"/>
    <n v="133997"/>
    <s v="Car"/>
    <n v="3374"/>
    <x v="0"/>
    <n v="1"/>
    <s v="Employed"/>
    <s v="Single"/>
    <s v="Female"/>
    <s v="PhD"/>
    <n v="5"/>
    <n v="2"/>
    <n v="81042"/>
    <x v="1"/>
    <n v="19"/>
    <x v="0"/>
    <s v="Low Risk"/>
  </r>
  <r>
    <n v="1258"/>
    <n v="62"/>
    <s v="61-70"/>
    <n v="46510"/>
    <n v="527"/>
    <n v="152374"/>
    <s v="Home"/>
    <n v="5299"/>
    <x v="0"/>
    <n v="1"/>
    <s v="Employed"/>
    <s v="Married"/>
    <s v="Male"/>
    <s v="Bachelor"/>
    <n v="2"/>
    <n v="1"/>
    <n v="78710"/>
    <x v="2"/>
    <n v="6"/>
    <x v="5"/>
    <s v="Low Risk"/>
  </r>
  <r>
    <n v="1259"/>
    <n v="50"/>
    <s v="51-60"/>
    <n v="51155"/>
    <n v="696"/>
    <n v="268496"/>
    <s v="Education"/>
    <n v="3935"/>
    <x v="0"/>
    <n v="1"/>
    <s v="Employed"/>
    <s v="Single"/>
    <s v="Female"/>
    <s v="Master"/>
    <n v="3"/>
    <n v="1"/>
    <n v="82325"/>
    <x v="1"/>
    <n v="19"/>
    <x v="3"/>
    <s v="Low Risk"/>
  </r>
  <r>
    <n v="1260"/>
    <n v="40"/>
    <s v="41-50"/>
    <n v="60460"/>
    <n v="614"/>
    <n v="225249"/>
    <s v="Education"/>
    <n v="4626"/>
    <x v="0"/>
    <n v="1"/>
    <s v="Employed"/>
    <s v="Married"/>
    <s v="Female"/>
    <s v="Master"/>
    <n v="2"/>
    <n v="3"/>
    <n v="97818"/>
    <x v="1"/>
    <n v="10"/>
    <x v="0"/>
    <s v="Low Risk"/>
  </r>
  <r>
    <n v="1261"/>
    <n v="52"/>
    <s v="51-60"/>
    <n v="59371"/>
    <n v="697"/>
    <n v="307477"/>
    <s v="Education"/>
    <n v="4028"/>
    <x v="0"/>
    <n v="1"/>
    <s v="Employed"/>
    <s v="Single"/>
    <s v="Female"/>
    <s v="High School"/>
    <n v="4"/>
    <n v="3"/>
    <n v="123538"/>
    <x v="3"/>
    <n v="14"/>
    <x v="3"/>
    <s v="Low Risk"/>
  </r>
  <r>
    <n v="1262"/>
    <n v="62"/>
    <s v="61-70"/>
    <n v="67034"/>
    <n v="733"/>
    <n v="163149"/>
    <s v="Medical"/>
    <n v="4592"/>
    <x v="0"/>
    <n v="1"/>
    <s v="Employed"/>
    <s v="Divorced"/>
    <s v="Female"/>
    <s v="Bachelor"/>
    <n v="1"/>
    <n v="3"/>
    <n v="99987"/>
    <x v="0"/>
    <n v="5"/>
    <x v="6"/>
    <s v="Low Risk"/>
  </r>
  <r>
    <n v="1263"/>
    <n v="45"/>
    <s v="41-50"/>
    <n v="36690"/>
    <n v="621"/>
    <n v="275421"/>
    <s v="Car"/>
    <n v="5588"/>
    <x v="0"/>
    <n v="0"/>
    <s v="Employed"/>
    <s v="Married"/>
    <s v="Male"/>
    <s v="Bachelor"/>
    <n v="2"/>
    <n v="3"/>
    <n v="101858"/>
    <x v="0"/>
    <n v="12"/>
    <x v="2"/>
    <s v="Low Risk"/>
  </r>
  <r>
    <n v="1264"/>
    <n v="43"/>
    <s v="41-50"/>
    <n v="50462"/>
    <n v="618"/>
    <n v="163558"/>
    <s v="Home"/>
    <n v="4043"/>
    <x v="0"/>
    <n v="1"/>
    <s v="Employed"/>
    <s v="Divorced"/>
    <s v="Female"/>
    <s v="Master"/>
    <n v="2"/>
    <n v="2"/>
    <n v="93254"/>
    <x v="3"/>
    <n v="19"/>
    <x v="1"/>
    <s v="Low Risk"/>
  </r>
  <r>
    <n v="1265"/>
    <n v="25"/>
    <s v="21-30"/>
    <n v="34997"/>
    <n v="700"/>
    <n v="174941"/>
    <s v="Car"/>
    <n v="4546"/>
    <x v="0"/>
    <n v="1"/>
    <s v="Employed"/>
    <s v="Divorced"/>
    <s v="Male"/>
    <s v="High School"/>
    <n v="1"/>
    <n v="4"/>
    <n v="85019"/>
    <x v="1"/>
    <n v="2"/>
    <x v="1"/>
    <s v="Low Risk"/>
  </r>
  <r>
    <n v="1266"/>
    <n v="61"/>
    <s v="61-70"/>
    <n v="56213"/>
    <n v="626"/>
    <n v="336115"/>
    <s v="Education"/>
    <n v="5528"/>
    <x v="0"/>
    <n v="1"/>
    <s v="Employed"/>
    <s v="Divorced"/>
    <s v="Male"/>
    <s v="PhD"/>
    <n v="5"/>
    <n v="4"/>
    <n v="126827"/>
    <x v="1"/>
    <n v="15"/>
    <x v="4"/>
    <s v="Low Risk"/>
  </r>
  <r>
    <n v="1267"/>
    <n v="50"/>
    <s v="51-60"/>
    <n v="77063"/>
    <n v="715"/>
    <n v="158247"/>
    <s v="Car"/>
    <n v="5681"/>
    <x v="1"/>
    <n v="0"/>
    <s v="Employed"/>
    <s v="Divorced"/>
    <s v="Female"/>
    <s v="Bachelor"/>
    <n v="0"/>
    <n v="4"/>
    <n v="122272"/>
    <x v="0"/>
    <n v="6"/>
    <x v="5"/>
    <s v="Low Risk"/>
  </r>
  <r>
    <n v="1268"/>
    <n v="59"/>
    <s v="51-60"/>
    <n v="32053"/>
    <n v="615"/>
    <n v="279333"/>
    <s v="Personal"/>
    <n v="4606"/>
    <x v="0"/>
    <n v="1"/>
    <s v="Employed"/>
    <s v="Married"/>
    <s v="Male"/>
    <s v="PhD"/>
    <n v="5"/>
    <n v="1"/>
    <n v="161358"/>
    <x v="2"/>
    <n v="8"/>
    <x v="3"/>
    <s v="Low Risk"/>
  </r>
  <r>
    <n v="1269"/>
    <n v="47"/>
    <s v="41-50"/>
    <n v="60313"/>
    <n v="721"/>
    <n v="198400"/>
    <s v="Car"/>
    <n v="5295"/>
    <x v="1"/>
    <n v="1"/>
    <s v="Employed"/>
    <s v="Single"/>
    <s v="Male"/>
    <s v="Bachelor"/>
    <n v="4"/>
    <n v="1"/>
    <n v="118316"/>
    <x v="0"/>
    <n v="14"/>
    <x v="2"/>
    <s v="Low Risk"/>
  </r>
  <r>
    <n v="1270"/>
    <n v="62"/>
    <s v="61-70"/>
    <n v="65729"/>
    <n v="634"/>
    <n v="146153"/>
    <s v="Medical"/>
    <n v="5817"/>
    <x v="0"/>
    <n v="1"/>
    <s v="Employed"/>
    <s v="Married"/>
    <s v="Male"/>
    <s v="Master"/>
    <n v="5"/>
    <n v="1"/>
    <n v="85047"/>
    <x v="2"/>
    <n v="3"/>
    <x v="2"/>
    <s v="Low Risk"/>
  </r>
  <r>
    <n v="1271"/>
    <n v="57"/>
    <s v="51-60"/>
    <n v="36609"/>
    <n v="666"/>
    <n v="128465"/>
    <s v="Medical"/>
    <n v="3943"/>
    <x v="0"/>
    <n v="1"/>
    <s v="Employed"/>
    <s v="Married"/>
    <s v="Male"/>
    <s v="PhD"/>
    <n v="2"/>
    <n v="1"/>
    <n v="72860"/>
    <x v="1"/>
    <n v="6"/>
    <x v="2"/>
    <s v="Low Risk"/>
  </r>
  <r>
    <n v="1272"/>
    <n v="27"/>
    <s v="21-30"/>
    <n v="56544"/>
    <n v="699"/>
    <n v="205259"/>
    <s v="Education"/>
    <n v="4286"/>
    <x v="0"/>
    <n v="1"/>
    <s v="Employed"/>
    <s v="Single"/>
    <s v="Female"/>
    <s v="Bachelor"/>
    <n v="2"/>
    <n v="2"/>
    <n v="128588"/>
    <x v="2"/>
    <n v="11"/>
    <x v="2"/>
    <s v="Low Risk"/>
  </r>
  <r>
    <n v="1273"/>
    <n v="25"/>
    <s v="21-30"/>
    <n v="44601"/>
    <n v="675"/>
    <n v="143824"/>
    <s v="Home"/>
    <n v="4626"/>
    <x v="1"/>
    <n v="0"/>
    <s v="Employed"/>
    <s v="Divorced"/>
    <s v="Female"/>
    <s v="PhD"/>
    <n v="0"/>
    <n v="3"/>
    <n v="75550"/>
    <x v="2"/>
    <n v="9"/>
    <x v="2"/>
    <s v="Low Risk"/>
  </r>
  <r>
    <n v="1274"/>
    <n v="35"/>
    <s v="31-40"/>
    <n v="48182"/>
    <n v="703"/>
    <n v="185222"/>
    <s v="Personal"/>
    <n v="5446"/>
    <x v="0"/>
    <n v="1"/>
    <s v="Unemployed"/>
    <s v="Single"/>
    <s v="Male"/>
    <s v="Master"/>
    <n v="4"/>
    <n v="1"/>
    <n v="124292"/>
    <x v="2"/>
    <n v="17"/>
    <x v="5"/>
    <s v="Low Risk"/>
  </r>
  <r>
    <n v="1275"/>
    <n v="62"/>
    <s v="61-70"/>
    <n v="44104"/>
    <n v="577"/>
    <n v="104773"/>
    <s v="Home"/>
    <n v="5186"/>
    <x v="1"/>
    <n v="0"/>
    <s v="Employed"/>
    <s v="Divorced"/>
    <s v="Male"/>
    <s v="High School"/>
    <n v="1"/>
    <n v="4"/>
    <n v="77202"/>
    <x v="2"/>
    <n v="19"/>
    <x v="4"/>
    <s v="High Risk"/>
  </r>
  <r>
    <n v="1276"/>
    <n v="28"/>
    <s v="21-30"/>
    <n v="46626"/>
    <n v="629"/>
    <n v="217720"/>
    <s v="Home"/>
    <n v="5064"/>
    <x v="0"/>
    <n v="1"/>
    <s v="Unemployed"/>
    <s v="Married"/>
    <s v="Male"/>
    <s v="High School"/>
    <n v="1"/>
    <n v="1"/>
    <n v="110474"/>
    <x v="2"/>
    <n v="2"/>
    <x v="1"/>
    <s v="Low Risk"/>
  </r>
  <r>
    <n v="1277"/>
    <n v="29"/>
    <s v="21-30"/>
    <n v="67332"/>
    <n v="653"/>
    <n v="122877"/>
    <s v="Personal"/>
    <n v="3971"/>
    <x v="0"/>
    <n v="1"/>
    <s v="Unemployed"/>
    <s v="Single"/>
    <s v="Male"/>
    <s v="PhD"/>
    <n v="3"/>
    <n v="4"/>
    <n v="68207"/>
    <x v="0"/>
    <n v="8"/>
    <x v="4"/>
    <s v="Low Risk"/>
  </r>
  <r>
    <n v="1278"/>
    <n v="31"/>
    <s v="31-40"/>
    <n v="48812"/>
    <n v="611"/>
    <n v="196995"/>
    <s v="Medical"/>
    <n v="5870"/>
    <x v="1"/>
    <n v="1"/>
    <s v="Employed"/>
    <s v="Single"/>
    <s v="Female"/>
    <s v="PhD"/>
    <n v="4"/>
    <n v="3"/>
    <n v="123396"/>
    <x v="3"/>
    <n v="10"/>
    <x v="3"/>
    <s v="Low Risk"/>
  </r>
  <r>
    <n v="1279"/>
    <n v="42"/>
    <s v="41-50"/>
    <n v="40974"/>
    <n v="698"/>
    <n v="130810"/>
    <s v="Education"/>
    <n v="4501"/>
    <x v="1"/>
    <n v="0"/>
    <s v="Employed"/>
    <s v="Divorced"/>
    <s v="Male"/>
    <s v="PhD"/>
    <n v="4"/>
    <n v="2"/>
    <n v="62989"/>
    <x v="1"/>
    <n v="3"/>
    <x v="1"/>
    <s v="Low Risk"/>
  </r>
  <r>
    <n v="1280"/>
    <n v="54"/>
    <s v="51-60"/>
    <n v="51034"/>
    <n v="624"/>
    <n v="261293"/>
    <s v="Car"/>
    <n v="4733"/>
    <x v="0"/>
    <n v="0"/>
    <s v="Employed"/>
    <s v="Single"/>
    <s v="Female"/>
    <s v="Bachelor"/>
    <n v="2"/>
    <n v="2"/>
    <n v="108188"/>
    <x v="0"/>
    <n v="10"/>
    <x v="1"/>
    <s v="Low Risk"/>
  </r>
  <r>
    <n v="1281"/>
    <n v="55"/>
    <s v="51-60"/>
    <n v="18167"/>
    <n v="611"/>
    <n v="94504"/>
    <s v="Medical"/>
    <n v="5195"/>
    <x v="1"/>
    <n v="1"/>
    <s v="Employed"/>
    <s v="Married"/>
    <s v="Male"/>
    <s v="Master"/>
    <n v="3"/>
    <n v="1"/>
    <n v="94064"/>
    <x v="3"/>
    <n v="2"/>
    <x v="0"/>
    <s v="Low Risk"/>
  </r>
  <r>
    <n v="1282"/>
    <n v="33"/>
    <s v="31-40"/>
    <n v="37746"/>
    <n v="697"/>
    <n v="185852"/>
    <s v="Education"/>
    <n v="6972"/>
    <x v="0"/>
    <n v="0"/>
    <s v="Employed"/>
    <s v="Single"/>
    <s v="Male"/>
    <s v="PhD"/>
    <n v="1"/>
    <n v="1"/>
    <n v="103054"/>
    <x v="0"/>
    <n v="7"/>
    <x v="3"/>
    <s v="Low Risk"/>
  </r>
  <r>
    <n v="1283"/>
    <n v="31"/>
    <s v="31-40"/>
    <n v="68728"/>
    <n v="597"/>
    <n v="227970"/>
    <s v="Medical"/>
    <n v="4358"/>
    <x v="1"/>
    <n v="0"/>
    <s v="Employed"/>
    <s v="Single"/>
    <s v="Male"/>
    <s v="High School"/>
    <n v="4"/>
    <n v="4"/>
    <n v="88125"/>
    <x v="3"/>
    <n v="1"/>
    <x v="5"/>
    <s v="High Risk"/>
  </r>
  <r>
    <n v="1284"/>
    <n v="52"/>
    <s v="51-60"/>
    <n v="47819"/>
    <n v="600"/>
    <n v="217944"/>
    <s v="Personal"/>
    <n v="4308"/>
    <x v="1"/>
    <n v="1"/>
    <s v="Unemployed"/>
    <s v="Married"/>
    <s v="Female"/>
    <s v="Bachelor"/>
    <n v="4"/>
    <n v="1"/>
    <n v="87422"/>
    <x v="0"/>
    <n v="12"/>
    <x v="2"/>
    <s v="High Risk"/>
  </r>
  <r>
    <n v="1285"/>
    <n v="62"/>
    <s v="61-70"/>
    <n v="42829"/>
    <n v="675"/>
    <n v="137658"/>
    <s v="Home"/>
    <n v="4625"/>
    <x v="1"/>
    <n v="1"/>
    <s v="Employed"/>
    <s v="Divorced"/>
    <s v="Female"/>
    <s v="PhD"/>
    <n v="0"/>
    <n v="2"/>
    <n v="104643"/>
    <x v="1"/>
    <n v="5"/>
    <x v="0"/>
    <s v="Low Risk"/>
  </r>
  <r>
    <n v="1286"/>
    <n v="35"/>
    <s v="31-40"/>
    <n v="52594"/>
    <n v="717"/>
    <n v="113012"/>
    <s v="Personal"/>
    <n v="6160"/>
    <x v="1"/>
    <n v="1"/>
    <s v="Employed"/>
    <s v="Single"/>
    <s v="Female"/>
    <s v="Bachelor"/>
    <n v="1"/>
    <n v="1"/>
    <n v="69935"/>
    <x v="1"/>
    <n v="9"/>
    <x v="1"/>
    <s v="Low Risk"/>
  </r>
  <r>
    <n v="1287"/>
    <n v="58"/>
    <s v="51-60"/>
    <n v="61049"/>
    <n v="658"/>
    <n v="239069"/>
    <s v="Car"/>
    <n v="5149"/>
    <x v="0"/>
    <n v="1"/>
    <s v="Employed"/>
    <s v="Divorced"/>
    <s v="Male"/>
    <s v="PhD"/>
    <n v="0"/>
    <n v="4"/>
    <n v="69759"/>
    <x v="2"/>
    <n v="12"/>
    <x v="5"/>
    <s v="Low Risk"/>
  </r>
  <r>
    <n v="1288"/>
    <n v="21"/>
    <s v="21-30"/>
    <n v="69931"/>
    <n v="569"/>
    <n v="193816"/>
    <s v="Personal"/>
    <n v="5375"/>
    <x v="0"/>
    <n v="0"/>
    <s v="Employed"/>
    <s v="Single"/>
    <s v="Female"/>
    <s v="PhD"/>
    <n v="3"/>
    <n v="3"/>
    <n v="89243"/>
    <x v="3"/>
    <n v="11"/>
    <x v="5"/>
    <s v="Low Risk"/>
  </r>
  <r>
    <n v="1289"/>
    <n v="44"/>
    <s v="41-50"/>
    <n v="43234"/>
    <n v="684"/>
    <n v="146414"/>
    <s v="Home"/>
    <n v="5806"/>
    <x v="0"/>
    <n v="0"/>
    <s v="Employed"/>
    <s v="Married"/>
    <s v="Male"/>
    <s v="Bachelor"/>
    <n v="4"/>
    <n v="2"/>
    <n v="88075"/>
    <x v="0"/>
    <n v="12"/>
    <x v="3"/>
    <s v="Low Risk"/>
  </r>
  <r>
    <n v="1290"/>
    <n v="63"/>
    <s v="61-70"/>
    <n v="43579"/>
    <n v="620"/>
    <n v="240889"/>
    <s v="Medical"/>
    <n v="6127"/>
    <x v="0"/>
    <n v="1"/>
    <s v="Employed"/>
    <s v="Divorced"/>
    <s v="Male"/>
    <s v="Master"/>
    <n v="3"/>
    <n v="2"/>
    <n v="69838"/>
    <x v="2"/>
    <n v="3"/>
    <x v="0"/>
    <s v="Low Risk"/>
  </r>
  <r>
    <n v="1291"/>
    <n v="60"/>
    <s v="61-70"/>
    <n v="46652"/>
    <n v="706"/>
    <n v="171864"/>
    <s v="Education"/>
    <n v="4330"/>
    <x v="0"/>
    <n v="1"/>
    <s v="Employed"/>
    <s v="Single"/>
    <s v="Female"/>
    <s v="Master"/>
    <n v="5"/>
    <n v="3"/>
    <n v="127726"/>
    <x v="0"/>
    <n v="12"/>
    <x v="1"/>
    <s v="Low Risk"/>
  </r>
  <r>
    <n v="1292"/>
    <n v="42"/>
    <s v="41-50"/>
    <n v="65437"/>
    <n v="631"/>
    <n v="167130"/>
    <s v="Car"/>
    <n v="5522"/>
    <x v="0"/>
    <n v="0"/>
    <s v="Employed"/>
    <s v="Divorced"/>
    <s v="Male"/>
    <s v="High School"/>
    <n v="0"/>
    <n v="3"/>
    <n v="89965"/>
    <x v="1"/>
    <n v="1"/>
    <x v="4"/>
    <s v="Low Risk"/>
  </r>
  <r>
    <n v="1293"/>
    <n v="23"/>
    <s v="21-30"/>
    <n v="50855"/>
    <n v="707"/>
    <n v="156666"/>
    <s v="Medical"/>
    <n v="6152"/>
    <x v="0"/>
    <n v="1"/>
    <s v="Unemployed"/>
    <s v="Single"/>
    <s v="Female"/>
    <s v="Master"/>
    <n v="1"/>
    <n v="2"/>
    <n v="93200"/>
    <x v="1"/>
    <n v="6"/>
    <x v="2"/>
    <s v="Low Risk"/>
  </r>
  <r>
    <n v="1294"/>
    <n v="34"/>
    <s v="31-40"/>
    <n v="82488"/>
    <n v="629"/>
    <n v="162027"/>
    <s v="Education"/>
    <n v="5205"/>
    <x v="0"/>
    <n v="1"/>
    <s v="Employed"/>
    <s v="Married"/>
    <s v="Male"/>
    <s v="Master"/>
    <n v="4"/>
    <n v="4"/>
    <n v="60174"/>
    <x v="3"/>
    <n v="11"/>
    <x v="5"/>
    <s v="Low Risk"/>
  </r>
  <r>
    <n v="1295"/>
    <n v="22"/>
    <s v="21-30"/>
    <n v="47584"/>
    <n v="615"/>
    <n v="160225"/>
    <s v="Home"/>
    <n v="4181"/>
    <x v="0"/>
    <n v="1"/>
    <s v="Employed"/>
    <s v="Married"/>
    <s v="Male"/>
    <s v="Bachelor"/>
    <n v="5"/>
    <n v="4"/>
    <n v="162149"/>
    <x v="0"/>
    <n v="2"/>
    <x v="0"/>
    <s v="Low Risk"/>
  </r>
  <r>
    <n v="1296"/>
    <n v="52"/>
    <s v="51-60"/>
    <n v="76452"/>
    <n v="554"/>
    <n v="216415"/>
    <s v="Personal"/>
    <n v="3985"/>
    <x v="0"/>
    <n v="0"/>
    <s v="Employed"/>
    <s v="Single"/>
    <s v="Male"/>
    <s v="Bachelor"/>
    <n v="5"/>
    <n v="1"/>
    <n v="172812"/>
    <x v="0"/>
    <n v="8"/>
    <x v="6"/>
    <s v="Low Risk"/>
  </r>
  <r>
    <n v="1297"/>
    <n v="58"/>
    <s v="51-60"/>
    <n v="36604"/>
    <n v="617"/>
    <n v="277531"/>
    <s v="Medical"/>
    <n v="5451"/>
    <x v="0"/>
    <n v="1"/>
    <s v="Unemployed"/>
    <s v="Single"/>
    <s v="Male"/>
    <s v="High School"/>
    <n v="1"/>
    <n v="4"/>
    <n v="76588"/>
    <x v="2"/>
    <n v="11"/>
    <x v="2"/>
    <s v="Low Risk"/>
  </r>
  <r>
    <n v="1298"/>
    <n v="53"/>
    <s v="51-60"/>
    <n v="29152"/>
    <n v="658"/>
    <n v="130163"/>
    <s v="Education"/>
    <n v="3847"/>
    <x v="0"/>
    <n v="1"/>
    <s v="Employed"/>
    <s v="Divorced"/>
    <s v="Male"/>
    <s v="PhD"/>
    <n v="3"/>
    <n v="2"/>
    <n v="136782"/>
    <x v="1"/>
    <n v="12"/>
    <x v="4"/>
    <s v="Low Risk"/>
  </r>
  <r>
    <n v="1299"/>
    <n v="62"/>
    <s v="61-70"/>
    <n v="48478"/>
    <n v="655"/>
    <n v="182949"/>
    <s v="Education"/>
    <n v="4186"/>
    <x v="0"/>
    <n v="0"/>
    <s v="Employed"/>
    <s v="Single"/>
    <s v="Female"/>
    <s v="Bachelor"/>
    <n v="5"/>
    <n v="1"/>
    <n v="97245"/>
    <x v="2"/>
    <n v="19"/>
    <x v="4"/>
    <s v="Low Risk"/>
  </r>
  <r>
    <n v="1300"/>
    <n v="26"/>
    <s v="21-30"/>
    <n v="67090"/>
    <n v="680"/>
    <n v="191797"/>
    <s v="Personal"/>
    <n v="4510"/>
    <x v="0"/>
    <n v="0"/>
    <s v="Employed"/>
    <s v="Divorced"/>
    <s v="Male"/>
    <s v="Bachelor"/>
    <n v="2"/>
    <n v="4"/>
    <n v="148113"/>
    <x v="2"/>
    <n v="9"/>
    <x v="3"/>
    <s v="Low Risk"/>
  </r>
  <r>
    <n v="1301"/>
    <n v="61"/>
    <s v="61-70"/>
    <n v="42845"/>
    <n v="712"/>
    <n v="223228"/>
    <s v="Medical"/>
    <n v="5280"/>
    <x v="0"/>
    <n v="0"/>
    <s v="Employed"/>
    <s v="Single"/>
    <s v="Male"/>
    <s v="Bachelor"/>
    <n v="1"/>
    <n v="3"/>
    <n v="110086"/>
    <x v="3"/>
    <n v="11"/>
    <x v="5"/>
    <s v="Low Risk"/>
  </r>
  <r>
    <n v="1302"/>
    <n v="59"/>
    <s v="51-60"/>
    <n v="40751"/>
    <n v="651"/>
    <n v="249416"/>
    <s v="Medical"/>
    <n v="5583"/>
    <x v="0"/>
    <n v="1"/>
    <s v="Employed"/>
    <s v="Married"/>
    <s v="Female"/>
    <s v="Master"/>
    <n v="5"/>
    <n v="4"/>
    <n v="102992"/>
    <x v="2"/>
    <n v="18"/>
    <x v="1"/>
    <s v="Low Risk"/>
  </r>
  <r>
    <n v="1303"/>
    <n v="45"/>
    <s v="41-50"/>
    <n v="65375"/>
    <n v="653"/>
    <n v="192031"/>
    <s v="Home"/>
    <n v="4289"/>
    <x v="0"/>
    <n v="1"/>
    <s v="Employed"/>
    <s v="Divorced"/>
    <s v="Female"/>
    <s v="Bachelor"/>
    <n v="1"/>
    <n v="1"/>
    <n v="25021"/>
    <x v="3"/>
    <n v="9"/>
    <x v="6"/>
    <s v="Low Risk"/>
  </r>
  <r>
    <n v="1304"/>
    <n v="54"/>
    <s v="51-60"/>
    <n v="60576"/>
    <n v="705"/>
    <n v="168145"/>
    <s v="Medical"/>
    <n v="3703"/>
    <x v="0"/>
    <n v="0"/>
    <s v="Employed"/>
    <s v="Divorced"/>
    <s v="Male"/>
    <s v="High School"/>
    <n v="1"/>
    <n v="3"/>
    <n v="73641"/>
    <x v="1"/>
    <n v="15"/>
    <x v="0"/>
    <s v="Low Risk"/>
  </r>
  <r>
    <n v="1305"/>
    <n v="31"/>
    <s v="31-40"/>
    <n v="38113"/>
    <n v="661"/>
    <n v="228903"/>
    <s v="Personal"/>
    <n v="5816"/>
    <x v="0"/>
    <n v="1"/>
    <s v="Employed"/>
    <s v="Married"/>
    <s v="Female"/>
    <s v="High School"/>
    <n v="4"/>
    <n v="1"/>
    <n v="100615"/>
    <x v="2"/>
    <n v="18"/>
    <x v="5"/>
    <s v="Low Risk"/>
  </r>
  <r>
    <n v="1306"/>
    <n v="57"/>
    <s v="51-60"/>
    <n v="37236"/>
    <n v="603"/>
    <n v="117995"/>
    <s v="Medical"/>
    <n v="5675"/>
    <x v="0"/>
    <n v="1"/>
    <s v="Employed"/>
    <s v="Divorced"/>
    <s v="Male"/>
    <s v="Bachelor"/>
    <n v="3"/>
    <n v="1"/>
    <n v="105959"/>
    <x v="2"/>
    <n v="8"/>
    <x v="3"/>
    <s v="Low Risk"/>
  </r>
  <r>
    <n v="1307"/>
    <n v="61"/>
    <s v="61-70"/>
    <n v="62439"/>
    <n v="623"/>
    <n v="92800"/>
    <s v="Home"/>
    <n v="5469"/>
    <x v="0"/>
    <n v="0"/>
    <s v="Employed"/>
    <s v="Married"/>
    <s v="Female"/>
    <s v="PhD"/>
    <n v="3"/>
    <n v="3"/>
    <n v="63554"/>
    <x v="2"/>
    <n v="4"/>
    <x v="4"/>
    <s v="Low Risk"/>
  </r>
  <r>
    <n v="1308"/>
    <n v="27"/>
    <s v="21-30"/>
    <n v="25521"/>
    <n v="543"/>
    <n v="329518"/>
    <s v="Education"/>
    <n v="5375"/>
    <x v="0"/>
    <n v="1"/>
    <s v="Employed"/>
    <s v="Married"/>
    <s v="Female"/>
    <s v="Bachelor"/>
    <n v="4"/>
    <n v="1"/>
    <n v="78136"/>
    <x v="2"/>
    <n v="13"/>
    <x v="0"/>
    <s v="Low Risk"/>
  </r>
  <r>
    <n v="1309"/>
    <n v="42"/>
    <s v="41-50"/>
    <n v="66192"/>
    <n v="603"/>
    <n v="159606"/>
    <s v="Medical"/>
    <n v="4602"/>
    <x v="0"/>
    <n v="0"/>
    <s v="Employed"/>
    <s v="Married"/>
    <s v="Male"/>
    <s v="High School"/>
    <n v="1"/>
    <n v="2"/>
    <n v="116603"/>
    <x v="1"/>
    <n v="15"/>
    <x v="4"/>
    <s v="Low Risk"/>
  </r>
  <r>
    <n v="1310"/>
    <n v="59"/>
    <s v="51-60"/>
    <n v="60377"/>
    <n v="565"/>
    <n v="179313"/>
    <s v="Personal"/>
    <n v="4822"/>
    <x v="0"/>
    <n v="0"/>
    <s v="Employed"/>
    <s v="Single"/>
    <s v="Female"/>
    <s v="PhD"/>
    <n v="1"/>
    <n v="1"/>
    <n v="58503"/>
    <x v="3"/>
    <n v="8"/>
    <x v="4"/>
    <s v="Low Risk"/>
  </r>
  <r>
    <n v="1311"/>
    <n v="30"/>
    <s v="31-40"/>
    <n v="15786"/>
    <n v="667"/>
    <n v="227190"/>
    <s v="Medical"/>
    <n v="5075"/>
    <x v="0"/>
    <n v="1"/>
    <s v="Employed"/>
    <s v="Married"/>
    <s v="Male"/>
    <s v="Master"/>
    <n v="2"/>
    <n v="2"/>
    <n v="104011"/>
    <x v="1"/>
    <n v="16"/>
    <x v="6"/>
    <s v="Low Risk"/>
  </r>
  <r>
    <n v="1312"/>
    <n v="41"/>
    <s v="41-50"/>
    <n v="50233"/>
    <n v="710"/>
    <n v="217349"/>
    <s v="Car"/>
    <n v="4157"/>
    <x v="0"/>
    <n v="0"/>
    <s v="Employed"/>
    <s v="Divorced"/>
    <s v="Male"/>
    <s v="Bachelor"/>
    <n v="5"/>
    <n v="3"/>
    <n v="137138"/>
    <x v="3"/>
    <n v="11"/>
    <x v="2"/>
    <s v="Low Risk"/>
  </r>
  <r>
    <n v="1313"/>
    <n v="26"/>
    <s v="21-30"/>
    <n v="20316"/>
    <n v="602"/>
    <n v="244261"/>
    <s v="Home"/>
    <n v="5383"/>
    <x v="0"/>
    <n v="1"/>
    <s v="Employed"/>
    <s v="Single"/>
    <s v="Male"/>
    <s v="High School"/>
    <n v="1"/>
    <n v="1"/>
    <n v="111564"/>
    <x v="3"/>
    <n v="13"/>
    <x v="0"/>
    <s v="Low Risk"/>
  </r>
  <r>
    <n v="1314"/>
    <n v="21"/>
    <s v="21-30"/>
    <n v="31923"/>
    <n v="604"/>
    <n v="246881"/>
    <s v="Education"/>
    <n v="5119"/>
    <x v="0"/>
    <n v="1"/>
    <s v="Employed"/>
    <s v="Married"/>
    <s v="Female"/>
    <s v="Master"/>
    <n v="5"/>
    <n v="4"/>
    <n v="110064"/>
    <x v="2"/>
    <n v="7"/>
    <x v="6"/>
    <s v="Low Risk"/>
  </r>
  <r>
    <n v="1315"/>
    <n v="54"/>
    <s v="51-60"/>
    <n v="42455"/>
    <n v="697"/>
    <n v="127877"/>
    <s v="Car"/>
    <n v="4864"/>
    <x v="0"/>
    <n v="0"/>
    <s v="Employed"/>
    <s v="Married"/>
    <s v="Male"/>
    <s v="High School"/>
    <n v="0"/>
    <n v="1"/>
    <n v="39395"/>
    <x v="2"/>
    <n v="18"/>
    <x v="1"/>
    <s v="Low Risk"/>
  </r>
  <r>
    <n v="1316"/>
    <n v="34"/>
    <s v="31-40"/>
    <n v="30983"/>
    <n v="627"/>
    <n v="263464"/>
    <s v="Personal"/>
    <n v="5912"/>
    <x v="0"/>
    <n v="0"/>
    <s v="Employed"/>
    <s v="Married"/>
    <s v="Female"/>
    <s v="Master"/>
    <n v="5"/>
    <n v="2"/>
    <n v="75342"/>
    <x v="2"/>
    <n v="8"/>
    <x v="5"/>
    <s v="Low Risk"/>
  </r>
  <r>
    <n v="1317"/>
    <n v="56"/>
    <s v="51-60"/>
    <n v="83272"/>
    <n v="662"/>
    <n v="225535"/>
    <s v="Medical"/>
    <n v="4898"/>
    <x v="0"/>
    <n v="1"/>
    <s v="Employed"/>
    <s v="Divorced"/>
    <s v="Male"/>
    <s v="High School"/>
    <n v="1"/>
    <n v="2"/>
    <n v="161626"/>
    <x v="3"/>
    <n v="2"/>
    <x v="4"/>
    <s v="Low Risk"/>
  </r>
  <r>
    <n v="1318"/>
    <n v="47"/>
    <s v="41-50"/>
    <n v="62960"/>
    <n v="687"/>
    <n v="218900"/>
    <s v="Home"/>
    <n v="5659"/>
    <x v="0"/>
    <n v="0"/>
    <s v="Unemployed"/>
    <s v="Single"/>
    <s v="Female"/>
    <s v="High School"/>
    <n v="2"/>
    <n v="4"/>
    <n v="82025"/>
    <x v="0"/>
    <n v="3"/>
    <x v="4"/>
    <s v="Low Risk"/>
  </r>
  <r>
    <n v="1319"/>
    <n v="29"/>
    <s v="21-30"/>
    <n v="70511"/>
    <n v="614"/>
    <n v="221125"/>
    <s v="Medical"/>
    <n v="3811"/>
    <x v="0"/>
    <n v="0"/>
    <s v="Employed"/>
    <s v="Single"/>
    <s v="Female"/>
    <s v="Master"/>
    <n v="0"/>
    <n v="3"/>
    <n v="137934"/>
    <x v="0"/>
    <n v="10"/>
    <x v="6"/>
    <s v="Low Risk"/>
  </r>
  <r>
    <n v="1320"/>
    <n v="26"/>
    <s v="21-30"/>
    <n v="47895"/>
    <n v="615"/>
    <n v="88385"/>
    <s v="Medical"/>
    <n v="5840"/>
    <x v="0"/>
    <n v="1"/>
    <s v="Employed"/>
    <s v="Single"/>
    <s v="Female"/>
    <s v="Bachelor"/>
    <n v="2"/>
    <n v="2"/>
    <n v="81674"/>
    <x v="0"/>
    <n v="7"/>
    <x v="1"/>
    <s v="Low Risk"/>
  </r>
  <r>
    <n v="1321"/>
    <n v="51"/>
    <s v="51-60"/>
    <n v="50457"/>
    <n v="624"/>
    <n v="189503"/>
    <s v="Medical"/>
    <n v="5604"/>
    <x v="0"/>
    <n v="1"/>
    <s v="Employed"/>
    <s v="Divorced"/>
    <s v="Female"/>
    <s v="High School"/>
    <n v="5"/>
    <n v="2"/>
    <n v="91665"/>
    <x v="1"/>
    <n v="7"/>
    <x v="0"/>
    <s v="Low Risk"/>
  </r>
  <r>
    <n v="1322"/>
    <n v="37"/>
    <s v="31-40"/>
    <n v="73710"/>
    <n v="572"/>
    <n v="151671"/>
    <s v="Medical"/>
    <n v="7161"/>
    <x v="0"/>
    <n v="0"/>
    <s v="Unemployed"/>
    <s v="Married"/>
    <s v="Male"/>
    <s v="PhD"/>
    <n v="2"/>
    <n v="2"/>
    <n v="115467"/>
    <x v="3"/>
    <n v="4"/>
    <x v="4"/>
    <s v="Low Risk"/>
  </r>
  <r>
    <n v="1323"/>
    <n v="63"/>
    <s v="61-70"/>
    <n v="56505"/>
    <n v="674"/>
    <n v="144469"/>
    <s v="Home"/>
    <n v="6600"/>
    <x v="0"/>
    <n v="1"/>
    <s v="Employed"/>
    <s v="Single"/>
    <s v="Male"/>
    <s v="Bachelor"/>
    <n v="5"/>
    <n v="1"/>
    <n v="103020"/>
    <x v="0"/>
    <n v="8"/>
    <x v="1"/>
    <s v="Low Risk"/>
  </r>
  <r>
    <n v="1324"/>
    <n v="56"/>
    <s v="51-60"/>
    <n v="59183"/>
    <n v="680"/>
    <n v="175606"/>
    <s v="Car"/>
    <n v="5936"/>
    <x v="1"/>
    <n v="1"/>
    <s v="Employed"/>
    <s v="Married"/>
    <s v="Male"/>
    <s v="PhD"/>
    <n v="3"/>
    <n v="1"/>
    <n v="111445"/>
    <x v="3"/>
    <n v="19"/>
    <x v="0"/>
    <s v="Low Risk"/>
  </r>
  <r>
    <n v="1325"/>
    <n v="41"/>
    <s v="41-50"/>
    <n v="36332"/>
    <n v="653"/>
    <n v="241272"/>
    <s v="Personal"/>
    <n v="4461"/>
    <x v="0"/>
    <n v="1"/>
    <s v="Employed"/>
    <s v="Divorced"/>
    <s v="Male"/>
    <s v="High School"/>
    <n v="5"/>
    <n v="1"/>
    <n v="75448"/>
    <x v="3"/>
    <n v="12"/>
    <x v="6"/>
    <s v="Low Risk"/>
  </r>
  <r>
    <n v="1326"/>
    <n v="47"/>
    <s v="41-50"/>
    <n v="36262"/>
    <n v="717"/>
    <n v="214359"/>
    <s v="Car"/>
    <n v="4114"/>
    <x v="1"/>
    <n v="1"/>
    <s v="Employed"/>
    <s v="Single"/>
    <s v="Female"/>
    <s v="Master"/>
    <n v="4"/>
    <n v="1"/>
    <n v="65911"/>
    <x v="1"/>
    <n v="10"/>
    <x v="4"/>
    <s v="Low Risk"/>
  </r>
  <r>
    <n v="1327"/>
    <n v="61"/>
    <s v="61-70"/>
    <n v="53915"/>
    <n v="636"/>
    <n v="221873"/>
    <s v="Home"/>
    <n v="4274"/>
    <x v="1"/>
    <n v="0"/>
    <s v="Employed"/>
    <s v="Divorced"/>
    <s v="Male"/>
    <s v="Bachelor"/>
    <n v="2"/>
    <n v="1"/>
    <n v="73423"/>
    <x v="2"/>
    <n v="14"/>
    <x v="3"/>
    <s v="Low Risk"/>
  </r>
  <r>
    <n v="1328"/>
    <n v="48"/>
    <s v="41-50"/>
    <n v="55594"/>
    <n v="680"/>
    <n v="177683"/>
    <s v="Personal"/>
    <n v="5509"/>
    <x v="0"/>
    <n v="0"/>
    <s v="Employed"/>
    <s v="Single"/>
    <s v="Female"/>
    <s v="Master"/>
    <n v="1"/>
    <n v="4"/>
    <n v="84030"/>
    <x v="2"/>
    <n v="12"/>
    <x v="3"/>
    <s v="Low Risk"/>
  </r>
  <r>
    <n v="1329"/>
    <n v="36"/>
    <s v="31-40"/>
    <n v="35043"/>
    <n v="674"/>
    <n v="218814"/>
    <s v="Education"/>
    <n v="6294"/>
    <x v="0"/>
    <n v="0"/>
    <s v="Unemployed"/>
    <s v="Single"/>
    <s v="Female"/>
    <s v="Master"/>
    <n v="3"/>
    <n v="2"/>
    <n v="93121"/>
    <x v="1"/>
    <n v="4"/>
    <x v="4"/>
    <s v="Low Risk"/>
  </r>
  <r>
    <n v="1330"/>
    <n v="55"/>
    <s v="51-60"/>
    <n v="55376"/>
    <n v="610"/>
    <n v="190047"/>
    <s v="Car"/>
    <n v="3789"/>
    <x v="0"/>
    <n v="0"/>
    <s v="Employed"/>
    <s v="Married"/>
    <s v="Male"/>
    <s v="PhD"/>
    <n v="0"/>
    <n v="4"/>
    <n v="131118"/>
    <x v="1"/>
    <n v="19"/>
    <x v="2"/>
    <s v="Low Risk"/>
  </r>
  <r>
    <n v="1331"/>
    <n v="56"/>
    <s v="51-60"/>
    <n v="31674"/>
    <n v="707"/>
    <n v="247456"/>
    <s v="Home"/>
    <n v="4156"/>
    <x v="1"/>
    <n v="1"/>
    <s v="Unemployed"/>
    <s v="Divorced"/>
    <s v="Male"/>
    <s v="PhD"/>
    <n v="5"/>
    <n v="2"/>
    <n v="102620"/>
    <x v="3"/>
    <n v="7"/>
    <x v="4"/>
    <s v="Low Risk"/>
  </r>
  <r>
    <n v="1332"/>
    <n v="55"/>
    <s v="51-60"/>
    <n v="50207"/>
    <n v="656"/>
    <n v="234782"/>
    <s v="Home"/>
    <n v="5033"/>
    <x v="0"/>
    <n v="1"/>
    <s v="Employed"/>
    <s v="Single"/>
    <s v="Male"/>
    <s v="Bachelor"/>
    <n v="4"/>
    <n v="1"/>
    <n v="114537"/>
    <x v="0"/>
    <n v="1"/>
    <x v="4"/>
    <s v="Low Risk"/>
  </r>
  <r>
    <n v="1333"/>
    <n v="39"/>
    <s v="31-40"/>
    <n v="28437"/>
    <n v="698"/>
    <n v="207990"/>
    <s v="Home"/>
    <n v="3864"/>
    <x v="1"/>
    <n v="1"/>
    <s v="Employed"/>
    <s v="Single"/>
    <s v="Male"/>
    <s v="Bachelor"/>
    <n v="3"/>
    <n v="1"/>
    <n v="104248"/>
    <x v="3"/>
    <n v="8"/>
    <x v="4"/>
    <s v="Low Risk"/>
  </r>
  <r>
    <n v="1334"/>
    <n v="41"/>
    <s v="41-50"/>
    <n v="69919"/>
    <n v="584"/>
    <n v="159935"/>
    <s v="Personal"/>
    <n v="4577"/>
    <x v="0"/>
    <n v="1"/>
    <s v="Employed"/>
    <s v="Divorced"/>
    <s v="Male"/>
    <s v="Bachelor"/>
    <n v="2"/>
    <n v="3"/>
    <n v="66536"/>
    <x v="3"/>
    <n v="11"/>
    <x v="6"/>
    <s v="Low Risk"/>
  </r>
  <r>
    <n v="1335"/>
    <n v="53"/>
    <s v="51-60"/>
    <n v="45331"/>
    <n v="655"/>
    <n v="213649"/>
    <s v="Medical"/>
    <n v="6244"/>
    <x v="1"/>
    <n v="1"/>
    <s v="Employed"/>
    <s v="Married"/>
    <s v="Female"/>
    <s v="PhD"/>
    <n v="3"/>
    <n v="3"/>
    <n v="100518"/>
    <x v="0"/>
    <n v="1"/>
    <x v="4"/>
    <s v="Low Risk"/>
  </r>
  <r>
    <n v="1336"/>
    <n v="43"/>
    <s v="41-50"/>
    <n v="39596"/>
    <n v="626"/>
    <n v="212122"/>
    <s v="Education"/>
    <n v="5721"/>
    <x v="0"/>
    <n v="1"/>
    <s v="Employed"/>
    <s v="Divorced"/>
    <s v="Male"/>
    <s v="PhD"/>
    <n v="1"/>
    <n v="4"/>
    <n v="103923"/>
    <x v="2"/>
    <n v="1"/>
    <x v="4"/>
    <s v="Low Risk"/>
  </r>
  <r>
    <n v="1337"/>
    <n v="26"/>
    <s v="21-30"/>
    <n v="32813"/>
    <n v="607"/>
    <n v="205966"/>
    <s v="Personal"/>
    <n v="5829"/>
    <x v="1"/>
    <n v="1"/>
    <s v="Employed"/>
    <s v="Single"/>
    <s v="Male"/>
    <s v="Master"/>
    <n v="1"/>
    <n v="2"/>
    <n v="122797"/>
    <x v="3"/>
    <n v="4"/>
    <x v="6"/>
    <s v="Low Risk"/>
  </r>
  <r>
    <n v="1338"/>
    <n v="52"/>
    <s v="51-60"/>
    <n v="31370"/>
    <n v="720"/>
    <n v="176206"/>
    <s v="Personal"/>
    <n v="4015"/>
    <x v="0"/>
    <n v="0"/>
    <s v="Employed"/>
    <s v="Divorced"/>
    <s v="Male"/>
    <s v="Master"/>
    <n v="1"/>
    <n v="4"/>
    <n v="67942"/>
    <x v="2"/>
    <n v="4"/>
    <x v="4"/>
    <s v="Low Risk"/>
  </r>
  <r>
    <n v="1339"/>
    <n v="42"/>
    <s v="41-50"/>
    <n v="56546"/>
    <n v="659"/>
    <n v="167272"/>
    <s v="Car"/>
    <n v="3254"/>
    <x v="0"/>
    <n v="0"/>
    <s v="Employed"/>
    <s v="Married"/>
    <s v="Female"/>
    <s v="Master"/>
    <n v="4"/>
    <n v="3"/>
    <n v="38787"/>
    <x v="2"/>
    <n v="11"/>
    <x v="3"/>
    <s v="Low Risk"/>
  </r>
  <r>
    <n v="1340"/>
    <n v="23"/>
    <s v="21-30"/>
    <n v="65057"/>
    <n v="576"/>
    <n v="216118"/>
    <s v="Education"/>
    <n v="4570"/>
    <x v="0"/>
    <n v="0"/>
    <s v="Employed"/>
    <s v="Married"/>
    <s v="Male"/>
    <s v="Bachelor"/>
    <n v="3"/>
    <n v="2"/>
    <n v="105287"/>
    <x v="2"/>
    <n v="1"/>
    <x v="3"/>
    <s v="Low Risk"/>
  </r>
  <r>
    <n v="1341"/>
    <n v="55"/>
    <s v="51-60"/>
    <n v="63555"/>
    <n v="625"/>
    <n v="157115"/>
    <s v="Home"/>
    <n v="2672"/>
    <x v="0"/>
    <n v="0"/>
    <s v="Employed"/>
    <s v="Married"/>
    <s v="Female"/>
    <s v="High School"/>
    <n v="3"/>
    <n v="4"/>
    <n v="110615"/>
    <x v="3"/>
    <n v="10"/>
    <x v="5"/>
    <s v="Low Risk"/>
  </r>
  <r>
    <n v="1342"/>
    <n v="36"/>
    <s v="31-40"/>
    <n v="70948"/>
    <n v="696"/>
    <n v="187411"/>
    <s v="Personal"/>
    <n v="5452"/>
    <x v="0"/>
    <n v="0"/>
    <s v="Employed"/>
    <s v="Married"/>
    <s v="Female"/>
    <s v="PhD"/>
    <n v="2"/>
    <n v="3"/>
    <n v="94618"/>
    <x v="0"/>
    <n v="4"/>
    <x v="1"/>
    <s v="Low Risk"/>
  </r>
  <r>
    <n v="1343"/>
    <n v="62"/>
    <s v="61-70"/>
    <n v="76222"/>
    <n v="607"/>
    <n v="229343"/>
    <s v="Education"/>
    <n v="5747"/>
    <x v="0"/>
    <n v="1"/>
    <s v="Employed"/>
    <s v="Married"/>
    <s v="Female"/>
    <s v="Bachelor"/>
    <n v="0"/>
    <n v="1"/>
    <n v="100840"/>
    <x v="0"/>
    <n v="7"/>
    <x v="5"/>
    <s v="Low Risk"/>
  </r>
  <r>
    <n v="1344"/>
    <n v="45"/>
    <s v="41-50"/>
    <n v="64368"/>
    <n v="602"/>
    <n v="222074"/>
    <s v="Car"/>
    <n v="4214"/>
    <x v="0"/>
    <n v="1"/>
    <s v="Unemployed"/>
    <s v="Married"/>
    <s v="Male"/>
    <s v="PhD"/>
    <n v="1"/>
    <n v="4"/>
    <n v="126363"/>
    <x v="2"/>
    <n v="2"/>
    <x v="5"/>
    <s v="Low Risk"/>
  </r>
  <r>
    <n v="1345"/>
    <n v="37"/>
    <s v="31-40"/>
    <n v="42456"/>
    <n v="642"/>
    <n v="142136"/>
    <s v="Medical"/>
    <n v="5582"/>
    <x v="0"/>
    <n v="1"/>
    <s v="Employed"/>
    <s v="Married"/>
    <s v="Female"/>
    <s v="High School"/>
    <n v="0"/>
    <n v="1"/>
    <n v="86235"/>
    <x v="2"/>
    <n v="13"/>
    <x v="4"/>
    <s v="Low Risk"/>
  </r>
  <r>
    <n v="1346"/>
    <n v="59"/>
    <s v="51-60"/>
    <n v="52542"/>
    <n v="673"/>
    <n v="214926"/>
    <s v="Education"/>
    <n v="5576"/>
    <x v="0"/>
    <n v="1"/>
    <s v="Employed"/>
    <s v="Single"/>
    <s v="Female"/>
    <s v="PhD"/>
    <n v="0"/>
    <n v="4"/>
    <n v="91640"/>
    <x v="0"/>
    <n v="19"/>
    <x v="6"/>
    <s v="Low Risk"/>
  </r>
  <r>
    <n v="1347"/>
    <n v="33"/>
    <s v="31-40"/>
    <n v="16145"/>
    <n v="613"/>
    <n v="301594"/>
    <s v="Home"/>
    <n v="3878"/>
    <x v="0"/>
    <n v="1"/>
    <s v="Employed"/>
    <s v="Divorced"/>
    <s v="Female"/>
    <s v="PhD"/>
    <n v="1"/>
    <n v="2"/>
    <n v="102371"/>
    <x v="1"/>
    <n v="4"/>
    <x v="4"/>
    <s v="Low Risk"/>
  </r>
  <r>
    <n v="1348"/>
    <n v="48"/>
    <s v="41-50"/>
    <n v="59563"/>
    <n v="669"/>
    <n v="233779"/>
    <s v="Personal"/>
    <n v="4600"/>
    <x v="0"/>
    <n v="0"/>
    <s v="Employed"/>
    <s v="Married"/>
    <s v="Male"/>
    <s v="PhD"/>
    <n v="1"/>
    <n v="2"/>
    <n v="63405"/>
    <x v="1"/>
    <n v="6"/>
    <x v="4"/>
    <s v="Low Risk"/>
  </r>
  <r>
    <n v="1349"/>
    <n v="31"/>
    <s v="31-40"/>
    <n v="52238"/>
    <n v="651"/>
    <n v="186270"/>
    <s v="Medical"/>
    <n v="4532"/>
    <x v="0"/>
    <n v="1"/>
    <s v="Employed"/>
    <s v="Divorced"/>
    <s v="Female"/>
    <s v="Master"/>
    <n v="2"/>
    <n v="2"/>
    <n v="95443"/>
    <x v="2"/>
    <n v="17"/>
    <x v="1"/>
    <s v="Low Risk"/>
  </r>
  <r>
    <n v="1350"/>
    <n v="30"/>
    <s v="31-40"/>
    <n v="73928"/>
    <n v="657"/>
    <n v="265374"/>
    <s v="Car"/>
    <n v="5932"/>
    <x v="0"/>
    <n v="0"/>
    <s v="Employed"/>
    <s v="Divorced"/>
    <s v="Male"/>
    <s v="High School"/>
    <n v="4"/>
    <n v="2"/>
    <n v="98087"/>
    <x v="0"/>
    <n v="9"/>
    <x v="0"/>
    <s v="Low Risk"/>
  </r>
  <r>
    <n v="1351"/>
    <n v="59"/>
    <s v="51-60"/>
    <n v="38849"/>
    <n v="529"/>
    <n v="309959"/>
    <s v="Home"/>
    <n v="5732"/>
    <x v="0"/>
    <n v="1"/>
    <s v="Employed"/>
    <s v="Single"/>
    <s v="Female"/>
    <s v="Bachelor"/>
    <n v="1"/>
    <n v="3"/>
    <n v="149111"/>
    <x v="1"/>
    <n v="2"/>
    <x v="5"/>
    <s v="Low Risk"/>
  </r>
  <r>
    <n v="1352"/>
    <n v="44"/>
    <s v="41-50"/>
    <n v="57732"/>
    <n v="650"/>
    <n v="243167"/>
    <s v="Medical"/>
    <n v="5572"/>
    <x v="1"/>
    <n v="0"/>
    <s v="Employed"/>
    <s v="Divorced"/>
    <s v="Female"/>
    <s v="Bachelor"/>
    <n v="0"/>
    <n v="1"/>
    <n v="91056"/>
    <x v="0"/>
    <n v="6"/>
    <x v="1"/>
    <s v="Low Risk"/>
  </r>
  <r>
    <n v="1353"/>
    <n v="58"/>
    <s v="51-60"/>
    <n v="34949"/>
    <n v="637"/>
    <n v="113422"/>
    <s v="Car"/>
    <n v="4438"/>
    <x v="0"/>
    <n v="1"/>
    <s v="Employed"/>
    <s v="Divorced"/>
    <s v="Male"/>
    <s v="Bachelor"/>
    <n v="2"/>
    <n v="3"/>
    <n v="106000"/>
    <x v="3"/>
    <n v="18"/>
    <x v="2"/>
    <s v="Low Risk"/>
  </r>
  <r>
    <n v="1354"/>
    <n v="44"/>
    <s v="41-50"/>
    <n v="48349"/>
    <n v="669"/>
    <n v="230840"/>
    <s v="Home"/>
    <n v="6365"/>
    <x v="0"/>
    <n v="1"/>
    <s v="Employed"/>
    <s v="Married"/>
    <s v="Female"/>
    <s v="High School"/>
    <n v="3"/>
    <n v="4"/>
    <n v="127558"/>
    <x v="2"/>
    <n v="15"/>
    <x v="6"/>
    <s v="Low Risk"/>
  </r>
  <r>
    <n v="1355"/>
    <n v="53"/>
    <s v="51-60"/>
    <n v="25471"/>
    <n v="617"/>
    <n v="267439"/>
    <s v="Personal"/>
    <n v="5181"/>
    <x v="0"/>
    <n v="1"/>
    <s v="Employed"/>
    <s v="Married"/>
    <s v="Female"/>
    <s v="PhD"/>
    <n v="2"/>
    <n v="4"/>
    <n v="74875"/>
    <x v="1"/>
    <n v="16"/>
    <x v="5"/>
    <s v="Low Risk"/>
  </r>
  <r>
    <n v="1356"/>
    <n v="37"/>
    <s v="31-40"/>
    <n v="70340"/>
    <n v="631"/>
    <n v="96803"/>
    <s v="Car"/>
    <n v="5495"/>
    <x v="0"/>
    <n v="0"/>
    <s v="Employed"/>
    <s v="Divorced"/>
    <s v="Female"/>
    <s v="Bachelor"/>
    <n v="1"/>
    <n v="1"/>
    <n v="141272"/>
    <x v="2"/>
    <n v="1"/>
    <x v="2"/>
    <s v="Low Risk"/>
  </r>
  <r>
    <n v="1357"/>
    <n v="64"/>
    <s v="61-70"/>
    <n v="65789"/>
    <n v="676"/>
    <n v="246855"/>
    <s v="Medical"/>
    <n v="6730"/>
    <x v="0"/>
    <n v="1"/>
    <s v="Employed"/>
    <s v="Married"/>
    <s v="Male"/>
    <s v="High School"/>
    <n v="5"/>
    <n v="1"/>
    <n v="152916"/>
    <x v="3"/>
    <n v="10"/>
    <x v="0"/>
    <s v="Low Risk"/>
  </r>
  <r>
    <n v="1358"/>
    <n v="56"/>
    <s v="51-60"/>
    <n v="42909"/>
    <n v="722"/>
    <n v="189843"/>
    <s v="Home"/>
    <n v="5662"/>
    <x v="0"/>
    <n v="1"/>
    <s v="Employed"/>
    <s v="Single"/>
    <s v="Male"/>
    <s v="Master"/>
    <n v="1"/>
    <n v="3"/>
    <n v="99133"/>
    <x v="0"/>
    <n v="10"/>
    <x v="2"/>
    <s v="Low Risk"/>
  </r>
  <r>
    <n v="1359"/>
    <n v="55"/>
    <s v="51-60"/>
    <n v="53927"/>
    <n v="583"/>
    <n v="265771"/>
    <s v="Education"/>
    <n v="4880"/>
    <x v="0"/>
    <n v="0"/>
    <s v="Employed"/>
    <s v="Divorced"/>
    <s v="Male"/>
    <s v="High School"/>
    <n v="4"/>
    <n v="2"/>
    <n v="83817"/>
    <x v="2"/>
    <n v="6"/>
    <x v="4"/>
    <s v="Low Risk"/>
  </r>
  <r>
    <n v="1360"/>
    <n v="26"/>
    <s v="21-30"/>
    <n v="50577"/>
    <n v="675"/>
    <n v="196442"/>
    <s v="Home"/>
    <n v="4501"/>
    <x v="0"/>
    <n v="1"/>
    <s v="Employed"/>
    <s v="Divorced"/>
    <s v="Female"/>
    <s v="Master"/>
    <n v="2"/>
    <n v="3"/>
    <n v="148813"/>
    <x v="1"/>
    <n v="4"/>
    <x v="3"/>
    <s v="Low Risk"/>
  </r>
  <r>
    <n v="1361"/>
    <n v="36"/>
    <s v="31-40"/>
    <n v="40814"/>
    <n v="710"/>
    <n v="217161"/>
    <s v="Medical"/>
    <n v="3266"/>
    <x v="0"/>
    <n v="1"/>
    <s v="Employed"/>
    <s v="Single"/>
    <s v="Female"/>
    <s v="High School"/>
    <n v="1"/>
    <n v="3"/>
    <n v="123868"/>
    <x v="3"/>
    <n v="14"/>
    <x v="6"/>
    <s v="Low Risk"/>
  </r>
  <r>
    <n v="1362"/>
    <n v="48"/>
    <s v="41-50"/>
    <n v="51847"/>
    <n v="684"/>
    <n v="217999"/>
    <s v="Medical"/>
    <n v="3433"/>
    <x v="1"/>
    <n v="1"/>
    <s v="Employed"/>
    <s v="Single"/>
    <s v="Female"/>
    <s v="Master"/>
    <n v="0"/>
    <n v="4"/>
    <n v="102459"/>
    <x v="1"/>
    <n v="17"/>
    <x v="6"/>
    <s v="Low Risk"/>
  </r>
  <r>
    <n v="1363"/>
    <n v="61"/>
    <s v="61-70"/>
    <n v="43358"/>
    <n v="707"/>
    <n v="235705"/>
    <s v="Education"/>
    <n v="5855"/>
    <x v="0"/>
    <n v="0"/>
    <s v="Employed"/>
    <s v="Single"/>
    <s v="Male"/>
    <s v="Bachelor"/>
    <n v="0"/>
    <n v="3"/>
    <n v="142805"/>
    <x v="0"/>
    <n v="3"/>
    <x v="4"/>
    <s v="Low Risk"/>
  </r>
  <r>
    <n v="1364"/>
    <n v="52"/>
    <s v="51-60"/>
    <n v="64705"/>
    <n v="622"/>
    <n v="222355"/>
    <s v="Medical"/>
    <n v="3024"/>
    <x v="1"/>
    <n v="1"/>
    <s v="Employed"/>
    <s v="Single"/>
    <s v="Male"/>
    <s v="High School"/>
    <n v="2"/>
    <n v="1"/>
    <n v="139629"/>
    <x v="1"/>
    <n v="2"/>
    <x v="1"/>
    <s v="Low Risk"/>
  </r>
  <r>
    <n v="1365"/>
    <n v="46"/>
    <s v="41-50"/>
    <n v="46837"/>
    <n v="711"/>
    <n v="155045"/>
    <s v="Home"/>
    <n v="6011"/>
    <x v="0"/>
    <n v="0"/>
    <s v="Employed"/>
    <s v="Divorced"/>
    <s v="Male"/>
    <s v="Master"/>
    <n v="4"/>
    <n v="2"/>
    <n v="89912"/>
    <x v="1"/>
    <n v="18"/>
    <x v="5"/>
    <s v="Low Risk"/>
  </r>
  <r>
    <n v="1366"/>
    <n v="31"/>
    <s v="31-40"/>
    <n v="85858"/>
    <n v="613"/>
    <n v="186843"/>
    <s v="Car"/>
    <n v="5803"/>
    <x v="0"/>
    <n v="0"/>
    <s v="Employed"/>
    <s v="Married"/>
    <s v="Female"/>
    <s v="PhD"/>
    <n v="5"/>
    <n v="4"/>
    <n v="107461"/>
    <x v="1"/>
    <n v="17"/>
    <x v="5"/>
    <s v="Low Risk"/>
  </r>
  <r>
    <n v="1367"/>
    <n v="45"/>
    <s v="41-50"/>
    <n v="48832"/>
    <n v="652"/>
    <n v="199670"/>
    <s v="Home"/>
    <n v="4135"/>
    <x v="0"/>
    <n v="0"/>
    <s v="Employed"/>
    <s v="Married"/>
    <s v="Male"/>
    <s v="Bachelor"/>
    <n v="2"/>
    <n v="1"/>
    <n v="117303"/>
    <x v="3"/>
    <n v="13"/>
    <x v="5"/>
    <s v="Low Risk"/>
  </r>
  <r>
    <n v="1368"/>
    <n v="51"/>
    <s v="51-60"/>
    <n v="51691"/>
    <n v="624"/>
    <n v="261517"/>
    <s v="Medical"/>
    <n v="5181"/>
    <x v="0"/>
    <n v="0"/>
    <s v="Employed"/>
    <s v="Married"/>
    <s v="Male"/>
    <s v="Bachelor"/>
    <n v="4"/>
    <n v="4"/>
    <n v="100861"/>
    <x v="1"/>
    <n v="19"/>
    <x v="2"/>
    <s v="Low Risk"/>
  </r>
  <r>
    <n v="1369"/>
    <n v="41"/>
    <s v="41-50"/>
    <n v="57922"/>
    <n v="626"/>
    <n v="224216"/>
    <s v="Education"/>
    <n v="5576"/>
    <x v="0"/>
    <n v="1"/>
    <s v="Employed"/>
    <s v="Married"/>
    <s v="Female"/>
    <s v="Master"/>
    <n v="0"/>
    <n v="3"/>
    <n v="58273"/>
    <x v="1"/>
    <n v="10"/>
    <x v="6"/>
    <s v="Low Risk"/>
  </r>
  <r>
    <n v="1370"/>
    <n v="23"/>
    <s v="21-30"/>
    <n v="62555"/>
    <n v="563"/>
    <n v="167120"/>
    <s v="Education"/>
    <n v="5091"/>
    <x v="0"/>
    <n v="0"/>
    <s v="Employed"/>
    <s v="Single"/>
    <s v="Male"/>
    <s v="Master"/>
    <n v="1"/>
    <n v="3"/>
    <n v="71852"/>
    <x v="3"/>
    <n v="4"/>
    <x v="1"/>
    <s v="Low Risk"/>
  </r>
  <r>
    <n v="1371"/>
    <n v="32"/>
    <s v="31-40"/>
    <n v="51169"/>
    <n v="551"/>
    <n v="154015"/>
    <s v="Personal"/>
    <n v="6231"/>
    <x v="0"/>
    <n v="1"/>
    <s v="Employed"/>
    <s v="Married"/>
    <s v="Female"/>
    <s v="High School"/>
    <n v="3"/>
    <n v="1"/>
    <n v="59252"/>
    <x v="3"/>
    <n v="17"/>
    <x v="5"/>
    <s v="Low Risk"/>
  </r>
  <r>
    <n v="1372"/>
    <n v="60"/>
    <s v="61-70"/>
    <n v="57595"/>
    <n v="708"/>
    <n v="232737"/>
    <s v="Education"/>
    <n v="3607"/>
    <x v="0"/>
    <n v="1"/>
    <s v="Employed"/>
    <s v="Married"/>
    <s v="Female"/>
    <s v="Master"/>
    <n v="1"/>
    <n v="1"/>
    <n v="114787"/>
    <x v="3"/>
    <n v="16"/>
    <x v="5"/>
    <s v="Low Risk"/>
  </r>
  <r>
    <n v="1373"/>
    <n v="61"/>
    <s v="61-70"/>
    <n v="52742"/>
    <n v="560"/>
    <n v="176258"/>
    <s v="Education"/>
    <n v="5504"/>
    <x v="0"/>
    <n v="1"/>
    <s v="Employed"/>
    <s v="Divorced"/>
    <s v="Male"/>
    <s v="Master"/>
    <n v="0"/>
    <n v="4"/>
    <n v="64469"/>
    <x v="0"/>
    <n v="19"/>
    <x v="0"/>
    <s v="Low Risk"/>
  </r>
  <r>
    <n v="1374"/>
    <n v="45"/>
    <s v="41-50"/>
    <n v="38321"/>
    <n v="662"/>
    <n v="237659"/>
    <s v="Medical"/>
    <n v="4391"/>
    <x v="0"/>
    <n v="0"/>
    <s v="Employed"/>
    <s v="Divorced"/>
    <s v="Male"/>
    <s v="PhD"/>
    <n v="5"/>
    <n v="2"/>
    <n v="105772"/>
    <x v="3"/>
    <n v="14"/>
    <x v="5"/>
    <s v="Low Risk"/>
  </r>
  <r>
    <n v="1375"/>
    <n v="37"/>
    <s v="31-40"/>
    <n v="34277"/>
    <n v="585"/>
    <n v="197210"/>
    <s v="Car"/>
    <n v="3261"/>
    <x v="1"/>
    <n v="1"/>
    <s v="Employed"/>
    <s v="Married"/>
    <s v="Female"/>
    <s v="Bachelor"/>
    <n v="0"/>
    <n v="4"/>
    <n v="154957"/>
    <x v="0"/>
    <n v="15"/>
    <x v="0"/>
    <s v="High Risk"/>
  </r>
  <r>
    <n v="1376"/>
    <n v="58"/>
    <s v="51-60"/>
    <n v="60488"/>
    <n v="607"/>
    <n v="273005"/>
    <s v="Car"/>
    <n v="3839"/>
    <x v="0"/>
    <n v="1"/>
    <s v="Employed"/>
    <s v="Single"/>
    <s v="Male"/>
    <s v="Master"/>
    <n v="1"/>
    <n v="3"/>
    <n v="142833"/>
    <x v="3"/>
    <n v="19"/>
    <x v="2"/>
    <s v="Low Risk"/>
  </r>
  <r>
    <n v="1377"/>
    <n v="56"/>
    <s v="51-60"/>
    <n v="72758"/>
    <n v="684"/>
    <n v="163149"/>
    <s v="Medical"/>
    <n v="4475"/>
    <x v="0"/>
    <n v="0"/>
    <s v="Employed"/>
    <s v="Married"/>
    <s v="Female"/>
    <s v="Master"/>
    <n v="1"/>
    <n v="1"/>
    <n v="44877"/>
    <x v="3"/>
    <n v="3"/>
    <x v="0"/>
    <s v="Low Risk"/>
  </r>
  <r>
    <n v="1378"/>
    <n v="56"/>
    <s v="51-60"/>
    <n v="25535"/>
    <n v="658"/>
    <n v="271938"/>
    <s v="Education"/>
    <n v="5023"/>
    <x v="0"/>
    <n v="1"/>
    <s v="Employed"/>
    <s v="Single"/>
    <s v="Male"/>
    <s v="PhD"/>
    <n v="5"/>
    <n v="1"/>
    <n v="61638"/>
    <x v="2"/>
    <n v="16"/>
    <x v="5"/>
    <s v="Low Risk"/>
  </r>
  <r>
    <n v="1379"/>
    <n v="39"/>
    <s v="31-40"/>
    <n v="28481"/>
    <n v="643"/>
    <n v="249173"/>
    <s v="Home"/>
    <n v="4098"/>
    <x v="0"/>
    <n v="0"/>
    <s v="Employed"/>
    <s v="Divorced"/>
    <s v="Male"/>
    <s v="Master"/>
    <n v="5"/>
    <n v="4"/>
    <n v="76704"/>
    <x v="2"/>
    <n v="7"/>
    <x v="3"/>
    <s v="Low Risk"/>
  </r>
  <r>
    <n v="1380"/>
    <n v="64"/>
    <s v="61-70"/>
    <n v="28336"/>
    <n v="707"/>
    <n v="177980"/>
    <s v="Car"/>
    <n v="4493"/>
    <x v="0"/>
    <n v="0"/>
    <s v="Employed"/>
    <s v="Single"/>
    <s v="Female"/>
    <s v="PhD"/>
    <n v="0"/>
    <n v="1"/>
    <n v="64929"/>
    <x v="2"/>
    <n v="18"/>
    <x v="4"/>
    <s v="Low Risk"/>
  </r>
  <r>
    <n v="1381"/>
    <n v="22"/>
    <s v="21-30"/>
    <n v="61627"/>
    <n v="635"/>
    <n v="156083"/>
    <s v="Medical"/>
    <n v="4604"/>
    <x v="0"/>
    <n v="1"/>
    <s v="Employed"/>
    <s v="Married"/>
    <s v="Female"/>
    <s v="Bachelor"/>
    <n v="1"/>
    <n v="1"/>
    <n v="50385"/>
    <x v="2"/>
    <n v="8"/>
    <x v="5"/>
    <s v="Low Risk"/>
  </r>
  <r>
    <n v="1382"/>
    <n v="37"/>
    <s v="31-40"/>
    <n v="62879"/>
    <n v="711"/>
    <n v="296384"/>
    <s v="Home"/>
    <n v="4120"/>
    <x v="0"/>
    <n v="0"/>
    <s v="Employed"/>
    <s v="Divorced"/>
    <s v="Male"/>
    <s v="Bachelor"/>
    <n v="3"/>
    <n v="3"/>
    <n v="99674"/>
    <x v="3"/>
    <n v="14"/>
    <x v="6"/>
    <s v="Low Risk"/>
  </r>
  <r>
    <n v="1383"/>
    <n v="50"/>
    <s v="51-60"/>
    <n v="35354"/>
    <n v="596"/>
    <n v="154868"/>
    <s v="Education"/>
    <n v="4433"/>
    <x v="0"/>
    <n v="1"/>
    <s v="Employed"/>
    <s v="Married"/>
    <s v="Male"/>
    <s v="PhD"/>
    <n v="3"/>
    <n v="2"/>
    <n v="121153"/>
    <x v="3"/>
    <n v="18"/>
    <x v="1"/>
    <s v="Low Risk"/>
  </r>
  <r>
    <n v="1384"/>
    <n v="30"/>
    <s v="31-40"/>
    <n v="83086"/>
    <n v="590"/>
    <n v="215319"/>
    <s v="Medical"/>
    <n v="5572"/>
    <x v="0"/>
    <n v="0"/>
    <s v="Employed"/>
    <s v="Married"/>
    <s v="Female"/>
    <s v="PhD"/>
    <n v="2"/>
    <n v="1"/>
    <n v="128621"/>
    <x v="0"/>
    <n v="1"/>
    <x v="4"/>
    <s v="Low Risk"/>
  </r>
  <r>
    <n v="1385"/>
    <n v="55"/>
    <s v="51-60"/>
    <n v="44225"/>
    <n v="643"/>
    <n v="217267"/>
    <s v="Car"/>
    <n v="6648"/>
    <x v="0"/>
    <n v="1"/>
    <s v="Employed"/>
    <s v="Single"/>
    <s v="Male"/>
    <s v="Bachelor"/>
    <n v="3"/>
    <n v="1"/>
    <n v="85765"/>
    <x v="3"/>
    <n v="6"/>
    <x v="2"/>
    <s v="Low Risk"/>
  </r>
  <r>
    <n v="1386"/>
    <n v="56"/>
    <s v="51-60"/>
    <n v="71534"/>
    <n v="650"/>
    <n v="200500"/>
    <s v="Home"/>
    <n v="5208"/>
    <x v="0"/>
    <n v="0"/>
    <s v="Employed"/>
    <s v="Married"/>
    <s v="Male"/>
    <s v="Bachelor"/>
    <n v="0"/>
    <n v="4"/>
    <n v="91842"/>
    <x v="0"/>
    <n v="13"/>
    <x v="4"/>
    <s v="Low Risk"/>
  </r>
  <r>
    <n v="1387"/>
    <n v="53"/>
    <s v="51-60"/>
    <n v="62128"/>
    <n v="607"/>
    <n v="239067"/>
    <s v="Home"/>
    <n v="5131"/>
    <x v="0"/>
    <n v="0"/>
    <s v="Employed"/>
    <s v="Married"/>
    <s v="Male"/>
    <s v="PhD"/>
    <n v="0"/>
    <n v="2"/>
    <n v="110670"/>
    <x v="1"/>
    <n v="1"/>
    <x v="6"/>
    <s v="Low Risk"/>
  </r>
  <r>
    <n v="1388"/>
    <n v="21"/>
    <s v="21-30"/>
    <n v="35628"/>
    <n v="636"/>
    <n v="153471"/>
    <s v="Car"/>
    <n v="4919"/>
    <x v="0"/>
    <n v="1"/>
    <s v="Employed"/>
    <s v="Divorced"/>
    <s v="Female"/>
    <s v="High School"/>
    <n v="2"/>
    <n v="3"/>
    <n v="96745"/>
    <x v="1"/>
    <n v="19"/>
    <x v="5"/>
    <s v="Low Risk"/>
  </r>
  <r>
    <n v="1389"/>
    <n v="38"/>
    <s v="31-40"/>
    <n v="43729"/>
    <n v="718"/>
    <n v="296653"/>
    <s v="Home"/>
    <n v="4609"/>
    <x v="0"/>
    <n v="1"/>
    <s v="Unemployed"/>
    <s v="Single"/>
    <s v="Male"/>
    <s v="Bachelor"/>
    <n v="4"/>
    <n v="1"/>
    <n v="124318"/>
    <x v="3"/>
    <n v="7"/>
    <x v="1"/>
    <s v="Low Risk"/>
  </r>
  <r>
    <n v="1390"/>
    <n v="24"/>
    <s v="21-30"/>
    <n v="36913"/>
    <n v="630"/>
    <n v="158774"/>
    <s v="Car"/>
    <n v="5575"/>
    <x v="0"/>
    <n v="1"/>
    <s v="Employed"/>
    <s v="Single"/>
    <s v="Male"/>
    <s v="Bachelor"/>
    <n v="2"/>
    <n v="2"/>
    <n v="112910"/>
    <x v="1"/>
    <n v="16"/>
    <x v="6"/>
    <s v="Low Risk"/>
  </r>
  <r>
    <n v="1391"/>
    <n v="47"/>
    <s v="41-50"/>
    <n v="29835"/>
    <n v="553"/>
    <n v="192803"/>
    <s v="Medical"/>
    <n v="5983"/>
    <x v="1"/>
    <n v="1"/>
    <s v="Employed"/>
    <s v="Divorced"/>
    <s v="Male"/>
    <s v="PhD"/>
    <n v="4"/>
    <n v="2"/>
    <n v="88710"/>
    <x v="3"/>
    <n v="14"/>
    <x v="2"/>
    <s v="High Risk"/>
  </r>
  <r>
    <n v="1392"/>
    <n v="45"/>
    <s v="41-50"/>
    <n v="46201"/>
    <n v="562"/>
    <n v="128091"/>
    <s v="Personal"/>
    <n v="3838"/>
    <x v="1"/>
    <n v="0"/>
    <s v="Unemployed"/>
    <s v="Divorced"/>
    <s v="Female"/>
    <s v="PhD"/>
    <n v="4"/>
    <n v="4"/>
    <n v="44300"/>
    <x v="0"/>
    <n v="2"/>
    <x v="6"/>
    <s v="High Risk"/>
  </r>
  <r>
    <n v="1393"/>
    <n v="48"/>
    <s v="41-50"/>
    <n v="32020"/>
    <n v="754"/>
    <n v="252305"/>
    <s v="Education"/>
    <n v="6038"/>
    <x v="0"/>
    <n v="1"/>
    <s v="Employed"/>
    <s v="Single"/>
    <s v="Female"/>
    <s v="PhD"/>
    <n v="1"/>
    <n v="3"/>
    <n v="144970"/>
    <x v="2"/>
    <n v="7"/>
    <x v="0"/>
    <s v="Low Risk"/>
  </r>
  <r>
    <n v="1394"/>
    <n v="42"/>
    <s v="41-50"/>
    <n v="47375"/>
    <n v="722"/>
    <n v="294405"/>
    <s v="Medical"/>
    <n v="6625"/>
    <x v="0"/>
    <n v="1"/>
    <s v="Employed"/>
    <s v="Divorced"/>
    <s v="Male"/>
    <s v="High School"/>
    <n v="5"/>
    <n v="2"/>
    <n v="79417"/>
    <x v="1"/>
    <n v="15"/>
    <x v="1"/>
    <s v="Low Risk"/>
  </r>
  <r>
    <n v="1395"/>
    <n v="62"/>
    <s v="61-70"/>
    <n v="78994"/>
    <n v="628"/>
    <n v="300407"/>
    <s v="Education"/>
    <n v="3992"/>
    <x v="0"/>
    <n v="1"/>
    <s v="Employed"/>
    <s v="Single"/>
    <s v="Female"/>
    <s v="PhD"/>
    <n v="3"/>
    <n v="3"/>
    <n v="110726"/>
    <x v="3"/>
    <n v="14"/>
    <x v="1"/>
    <s v="Low Risk"/>
  </r>
  <r>
    <n v="1396"/>
    <n v="45"/>
    <s v="41-50"/>
    <n v="60450"/>
    <n v="690"/>
    <n v="256736"/>
    <s v="Education"/>
    <n v="5920"/>
    <x v="0"/>
    <n v="0"/>
    <s v="Employed"/>
    <s v="Divorced"/>
    <s v="Female"/>
    <s v="High School"/>
    <n v="4"/>
    <n v="2"/>
    <n v="42502"/>
    <x v="2"/>
    <n v="1"/>
    <x v="4"/>
    <s v="Low Risk"/>
  </r>
  <r>
    <n v="1397"/>
    <n v="37"/>
    <s v="31-40"/>
    <n v="41643"/>
    <n v="663"/>
    <n v="181442"/>
    <s v="Car"/>
    <n v="6635"/>
    <x v="0"/>
    <n v="1"/>
    <s v="Employed"/>
    <s v="Single"/>
    <s v="Male"/>
    <s v="PhD"/>
    <n v="1"/>
    <n v="1"/>
    <n v="99660"/>
    <x v="0"/>
    <n v="17"/>
    <x v="3"/>
    <s v="Low Risk"/>
  </r>
  <r>
    <n v="1398"/>
    <n v="64"/>
    <s v="61-70"/>
    <n v="40419"/>
    <n v="713"/>
    <n v="200085"/>
    <s v="Personal"/>
    <n v="5715"/>
    <x v="0"/>
    <n v="1"/>
    <s v="Employed"/>
    <s v="Single"/>
    <s v="Male"/>
    <s v="PhD"/>
    <n v="2"/>
    <n v="3"/>
    <n v="103007"/>
    <x v="3"/>
    <n v="16"/>
    <x v="3"/>
    <s v="Low Risk"/>
  </r>
  <r>
    <n v="1399"/>
    <n v="32"/>
    <s v="31-40"/>
    <n v="43983"/>
    <n v="596"/>
    <n v="183854"/>
    <s v="Education"/>
    <n v="4824"/>
    <x v="0"/>
    <n v="1"/>
    <s v="Employed"/>
    <s v="Divorced"/>
    <s v="Female"/>
    <s v="High School"/>
    <n v="2"/>
    <n v="4"/>
    <n v="104458"/>
    <x v="1"/>
    <n v="5"/>
    <x v="3"/>
    <s v="Low Risk"/>
  </r>
  <r>
    <n v="1400"/>
    <n v="36"/>
    <s v="31-40"/>
    <n v="81066"/>
    <n v="597"/>
    <n v="139342"/>
    <s v="Education"/>
    <n v="5778"/>
    <x v="0"/>
    <n v="0"/>
    <s v="Employed"/>
    <s v="Married"/>
    <s v="Male"/>
    <s v="Master"/>
    <n v="4"/>
    <n v="2"/>
    <n v="190413"/>
    <x v="0"/>
    <n v="3"/>
    <x v="2"/>
    <s v="Low Risk"/>
  </r>
  <r>
    <n v="1401"/>
    <n v="57"/>
    <s v="51-60"/>
    <n v="33674"/>
    <n v="715"/>
    <n v="185225"/>
    <s v="Medical"/>
    <n v="4187"/>
    <x v="0"/>
    <n v="1"/>
    <s v="Employed"/>
    <s v="Married"/>
    <s v="Male"/>
    <s v="Bachelor"/>
    <n v="1"/>
    <n v="1"/>
    <n v="81066"/>
    <x v="3"/>
    <n v="19"/>
    <x v="3"/>
    <s v="Low Risk"/>
  </r>
  <r>
    <n v="1402"/>
    <n v="36"/>
    <s v="31-40"/>
    <n v="49973"/>
    <n v="575"/>
    <n v="245438"/>
    <s v="Personal"/>
    <n v="4687"/>
    <x v="0"/>
    <n v="1"/>
    <s v="Employed"/>
    <s v="Divorced"/>
    <s v="Male"/>
    <s v="PhD"/>
    <n v="0"/>
    <n v="2"/>
    <n v="124619"/>
    <x v="1"/>
    <n v="2"/>
    <x v="1"/>
    <s v="Low Risk"/>
  </r>
  <r>
    <n v="1403"/>
    <n v="37"/>
    <s v="31-40"/>
    <n v="56980"/>
    <n v="653"/>
    <n v="156650"/>
    <s v="Personal"/>
    <n v="4267"/>
    <x v="0"/>
    <n v="0"/>
    <s v="Unemployed"/>
    <s v="Single"/>
    <s v="Male"/>
    <s v="Master"/>
    <n v="5"/>
    <n v="1"/>
    <n v="115696"/>
    <x v="0"/>
    <n v="14"/>
    <x v="5"/>
    <s v="Low Risk"/>
  </r>
  <r>
    <n v="1404"/>
    <n v="51"/>
    <s v="51-60"/>
    <n v="68232"/>
    <n v="647"/>
    <n v="85950"/>
    <s v="Education"/>
    <n v="3652"/>
    <x v="0"/>
    <n v="1"/>
    <s v="Employed"/>
    <s v="Divorced"/>
    <s v="Female"/>
    <s v="High School"/>
    <n v="5"/>
    <n v="3"/>
    <n v="79640"/>
    <x v="0"/>
    <n v="19"/>
    <x v="1"/>
    <s v="Low Risk"/>
  </r>
  <r>
    <n v="1405"/>
    <n v="35"/>
    <s v="31-40"/>
    <n v="45009"/>
    <n v="689"/>
    <n v="137349"/>
    <s v="Personal"/>
    <n v="5041"/>
    <x v="0"/>
    <n v="1"/>
    <s v="Employed"/>
    <s v="Married"/>
    <s v="Female"/>
    <s v="PhD"/>
    <n v="3"/>
    <n v="4"/>
    <n v="124170"/>
    <x v="2"/>
    <n v="13"/>
    <x v="4"/>
    <s v="Low Risk"/>
  </r>
  <r>
    <n v="1406"/>
    <n v="33"/>
    <s v="31-40"/>
    <n v="35559"/>
    <n v="656"/>
    <n v="240910"/>
    <s v="Medical"/>
    <n v="5304"/>
    <x v="0"/>
    <n v="0"/>
    <s v="Employed"/>
    <s v="Single"/>
    <s v="Male"/>
    <s v="High School"/>
    <n v="4"/>
    <n v="1"/>
    <n v="95070"/>
    <x v="2"/>
    <n v="13"/>
    <x v="6"/>
    <s v="Low Risk"/>
  </r>
  <r>
    <n v="1407"/>
    <n v="60"/>
    <s v="61-70"/>
    <n v="54342"/>
    <n v="643"/>
    <n v="114089"/>
    <s v="Car"/>
    <n v="5662"/>
    <x v="0"/>
    <n v="0"/>
    <s v="Employed"/>
    <s v="Single"/>
    <s v="Male"/>
    <s v="High School"/>
    <n v="0"/>
    <n v="2"/>
    <n v="126257"/>
    <x v="2"/>
    <n v="6"/>
    <x v="0"/>
    <s v="Low Risk"/>
  </r>
  <r>
    <n v="1408"/>
    <n v="47"/>
    <s v="41-50"/>
    <n v="69719"/>
    <n v="630"/>
    <n v="176400"/>
    <s v="Education"/>
    <n v="521"/>
    <x v="0"/>
    <n v="0"/>
    <s v="Unemployed"/>
    <s v="Single"/>
    <s v="Female"/>
    <s v="High School"/>
    <n v="3"/>
    <n v="1"/>
    <n v="158828"/>
    <x v="3"/>
    <n v="9"/>
    <x v="5"/>
    <s v="Low Risk"/>
  </r>
  <r>
    <n v="1409"/>
    <n v="41"/>
    <s v="41-50"/>
    <n v="45906"/>
    <n v="600"/>
    <n v="180818"/>
    <s v="Home"/>
    <n v="5182"/>
    <x v="0"/>
    <n v="0"/>
    <s v="Employed"/>
    <s v="Married"/>
    <s v="Male"/>
    <s v="Master"/>
    <n v="0"/>
    <n v="1"/>
    <n v="104523"/>
    <x v="0"/>
    <n v="1"/>
    <x v="3"/>
    <s v="Low Risk"/>
  </r>
  <r>
    <n v="1410"/>
    <n v="22"/>
    <s v="21-30"/>
    <n v="37408"/>
    <n v="641"/>
    <n v="212900"/>
    <s v="Education"/>
    <n v="5078"/>
    <x v="0"/>
    <n v="0"/>
    <s v="Employed"/>
    <s v="Married"/>
    <s v="Male"/>
    <s v="High School"/>
    <n v="5"/>
    <n v="4"/>
    <n v="91566"/>
    <x v="2"/>
    <n v="10"/>
    <x v="3"/>
    <s v="Low Risk"/>
  </r>
  <r>
    <n v="1411"/>
    <n v="28"/>
    <s v="21-30"/>
    <n v="51653"/>
    <n v="708"/>
    <n v="211730"/>
    <s v="Education"/>
    <n v="3909"/>
    <x v="1"/>
    <n v="0"/>
    <s v="Employed"/>
    <s v="Single"/>
    <s v="Male"/>
    <s v="Bachelor"/>
    <n v="1"/>
    <n v="3"/>
    <n v="131546"/>
    <x v="1"/>
    <n v="3"/>
    <x v="5"/>
    <s v="Low Risk"/>
  </r>
  <r>
    <n v="1412"/>
    <n v="62"/>
    <s v="61-70"/>
    <n v="25646"/>
    <n v="635"/>
    <n v="220010"/>
    <s v="Car"/>
    <n v="4555"/>
    <x v="0"/>
    <n v="0"/>
    <s v="Employed"/>
    <s v="Single"/>
    <s v="Female"/>
    <s v="PhD"/>
    <n v="4"/>
    <n v="1"/>
    <n v="141899"/>
    <x v="3"/>
    <n v="6"/>
    <x v="3"/>
    <s v="Low Risk"/>
  </r>
  <r>
    <n v="1413"/>
    <n v="27"/>
    <s v="21-30"/>
    <n v="46720"/>
    <n v="720"/>
    <n v="192566"/>
    <s v="Home"/>
    <n v="5754"/>
    <x v="0"/>
    <n v="1"/>
    <s v="Employed"/>
    <s v="Married"/>
    <s v="Male"/>
    <s v="PhD"/>
    <n v="0"/>
    <n v="1"/>
    <n v="73502"/>
    <x v="2"/>
    <n v="16"/>
    <x v="0"/>
    <s v="Low Risk"/>
  </r>
  <r>
    <n v="1414"/>
    <n v="30"/>
    <s v="31-40"/>
    <n v="67670"/>
    <n v="686"/>
    <n v="152773"/>
    <s v="Home"/>
    <n v="5097"/>
    <x v="1"/>
    <n v="1"/>
    <s v="Employed"/>
    <s v="Married"/>
    <s v="Male"/>
    <s v="Bachelor"/>
    <n v="0"/>
    <n v="2"/>
    <n v="86411"/>
    <x v="3"/>
    <n v="6"/>
    <x v="4"/>
    <s v="Low Risk"/>
  </r>
  <r>
    <n v="1415"/>
    <n v="24"/>
    <s v="21-30"/>
    <n v="63122"/>
    <n v="673"/>
    <n v="245070"/>
    <s v="Home"/>
    <n v="4982"/>
    <x v="0"/>
    <n v="1"/>
    <s v="Employed"/>
    <s v="Single"/>
    <s v="Male"/>
    <s v="PhD"/>
    <n v="0"/>
    <n v="2"/>
    <n v="120262"/>
    <x v="0"/>
    <n v="12"/>
    <x v="5"/>
    <s v="Low Risk"/>
  </r>
  <r>
    <n v="1416"/>
    <n v="63"/>
    <s v="61-70"/>
    <n v="47842"/>
    <n v="641"/>
    <n v="111813"/>
    <s v="Car"/>
    <n v="5892"/>
    <x v="0"/>
    <n v="1"/>
    <s v="Unemployed"/>
    <s v="Divorced"/>
    <s v="Male"/>
    <s v="Bachelor"/>
    <n v="5"/>
    <n v="3"/>
    <n v="96039"/>
    <x v="1"/>
    <n v="3"/>
    <x v="5"/>
    <s v="Low Risk"/>
  </r>
  <r>
    <n v="1417"/>
    <n v="61"/>
    <s v="61-70"/>
    <n v="74889"/>
    <n v="618"/>
    <n v="239062"/>
    <s v="Personal"/>
    <n v="7314"/>
    <x v="0"/>
    <n v="0"/>
    <s v="Employed"/>
    <s v="Divorced"/>
    <s v="Male"/>
    <s v="Master"/>
    <n v="4"/>
    <n v="3"/>
    <n v="71370"/>
    <x v="0"/>
    <n v="18"/>
    <x v="3"/>
    <s v="Low Risk"/>
  </r>
  <r>
    <n v="1418"/>
    <n v="56"/>
    <s v="51-60"/>
    <n v="78648"/>
    <n v="734"/>
    <n v="257204"/>
    <s v="Home"/>
    <n v="4757"/>
    <x v="0"/>
    <n v="1"/>
    <s v="Employed"/>
    <s v="Divorced"/>
    <s v="Female"/>
    <s v="High School"/>
    <n v="1"/>
    <n v="3"/>
    <n v="116220"/>
    <x v="1"/>
    <n v="3"/>
    <x v="6"/>
    <s v="Low Risk"/>
  </r>
  <r>
    <n v="1419"/>
    <n v="55"/>
    <s v="51-60"/>
    <n v="59961"/>
    <n v="689"/>
    <n v="316837"/>
    <s v="Personal"/>
    <n v="5246"/>
    <x v="0"/>
    <n v="0"/>
    <s v="Employed"/>
    <s v="Married"/>
    <s v="Male"/>
    <s v="Master"/>
    <n v="1"/>
    <n v="2"/>
    <n v="120144"/>
    <x v="0"/>
    <n v="5"/>
    <x v="2"/>
    <s v="Low Risk"/>
  </r>
  <r>
    <n v="1420"/>
    <n v="63"/>
    <s v="61-70"/>
    <n v="27983"/>
    <n v="643"/>
    <n v="162290"/>
    <s v="Medical"/>
    <n v="4108"/>
    <x v="0"/>
    <n v="1"/>
    <s v="Employed"/>
    <s v="Divorced"/>
    <s v="Female"/>
    <s v="Bachelor"/>
    <n v="0"/>
    <n v="1"/>
    <n v="89968"/>
    <x v="3"/>
    <n v="19"/>
    <x v="0"/>
    <s v="Low Risk"/>
  </r>
  <r>
    <n v="1421"/>
    <n v="23"/>
    <s v="21-30"/>
    <n v="21801"/>
    <n v="734"/>
    <n v="171990"/>
    <s v="Car"/>
    <n v="7144"/>
    <x v="0"/>
    <n v="0"/>
    <s v="Employed"/>
    <s v="Divorced"/>
    <s v="Female"/>
    <s v="High School"/>
    <n v="1"/>
    <n v="3"/>
    <n v="101840"/>
    <x v="0"/>
    <n v="18"/>
    <x v="4"/>
    <s v="Low Risk"/>
  </r>
  <r>
    <n v="1422"/>
    <n v="38"/>
    <s v="31-40"/>
    <n v="70752"/>
    <n v="681"/>
    <n v="202666"/>
    <s v="Personal"/>
    <n v="4460"/>
    <x v="1"/>
    <n v="0"/>
    <s v="Employed"/>
    <s v="Married"/>
    <s v="Male"/>
    <s v="Master"/>
    <n v="3"/>
    <n v="2"/>
    <n v="82702"/>
    <x v="1"/>
    <n v="8"/>
    <x v="1"/>
    <s v="Low Risk"/>
  </r>
  <r>
    <n v="1423"/>
    <n v="63"/>
    <s v="61-70"/>
    <n v="53670"/>
    <n v="578"/>
    <n v="198936"/>
    <s v="Home"/>
    <n v="3192"/>
    <x v="0"/>
    <n v="0"/>
    <s v="Employed"/>
    <s v="Divorced"/>
    <s v="Male"/>
    <s v="High School"/>
    <n v="1"/>
    <n v="2"/>
    <n v="67142"/>
    <x v="3"/>
    <n v="10"/>
    <x v="6"/>
    <s v="Low Risk"/>
  </r>
  <r>
    <n v="1424"/>
    <n v="44"/>
    <s v="41-50"/>
    <n v="74533"/>
    <n v="628"/>
    <n v="241731"/>
    <s v="Home"/>
    <n v="5621"/>
    <x v="1"/>
    <n v="1"/>
    <s v="Employed"/>
    <s v="Single"/>
    <s v="Male"/>
    <s v="High School"/>
    <n v="0"/>
    <n v="3"/>
    <n v="85088"/>
    <x v="3"/>
    <n v="19"/>
    <x v="0"/>
    <s v="Low Risk"/>
  </r>
  <r>
    <n v="1425"/>
    <n v="52"/>
    <s v="51-60"/>
    <n v="29919"/>
    <n v="686"/>
    <n v="226123"/>
    <s v="Personal"/>
    <n v="3389"/>
    <x v="0"/>
    <n v="0"/>
    <s v="Employed"/>
    <s v="Married"/>
    <s v="Male"/>
    <s v="Master"/>
    <n v="3"/>
    <n v="2"/>
    <n v="102217"/>
    <x v="1"/>
    <n v="10"/>
    <x v="1"/>
    <s v="Low Risk"/>
  </r>
  <r>
    <n v="1426"/>
    <n v="54"/>
    <s v="51-60"/>
    <n v="47582"/>
    <n v="725"/>
    <n v="182405"/>
    <s v="Personal"/>
    <n v="6295"/>
    <x v="0"/>
    <n v="0"/>
    <s v="Employed"/>
    <s v="Single"/>
    <s v="Male"/>
    <s v="PhD"/>
    <n v="4"/>
    <n v="1"/>
    <n v="55747"/>
    <x v="1"/>
    <n v="2"/>
    <x v="0"/>
    <s v="Low Risk"/>
  </r>
  <r>
    <n v="1427"/>
    <n v="22"/>
    <s v="21-30"/>
    <n v="65437"/>
    <n v="768"/>
    <n v="195095"/>
    <s v="Medical"/>
    <n v="5589"/>
    <x v="0"/>
    <n v="0"/>
    <s v="Unemployed"/>
    <s v="Divorced"/>
    <s v="Male"/>
    <s v="Bachelor"/>
    <n v="2"/>
    <n v="4"/>
    <n v="87279"/>
    <x v="3"/>
    <n v="10"/>
    <x v="2"/>
    <s v="Low Risk"/>
  </r>
  <r>
    <n v="1428"/>
    <n v="22"/>
    <s v="21-30"/>
    <n v="39053"/>
    <n v="651"/>
    <n v="246666"/>
    <s v="Car"/>
    <n v="3972"/>
    <x v="0"/>
    <n v="1"/>
    <s v="Employed"/>
    <s v="Single"/>
    <s v="Male"/>
    <s v="Master"/>
    <n v="5"/>
    <n v="2"/>
    <n v="102634"/>
    <x v="1"/>
    <n v="18"/>
    <x v="2"/>
    <s v="Low Risk"/>
  </r>
  <r>
    <n v="1429"/>
    <n v="30"/>
    <s v="31-40"/>
    <n v="65221"/>
    <n v="680"/>
    <n v="136690"/>
    <s v="Education"/>
    <n v="5670"/>
    <x v="0"/>
    <n v="1"/>
    <s v="Employed"/>
    <s v="Married"/>
    <s v="Male"/>
    <s v="Master"/>
    <n v="1"/>
    <n v="2"/>
    <n v="135839"/>
    <x v="0"/>
    <n v="4"/>
    <x v="1"/>
    <s v="Low Risk"/>
  </r>
  <r>
    <n v="1430"/>
    <n v="43"/>
    <s v="41-50"/>
    <n v="48158"/>
    <n v="619"/>
    <n v="188315"/>
    <s v="Medical"/>
    <n v="4666"/>
    <x v="0"/>
    <n v="1"/>
    <s v="Employed"/>
    <s v="Divorced"/>
    <s v="Male"/>
    <s v="PhD"/>
    <n v="3"/>
    <n v="4"/>
    <n v="90622"/>
    <x v="0"/>
    <n v="3"/>
    <x v="1"/>
    <s v="Low Risk"/>
  </r>
  <r>
    <n v="1431"/>
    <n v="35"/>
    <s v="31-40"/>
    <n v="50420"/>
    <n v="605"/>
    <n v="227736"/>
    <s v="Medical"/>
    <n v="5426"/>
    <x v="0"/>
    <n v="1"/>
    <s v="Employed"/>
    <s v="Married"/>
    <s v="Male"/>
    <s v="Bachelor"/>
    <n v="2"/>
    <n v="1"/>
    <n v="62622"/>
    <x v="0"/>
    <n v="17"/>
    <x v="4"/>
    <s v="Low Risk"/>
  </r>
  <r>
    <n v="1432"/>
    <n v="32"/>
    <s v="31-40"/>
    <n v="32245"/>
    <n v="565"/>
    <n v="146666"/>
    <s v="Medical"/>
    <n v="3718"/>
    <x v="1"/>
    <n v="1"/>
    <s v="Unemployed"/>
    <s v="Divorced"/>
    <s v="Female"/>
    <s v="Master"/>
    <n v="4"/>
    <n v="3"/>
    <n v="93710"/>
    <x v="3"/>
    <n v="17"/>
    <x v="3"/>
    <s v="High Risk"/>
  </r>
  <r>
    <n v="1433"/>
    <n v="63"/>
    <s v="61-70"/>
    <n v="53770"/>
    <n v="669"/>
    <n v="22951"/>
    <s v="Home"/>
    <n v="3657"/>
    <x v="0"/>
    <n v="0"/>
    <s v="Employed"/>
    <s v="Married"/>
    <s v="Male"/>
    <s v="High School"/>
    <n v="2"/>
    <n v="2"/>
    <n v="83002"/>
    <x v="0"/>
    <n v="12"/>
    <x v="5"/>
    <s v="Low Risk"/>
  </r>
  <r>
    <n v="1434"/>
    <n v="37"/>
    <s v="31-40"/>
    <n v="82891"/>
    <n v="713"/>
    <n v="272328"/>
    <s v="Personal"/>
    <n v="5317"/>
    <x v="0"/>
    <n v="0"/>
    <s v="Employed"/>
    <s v="Married"/>
    <s v="Male"/>
    <s v="Bachelor"/>
    <n v="4"/>
    <n v="1"/>
    <n v="116565"/>
    <x v="3"/>
    <n v="17"/>
    <x v="1"/>
    <s v="Low Risk"/>
  </r>
  <r>
    <n v="1435"/>
    <n v="38"/>
    <s v="31-40"/>
    <n v="55820"/>
    <n v="688"/>
    <n v="198976"/>
    <s v="Car"/>
    <n v="6883"/>
    <x v="0"/>
    <n v="1"/>
    <s v="Employed"/>
    <s v="Single"/>
    <s v="Male"/>
    <s v="PhD"/>
    <n v="0"/>
    <n v="3"/>
    <n v="89862"/>
    <x v="1"/>
    <n v="13"/>
    <x v="2"/>
    <s v="Low Risk"/>
  </r>
  <r>
    <n v="1436"/>
    <n v="34"/>
    <s v="31-40"/>
    <n v="38124"/>
    <n v="654"/>
    <n v="137121"/>
    <s v="Home"/>
    <n v="4354"/>
    <x v="0"/>
    <n v="1"/>
    <s v="Employed"/>
    <s v="Married"/>
    <s v="Female"/>
    <s v="Master"/>
    <n v="0"/>
    <n v="1"/>
    <n v="18683"/>
    <x v="0"/>
    <n v="9"/>
    <x v="4"/>
    <s v="Low Risk"/>
  </r>
  <r>
    <n v="1437"/>
    <n v="37"/>
    <s v="31-40"/>
    <n v="70933"/>
    <n v="711"/>
    <n v="246020"/>
    <s v="Medical"/>
    <n v="4279"/>
    <x v="0"/>
    <n v="1"/>
    <s v="Employed"/>
    <s v="Married"/>
    <s v="Female"/>
    <s v="High School"/>
    <n v="5"/>
    <n v="4"/>
    <n v="210748"/>
    <x v="3"/>
    <n v="1"/>
    <x v="0"/>
    <s v="Low Risk"/>
  </r>
  <r>
    <n v="1438"/>
    <n v="35"/>
    <s v="31-40"/>
    <n v="38576"/>
    <n v="797"/>
    <n v="189584"/>
    <s v="Car"/>
    <n v="4661"/>
    <x v="1"/>
    <n v="1"/>
    <s v="Employed"/>
    <s v="Single"/>
    <s v="Female"/>
    <s v="Bachelor"/>
    <n v="5"/>
    <n v="2"/>
    <n v="104270"/>
    <x v="2"/>
    <n v="15"/>
    <x v="5"/>
    <s v="Low Risk"/>
  </r>
  <r>
    <n v="1439"/>
    <n v="32"/>
    <s v="31-40"/>
    <n v="75816"/>
    <n v="608"/>
    <n v="148259"/>
    <s v="Home"/>
    <n v="3676"/>
    <x v="0"/>
    <n v="1"/>
    <s v="Employed"/>
    <s v="Divorced"/>
    <s v="Male"/>
    <s v="Master"/>
    <n v="4"/>
    <n v="1"/>
    <n v="102675"/>
    <x v="0"/>
    <n v="19"/>
    <x v="3"/>
    <s v="Low Risk"/>
  </r>
  <r>
    <n v="1440"/>
    <n v="36"/>
    <s v="31-40"/>
    <n v="30875"/>
    <n v="528"/>
    <n v="218486"/>
    <s v="Education"/>
    <n v="5552"/>
    <x v="0"/>
    <n v="1"/>
    <s v="Unemployed"/>
    <s v="Divorced"/>
    <s v="Female"/>
    <s v="Bachelor"/>
    <n v="2"/>
    <n v="3"/>
    <n v="53757"/>
    <x v="0"/>
    <n v="9"/>
    <x v="6"/>
    <s v="Low Risk"/>
  </r>
  <r>
    <n v="1441"/>
    <n v="52"/>
    <s v="51-60"/>
    <n v="54090"/>
    <n v="667"/>
    <n v="202577"/>
    <s v="Medical"/>
    <n v="5902"/>
    <x v="0"/>
    <n v="1"/>
    <s v="Employed"/>
    <s v="Married"/>
    <s v="Male"/>
    <s v="High School"/>
    <n v="5"/>
    <n v="3"/>
    <n v="56062"/>
    <x v="3"/>
    <n v="17"/>
    <x v="0"/>
    <s v="Low Risk"/>
  </r>
  <r>
    <n v="1442"/>
    <n v="43"/>
    <s v="41-50"/>
    <n v="72894"/>
    <n v="704"/>
    <n v="169340"/>
    <s v="Home"/>
    <n v="5482"/>
    <x v="0"/>
    <n v="0"/>
    <s v="Employed"/>
    <s v="Single"/>
    <s v="Male"/>
    <s v="High School"/>
    <n v="1"/>
    <n v="3"/>
    <n v="97241"/>
    <x v="3"/>
    <n v="15"/>
    <x v="5"/>
    <s v="Low Risk"/>
  </r>
  <r>
    <n v="1443"/>
    <n v="58"/>
    <s v="51-60"/>
    <n v="36997"/>
    <n v="572"/>
    <n v="161519"/>
    <s v="Home"/>
    <n v="4830"/>
    <x v="0"/>
    <n v="0"/>
    <s v="Employed"/>
    <s v="Divorced"/>
    <s v="Female"/>
    <s v="Bachelor"/>
    <n v="2"/>
    <n v="4"/>
    <n v="110085"/>
    <x v="1"/>
    <n v="2"/>
    <x v="4"/>
    <s v="Low Risk"/>
  </r>
  <r>
    <n v="1444"/>
    <n v="54"/>
    <s v="51-60"/>
    <n v="51247"/>
    <n v="691"/>
    <n v="148693"/>
    <s v="Medical"/>
    <n v="3975"/>
    <x v="0"/>
    <n v="1"/>
    <s v="Employed"/>
    <s v="Single"/>
    <s v="Male"/>
    <s v="High School"/>
    <n v="5"/>
    <n v="1"/>
    <n v="121063"/>
    <x v="3"/>
    <n v="4"/>
    <x v="6"/>
    <s v="Low Risk"/>
  </r>
  <r>
    <n v="1445"/>
    <n v="54"/>
    <s v="51-60"/>
    <n v="67359"/>
    <n v="633"/>
    <n v="236777"/>
    <s v="Education"/>
    <n v="7063"/>
    <x v="0"/>
    <n v="0"/>
    <s v="Employed"/>
    <s v="Married"/>
    <s v="Female"/>
    <s v="High School"/>
    <n v="2"/>
    <n v="1"/>
    <n v="107123"/>
    <x v="1"/>
    <n v="7"/>
    <x v="5"/>
    <s v="Low Risk"/>
  </r>
  <r>
    <n v="1446"/>
    <n v="36"/>
    <s v="31-40"/>
    <n v="16167"/>
    <n v="666"/>
    <n v="137582"/>
    <s v="Personal"/>
    <n v="4142"/>
    <x v="0"/>
    <n v="0"/>
    <s v="Employed"/>
    <s v="Single"/>
    <s v="Female"/>
    <s v="Bachelor"/>
    <n v="1"/>
    <n v="3"/>
    <n v="64421"/>
    <x v="2"/>
    <n v="8"/>
    <x v="0"/>
    <s v="Low Risk"/>
  </r>
  <r>
    <n v="1447"/>
    <n v="54"/>
    <s v="51-60"/>
    <n v="63903"/>
    <n v="604"/>
    <n v="160124"/>
    <s v="Education"/>
    <n v="4118"/>
    <x v="0"/>
    <n v="1"/>
    <s v="Employed"/>
    <s v="Married"/>
    <s v="Female"/>
    <s v="Bachelor"/>
    <n v="2"/>
    <n v="3"/>
    <n v="24866"/>
    <x v="1"/>
    <n v="1"/>
    <x v="2"/>
    <s v="Low Risk"/>
  </r>
  <r>
    <n v="1448"/>
    <n v="60"/>
    <s v="61-70"/>
    <n v="48681"/>
    <n v="600"/>
    <n v="205057"/>
    <s v="Medical"/>
    <n v="3208"/>
    <x v="0"/>
    <n v="1"/>
    <s v="Employed"/>
    <s v="Divorced"/>
    <s v="Male"/>
    <s v="PhD"/>
    <n v="2"/>
    <n v="3"/>
    <n v="96993"/>
    <x v="0"/>
    <n v="1"/>
    <x v="4"/>
    <s v="Low Risk"/>
  </r>
  <r>
    <n v="1449"/>
    <n v="27"/>
    <s v="21-30"/>
    <n v="71629"/>
    <n v="594"/>
    <n v="272944"/>
    <s v="Personal"/>
    <n v="3578"/>
    <x v="0"/>
    <n v="1"/>
    <s v="Employed"/>
    <s v="Divorced"/>
    <s v="Male"/>
    <s v="Master"/>
    <n v="3"/>
    <n v="4"/>
    <n v="83980"/>
    <x v="3"/>
    <n v="5"/>
    <x v="6"/>
    <s v="Low Risk"/>
  </r>
  <r>
    <n v="1450"/>
    <n v="53"/>
    <s v="51-60"/>
    <n v="37587"/>
    <n v="683"/>
    <n v="206644"/>
    <s v="Home"/>
    <n v="5349"/>
    <x v="1"/>
    <n v="1"/>
    <s v="Employed"/>
    <s v="Divorced"/>
    <s v="Male"/>
    <s v="PhD"/>
    <n v="4"/>
    <n v="4"/>
    <n v="62122"/>
    <x v="2"/>
    <n v="8"/>
    <x v="1"/>
    <s v="Low Risk"/>
  </r>
  <r>
    <n v="1451"/>
    <n v="24"/>
    <s v="21-30"/>
    <n v="29198"/>
    <n v="618"/>
    <n v="229408"/>
    <s v="Education"/>
    <n v="4573"/>
    <x v="0"/>
    <n v="0"/>
    <s v="Employed"/>
    <s v="Divorced"/>
    <s v="Male"/>
    <s v="PhD"/>
    <n v="0"/>
    <n v="2"/>
    <n v="124841"/>
    <x v="2"/>
    <n v="1"/>
    <x v="2"/>
    <s v="Low Risk"/>
  </r>
  <r>
    <n v="1452"/>
    <n v="63"/>
    <s v="61-70"/>
    <n v="41854"/>
    <n v="663"/>
    <n v="205110"/>
    <s v="Education"/>
    <n v="4136"/>
    <x v="0"/>
    <n v="1"/>
    <s v="Employed"/>
    <s v="Single"/>
    <s v="Female"/>
    <s v="PhD"/>
    <n v="5"/>
    <n v="2"/>
    <n v="52732"/>
    <x v="3"/>
    <n v="3"/>
    <x v="1"/>
    <s v="Low Risk"/>
  </r>
  <r>
    <n v="1453"/>
    <n v="27"/>
    <s v="21-30"/>
    <n v="41541"/>
    <n v="651"/>
    <n v="245321"/>
    <s v="Personal"/>
    <n v="4202"/>
    <x v="0"/>
    <n v="1"/>
    <s v="Employed"/>
    <s v="Single"/>
    <s v="Male"/>
    <s v="PhD"/>
    <n v="5"/>
    <n v="2"/>
    <n v="118509"/>
    <x v="0"/>
    <n v="17"/>
    <x v="1"/>
    <s v="Low Risk"/>
  </r>
  <r>
    <n v="1454"/>
    <n v="38"/>
    <s v="31-40"/>
    <n v="46902"/>
    <n v="590"/>
    <n v="296878"/>
    <s v="Home"/>
    <n v="4486"/>
    <x v="0"/>
    <n v="1"/>
    <s v="Employed"/>
    <s v="Single"/>
    <s v="Female"/>
    <s v="Master"/>
    <n v="5"/>
    <n v="3"/>
    <n v="57695"/>
    <x v="3"/>
    <n v="3"/>
    <x v="6"/>
    <s v="Low Risk"/>
  </r>
  <r>
    <n v="1455"/>
    <n v="24"/>
    <s v="21-30"/>
    <n v="42971"/>
    <n v="653"/>
    <n v="178113"/>
    <s v="Education"/>
    <n v="4335"/>
    <x v="0"/>
    <n v="1"/>
    <s v="Employed"/>
    <s v="Married"/>
    <s v="Male"/>
    <s v="Bachelor"/>
    <n v="4"/>
    <n v="4"/>
    <n v="104022"/>
    <x v="3"/>
    <n v="1"/>
    <x v="3"/>
    <s v="Low Risk"/>
  </r>
  <r>
    <n v="1456"/>
    <n v="31"/>
    <s v="31-40"/>
    <n v="19881"/>
    <n v="661"/>
    <n v="200702"/>
    <s v="Personal"/>
    <n v="6402"/>
    <x v="0"/>
    <n v="0"/>
    <s v="Employed"/>
    <s v="Divorced"/>
    <s v="Female"/>
    <s v="High School"/>
    <n v="2"/>
    <n v="4"/>
    <n v="128019"/>
    <x v="3"/>
    <n v="4"/>
    <x v="5"/>
    <s v="Low Risk"/>
  </r>
  <r>
    <n v="1457"/>
    <n v="63"/>
    <s v="61-70"/>
    <n v="48575"/>
    <n v="703"/>
    <n v="208676"/>
    <s v="Education"/>
    <n v="4628"/>
    <x v="0"/>
    <n v="0"/>
    <s v="Unemployed"/>
    <s v="Divorced"/>
    <s v="Female"/>
    <s v="High School"/>
    <n v="1"/>
    <n v="2"/>
    <n v="89862"/>
    <x v="1"/>
    <n v="9"/>
    <x v="5"/>
    <s v="Low Risk"/>
  </r>
  <r>
    <n v="1458"/>
    <n v="40"/>
    <s v="41-50"/>
    <n v="53476"/>
    <n v="724"/>
    <n v="226490"/>
    <s v="Home"/>
    <n v="5145"/>
    <x v="0"/>
    <n v="1"/>
    <s v="Employed"/>
    <s v="Divorced"/>
    <s v="Male"/>
    <s v="Bachelor"/>
    <n v="1"/>
    <n v="3"/>
    <n v="150697"/>
    <x v="2"/>
    <n v="13"/>
    <x v="3"/>
    <s v="Low Risk"/>
  </r>
  <r>
    <n v="1459"/>
    <n v="31"/>
    <s v="31-40"/>
    <n v="47101"/>
    <n v="599"/>
    <n v="206620"/>
    <s v="Home"/>
    <n v="5059"/>
    <x v="0"/>
    <n v="1"/>
    <s v="Employed"/>
    <s v="Single"/>
    <s v="Female"/>
    <s v="Bachelor"/>
    <n v="0"/>
    <n v="1"/>
    <n v="157536"/>
    <x v="2"/>
    <n v="5"/>
    <x v="4"/>
    <s v="Low Risk"/>
  </r>
  <r>
    <n v="1460"/>
    <n v="35"/>
    <s v="31-40"/>
    <n v="54302"/>
    <n v="667"/>
    <n v="172812"/>
    <s v="Car"/>
    <n v="5093"/>
    <x v="1"/>
    <n v="0"/>
    <s v="Employed"/>
    <s v="Single"/>
    <s v="Male"/>
    <s v="Bachelor"/>
    <n v="0"/>
    <n v="3"/>
    <n v="107115"/>
    <x v="0"/>
    <n v="14"/>
    <x v="6"/>
    <s v="Low Risk"/>
  </r>
  <r>
    <n v="1461"/>
    <n v="37"/>
    <s v="31-40"/>
    <n v="51274"/>
    <n v="539"/>
    <n v="199645"/>
    <s v="Personal"/>
    <n v="4629"/>
    <x v="1"/>
    <n v="1"/>
    <s v="Employed"/>
    <s v="Divorced"/>
    <s v="Male"/>
    <s v="High School"/>
    <n v="0"/>
    <n v="3"/>
    <n v="116241"/>
    <x v="2"/>
    <n v="19"/>
    <x v="5"/>
    <s v="High Risk"/>
  </r>
  <r>
    <n v="1462"/>
    <n v="54"/>
    <s v="51-60"/>
    <n v="29270"/>
    <n v="692"/>
    <n v="321583"/>
    <s v="Medical"/>
    <n v="4525"/>
    <x v="0"/>
    <n v="1"/>
    <s v="Employed"/>
    <s v="Married"/>
    <s v="Female"/>
    <s v="PhD"/>
    <n v="1"/>
    <n v="2"/>
    <n v="131821"/>
    <x v="3"/>
    <n v="14"/>
    <x v="3"/>
    <s v="Low Risk"/>
  </r>
  <r>
    <n v="1463"/>
    <n v="32"/>
    <s v="31-40"/>
    <n v="45487"/>
    <n v="704"/>
    <n v="215694"/>
    <s v="Education"/>
    <n v="5643"/>
    <x v="1"/>
    <n v="1"/>
    <s v="Employed"/>
    <s v="Single"/>
    <s v="Male"/>
    <s v="PhD"/>
    <n v="2"/>
    <n v="4"/>
    <n v="116332"/>
    <x v="2"/>
    <n v="4"/>
    <x v="0"/>
    <s v="Low Risk"/>
  </r>
  <r>
    <n v="1464"/>
    <n v="62"/>
    <s v="61-70"/>
    <n v="51708"/>
    <n v="516"/>
    <n v="104461"/>
    <s v="Home"/>
    <n v="5219"/>
    <x v="1"/>
    <n v="1"/>
    <s v="Employed"/>
    <s v="Divorced"/>
    <s v="Female"/>
    <s v="PhD"/>
    <n v="0"/>
    <n v="4"/>
    <n v="113117"/>
    <x v="0"/>
    <n v="4"/>
    <x v="0"/>
    <s v="High Risk"/>
  </r>
  <r>
    <n v="1465"/>
    <n v="48"/>
    <s v="41-50"/>
    <n v="46442"/>
    <n v="633"/>
    <n v="180255"/>
    <s v="Education"/>
    <n v="4241"/>
    <x v="0"/>
    <n v="1"/>
    <s v="Employed"/>
    <s v="Divorced"/>
    <s v="Male"/>
    <s v="Master"/>
    <n v="0"/>
    <n v="1"/>
    <n v="84277"/>
    <x v="1"/>
    <n v="9"/>
    <x v="3"/>
    <s v="Low Risk"/>
  </r>
  <r>
    <n v="1466"/>
    <n v="55"/>
    <s v="51-60"/>
    <n v="27608"/>
    <n v="605"/>
    <n v="200669"/>
    <s v="Education"/>
    <n v="2140"/>
    <x v="0"/>
    <n v="1"/>
    <s v="Employed"/>
    <s v="Divorced"/>
    <s v="Female"/>
    <s v="PhD"/>
    <n v="1"/>
    <n v="4"/>
    <n v="49379"/>
    <x v="1"/>
    <n v="2"/>
    <x v="5"/>
    <s v="Low Risk"/>
  </r>
  <r>
    <n v="1467"/>
    <n v="28"/>
    <s v="21-30"/>
    <n v="68346"/>
    <n v="632"/>
    <n v="192971"/>
    <s v="Medical"/>
    <n v="4393"/>
    <x v="0"/>
    <n v="1"/>
    <s v="Employed"/>
    <s v="Married"/>
    <s v="Female"/>
    <s v="Master"/>
    <n v="5"/>
    <n v="4"/>
    <n v="58297"/>
    <x v="3"/>
    <n v="10"/>
    <x v="1"/>
    <s v="Low Risk"/>
  </r>
  <r>
    <n v="1468"/>
    <n v="47"/>
    <s v="41-50"/>
    <n v="35417"/>
    <n v="623"/>
    <n v="196578"/>
    <s v="Home"/>
    <n v="3639"/>
    <x v="1"/>
    <n v="0"/>
    <s v="Employed"/>
    <s v="Divorced"/>
    <s v="Male"/>
    <s v="High School"/>
    <n v="2"/>
    <n v="1"/>
    <n v="171471"/>
    <x v="3"/>
    <n v="18"/>
    <x v="1"/>
    <s v="Low Risk"/>
  </r>
  <r>
    <n v="1469"/>
    <n v="42"/>
    <s v="41-50"/>
    <n v="31367"/>
    <n v="647"/>
    <n v="214313"/>
    <s v="Car"/>
    <n v="4076"/>
    <x v="0"/>
    <n v="0"/>
    <s v="Employed"/>
    <s v="Single"/>
    <s v="Male"/>
    <s v="Master"/>
    <n v="0"/>
    <n v="1"/>
    <n v="109673"/>
    <x v="2"/>
    <n v="7"/>
    <x v="3"/>
    <s v="Low Risk"/>
  </r>
  <r>
    <n v="1470"/>
    <n v="44"/>
    <s v="41-50"/>
    <n v="50612"/>
    <n v="699"/>
    <n v="225430"/>
    <s v="Personal"/>
    <n v="3677"/>
    <x v="0"/>
    <n v="0"/>
    <s v="Employed"/>
    <s v="Married"/>
    <s v="Female"/>
    <s v="Bachelor"/>
    <n v="2"/>
    <n v="2"/>
    <n v="92629"/>
    <x v="2"/>
    <n v="14"/>
    <x v="4"/>
    <s v="Low Risk"/>
  </r>
  <r>
    <n v="1471"/>
    <n v="22"/>
    <s v="21-30"/>
    <n v="45263"/>
    <n v="634"/>
    <n v="212941"/>
    <s v="Education"/>
    <n v="6159"/>
    <x v="0"/>
    <n v="1"/>
    <s v="Employed"/>
    <s v="Married"/>
    <s v="Male"/>
    <s v="Bachelor"/>
    <n v="3"/>
    <n v="2"/>
    <n v="137899"/>
    <x v="0"/>
    <n v="15"/>
    <x v="1"/>
    <s v="Low Risk"/>
  </r>
  <r>
    <n v="1472"/>
    <n v="51"/>
    <s v="51-60"/>
    <n v="59021"/>
    <n v="600"/>
    <n v="247531"/>
    <s v="Medical"/>
    <n v="6152"/>
    <x v="0"/>
    <n v="1"/>
    <s v="Employed"/>
    <s v="Divorced"/>
    <s v="Female"/>
    <s v="High School"/>
    <n v="5"/>
    <n v="2"/>
    <n v="77516"/>
    <x v="3"/>
    <n v="10"/>
    <x v="4"/>
    <s v="Low Risk"/>
  </r>
  <r>
    <n v="1473"/>
    <n v="42"/>
    <s v="41-50"/>
    <n v="63089"/>
    <n v="640"/>
    <n v="125232"/>
    <s v="Medical"/>
    <n v="5758"/>
    <x v="0"/>
    <n v="1"/>
    <s v="Employed"/>
    <s v="Single"/>
    <s v="Male"/>
    <s v="PhD"/>
    <n v="5"/>
    <n v="2"/>
    <n v="117493"/>
    <x v="0"/>
    <n v="5"/>
    <x v="0"/>
    <s v="Low Risk"/>
  </r>
  <r>
    <n v="1474"/>
    <n v="21"/>
    <s v="21-30"/>
    <n v="60808"/>
    <n v="637"/>
    <n v="187367"/>
    <s v="Personal"/>
    <n v="4666"/>
    <x v="0"/>
    <n v="0"/>
    <s v="Employed"/>
    <s v="Single"/>
    <s v="Female"/>
    <s v="High School"/>
    <n v="0"/>
    <n v="4"/>
    <n v="102315"/>
    <x v="1"/>
    <n v="8"/>
    <x v="2"/>
    <s v="Low Risk"/>
  </r>
  <r>
    <n v="1475"/>
    <n v="34"/>
    <s v="31-40"/>
    <n v="49973"/>
    <n v="645"/>
    <n v="221713"/>
    <s v="Personal"/>
    <n v="4334"/>
    <x v="1"/>
    <n v="0"/>
    <s v="Employed"/>
    <s v="Divorced"/>
    <s v="Male"/>
    <s v="Bachelor"/>
    <n v="0"/>
    <n v="2"/>
    <n v="113800"/>
    <x v="2"/>
    <n v="5"/>
    <x v="6"/>
    <s v="Low Risk"/>
  </r>
  <r>
    <n v="1476"/>
    <n v="45"/>
    <s v="41-50"/>
    <n v="58299"/>
    <n v="618"/>
    <n v="212808"/>
    <s v="Home"/>
    <n v="3505"/>
    <x v="0"/>
    <n v="0"/>
    <s v="Employed"/>
    <s v="Divorced"/>
    <s v="Female"/>
    <s v="PhD"/>
    <n v="1"/>
    <n v="3"/>
    <n v="89907"/>
    <x v="3"/>
    <n v="5"/>
    <x v="2"/>
    <s v="Low Risk"/>
  </r>
  <r>
    <n v="1477"/>
    <n v="56"/>
    <s v="51-60"/>
    <n v="26599"/>
    <n v="668"/>
    <n v="167385"/>
    <s v="Education"/>
    <n v="5914"/>
    <x v="0"/>
    <n v="0"/>
    <s v="Employed"/>
    <s v="Single"/>
    <s v="Male"/>
    <s v="Bachelor"/>
    <n v="5"/>
    <n v="1"/>
    <n v="71059"/>
    <x v="2"/>
    <n v="14"/>
    <x v="4"/>
    <s v="Low Risk"/>
  </r>
  <r>
    <n v="1478"/>
    <n v="56"/>
    <s v="51-60"/>
    <n v="66415"/>
    <n v="714"/>
    <n v="173405"/>
    <s v="Education"/>
    <n v="5868"/>
    <x v="0"/>
    <n v="0"/>
    <s v="Employed"/>
    <s v="Married"/>
    <s v="Male"/>
    <s v="High School"/>
    <n v="3"/>
    <n v="2"/>
    <n v="75313"/>
    <x v="3"/>
    <n v="1"/>
    <x v="1"/>
    <s v="Low Risk"/>
  </r>
  <r>
    <n v="1479"/>
    <n v="61"/>
    <s v="61-70"/>
    <n v="43927"/>
    <n v="586"/>
    <n v="157913"/>
    <s v="Personal"/>
    <n v="5492"/>
    <x v="0"/>
    <n v="0"/>
    <s v="Employed"/>
    <s v="Married"/>
    <s v="Female"/>
    <s v="PhD"/>
    <n v="3"/>
    <n v="1"/>
    <n v="76483"/>
    <x v="1"/>
    <n v="5"/>
    <x v="2"/>
    <s v="Low Risk"/>
  </r>
  <r>
    <n v="1480"/>
    <n v="23"/>
    <s v="21-30"/>
    <n v="79549"/>
    <n v="672"/>
    <n v="248833"/>
    <s v="Car"/>
    <n v="3891"/>
    <x v="0"/>
    <n v="0"/>
    <s v="Employed"/>
    <s v="Divorced"/>
    <s v="Female"/>
    <s v="High School"/>
    <n v="3"/>
    <n v="4"/>
    <n v="99910"/>
    <x v="0"/>
    <n v="19"/>
    <x v="4"/>
    <s v="Low Risk"/>
  </r>
  <r>
    <n v="1481"/>
    <n v="25"/>
    <s v="21-30"/>
    <n v="66871"/>
    <n v="697"/>
    <n v="107394"/>
    <s v="Education"/>
    <n v="4662"/>
    <x v="1"/>
    <n v="1"/>
    <s v="Unemployed"/>
    <s v="Divorced"/>
    <s v="Female"/>
    <s v="Bachelor"/>
    <n v="4"/>
    <n v="2"/>
    <n v="53315"/>
    <x v="3"/>
    <n v="12"/>
    <x v="5"/>
    <s v="Low Risk"/>
  </r>
  <r>
    <n v="1482"/>
    <n v="21"/>
    <s v="21-30"/>
    <n v="47040"/>
    <n v="628"/>
    <n v="135923"/>
    <s v="Medical"/>
    <n v="4880"/>
    <x v="0"/>
    <n v="0"/>
    <s v="Employed"/>
    <s v="Single"/>
    <s v="Female"/>
    <s v="PhD"/>
    <n v="1"/>
    <n v="3"/>
    <n v="62577"/>
    <x v="2"/>
    <n v="15"/>
    <x v="2"/>
    <s v="Low Risk"/>
  </r>
  <r>
    <n v="1483"/>
    <n v="39"/>
    <s v="31-40"/>
    <n v="50321"/>
    <n v="712"/>
    <n v="220932"/>
    <s v="Personal"/>
    <n v="3233"/>
    <x v="0"/>
    <n v="1"/>
    <s v="Employed"/>
    <s v="Single"/>
    <s v="Female"/>
    <s v="Bachelor"/>
    <n v="1"/>
    <n v="1"/>
    <n v="104065"/>
    <x v="3"/>
    <n v="3"/>
    <x v="0"/>
    <s v="Low Risk"/>
  </r>
  <r>
    <n v="1484"/>
    <n v="53"/>
    <s v="51-60"/>
    <n v="67760"/>
    <n v="646"/>
    <n v="227158"/>
    <s v="Education"/>
    <n v="6428"/>
    <x v="1"/>
    <n v="1"/>
    <s v="Employed"/>
    <s v="Single"/>
    <s v="Female"/>
    <s v="PhD"/>
    <n v="0"/>
    <n v="2"/>
    <n v="96169"/>
    <x v="0"/>
    <n v="1"/>
    <x v="4"/>
    <s v="Low Risk"/>
  </r>
  <r>
    <n v="1485"/>
    <n v="62"/>
    <s v="61-70"/>
    <n v="16098"/>
    <n v="593"/>
    <n v="120778"/>
    <s v="Home"/>
    <n v="3648"/>
    <x v="1"/>
    <n v="0"/>
    <s v="Employed"/>
    <s v="Single"/>
    <s v="Male"/>
    <s v="Master"/>
    <n v="1"/>
    <n v="3"/>
    <n v="105706"/>
    <x v="1"/>
    <n v="12"/>
    <x v="0"/>
    <s v="High Risk"/>
  </r>
  <r>
    <n v="1486"/>
    <n v="50"/>
    <s v="51-60"/>
    <n v="47596"/>
    <n v="586"/>
    <n v="231321"/>
    <s v="Personal"/>
    <n v="4220"/>
    <x v="0"/>
    <n v="1"/>
    <s v="Employed"/>
    <s v="Divorced"/>
    <s v="Male"/>
    <s v="Master"/>
    <n v="0"/>
    <n v="4"/>
    <n v="98648"/>
    <x v="2"/>
    <n v="13"/>
    <x v="2"/>
    <s v="Low Risk"/>
  </r>
  <r>
    <n v="1487"/>
    <n v="32"/>
    <s v="31-40"/>
    <n v="75521"/>
    <n v="689"/>
    <n v="209025"/>
    <s v="Medical"/>
    <n v="3228"/>
    <x v="0"/>
    <n v="0"/>
    <s v="Employed"/>
    <s v="Divorced"/>
    <s v="Female"/>
    <s v="Bachelor"/>
    <n v="0"/>
    <n v="3"/>
    <n v="175568"/>
    <x v="1"/>
    <n v="14"/>
    <x v="3"/>
    <s v="Low Risk"/>
  </r>
  <r>
    <n v="1488"/>
    <n v="30"/>
    <s v="31-40"/>
    <n v="62672"/>
    <n v="684"/>
    <n v="225783"/>
    <s v="Home"/>
    <n v="4796"/>
    <x v="0"/>
    <n v="0"/>
    <s v="Employed"/>
    <s v="Single"/>
    <s v="Male"/>
    <s v="High School"/>
    <n v="4"/>
    <n v="4"/>
    <n v="103802"/>
    <x v="1"/>
    <n v="10"/>
    <x v="3"/>
    <s v="Low Risk"/>
  </r>
  <r>
    <n v="1489"/>
    <n v="54"/>
    <s v="51-60"/>
    <n v="37434"/>
    <n v="728"/>
    <n v="203622"/>
    <s v="Personal"/>
    <n v="4751"/>
    <x v="0"/>
    <n v="1"/>
    <s v="Employed"/>
    <s v="Divorced"/>
    <s v="Female"/>
    <s v="Master"/>
    <n v="1"/>
    <n v="1"/>
    <n v="88627"/>
    <x v="0"/>
    <n v="14"/>
    <x v="6"/>
    <s v="Low Risk"/>
  </r>
  <r>
    <n v="1490"/>
    <n v="36"/>
    <s v="31-40"/>
    <n v="54717"/>
    <n v="683"/>
    <n v="221273"/>
    <s v="Personal"/>
    <n v="5980"/>
    <x v="0"/>
    <n v="1"/>
    <s v="Employed"/>
    <s v="Divorced"/>
    <s v="Male"/>
    <s v="Master"/>
    <n v="1"/>
    <n v="2"/>
    <n v="103033"/>
    <x v="3"/>
    <n v="14"/>
    <x v="5"/>
    <s v="Low Risk"/>
  </r>
  <r>
    <n v="1491"/>
    <n v="60"/>
    <s v="61-70"/>
    <n v="35349"/>
    <n v="645"/>
    <n v="223001"/>
    <s v="Education"/>
    <n v="4052"/>
    <x v="0"/>
    <n v="1"/>
    <s v="Employed"/>
    <s v="Single"/>
    <s v="Female"/>
    <s v="PhD"/>
    <n v="4"/>
    <n v="3"/>
    <n v="130598"/>
    <x v="3"/>
    <n v="13"/>
    <x v="3"/>
    <s v="Low Risk"/>
  </r>
  <r>
    <n v="1492"/>
    <n v="49"/>
    <s v="41-50"/>
    <n v="44877"/>
    <n v="674"/>
    <n v="223595"/>
    <s v="Home"/>
    <n v="3914"/>
    <x v="0"/>
    <n v="1"/>
    <s v="Employed"/>
    <s v="Married"/>
    <s v="Female"/>
    <s v="PhD"/>
    <n v="4"/>
    <n v="3"/>
    <n v="98511"/>
    <x v="3"/>
    <n v="3"/>
    <x v="5"/>
    <s v="Low Risk"/>
  </r>
  <r>
    <n v="1493"/>
    <n v="35"/>
    <s v="31-40"/>
    <n v="55007"/>
    <n v="653"/>
    <n v="212203"/>
    <s v="Personal"/>
    <n v="5080"/>
    <x v="1"/>
    <n v="1"/>
    <s v="Employed"/>
    <s v="Married"/>
    <s v="Male"/>
    <s v="PhD"/>
    <n v="1"/>
    <n v="3"/>
    <n v="120541"/>
    <x v="3"/>
    <n v="19"/>
    <x v="6"/>
    <s v="Low Risk"/>
  </r>
  <r>
    <n v="1494"/>
    <n v="31"/>
    <s v="31-40"/>
    <n v="57647"/>
    <n v="633"/>
    <n v="195721"/>
    <s v="Medical"/>
    <n v="2924"/>
    <x v="0"/>
    <n v="0"/>
    <s v="Unemployed"/>
    <s v="Single"/>
    <s v="Female"/>
    <s v="Bachelor"/>
    <n v="1"/>
    <n v="4"/>
    <n v="111881"/>
    <x v="2"/>
    <n v="10"/>
    <x v="2"/>
    <s v="Low Risk"/>
  </r>
  <r>
    <n v="1495"/>
    <n v="64"/>
    <s v="61-70"/>
    <n v="60941"/>
    <n v="622"/>
    <n v="196017"/>
    <s v="Home"/>
    <n v="6331"/>
    <x v="0"/>
    <n v="1"/>
    <s v="Employed"/>
    <s v="Married"/>
    <s v="Male"/>
    <s v="High School"/>
    <n v="0"/>
    <n v="1"/>
    <n v="91287"/>
    <x v="1"/>
    <n v="12"/>
    <x v="6"/>
    <s v="Low Risk"/>
  </r>
  <r>
    <n v="1496"/>
    <n v="54"/>
    <s v="51-60"/>
    <n v="68506"/>
    <n v="563"/>
    <n v="211508"/>
    <s v="Education"/>
    <n v="3678"/>
    <x v="0"/>
    <n v="1"/>
    <s v="Employed"/>
    <s v="Divorced"/>
    <s v="Male"/>
    <s v="High School"/>
    <n v="2"/>
    <n v="1"/>
    <n v="103326"/>
    <x v="3"/>
    <n v="2"/>
    <x v="6"/>
    <s v="Low Risk"/>
  </r>
  <r>
    <n v="1497"/>
    <n v="56"/>
    <s v="51-60"/>
    <n v="32094"/>
    <n v="612"/>
    <n v="241270"/>
    <s v="Car"/>
    <n v="6816"/>
    <x v="0"/>
    <n v="0"/>
    <s v="Employed"/>
    <s v="Married"/>
    <s v="Male"/>
    <s v="PhD"/>
    <n v="5"/>
    <n v="2"/>
    <n v="147967"/>
    <x v="1"/>
    <n v="1"/>
    <x v="6"/>
    <s v="Low Risk"/>
  </r>
  <r>
    <n v="1498"/>
    <n v="50"/>
    <s v="51-60"/>
    <n v="50360"/>
    <n v="649"/>
    <n v="298237"/>
    <s v="Personal"/>
    <n v="4207"/>
    <x v="0"/>
    <n v="1"/>
    <s v="Employed"/>
    <s v="Single"/>
    <s v="Male"/>
    <s v="Bachelor"/>
    <n v="0"/>
    <n v="2"/>
    <n v="107292"/>
    <x v="2"/>
    <n v="4"/>
    <x v="5"/>
    <s v="Low Risk"/>
  </r>
  <r>
    <n v="1499"/>
    <n v="55"/>
    <s v="51-60"/>
    <n v="37244"/>
    <n v="514"/>
    <n v="226423"/>
    <s v="Car"/>
    <n v="3573"/>
    <x v="0"/>
    <n v="0"/>
    <s v="Employed"/>
    <s v="Single"/>
    <s v="Male"/>
    <s v="PhD"/>
    <n v="3"/>
    <n v="1"/>
    <n v="70419"/>
    <x v="2"/>
    <n v="8"/>
    <x v="0"/>
    <s v="Low Risk"/>
  </r>
  <r>
    <n v="1500"/>
    <n v="29"/>
    <s v="21-30"/>
    <n v="44017"/>
    <n v="624"/>
    <n v="218870"/>
    <s v="Personal"/>
    <n v="5583"/>
    <x v="0"/>
    <n v="1"/>
    <s v="Employed"/>
    <s v="Married"/>
    <s v="Male"/>
    <s v="High School"/>
    <n v="3"/>
    <n v="1"/>
    <n v="90414"/>
    <x v="2"/>
    <n v="17"/>
    <x v="5"/>
    <s v="Low Risk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3">
  <r>
    <n v="1"/>
    <n v="39"/>
    <s v="31-40"/>
    <n v="47794"/>
    <n v="612"/>
    <n v="246028"/>
    <s v="Home"/>
    <n v="5570"/>
    <n v="0"/>
    <n v="0"/>
    <s v="Employed"/>
    <s v="Divorced"/>
    <s v="Female"/>
    <s v="Master"/>
    <n v="5"/>
    <n v="3"/>
    <n v="130474"/>
    <s v="East"/>
    <n v="16"/>
    <s v="Delhi"/>
    <s v="Low Risk"/>
    <x v="0"/>
  </r>
  <r>
    <n v="2"/>
    <n v="48"/>
    <s v="41-50"/>
    <n v="53965"/>
    <n v="674"/>
    <n v="267161"/>
    <s v="Home"/>
    <n v="5917"/>
    <n v="0"/>
    <n v="1"/>
    <s v="Employed"/>
    <s v="Divorced"/>
    <s v="Female"/>
    <s v="Master"/>
    <n v="3"/>
    <n v="2"/>
    <n v="130238"/>
    <s v="West"/>
    <n v="1"/>
    <s v="Pune"/>
    <s v="Low Risk"/>
    <x v="1"/>
  </r>
  <r>
    <n v="3"/>
    <n v="58"/>
    <s v="51-60"/>
    <n v="38566"/>
    <n v="702"/>
    <n v="173627"/>
    <s v="Education"/>
    <n v="5197"/>
    <n v="1"/>
    <n v="1"/>
    <s v="Employed"/>
    <s v="Married"/>
    <s v="Male"/>
    <s v="High School"/>
    <n v="0"/>
    <n v="1"/>
    <n v="40631"/>
    <s v="South"/>
    <n v="13"/>
    <s v="Pune"/>
    <s v="Low Risk"/>
    <x v="2"/>
  </r>
  <r>
    <n v="4"/>
    <n v="24"/>
    <s v="21-30"/>
    <n v="34882"/>
    <n v="705"/>
    <n v="171750"/>
    <s v="Home"/>
    <n v="5397"/>
    <n v="0"/>
    <n v="0"/>
    <s v="Employed"/>
    <s v="Single"/>
    <s v="Female"/>
    <s v="High School"/>
    <n v="1"/>
    <n v="4"/>
    <n v="78973"/>
    <s v="East"/>
    <n v="18"/>
    <s v="Bangalore"/>
    <s v="Low Risk"/>
    <x v="0"/>
  </r>
  <r>
    <n v="5"/>
    <n v="57"/>
    <s v="51-60"/>
    <n v="22231"/>
    <n v="594"/>
    <n v="164000"/>
    <s v="Medical"/>
    <n v="4854"/>
    <n v="0"/>
    <n v="1"/>
    <s v="Unemployed"/>
    <s v="Married"/>
    <s v="Female"/>
    <s v="Bachelor"/>
    <n v="4"/>
    <n v="1"/>
    <n v="113074"/>
    <s v="North"/>
    <n v="1"/>
    <s v="Hyderabad"/>
    <s v="Low Risk"/>
    <x v="1"/>
  </r>
  <r>
    <n v="6"/>
    <n v="39"/>
    <s v="31-40"/>
    <n v="41230"/>
    <n v="643"/>
    <n v="172080"/>
    <s v="Medical"/>
    <n v="4973"/>
    <n v="1"/>
    <n v="1"/>
    <s v="Employed"/>
    <s v="Divorced"/>
    <s v="Female"/>
    <s v="Master"/>
    <n v="1"/>
    <n v="1"/>
    <n v="115726"/>
    <s v="East"/>
    <n v="7"/>
    <s v="Hyderabad"/>
    <s v="Low Risk"/>
    <x v="3"/>
  </r>
  <r>
    <n v="7"/>
    <n v="57"/>
    <s v="51-60"/>
    <n v="71317"/>
    <n v="593"/>
    <n v="257132"/>
    <s v="Car"/>
    <n v="4583"/>
    <n v="0"/>
    <n v="1"/>
    <s v="Employed"/>
    <s v="Divorced"/>
    <s v="Male"/>
    <s v="High School"/>
    <n v="1"/>
    <n v="1"/>
    <n v="99858"/>
    <s v="North"/>
    <n v="4"/>
    <s v="Bangalore"/>
    <s v="Low Risk"/>
    <x v="4"/>
  </r>
  <r>
    <n v="8"/>
    <n v="34"/>
    <s v="31-40"/>
    <n v="27772"/>
    <n v="591"/>
    <n v="281460"/>
    <s v="Education"/>
    <n v="6333"/>
    <n v="0"/>
    <n v="1"/>
    <s v="Employed"/>
    <s v="Married"/>
    <s v="Female"/>
    <s v="PhD"/>
    <n v="3"/>
    <n v="1"/>
    <n v="100534"/>
    <s v="South"/>
    <n v="10"/>
    <s v="Bangalore"/>
    <s v="Low Risk"/>
    <x v="3"/>
  </r>
  <r>
    <n v="9"/>
    <n v="51"/>
    <s v="51-60"/>
    <n v="61835"/>
    <n v="616"/>
    <n v="115576"/>
    <s v="Education"/>
    <n v="4288"/>
    <n v="1"/>
    <n v="1"/>
    <s v="Employed"/>
    <s v="Divorced"/>
    <s v="Female"/>
    <s v="PhD"/>
    <n v="4"/>
    <n v="3"/>
    <n v="71842"/>
    <s v="South"/>
    <n v="8"/>
    <s v="Ahmedabad"/>
    <s v="Low Risk"/>
    <x v="3"/>
  </r>
  <r>
    <n v="10"/>
    <n v="48"/>
    <s v="41-50"/>
    <n v="63190"/>
    <n v="667"/>
    <n v="159426"/>
    <s v="Home"/>
    <n v="5307"/>
    <n v="1"/>
    <n v="1"/>
    <s v="Employed"/>
    <s v="Divorced"/>
    <s v="Male"/>
    <s v="Bachelor"/>
    <n v="1"/>
    <n v="1"/>
    <n v="28004"/>
    <s v="East"/>
    <n v="3"/>
    <s v="Kolkata"/>
    <s v="Low Risk"/>
    <x v="4"/>
  </r>
  <r>
    <n v="11"/>
    <n v="56"/>
    <s v="51-60"/>
    <n v="86792"/>
    <n v="675"/>
    <n v="106826"/>
    <s v="Personal"/>
    <n v="4843"/>
    <n v="0"/>
    <n v="0"/>
    <s v="Employed"/>
    <s v="Divorced"/>
    <s v="Female"/>
    <s v="PhD"/>
    <n v="2"/>
    <n v="4"/>
    <n v="161485"/>
    <s v="West"/>
    <n v="7"/>
    <s v="Pune"/>
    <s v="Low Risk"/>
    <x v="3"/>
  </r>
  <r>
    <n v="12"/>
    <n v="64"/>
    <s v="61-70"/>
    <n v="65575"/>
    <n v="682"/>
    <n v="198568"/>
    <s v="Personal"/>
    <n v="5951"/>
    <n v="0"/>
    <n v="1"/>
    <s v="Employed"/>
    <s v="Divorced"/>
    <s v="Male"/>
    <s v="High School"/>
    <n v="0"/>
    <n v="4"/>
    <n v="70939"/>
    <s v="North"/>
    <n v="16"/>
    <s v="Ahmedabad"/>
    <s v="Low Risk"/>
    <x v="0"/>
  </r>
  <r>
    <n v="13"/>
    <n v="58"/>
    <s v="51-60"/>
    <n v="64318"/>
    <n v="679"/>
    <n v="175581"/>
    <s v="Personal"/>
    <n v="5227"/>
    <n v="0"/>
    <n v="1"/>
    <s v="Employed"/>
    <s v="Divorced"/>
    <s v="Male"/>
    <s v="Master"/>
    <n v="5"/>
    <n v="3"/>
    <n v="105295"/>
    <s v="South"/>
    <n v="10"/>
    <s v="Delhi"/>
    <s v="Low Risk"/>
    <x v="3"/>
  </r>
  <r>
    <n v="14"/>
    <n v="39"/>
    <s v="31-40"/>
    <n v="55515"/>
    <n v="607"/>
    <n v="217946"/>
    <s v="Car"/>
    <n v="5461"/>
    <n v="0"/>
    <n v="0"/>
    <s v="Employed"/>
    <s v="Single"/>
    <s v="Male"/>
    <s v="High School"/>
    <n v="3"/>
    <n v="4"/>
    <n v="95234"/>
    <s v="East"/>
    <n v="13"/>
    <s v="Pune"/>
    <s v="Low Risk"/>
    <x v="2"/>
  </r>
  <r>
    <n v="15"/>
    <n v="62"/>
    <s v="61-70"/>
    <n v="50012"/>
    <n v="709"/>
    <n v="233160"/>
    <s v="Education"/>
    <n v="5207"/>
    <n v="0"/>
    <n v="1"/>
    <s v="Employed"/>
    <s v="Married"/>
    <s v="Male"/>
    <s v="PhD"/>
    <n v="4"/>
    <n v="1"/>
    <n v="126915"/>
    <s v="South"/>
    <n v="1"/>
    <s v="Hyderabad"/>
    <s v="Low Risk"/>
    <x v="1"/>
  </r>
  <r>
    <n v="16"/>
    <n v="21"/>
    <s v="21-30"/>
    <n v="62782"/>
    <n v="690"/>
    <n v="227613"/>
    <s v="Home"/>
    <n v="4007"/>
    <n v="1"/>
    <n v="1"/>
    <s v="Employed"/>
    <s v="Married"/>
    <s v="Male"/>
    <s v="PhD"/>
    <n v="4"/>
    <n v="4"/>
    <n v="103446"/>
    <s v="East"/>
    <n v="7"/>
    <s v="Bangalore"/>
    <s v="Low Risk"/>
    <x v="3"/>
  </r>
  <r>
    <n v="17"/>
    <n v="43"/>
    <s v="41-50"/>
    <n v="68730"/>
    <n v="629"/>
    <n v="117703"/>
    <s v="Car"/>
    <n v="5550"/>
    <n v="0"/>
    <n v="0"/>
    <s v="Employed"/>
    <s v="Married"/>
    <s v="Male"/>
    <s v="High School"/>
    <n v="3"/>
    <n v="2"/>
    <n v="104603"/>
    <s v="North"/>
    <n v="10"/>
    <s v="Bangalore"/>
    <s v="Low Risk"/>
    <x v="3"/>
  </r>
  <r>
    <n v="18"/>
    <n v="48"/>
    <s v="41-50"/>
    <n v="52557"/>
    <n v="631"/>
    <n v="198714"/>
    <s v="Medical"/>
    <n v="4900"/>
    <n v="1"/>
    <n v="0"/>
    <s v="Employed"/>
    <s v="Single"/>
    <s v="Male"/>
    <s v="Bachelor"/>
    <n v="1"/>
    <n v="1"/>
    <n v="20970"/>
    <s v="East"/>
    <n v="12"/>
    <s v="Kolkata"/>
    <s v="Low Risk"/>
    <x v="2"/>
  </r>
  <r>
    <n v="19"/>
    <n v="24"/>
    <s v="21-30"/>
    <n v="69378"/>
    <n v="617"/>
    <n v="115214"/>
    <s v="Medical"/>
    <n v="4238"/>
    <n v="0"/>
    <n v="0"/>
    <s v="Employed"/>
    <s v="Single"/>
    <s v="Male"/>
    <s v="High School"/>
    <n v="3"/>
    <n v="3"/>
    <n v="74999"/>
    <s v="North"/>
    <n v="14"/>
    <s v="Pune"/>
    <s v="Low Risk"/>
    <x v="2"/>
  </r>
  <r>
    <n v="20"/>
    <n v="61"/>
    <s v="61-70"/>
    <n v="93248"/>
    <n v="585"/>
    <n v="286843"/>
    <s v="Medical"/>
    <n v="3589"/>
    <n v="0"/>
    <n v="1"/>
    <s v="Employed"/>
    <s v="Married"/>
    <s v="Male"/>
    <s v="Bachelor"/>
    <n v="4"/>
    <n v="2"/>
    <n v="122338"/>
    <s v="South"/>
    <n v="11"/>
    <s v="Mumbai"/>
    <s v="Low Risk"/>
    <x v="2"/>
  </r>
  <r>
    <n v="21"/>
    <n v="38"/>
    <s v="31-40"/>
    <n v="51062"/>
    <n v="683"/>
    <n v="182266"/>
    <s v="Education"/>
    <n v="4182"/>
    <n v="1"/>
    <n v="0"/>
    <s v="Employed"/>
    <s v="Married"/>
    <s v="Male"/>
    <s v="PhD"/>
    <n v="2"/>
    <n v="4"/>
    <n v="119640"/>
    <s v="North"/>
    <n v="17"/>
    <s v="Kolkata"/>
    <s v="Low Risk"/>
    <x v="0"/>
  </r>
  <r>
    <n v="22"/>
    <n v="59"/>
    <s v="51-60"/>
    <n v="51485"/>
    <n v="691"/>
    <n v="131676"/>
    <s v="Medical"/>
    <n v="5764"/>
    <n v="0"/>
    <n v="0"/>
    <s v="Employed"/>
    <s v="Married"/>
    <s v="Male"/>
    <s v="Master"/>
    <n v="1"/>
    <n v="2"/>
    <n v="71450"/>
    <s v="North"/>
    <n v="9"/>
    <s v="Kolkata"/>
    <s v="Low Risk"/>
    <x v="3"/>
  </r>
  <r>
    <n v="23"/>
    <n v="45"/>
    <s v="41-50"/>
    <n v="48618"/>
    <n v="603"/>
    <n v="172786"/>
    <s v="Personal"/>
    <n v="6761"/>
    <n v="0"/>
    <n v="0"/>
    <s v="Employed"/>
    <s v="Divorced"/>
    <s v="Male"/>
    <s v="Master"/>
    <n v="5"/>
    <n v="4"/>
    <n v="52659"/>
    <s v="West"/>
    <n v="8"/>
    <s v="Ahmedabad"/>
    <s v="Low Risk"/>
    <x v="3"/>
  </r>
  <r>
    <n v="24"/>
    <n v="38"/>
    <s v="31-40"/>
    <n v="52006"/>
    <n v="588"/>
    <n v="210394"/>
    <s v="Medical"/>
    <n v="5118"/>
    <n v="0"/>
    <n v="1"/>
    <s v="Unemployed"/>
    <s v="Single"/>
    <s v="Male"/>
    <s v="High School"/>
    <n v="3"/>
    <n v="4"/>
    <n v="103797"/>
    <s v="South"/>
    <n v="10"/>
    <s v="Pune"/>
    <s v="Low Risk"/>
    <x v="3"/>
  </r>
  <r>
    <n v="25"/>
    <n v="26"/>
    <s v="21-30"/>
    <n v="68346"/>
    <n v="603"/>
    <n v="236662"/>
    <s v="Car"/>
    <n v="4003"/>
    <n v="0"/>
    <n v="1"/>
    <s v="Employed"/>
    <s v="Single"/>
    <s v="Male"/>
    <s v="Bachelor"/>
    <n v="4"/>
    <n v="4"/>
    <n v="12796"/>
    <s v="North"/>
    <n v="4"/>
    <s v="Pune"/>
    <s v="Low Risk"/>
    <x v="4"/>
  </r>
  <r>
    <n v="26"/>
    <n v="39"/>
    <s v="31-40"/>
    <n v="51305"/>
    <n v="655"/>
    <n v="265015"/>
    <s v="Medical"/>
    <n v="5416"/>
    <n v="0"/>
    <n v="1"/>
    <s v="Employed"/>
    <s v="Divorced"/>
    <s v="Female"/>
    <s v="PhD"/>
    <n v="5"/>
    <n v="3"/>
    <n v="65539"/>
    <s v="West"/>
    <n v="5"/>
    <s v="Mumbai"/>
    <s v="Low Risk"/>
    <x v="4"/>
  </r>
  <r>
    <n v="27"/>
    <n v="32"/>
    <s v="31-40"/>
    <n v="52837"/>
    <n v="580"/>
    <n v="203145"/>
    <s v="Personal"/>
    <n v="6077"/>
    <n v="0"/>
    <n v="0"/>
    <s v="Employed"/>
    <s v="Single"/>
    <s v="Male"/>
    <s v="Master"/>
    <n v="4"/>
    <n v="2"/>
    <n v="152804"/>
    <s v="West"/>
    <n v="18"/>
    <s v="Bangalore"/>
    <s v="Low Risk"/>
    <x v="0"/>
  </r>
  <r>
    <n v="28"/>
    <n v="45"/>
    <s v="41-50"/>
    <n v="46255"/>
    <n v="706"/>
    <n v="183308"/>
    <s v="Medical"/>
    <n v="6921"/>
    <n v="0"/>
    <n v="1"/>
    <s v="Employed"/>
    <s v="Married"/>
    <s v="Female"/>
    <s v="High School"/>
    <n v="4"/>
    <n v="3"/>
    <n v="143352"/>
    <s v="North"/>
    <n v="6"/>
    <s v="Hyderabad"/>
    <s v="Low Risk"/>
    <x v="3"/>
  </r>
  <r>
    <n v="29"/>
    <n v="55"/>
    <s v="51-60"/>
    <n v="57335"/>
    <n v="703"/>
    <n v="234253"/>
    <s v="Home"/>
    <n v="6264"/>
    <n v="0"/>
    <n v="1"/>
    <s v="Employed"/>
    <s v="Single"/>
    <s v="Female"/>
    <s v="High School"/>
    <n v="2"/>
    <n v="4"/>
    <n v="114617"/>
    <s v="East"/>
    <n v="10"/>
    <s v="Hyderabad"/>
    <s v="Low Risk"/>
    <x v="3"/>
  </r>
  <r>
    <n v="30"/>
    <n v="21"/>
    <s v="21-30"/>
    <n v="42452"/>
    <n v="671"/>
    <n v="232881"/>
    <s v="Personal"/>
    <n v="5224"/>
    <n v="0"/>
    <n v="1"/>
    <s v="Employed"/>
    <s v="Divorced"/>
    <s v="Female"/>
    <s v="PhD"/>
    <n v="1"/>
    <n v="1"/>
    <n v="109220"/>
    <s v="North"/>
    <n v="18"/>
    <s v="Mumbai"/>
    <s v="Low Risk"/>
    <x v="0"/>
  </r>
  <r>
    <n v="31"/>
    <n v="25"/>
    <s v="21-30"/>
    <n v="31607"/>
    <n v="690"/>
    <n v="205938"/>
    <s v="Education"/>
    <n v="5575"/>
    <n v="0"/>
    <n v="1"/>
    <s v="Employed"/>
    <s v="Married"/>
    <s v="Female"/>
    <s v="PhD"/>
    <n v="3"/>
    <n v="1"/>
    <n v="41494"/>
    <s v="East"/>
    <n v="11"/>
    <s v="Kolkata"/>
    <s v="Low Risk"/>
    <x v="2"/>
  </r>
  <r>
    <n v="32"/>
    <n v="21"/>
    <s v="21-30"/>
    <n v="56715"/>
    <n v="652"/>
    <n v="240481"/>
    <s v="Medical"/>
    <n v="4277"/>
    <n v="0"/>
    <n v="0"/>
    <s v="Unemployed"/>
    <s v="Single"/>
    <s v="Female"/>
    <s v="High School"/>
    <n v="1"/>
    <n v="3"/>
    <n v="77779"/>
    <s v="North"/>
    <n v="5"/>
    <s v="Ahmedabad"/>
    <s v="Low Risk"/>
    <x v="4"/>
  </r>
  <r>
    <n v="33"/>
    <n v="28"/>
    <s v="21-30"/>
    <n v="79690"/>
    <n v="673"/>
    <n v="169487"/>
    <s v="Car"/>
    <n v="5796"/>
    <n v="0"/>
    <n v="0"/>
    <s v="Employed"/>
    <s v="Married"/>
    <s v="Female"/>
    <s v="High School"/>
    <n v="4"/>
    <n v="1"/>
    <n v="91144"/>
    <s v="South"/>
    <n v="3"/>
    <s v="Delhi"/>
    <s v="Low Risk"/>
    <x v="4"/>
  </r>
  <r>
    <n v="34"/>
    <n v="59"/>
    <s v="51-60"/>
    <n v="45650"/>
    <n v="584"/>
    <n v="198798"/>
    <s v="Medical"/>
    <n v="5933"/>
    <n v="0"/>
    <n v="0"/>
    <s v="Employed"/>
    <s v="Single"/>
    <s v="Male"/>
    <s v="High School"/>
    <n v="2"/>
    <n v="2"/>
    <n v="78417"/>
    <s v="West"/>
    <n v="18"/>
    <s v="Pune"/>
    <s v="Low Risk"/>
    <x v="0"/>
  </r>
  <r>
    <n v="35"/>
    <n v="63"/>
    <s v="61-70"/>
    <n v="34381"/>
    <n v="719"/>
    <n v="98351"/>
    <s v="Car"/>
    <n v="2502"/>
    <n v="0"/>
    <n v="1"/>
    <s v="Employed"/>
    <s v="Married"/>
    <s v="Female"/>
    <s v="Bachelor"/>
    <n v="5"/>
    <n v="1"/>
    <n v="89492"/>
    <s v="North"/>
    <n v="4"/>
    <s v="Hyderabad"/>
    <s v="Low Risk"/>
    <x v="4"/>
  </r>
  <r>
    <n v="36"/>
    <n v="38"/>
    <s v="31-40"/>
    <n v="78734"/>
    <n v="625"/>
    <n v="269493"/>
    <s v="Home"/>
    <n v="5142"/>
    <n v="0"/>
    <n v="1"/>
    <s v="Employed"/>
    <s v="Divorced"/>
    <s v="Male"/>
    <s v="PhD"/>
    <n v="2"/>
    <n v="1"/>
    <n v="138976"/>
    <s v="North"/>
    <n v="8"/>
    <s v="Delhi"/>
    <s v="Low Risk"/>
    <x v="3"/>
  </r>
  <r>
    <n v="37"/>
    <n v="29"/>
    <s v="21-30"/>
    <n v="50683"/>
    <n v="643"/>
    <n v="175415"/>
    <s v="Education"/>
    <n v="6490"/>
    <n v="0"/>
    <n v="1"/>
    <s v="Employed"/>
    <s v="Divorced"/>
    <s v="Male"/>
    <s v="High School"/>
    <n v="4"/>
    <n v="4"/>
    <n v="83745"/>
    <s v="North"/>
    <n v="17"/>
    <s v="Pune"/>
    <s v="Low Risk"/>
    <x v="0"/>
  </r>
  <r>
    <n v="38"/>
    <n v="25"/>
    <s v="21-30"/>
    <n v="64168"/>
    <n v="774"/>
    <n v="269778"/>
    <s v="Personal"/>
    <n v="4328"/>
    <n v="0"/>
    <n v="1"/>
    <s v="Unemployed"/>
    <s v="Single"/>
    <s v="Female"/>
    <s v="PhD"/>
    <n v="1"/>
    <n v="2"/>
    <n v="89771"/>
    <s v="East"/>
    <n v="10"/>
    <s v="Ahmedabad"/>
    <s v="Low Risk"/>
    <x v="3"/>
  </r>
  <r>
    <n v="39"/>
    <n v="24"/>
    <s v="21-30"/>
    <n v="39065"/>
    <n v="638"/>
    <n v="167190"/>
    <s v="Personal"/>
    <n v="2874"/>
    <n v="0"/>
    <n v="1"/>
    <s v="Employed"/>
    <s v="Single"/>
    <s v="Male"/>
    <s v="High School"/>
    <n v="5"/>
    <n v="2"/>
    <n v="122185"/>
    <s v="South"/>
    <n v="19"/>
    <s v="Mumbai"/>
    <s v="Low Risk"/>
    <x v="0"/>
  </r>
  <r>
    <n v="40"/>
    <n v="64"/>
    <s v="61-70"/>
    <n v="50146"/>
    <n v="686"/>
    <n v="215111"/>
    <s v="Education"/>
    <n v="4972"/>
    <n v="0"/>
    <n v="0"/>
    <s v="Employed"/>
    <s v="Married"/>
    <s v="Male"/>
    <s v="High School"/>
    <n v="1"/>
    <n v="1"/>
    <n v="57415"/>
    <s v="South"/>
    <n v="1"/>
    <s v="Kolkata"/>
    <s v="Low Risk"/>
    <x v="1"/>
  </r>
  <r>
    <n v="41"/>
    <n v="49"/>
    <s v="41-50"/>
    <n v="71008"/>
    <n v="675"/>
    <n v="202737"/>
    <s v="Home"/>
    <n v="6076"/>
    <n v="0"/>
    <n v="0"/>
    <s v="Employed"/>
    <s v="Divorced"/>
    <s v="Female"/>
    <s v="High School"/>
    <n v="2"/>
    <n v="4"/>
    <n v="74793"/>
    <s v="North"/>
    <n v="2"/>
    <s v="Ahmedabad"/>
    <s v="Low Risk"/>
    <x v="4"/>
  </r>
  <r>
    <n v="42"/>
    <n v="21"/>
    <s v="21-30"/>
    <n v="51961"/>
    <n v="583"/>
    <n v="169900"/>
    <s v="Home"/>
    <n v="5400"/>
    <n v="1"/>
    <n v="1"/>
    <s v="Employed"/>
    <s v="Married"/>
    <s v="Male"/>
    <s v="PhD"/>
    <n v="5"/>
    <n v="1"/>
    <n v="77868"/>
    <s v="West"/>
    <n v="11"/>
    <s v="Bangalore"/>
    <s v="High Risk"/>
    <x v="2"/>
  </r>
  <r>
    <n v="43"/>
    <n v="50"/>
    <s v="51-60"/>
    <n v="52148"/>
    <n v="600"/>
    <n v="223980"/>
    <s v="Medical"/>
    <n v="5026"/>
    <n v="1"/>
    <n v="1"/>
    <s v="Employed"/>
    <s v="Divorced"/>
    <s v="Female"/>
    <s v="High School"/>
    <n v="0"/>
    <n v="1"/>
    <n v="101667"/>
    <s v="West"/>
    <n v="15"/>
    <s v="Ahmedabad"/>
    <s v="High Risk"/>
    <x v="2"/>
  </r>
  <r>
    <n v="44"/>
    <n v="21"/>
    <s v="21-30"/>
    <n v="27671"/>
    <n v="751"/>
    <n v="263847"/>
    <s v="Home"/>
    <n v="4074"/>
    <n v="0"/>
    <n v="1"/>
    <s v="Employed"/>
    <s v="Married"/>
    <s v="Female"/>
    <s v="High School"/>
    <n v="2"/>
    <n v="3"/>
    <n v="89651"/>
    <s v="North"/>
    <n v="1"/>
    <s v="Mumbai"/>
    <s v="Low Risk"/>
    <x v="1"/>
  </r>
  <r>
    <n v="45"/>
    <n v="23"/>
    <s v="21-30"/>
    <n v="61805"/>
    <n v="678"/>
    <n v="289489"/>
    <s v="Medical"/>
    <n v="3901"/>
    <n v="0"/>
    <n v="1"/>
    <s v="Employed"/>
    <s v="Married"/>
    <s v="Female"/>
    <s v="PhD"/>
    <n v="5"/>
    <n v="4"/>
    <n v="90599"/>
    <s v="East"/>
    <n v="9"/>
    <s v="Mumbai"/>
    <s v="Low Risk"/>
    <x v="3"/>
  </r>
  <r>
    <n v="46"/>
    <n v="42"/>
    <s v="41-50"/>
    <n v="38211"/>
    <n v="649"/>
    <n v="237136"/>
    <s v="Car"/>
    <n v="5182"/>
    <n v="1"/>
    <n v="0"/>
    <s v="Employed"/>
    <s v="Married"/>
    <s v="Female"/>
    <s v="High School"/>
    <n v="2"/>
    <n v="3"/>
    <n v="80054"/>
    <s v="West"/>
    <n v="8"/>
    <s v="Ahmedabad"/>
    <s v="Low Risk"/>
    <x v="3"/>
  </r>
  <r>
    <n v="47"/>
    <n v="28"/>
    <s v="21-30"/>
    <n v="66795"/>
    <n v="623"/>
    <n v="139498"/>
    <s v="Education"/>
    <n v="4941"/>
    <n v="0"/>
    <n v="0"/>
    <s v="Employed"/>
    <s v="Single"/>
    <s v="Female"/>
    <s v="Master"/>
    <n v="3"/>
    <n v="1"/>
    <n v="67875"/>
    <s v="South"/>
    <n v="1"/>
    <s v="Pune"/>
    <s v="Low Risk"/>
    <x v="1"/>
  </r>
  <r>
    <n v="48"/>
    <n v="38"/>
    <s v="31-40"/>
    <n v="53035"/>
    <n v="666"/>
    <n v="129721"/>
    <s v="Car"/>
    <n v="5852"/>
    <n v="0"/>
    <n v="1"/>
    <s v="Employed"/>
    <s v="Divorced"/>
    <s v="Male"/>
    <s v="Master"/>
    <n v="2"/>
    <n v="1"/>
    <n v="118274"/>
    <s v="West"/>
    <n v="10"/>
    <s v="Mumbai"/>
    <s v="Low Risk"/>
    <x v="3"/>
  </r>
  <r>
    <n v="49"/>
    <n v="45"/>
    <s v="41-50"/>
    <n v="54368"/>
    <n v="670"/>
    <n v="256946"/>
    <s v="Car"/>
    <n v="5440"/>
    <n v="0"/>
    <n v="1"/>
    <s v="Employed"/>
    <s v="Single"/>
    <s v="Female"/>
    <s v="High School"/>
    <n v="0"/>
    <n v="4"/>
    <n v="89865"/>
    <s v="West"/>
    <n v="17"/>
    <s v="Bangalore"/>
    <s v="Low Risk"/>
    <x v="0"/>
  </r>
  <r>
    <n v="50"/>
    <n v="40"/>
    <s v="41-50"/>
    <n v="61588"/>
    <n v="661"/>
    <n v="150135"/>
    <s v="Car"/>
    <n v="4256"/>
    <n v="1"/>
    <n v="1"/>
    <s v="Employed"/>
    <s v="Single"/>
    <s v="Female"/>
    <s v="Bachelor"/>
    <n v="5"/>
    <n v="2"/>
    <n v="118570"/>
    <s v="North"/>
    <n v="18"/>
    <s v="Delhi"/>
    <s v="Low Risk"/>
    <x v="0"/>
  </r>
  <r>
    <n v="51"/>
    <n v="51"/>
    <s v="51-60"/>
    <n v="55629"/>
    <n v="703"/>
    <n v="230797"/>
    <s v="Car"/>
    <n v="5256"/>
    <n v="0"/>
    <n v="1"/>
    <s v="Unemployed"/>
    <s v="Married"/>
    <s v="Male"/>
    <s v="PhD"/>
    <n v="5"/>
    <n v="1"/>
    <n v="66651"/>
    <s v="West"/>
    <n v="16"/>
    <s v="Ahmedabad"/>
    <s v="Low Risk"/>
    <x v="0"/>
  </r>
  <r>
    <n v="52"/>
    <n v="50"/>
    <s v="51-60"/>
    <n v="75776"/>
    <n v="606"/>
    <n v="206697"/>
    <s v="Personal"/>
    <n v="5090"/>
    <n v="0"/>
    <n v="0"/>
    <s v="Employed"/>
    <s v="Divorced"/>
    <s v="Female"/>
    <s v="High School"/>
    <n v="2"/>
    <n v="1"/>
    <n v="80042"/>
    <s v="North"/>
    <n v="2"/>
    <s v="Mumbai"/>
    <s v="Low Risk"/>
    <x v="4"/>
  </r>
  <r>
    <n v="53"/>
    <n v="36"/>
    <s v="31-40"/>
    <n v="73400"/>
    <n v="599"/>
    <n v="265935"/>
    <s v="Home"/>
    <n v="3335"/>
    <n v="0"/>
    <n v="0"/>
    <s v="Employed"/>
    <s v="Single"/>
    <s v="Female"/>
    <s v="PhD"/>
    <n v="1"/>
    <n v="3"/>
    <n v="93364"/>
    <s v="South"/>
    <n v="17"/>
    <s v="Kolkata"/>
    <s v="Low Risk"/>
    <x v="0"/>
  </r>
  <r>
    <n v="54"/>
    <n v="22"/>
    <s v="21-30"/>
    <n v="31741"/>
    <n v="702"/>
    <n v="225497"/>
    <s v="Education"/>
    <n v="4580"/>
    <n v="1"/>
    <n v="1"/>
    <s v="Employed"/>
    <s v="Married"/>
    <s v="Female"/>
    <s v="Bachelor"/>
    <n v="3"/>
    <n v="3"/>
    <n v="96163"/>
    <s v="West"/>
    <n v="4"/>
    <s v="Pune"/>
    <s v="Low Risk"/>
    <x v="4"/>
  </r>
  <r>
    <n v="55"/>
    <n v="37"/>
    <s v="31-40"/>
    <n v="47439"/>
    <n v="755"/>
    <n v="198471"/>
    <s v="Education"/>
    <n v="5060"/>
    <n v="0"/>
    <n v="0"/>
    <s v="Employed"/>
    <s v="Divorced"/>
    <s v="Female"/>
    <s v="Bachelor"/>
    <n v="3"/>
    <n v="4"/>
    <n v="122631"/>
    <s v="North"/>
    <n v="7"/>
    <s v="Pune"/>
    <s v="Low Risk"/>
    <x v="3"/>
  </r>
  <r>
    <n v="56"/>
    <n v="30"/>
    <s v="31-40"/>
    <n v="62548"/>
    <n v="692"/>
    <n v="303062"/>
    <s v="Car"/>
    <n v="4886"/>
    <n v="0"/>
    <n v="1"/>
    <s v="Employed"/>
    <s v="Divorced"/>
    <s v="Female"/>
    <s v="PhD"/>
    <n v="2"/>
    <n v="3"/>
    <n v="87084"/>
    <s v="North"/>
    <n v="9"/>
    <s v="Pune"/>
    <s v="Low Risk"/>
    <x v="3"/>
  </r>
  <r>
    <n v="57"/>
    <n v="27"/>
    <s v="21-30"/>
    <n v="35860"/>
    <n v="714"/>
    <n v="241162"/>
    <s v="Education"/>
    <n v="5315"/>
    <n v="0"/>
    <n v="1"/>
    <s v="Employed"/>
    <s v="Single"/>
    <s v="Female"/>
    <s v="Bachelor"/>
    <n v="3"/>
    <n v="2"/>
    <n v="122402"/>
    <s v="South"/>
    <n v="3"/>
    <s v="Delhi"/>
    <s v="Low Risk"/>
    <x v="4"/>
  </r>
  <r>
    <n v="58"/>
    <n v="62"/>
    <s v="61-70"/>
    <n v="26479"/>
    <n v="646"/>
    <n v="227736"/>
    <s v="Medical"/>
    <n v="5078"/>
    <n v="0"/>
    <n v="1"/>
    <s v="Employed"/>
    <s v="Married"/>
    <s v="Female"/>
    <s v="Bachelor"/>
    <n v="3"/>
    <n v="1"/>
    <n v="111248"/>
    <s v="West"/>
    <n v="5"/>
    <s v="Bangalore"/>
    <s v="Low Risk"/>
    <x v="4"/>
  </r>
  <r>
    <n v="59"/>
    <n v="29"/>
    <s v="21-30"/>
    <n v="38596"/>
    <n v="663"/>
    <n v="165869"/>
    <s v="Education"/>
    <n v="5340"/>
    <n v="0"/>
    <n v="1"/>
    <s v="Employed"/>
    <s v="Single"/>
    <s v="Male"/>
    <s v="PhD"/>
    <n v="2"/>
    <n v="3"/>
    <n v="96794"/>
    <s v="East"/>
    <n v="18"/>
    <s v="Ahmedabad"/>
    <s v="Low Risk"/>
    <x v="0"/>
  </r>
  <r>
    <n v="60"/>
    <n v="37"/>
    <s v="31-40"/>
    <n v="48272"/>
    <n v="662"/>
    <n v="142667"/>
    <s v="Car"/>
    <n v="5166"/>
    <n v="0"/>
    <n v="1"/>
    <s v="Employed"/>
    <s v="Divorced"/>
    <s v="Female"/>
    <s v="Bachelor"/>
    <n v="0"/>
    <n v="2"/>
    <n v="71461"/>
    <s v="West"/>
    <n v="17"/>
    <s v="Mumbai"/>
    <s v="Low Risk"/>
    <x v="0"/>
  </r>
  <r>
    <n v="61"/>
    <n v="29"/>
    <s v="21-30"/>
    <n v="-10969"/>
    <n v="647"/>
    <n v="187026"/>
    <s v="Education"/>
    <n v="4976"/>
    <n v="0"/>
    <n v="1"/>
    <s v="Employed"/>
    <s v="Single"/>
    <s v="Male"/>
    <s v="Master"/>
    <n v="5"/>
    <n v="1"/>
    <n v="122706"/>
    <s v="North"/>
    <n v="7"/>
    <s v="Delhi"/>
    <s v="Low Risk"/>
    <x v="3"/>
  </r>
  <r>
    <n v="62"/>
    <n v="29"/>
    <s v="21-30"/>
    <n v="33291"/>
    <n v="720"/>
    <n v="125058"/>
    <s v="Home"/>
    <n v="5159"/>
    <n v="0"/>
    <n v="0"/>
    <s v="Employed"/>
    <s v="Married"/>
    <s v="Female"/>
    <s v="High School"/>
    <n v="2"/>
    <n v="1"/>
    <n v="72209"/>
    <s v="North"/>
    <n v="14"/>
    <s v="Bangalore"/>
    <s v="Low Risk"/>
    <x v="2"/>
  </r>
  <r>
    <n v="63"/>
    <n v="57"/>
    <s v="51-60"/>
    <n v="23321"/>
    <n v="705"/>
    <n v="183901"/>
    <s v="Car"/>
    <n v="4638"/>
    <n v="0"/>
    <n v="0"/>
    <s v="Employed"/>
    <s v="Divorced"/>
    <s v="Female"/>
    <s v="Master"/>
    <n v="1"/>
    <n v="2"/>
    <n v="99361"/>
    <s v="South"/>
    <n v="15"/>
    <s v="Hyderabad"/>
    <s v="Low Risk"/>
    <x v="2"/>
  </r>
  <r>
    <n v="64"/>
    <n v="44"/>
    <s v="41-50"/>
    <n v="67200"/>
    <n v="630"/>
    <n v="240047"/>
    <s v="Personal"/>
    <n v="4584"/>
    <n v="0"/>
    <n v="1"/>
    <s v="Employed"/>
    <s v="Married"/>
    <s v="Female"/>
    <s v="Master"/>
    <n v="4"/>
    <n v="1"/>
    <n v="98381"/>
    <s v="South"/>
    <n v="14"/>
    <s v="Mumbai"/>
    <s v="Low Risk"/>
    <x v="2"/>
  </r>
  <r>
    <n v="65"/>
    <n v="59"/>
    <s v="51-60"/>
    <n v="63972"/>
    <n v="567"/>
    <n v="249089"/>
    <s v="Home"/>
    <n v="5098"/>
    <n v="0"/>
    <n v="0"/>
    <s v="Unemployed"/>
    <s v="Married"/>
    <s v="Male"/>
    <s v="High School"/>
    <n v="0"/>
    <n v="2"/>
    <n v="93787"/>
    <s v="East"/>
    <n v="9"/>
    <s v="Pune"/>
    <s v="Low Risk"/>
    <x v="3"/>
  </r>
  <r>
    <n v="66"/>
    <n v="31"/>
    <s v="31-40"/>
    <n v="54178"/>
    <n v="646"/>
    <n v="182899"/>
    <s v="Education"/>
    <n v="2990"/>
    <n v="0"/>
    <n v="1"/>
    <s v="Employed"/>
    <s v="Divorced"/>
    <s v="Male"/>
    <s v="Master"/>
    <n v="2"/>
    <n v="2"/>
    <n v="88320"/>
    <s v="East"/>
    <n v="16"/>
    <s v="Pune"/>
    <s v="Low Risk"/>
    <x v="0"/>
  </r>
  <r>
    <n v="67"/>
    <n v="28"/>
    <s v="21-30"/>
    <n v="51500"/>
    <n v="592"/>
    <n v="346798"/>
    <s v="Personal"/>
    <n v="4629"/>
    <n v="0"/>
    <n v="1"/>
    <s v="Unemployed"/>
    <s v="Married"/>
    <s v="Male"/>
    <s v="High School"/>
    <n v="0"/>
    <n v="3"/>
    <n v="75337"/>
    <s v="North"/>
    <n v="19"/>
    <s v="Bangalore"/>
    <s v="Low Risk"/>
    <x v="0"/>
  </r>
  <r>
    <n v="68"/>
    <n v="45"/>
    <s v="41-50"/>
    <n v="58172"/>
    <n v="651"/>
    <n v="263667"/>
    <s v="Home"/>
    <n v="4293"/>
    <n v="0"/>
    <n v="0"/>
    <s v="Employed"/>
    <s v="Married"/>
    <s v="Female"/>
    <s v="High School"/>
    <n v="4"/>
    <n v="4"/>
    <n v="51491"/>
    <s v="East"/>
    <n v="1"/>
    <s v="Kolkata"/>
    <s v="Low Risk"/>
    <x v="1"/>
  </r>
  <r>
    <n v="69"/>
    <n v="22"/>
    <s v="21-30"/>
    <n v="35024"/>
    <n v="596"/>
    <n v="198501"/>
    <s v="Medical"/>
    <n v="4170"/>
    <n v="0"/>
    <n v="0"/>
    <s v="Employed"/>
    <s v="Married"/>
    <s v="Female"/>
    <s v="PhD"/>
    <n v="3"/>
    <n v="2"/>
    <n v="142114"/>
    <s v="East"/>
    <n v="8"/>
    <s v="Kolkata"/>
    <s v="Low Risk"/>
    <x v="3"/>
  </r>
  <r>
    <n v="70"/>
    <n v="30"/>
    <s v="31-40"/>
    <n v="68793"/>
    <n v="712"/>
    <n v="257071"/>
    <s v="Home"/>
    <n v="4684"/>
    <n v="0"/>
    <n v="0"/>
    <s v="Employed"/>
    <s v="Divorced"/>
    <s v="Male"/>
    <s v="High School"/>
    <n v="3"/>
    <n v="3"/>
    <n v="85248"/>
    <s v="East"/>
    <n v="18"/>
    <s v="Delhi"/>
    <s v="Low Risk"/>
    <x v="0"/>
  </r>
  <r>
    <n v="71"/>
    <n v="44"/>
    <s v="41-50"/>
    <n v="51395"/>
    <n v="684"/>
    <n v="171025"/>
    <s v="Personal"/>
    <n v="3659"/>
    <n v="0"/>
    <n v="1"/>
    <s v="Employed"/>
    <s v="Married"/>
    <s v="Male"/>
    <s v="High School"/>
    <n v="4"/>
    <n v="1"/>
    <n v="96156"/>
    <s v="West"/>
    <n v="2"/>
    <s v="Kolkata"/>
    <s v="Low Risk"/>
    <x v="4"/>
  </r>
  <r>
    <n v="72"/>
    <n v="36"/>
    <s v="31-40"/>
    <n v="63763"/>
    <n v="683"/>
    <n v="212695"/>
    <s v="Medical"/>
    <n v="4689"/>
    <n v="0"/>
    <n v="1"/>
    <s v="Employed"/>
    <s v="Single"/>
    <s v="Female"/>
    <s v="Bachelor"/>
    <n v="3"/>
    <n v="3"/>
    <n v="95973"/>
    <s v="West"/>
    <n v="4"/>
    <s v="Pune"/>
    <s v="Low Risk"/>
    <x v="4"/>
  </r>
  <r>
    <n v="73"/>
    <n v="39"/>
    <s v="31-40"/>
    <n v="63146"/>
    <n v="703"/>
    <n v="181971"/>
    <s v="Education"/>
    <n v="5231"/>
    <n v="0"/>
    <n v="1"/>
    <s v="Unemployed"/>
    <s v="Single"/>
    <s v="Female"/>
    <s v="Bachelor"/>
    <n v="0"/>
    <n v="2"/>
    <n v="132868"/>
    <s v="North"/>
    <n v="1"/>
    <s v="Ahmedabad"/>
    <s v="Low Risk"/>
    <x v="1"/>
  </r>
  <r>
    <n v="74"/>
    <n v="51"/>
    <s v="51-60"/>
    <n v="58011"/>
    <n v="669"/>
    <n v="139411"/>
    <s v="Car"/>
    <n v="6050"/>
    <n v="1"/>
    <n v="0"/>
    <s v="Unemployed"/>
    <s v="Married"/>
    <s v="Female"/>
    <s v="Master"/>
    <n v="3"/>
    <n v="3"/>
    <n v="157995"/>
    <s v="West"/>
    <n v="19"/>
    <s v="Delhi"/>
    <s v="Low Risk"/>
    <x v="0"/>
  </r>
  <r>
    <n v="75"/>
    <n v="31"/>
    <s v="31-40"/>
    <n v="54693"/>
    <n v="677"/>
    <n v="226631"/>
    <s v="Education"/>
    <n v="7199"/>
    <n v="0"/>
    <n v="0"/>
    <s v="Employed"/>
    <s v="Single"/>
    <s v="Male"/>
    <s v="High School"/>
    <n v="4"/>
    <n v="4"/>
    <n v="104795"/>
    <s v="East"/>
    <n v="11"/>
    <s v="Pune"/>
    <s v="Low Risk"/>
    <x v="2"/>
  </r>
  <r>
    <n v="76"/>
    <n v="26"/>
    <s v="21-30"/>
    <n v="53576"/>
    <n v="721"/>
    <n v="199704"/>
    <s v="Car"/>
    <n v="3171"/>
    <n v="0"/>
    <n v="0"/>
    <s v="Employed"/>
    <s v="Single"/>
    <s v="Male"/>
    <s v="High School"/>
    <n v="4"/>
    <n v="1"/>
    <n v="95289"/>
    <s v="East"/>
    <n v="6"/>
    <s v="Ahmedabad"/>
    <s v="Low Risk"/>
    <x v="3"/>
  </r>
  <r>
    <n v="77"/>
    <n v="26"/>
    <s v="21-30"/>
    <n v="49055"/>
    <n v="643"/>
    <n v="203414"/>
    <s v="Car"/>
    <n v="4066"/>
    <n v="0"/>
    <n v="1"/>
    <s v="Employed"/>
    <s v="Divorced"/>
    <s v="Female"/>
    <s v="PhD"/>
    <n v="5"/>
    <n v="3"/>
    <n v="66296"/>
    <s v="East"/>
    <n v="19"/>
    <s v="Bangalore"/>
    <s v="Low Risk"/>
    <x v="0"/>
  </r>
  <r>
    <n v="78"/>
    <n v="52"/>
    <s v="51-60"/>
    <n v="57244"/>
    <n v="680"/>
    <n v="198643"/>
    <s v="Personal"/>
    <n v="4689"/>
    <n v="0"/>
    <n v="0"/>
    <s v="Employed"/>
    <s v="Married"/>
    <s v="Female"/>
    <s v="High School"/>
    <n v="4"/>
    <n v="1"/>
    <n v="56692"/>
    <s v="West"/>
    <n v="14"/>
    <s v="Bangalore"/>
    <s v="Low Risk"/>
    <x v="2"/>
  </r>
  <r>
    <n v="79"/>
    <n v="59"/>
    <s v="51-60"/>
    <n v="53093"/>
    <n v="597"/>
    <n v="155094"/>
    <s v="Medical"/>
    <n v="5138"/>
    <n v="0"/>
    <n v="0"/>
    <s v="Employed"/>
    <s v="Divorced"/>
    <s v="Female"/>
    <s v="PhD"/>
    <n v="1"/>
    <n v="2"/>
    <n v="46780"/>
    <s v="South"/>
    <n v="19"/>
    <s v="Delhi"/>
    <s v="Low Risk"/>
    <x v="0"/>
  </r>
  <r>
    <n v="80"/>
    <n v="33"/>
    <s v="31-40"/>
    <n v="42694"/>
    <n v="653"/>
    <n v="279416"/>
    <s v="Medical"/>
    <n v="5364"/>
    <n v="0"/>
    <n v="0"/>
    <s v="Employed"/>
    <s v="Married"/>
    <s v="Male"/>
    <s v="High School"/>
    <n v="0"/>
    <n v="4"/>
    <n v="76124"/>
    <s v="East"/>
    <n v="13"/>
    <s v="Delhi"/>
    <s v="Low Risk"/>
    <x v="2"/>
  </r>
  <r>
    <n v="81"/>
    <n v="23"/>
    <s v="21-30"/>
    <n v="59145"/>
    <n v="762"/>
    <n v="212436"/>
    <s v="Home"/>
    <n v="4389"/>
    <n v="1"/>
    <n v="1"/>
    <s v="Employed"/>
    <s v="Single"/>
    <s v="Female"/>
    <s v="Bachelor"/>
    <n v="4"/>
    <n v="4"/>
    <n v="37274"/>
    <s v="East"/>
    <n v="12"/>
    <s v="Ahmedabad"/>
    <s v="Low Risk"/>
    <x v="2"/>
  </r>
  <r>
    <n v="82"/>
    <n v="61"/>
    <s v="61-70"/>
    <n v="54207"/>
    <n v="690"/>
    <n v="186651"/>
    <s v="Education"/>
    <n v="2472"/>
    <n v="0"/>
    <n v="1"/>
    <s v="Employed"/>
    <s v="Divorced"/>
    <s v="Male"/>
    <s v="Bachelor"/>
    <n v="5"/>
    <n v="3"/>
    <n v="132364"/>
    <s v="South"/>
    <n v="10"/>
    <s v="Kolkata"/>
    <s v="Low Risk"/>
    <x v="3"/>
  </r>
  <r>
    <n v="83"/>
    <n v="55"/>
    <s v="51-60"/>
    <n v="68146"/>
    <n v="645"/>
    <n v="134539"/>
    <s v="Personal"/>
    <n v="6034"/>
    <n v="0"/>
    <n v="1"/>
    <s v="Employed"/>
    <s v="Divorced"/>
    <s v="Male"/>
    <s v="Bachelor"/>
    <n v="0"/>
    <n v="1"/>
    <n v="112692"/>
    <s v="South"/>
    <n v="19"/>
    <s v="Mumbai"/>
    <s v="Low Risk"/>
    <x v="0"/>
  </r>
  <r>
    <n v="84"/>
    <n v="58"/>
    <s v="51-60"/>
    <n v="22843"/>
    <n v="663"/>
    <n v="270169"/>
    <s v="Education"/>
    <n v="5502"/>
    <n v="0"/>
    <n v="1"/>
    <s v="Employed"/>
    <s v="Single"/>
    <s v="Male"/>
    <s v="Master"/>
    <n v="5"/>
    <n v="1"/>
    <n v="92450"/>
    <s v="North"/>
    <n v="11"/>
    <s v="Delhi"/>
    <s v="Low Risk"/>
    <x v="2"/>
  </r>
  <r>
    <n v="85"/>
    <n v="37"/>
    <s v="31-40"/>
    <n v="50543"/>
    <n v="648"/>
    <n v="245865"/>
    <s v="Home"/>
    <n v="5713"/>
    <n v="0"/>
    <n v="1"/>
    <s v="Employed"/>
    <s v="Single"/>
    <s v="Female"/>
    <s v="High School"/>
    <n v="1"/>
    <n v="3"/>
    <n v="133281"/>
    <s v="North"/>
    <n v="12"/>
    <s v="Pune"/>
    <s v="Low Risk"/>
    <x v="2"/>
  </r>
  <r>
    <n v="86"/>
    <n v="23"/>
    <s v="21-30"/>
    <n v="39126"/>
    <n v="661"/>
    <n v="200075"/>
    <s v="Home"/>
    <n v="4785"/>
    <n v="0"/>
    <n v="0"/>
    <s v="Employed"/>
    <s v="Married"/>
    <s v="Female"/>
    <s v="Bachelor"/>
    <n v="0"/>
    <n v="3"/>
    <n v="67865"/>
    <s v="West"/>
    <n v="7"/>
    <s v="Mumbai"/>
    <s v="Low Risk"/>
    <x v="3"/>
  </r>
  <r>
    <n v="87"/>
    <n v="54"/>
    <s v="51-60"/>
    <n v="42235"/>
    <n v="630"/>
    <n v="135793"/>
    <s v="Personal"/>
    <n v="5351"/>
    <n v="0"/>
    <n v="0"/>
    <s v="Employed"/>
    <s v="Married"/>
    <s v="Male"/>
    <s v="PhD"/>
    <n v="2"/>
    <n v="3"/>
    <n v="75400"/>
    <s v="South"/>
    <n v="8"/>
    <s v="Mumbai"/>
    <s v="Low Risk"/>
    <x v="3"/>
  </r>
  <r>
    <n v="88"/>
    <n v="32"/>
    <s v="31-40"/>
    <n v="58396"/>
    <n v="674"/>
    <n v="282946"/>
    <s v="Home"/>
    <n v="3000"/>
    <n v="0"/>
    <n v="1"/>
    <s v="Employed"/>
    <s v="Single"/>
    <s v="Male"/>
    <s v="Bachelor"/>
    <n v="1"/>
    <n v="3"/>
    <n v="41986"/>
    <s v="North"/>
    <n v="17"/>
    <s v="Kolkata"/>
    <s v="Low Risk"/>
    <x v="0"/>
  </r>
  <r>
    <n v="89"/>
    <n v="44"/>
    <s v="41-50"/>
    <n v="28459"/>
    <n v="676"/>
    <n v="181760"/>
    <s v="Personal"/>
    <n v="3929"/>
    <n v="0"/>
    <n v="0"/>
    <s v="Employed"/>
    <s v="Single"/>
    <s v="Female"/>
    <s v="High School"/>
    <n v="1"/>
    <n v="4"/>
    <n v="123230"/>
    <s v="East"/>
    <n v="3"/>
    <s v="Mumbai"/>
    <s v="Low Risk"/>
    <x v="4"/>
  </r>
  <r>
    <n v="90"/>
    <n v="26"/>
    <s v="21-30"/>
    <n v="51997"/>
    <n v="650"/>
    <n v="166424"/>
    <s v="Home"/>
    <n v="6194"/>
    <n v="0"/>
    <n v="0"/>
    <s v="Employed"/>
    <s v="Divorced"/>
    <s v="Male"/>
    <s v="Bachelor"/>
    <n v="3"/>
    <n v="3"/>
    <n v="75689"/>
    <s v="North"/>
    <n v="6"/>
    <s v="Bangalore"/>
    <s v="Low Risk"/>
    <x v="3"/>
  </r>
  <r>
    <n v="91"/>
    <n v="62"/>
    <s v="61-70"/>
    <n v="50456"/>
    <n v="657"/>
    <n v="197543"/>
    <s v="Medical"/>
    <n v="5030"/>
    <n v="0"/>
    <n v="0"/>
    <s v="Employed"/>
    <s v="Divorced"/>
    <s v="Female"/>
    <s v="High School"/>
    <n v="4"/>
    <n v="1"/>
    <n v="100470"/>
    <s v="East"/>
    <n v="12"/>
    <s v="Bangalore"/>
    <s v="Low Risk"/>
    <x v="2"/>
  </r>
  <r>
    <n v="92"/>
    <n v="31"/>
    <s v="31-40"/>
    <n v="34250"/>
    <n v="667"/>
    <n v="218756"/>
    <s v="Personal"/>
    <n v="6869"/>
    <n v="1"/>
    <n v="0"/>
    <s v="Employed"/>
    <s v="Married"/>
    <s v="Female"/>
    <s v="High School"/>
    <n v="1"/>
    <n v="2"/>
    <n v="130077"/>
    <s v="East"/>
    <n v="15"/>
    <s v="Mumbai"/>
    <s v="Low Risk"/>
    <x v="2"/>
  </r>
  <r>
    <n v="93"/>
    <n v="47"/>
    <s v="41-50"/>
    <n v="52371"/>
    <n v="623"/>
    <n v="191568"/>
    <s v="Medical"/>
    <n v="4025"/>
    <n v="0"/>
    <n v="0"/>
    <s v="Employed"/>
    <s v="Divorced"/>
    <s v="Female"/>
    <s v="Bachelor"/>
    <n v="0"/>
    <n v="1"/>
    <n v="141125"/>
    <s v="East"/>
    <n v="7"/>
    <s v="Mumbai"/>
    <s v="Low Risk"/>
    <x v="3"/>
  </r>
  <r>
    <n v="94"/>
    <n v="44"/>
    <s v="41-50"/>
    <n v="38576"/>
    <n v="674"/>
    <n v="30638"/>
    <s v="Medical"/>
    <n v="7552"/>
    <n v="0"/>
    <n v="1"/>
    <s v="Employed"/>
    <s v="Single"/>
    <s v="Female"/>
    <s v="PhD"/>
    <n v="2"/>
    <n v="3"/>
    <n v="99125"/>
    <s v="West"/>
    <n v="6"/>
    <s v="Bangalore"/>
    <s v="Low Risk"/>
    <x v="3"/>
  </r>
  <r>
    <n v="95"/>
    <n v="38"/>
    <s v="31-40"/>
    <n v="82962"/>
    <n v="689"/>
    <n v="212481"/>
    <s v="Personal"/>
    <n v="7695"/>
    <n v="0"/>
    <n v="0"/>
    <s v="Employed"/>
    <s v="Single"/>
    <s v="Male"/>
    <s v="Master"/>
    <n v="0"/>
    <n v="4"/>
    <n v="111527"/>
    <s v="South"/>
    <n v="12"/>
    <s v="Ahmedabad"/>
    <s v="Low Risk"/>
    <x v="2"/>
  </r>
  <r>
    <n v="96"/>
    <n v="47"/>
    <s v="41-50"/>
    <n v="68029"/>
    <n v="723"/>
    <n v="246129"/>
    <s v="Education"/>
    <n v="4355"/>
    <n v="0"/>
    <n v="0"/>
    <s v="Unemployed"/>
    <s v="Single"/>
    <s v="Female"/>
    <s v="High School"/>
    <n v="0"/>
    <n v="3"/>
    <n v="72884"/>
    <s v="West"/>
    <n v="12"/>
    <s v="Kolkata"/>
    <s v="Low Risk"/>
    <x v="2"/>
  </r>
  <r>
    <n v="97"/>
    <n v="61"/>
    <s v="61-70"/>
    <n v="51008"/>
    <n v="665"/>
    <n v="155447"/>
    <s v="Car"/>
    <n v="4545"/>
    <n v="0"/>
    <n v="0"/>
    <s v="Employed"/>
    <s v="Single"/>
    <s v="Male"/>
    <s v="Master"/>
    <n v="2"/>
    <n v="2"/>
    <n v="150501"/>
    <s v="North"/>
    <n v="4"/>
    <s v="Kolkata"/>
    <s v="Low Risk"/>
    <x v="4"/>
  </r>
  <r>
    <n v="98"/>
    <n v="41"/>
    <s v="41-50"/>
    <n v="43523"/>
    <n v="622"/>
    <n v="278027"/>
    <s v="Home"/>
    <n v="6252"/>
    <n v="0"/>
    <n v="1"/>
    <s v="Employed"/>
    <s v="Married"/>
    <s v="Male"/>
    <s v="Bachelor"/>
    <n v="5"/>
    <n v="3"/>
    <n v="95015"/>
    <s v="North"/>
    <n v="9"/>
    <s v="Pune"/>
    <s v="Low Risk"/>
    <x v="3"/>
  </r>
  <r>
    <n v="99"/>
    <n v="54"/>
    <s v="51-60"/>
    <n v="57560"/>
    <n v="644"/>
    <n v="243743"/>
    <s v="Home"/>
    <n v="4437"/>
    <n v="0"/>
    <n v="1"/>
    <s v="Unemployed"/>
    <s v="Single"/>
    <s v="Male"/>
    <s v="High School"/>
    <n v="3"/>
    <n v="2"/>
    <n v="102408"/>
    <s v="South"/>
    <n v="17"/>
    <s v="Kolkata"/>
    <s v="Low Risk"/>
    <x v="0"/>
  </r>
  <r>
    <n v="100"/>
    <n v="53"/>
    <s v="51-60"/>
    <n v="61512"/>
    <n v="592"/>
    <n v="223438"/>
    <s v="Education"/>
    <n v="4734"/>
    <n v="0"/>
    <n v="0"/>
    <s v="Employed"/>
    <s v="Single"/>
    <s v="Female"/>
    <s v="High School"/>
    <n v="4"/>
    <n v="3"/>
    <n v="87794"/>
    <s v="South"/>
    <n v="2"/>
    <s v="Hyderabad"/>
    <s v="Low Risk"/>
    <x v="4"/>
  </r>
  <r>
    <n v="101"/>
    <n v="38"/>
    <s v="31-40"/>
    <n v="53817"/>
    <n v="686"/>
    <n v="149295"/>
    <s v="Car"/>
    <n v="4266"/>
    <n v="0"/>
    <n v="1"/>
    <s v="Employed"/>
    <s v="Single"/>
    <s v="Female"/>
    <s v="Bachelor"/>
    <n v="1"/>
    <n v="4"/>
    <n v="135977"/>
    <s v="North"/>
    <n v="5"/>
    <s v="Delhi"/>
    <s v="Low Risk"/>
    <x v="4"/>
  </r>
  <r>
    <n v="102"/>
    <n v="23"/>
    <s v="21-30"/>
    <n v="34772"/>
    <n v="547"/>
    <n v="213943"/>
    <s v="Education"/>
    <n v="4293"/>
    <n v="0"/>
    <n v="0"/>
    <s v="Employed"/>
    <s v="Single"/>
    <s v="Male"/>
    <s v="Master"/>
    <n v="4"/>
    <n v="1"/>
    <n v="105987"/>
    <s v="South"/>
    <n v="10"/>
    <s v="Mumbai"/>
    <s v="Low Risk"/>
    <x v="3"/>
  </r>
  <r>
    <n v="103"/>
    <n v="44"/>
    <s v="41-50"/>
    <n v="46856"/>
    <n v="701"/>
    <n v="217746"/>
    <s v="Car"/>
    <n v="5117"/>
    <n v="0"/>
    <n v="1"/>
    <s v="Employed"/>
    <s v="Married"/>
    <s v="Female"/>
    <s v="PhD"/>
    <n v="3"/>
    <n v="2"/>
    <n v="122828"/>
    <s v="South"/>
    <n v="6"/>
    <s v="Bangalore"/>
    <s v="Low Risk"/>
    <x v="3"/>
  </r>
  <r>
    <n v="104"/>
    <n v="21"/>
    <s v="21-30"/>
    <n v="51170"/>
    <n v="707"/>
    <n v="195903"/>
    <s v="Personal"/>
    <n v="4726"/>
    <n v="0"/>
    <n v="1"/>
    <s v="Employed"/>
    <s v="Married"/>
    <s v="Female"/>
    <s v="Bachelor"/>
    <n v="5"/>
    <n v="1"/>
    <n v="110618"/>
    <s v="East"/>
    <n v="6"/>
    <s v="Kolkata"/>
    <s v="Low Risk"/>
    <x v="3"/>
  </r>
  <r>
    <n v="105"/>
    <n v="26"/>
    <s v="21-30"/>
    <n v="54354"/>
    <n v="503"/>
    <n v="244566"/>
    <s v="Personal"/>
    <n v="2910"/>
    <n v="1"/>
    <n v="1"/>
    <s v="Employed"/>
    <s v="Divorced"/>
    <s v="Female"/>
    <s v="Bachelor"/>
    <n v="2"/>
    <n v="3"/>
    <n v="93387"/>
    <s v="West"/>
    <n v="5"/>
    <s v="Mumbai"/>
    <s v="High Risk"/>
    <x v="4"/>
  </r>
  <r>
    <n v="106"/>
    <n v="39"/>
    <s v="31-40"/>
    <n v="54700"/>
    <n v="713"/>
    <n v="181963"/>
    <s v="Medical"/>
    <n v="6441"/>
    <n v="0"/>
    <n v="1"/>
    <s v="Employed"/>
    <s v="Married"/>
    <s v="Female"/>
    <s v="PhD"/>
    <n v="4"/>
    <n v="1"/>
    <n v="127884"/>
    <s v="West"/>
    <n v="8"/>
    <s v="Mumbai"/>
    <s v="Low Risk"/>
    <x v="3"/>
  </r>
  <r>
    <n v="107"/>
    <n v="42"/>
    <s v="41-50"/>
    <n v="60962"/>
    <n v="701"/>
    <n v="186418"/>
    <s v="Medical"/>
    <n v="6599"/>
    <n v="0"/>
    <n v="0"/>
    <s v="Employed"/>
    <s v="Married"/>
    <s v="Female"/>
    <s v="PhD"/>
    <n v="0"/>
    <n v="4"/>
    <n v="110359"/>
    <s v="West"/>
    <n v="3"/>
    <s v="Mumbai"/>
    <s v="Low Risk"/>
    <x v="4"/>
  </r>
  <r>
    <n v="108"/>
    <n v="63"/>
    <s v="61-70"/>
    <n v="70125"/>
    <n v="635"/>
    <n v="166681"/>
    <s v="Personal"/>
    <n v="5512"/>
    <n v="0"/>
    <n v="1"/>
    <s v="Employed"/>
    <s v="Married"/>
    <s v="Male"/>
    <s v="PhD"/>
    <n v="1"/>
    <n v="4"/>
    <n v="71170"/>
    <s v="East"/>
    <n v="14"/>
    <s v="Kolkata"/>
    <s v="Low Risk"/>
    <x v="2"/>
  </r>
  <r>
    <n v="109"/>
    <n v="28"/>
    <s v="21-30"/>
    <n v="65188"/>
    <n v="590"/>
    <n v="177438"/>
    <s v="Medical"/>
    <n v="5125"/>
    <n v="0"/>
    <n v="0"/>
    <s v="Employed"/>
    <s v="Divorced"/>
    <s v="Female"/>
    <s v="PhD"/>
    <n v="1"/>
    <n v="1"/>
    <n v="70323"/>
    <s v="East"/>
    <n v="5"/>
    <s v="Mumbai"/>
    <s v="Low Risk"/>
    <x v="4"/>
  </r>
  <r>
    <n v="110"/>
    <n v="25"/>
    <s v="21-30"/>
    <n v="58854"/>
    <n v="608"/>
    <n v="192500"/>
    <s v="Personal"/>
    <n v="4064"/>
    <n v="0"/>
    <n v="1"/>
    <s v="Employed"/>
    <s v="Single"/>
    <s v="Female"/>
    <s v="Bachelor"/>
    <n v="5"/>
    <n v="1"/>
    <n v="104464"/>
    <s v="South"/>
    <n v="15"/>
    <s v="Ahmedabad"/>
    <s v="Low Risk"/>
    <x v="2"/>
  </r>
  <r>
    <n v="111"/>
    <n v="29"/>
    <s v="21-30"/>
    <n v="31134"/>
    <n v="612"/>
    <n v="190694"/>
    <s v="Education"/>
    <n v="4538"/>
    <n v="0"/>
    <n v="0"/>
    <s v="Employed"/>
    <s v="Divorced"/>
    <s v="Male"/>
    <s v="PhD"/>
    <n v="3"/>
    <n v="4"/>
    <n v="127223"/>
    <s v="South"/>
    <n v="9"/>
    <s v="Delhi"/>
    <s v="Low Risk"/>
    <x v="3"/>
  </r>
  <r>
    <n v="112"/>
    <n v="41"/>
    <s v="41-50"/>
    <n v="67795"/>
    <n v="715"/>
    <n v="188448"/>
    <s v="Home"/>
    <n v="6089"/>
    <n v="0"/>
    <n v="1"/>
    <s v="Employed"/>
    <s v="Single"/>
    <s v="Female"/>
    <s v="Master"/>
    <n v="3"/>
    <n v="2"/>
    <n v="149182"/>
    <s v="East"/>
    <n v="15"/>
    <s v="Delhi"/>
    <s v="Low Risk"/>
    <x v="2"/>
  </r>
  <r>
    <n v="113"/>
    <n v="48"/>
    <s v="41-50"/>
    <n v="62282"/>
    <n v="627"/>
    <n v="246204"/>
    <s v="Personal"/>
    <n v="5597"/>
    <n v="0"/>
    <n v="0"/>
    <s v="Employed"/>
    <s v="Married"/>
    <s v="Male"/>
    <s v="PhD"/>
    <n v="2"/>
    <n v="2"/>
    <n v="46683"/>
    <s v="East"/>
    <n v="19"/>
    <s v="Bangalore"/>
    <s v="Low Risk"/>
    <x v="0"/>
  </r>
  <r>
    <n v="114"/>
    <n v="24"/>
    <s v="21-30"/>
    <n v="46163"/>
    <n v="695"/>
    <n v="275134"/>
    <s v="Personal"/>
    <n v="5455"/>
    <n v="0"/>
    <n v="0"/>
    <s v="Employed"/>
    <s v="Single"/>
    <s v="Male"/>
    <s v="High School"/>
    <n v="3"/>
    <n v="4"/>
    <n v="100769"/>
    <s v="North"/>
    <n v="16"/>
    <s v="Ahmedabad"/>
    <s v="Low Risk"/>
    <x v="0"/>
  </r>
  <r>
    <n v="115"/>
    <n v="44"/>
    <s v="41-50"/>
    <n v="50446"/>
    <n v="643"/>
    <n v="135907"/>
    <s v="Personal"/>
    <n v="5497"/>
    <n v="0"/>
    <n v="1"/>
    <s v="Employed"/>
    <s v="Divorced"/>
    <s v="Female"/>
    <s v="High School"/>
    <n v="4"/>
    <n v="4"/>
    <n v="114689"/>
    <s v="East"/>
    <n v="8"/>
    <s v="Ahmedabad"/>
    <s v="Low Risk"/>
    <x v="3"/>
  </r>
  <r>
    <n v="116"/>
    <n v="28"/>
    <s v="21-30"/>
    <n v="50983"/>
    <n v="652"/>
    <n v="273973"/>
    <s v="Medical"/>
    <n v="6062"/>
    <n v="0"/>
    <n v="1"/>
    <s v="Employed"/>
    <s v="Single"/>
    <s v="Male"/>
    <s v="PhD"/>
    <n v="1"/>
    <n v="2"/>
    <n v="108870"/>
    <s v="East"/>
    <n v="15"/>
    <s v="Delhi"/>
    <s v="Low Risk"/>
    <x v="2"/>
  </r>
  <r>
    <n v="117"/>
    <n v="37"/>
    <s v="31-40"/>
    <n v="43432"/>
    <n v="571"/>
    <n v="233723"/>
    <s v="Medical"/>
    <n v="5912"/>
    <n v="0"/>
    <n v="0"/>
    <s v="Employed"/>
    <s v="Single"/>
    <s v="Male"/>
    <s v="Bachelor"/>
    <n v="2"/>
    <n v="1"/>
    <n v="130279"/>
    <s v="West"/>
    <n v="11"/>
    <s v="Bangalore"/>
    <s v="Low Risk"/>
    <x v="2"/>
  </r>
  <r>
    <n v="118"/>
    <n v="54"/>
    <s v="51-60"/>
    <n v="23779"/>
    <n v="592"/>
    <n v="155346"/>
    <s v="Medical"/>
    <n v="5689"/>
    <n v="1"/>
    <n v="0"/>
    <s v="Employed"/>
    <s v="Married"/>
    <s v="Female"/>
    <s v="Bachelor"/>
    <n v="3"/>
    <n v="1"/>
    <n v="119666"/>
    <s v="North"/>
    <n v="4"/>
    <s v="Ahmedabad"/>
    <s v="High Risk"/>
    <x v="4"/>
  </r>
  <r>
    <n v="119"/>
    <n v="40"/>
    <s v="41-50"/>
    <n v="33251"/>
    <n v="714"/>
    <n v="183505"/>
    <s v="Medical"/>
    <n v="4651"/>
    <n v="0"/>
    <n v="1"/>
    <s v="Employed"/>
    <s v="Single"/>
    <s v="Male"/>
    <s v="Master"/>
    <n v="0"/>
    <n v="3"/>
    <n v="70434"/>
    <s v="West"/>
    <n v="10"/>
    <s v="Bangalore"/>
    <s v="Low Risk"/>
    <x v="3"/>
  </r>
  <r>
    <n v="120"/>
    <n v="36"/>
    <s v="31-40"/>
    <n v="36402"/>
    <n v="642"/>
    <n v="214199"/>
    <s v="Education"/>
    <n v="6684"/>
    <n v="1"/>
    <n v="0"/>
    <s v="Employed"/>
    <s v="Single"/>
    <s v="Female"/>
    <s v="Bachelor"/>
    <n v="1"/>
    <n v="2"/>
    <n v="69556"/>
    <s v="West"/>
    <n v="10"/>
    <s v="Delhi"/>
    <s v="Low Risk"/>
    <x v="3"/>
  </r>
  <r>
    <n v="121"/>
    <n v="30"/>
    <s v="31-40"/>
    <n v="20482"/>
    <n v="665"/>
    <n v="117249"/>
    <s v="Personal"/>
    <n v="4515"/>
    <n v="0"/>
    <n v="1"/>
    <s v="Employed"/>
    <s v="Married"/>
    <s v="Male"/>
    <s v="Master"/>
    <n v="2"/>
    <n v="4"/>
    <n v="109373"/>
    <s v="North"/>
    <n v="2"/>
    <s v="Mumbai"/>
    <s v="Low Risk"/>
    <x v="4"/>
  </r>
  <r>
    <n v="122"/>
    <n v="54"/>
    <s v="51-60"/>
    <n v="33301"/>
    <n v="740"/>
    <n v="195662"/>
    <s v="Education"/>
    <n v="4131"/>
    <n v="0"/>
    <n v="1"/>
    <s v="Employed"/>
    <s v="Divorced"/>
    <s v="Female"/>
    <s v="Master"/>
    <n v="1"/>
    <n v="3"/>
    <n v="129715"/>
    <s v="North"/>
    <n v="8"/>
    <s v="Pune"/>
    <s v="Low Risk"/>
    <x v="3"/>
  </r>
  <r>
    <n v="123"/>
    <n v="63"/>
    <s v="61-70"/>
    <n v="67117"/>
    <n v="643"/>
    <n v="226277"/>
    <s v="Medical"/>
    <n v="4436"/>
    <n v="0"/>
    <n v="1"/>
    <s v="Employed"/>
    <s v="Married"/>
    <s v="Male"/>
    <s v="Master"/>
    <n v="4"/>
    <n v="1"/>
    <n v="104302"/>
    <s v="North"/>
    <n v="8"/>
    <s v="Pune"/>
    <s v="Low Risk"/>
    <x v="3"/>
  </r>
  <r>
    <n v="124"/>
    <n v="30"/>
    <s v="31-40"/>
    <n v="57288"/>
    <n v="640"/>
    <n v="162781"/>
    <s v="Education"/>
    <n v="3808"/>
    <n v="0"/>
    <n v="0"/>
    <s v="Employed"/>
    <s v="Single"/>
    <s v="Female"/>
    <s v="PhD"/>
    <n v="5"/>
    <n v="2"/>
    <n v="52662"/>
    <s v="South"/>
    <n v="9"/>
    <s v="Pune"/>
    <s v="Low Risk"/>
    <x v="3"/>
  </r>
  <r>
    <n v="125"/>
    <n v="50"/>
    <s v="51-60"/>
    <n v="35435"/>
    <n v="710"/>
    <n v="126007"/>
    <s v="Personal"/>
    <n v="5583"/>
    <n v="0"/>
    <n v="1"/>
    <s v="Unemployed"/>
    <s v="Married"/>
    <s v="Female"/>
    <s v="Bachelor"/>
    <n v="3"/>
    <n v="3"/>
    <n v="68584"/>
    <s v="North"/>
    <n v="2"/>
    <s v="Ahmedabad"/>
    <s v="Low Risk"/>
    <x v="4"/>
  </r>
  <r>
    <n v="126"/>
    <n v="50"/>
    <s v="51-60"/>
    <n v="39676"/>
    <n v="650"/>
    <n v="209932"/>
    <s v="Personal"/>
    <n v="4986"/>
    <n v="0"/>
    <n v="0"/>
    <s v="Employed"/>
    <s v="Married"/>
    <s v="Male"/>
    <s v="High School"/>
    <n v="5"/>
    <n v="1"/>
    <n v="120745"/>
    <s v="West"/>
    <n v="14"/>
    <s v="Bangalore"/>
    <s v="Low Risk"/>
    <x v="2"/>
  </r>
  <r>
    <n v="127"/>
    <n v="45"/>
    <s v="41-50"/>
    <n v="68437"/>
    <n v="666"/>
    <n v="310412"/>
    <s v="Medical"/>
    <n v="6128"/>
    <n v="1"/>
    <n v="0"/>
    <s v="Employed"/>
    <s v="Single"/>
    <s v="Male"/>
    <s v="Master"/>
    <n v="3"/>
    <n v="4"/>
    <n v="89540"/>
    <s v="North"/>
    <n v="2"/>
    <s v="Mumbai"/>
    <s v="Low Risk"/>
    <x v="4"/>
  </r>
  <r>
    <n v="128"/>
    <n v="63"/>
    <s v="61-70"/>
    <n v="68067"/>
    <n v="699"/>
    <n v="164338"/>
    <s v="Personal"/>
    <n v="2553"/>
    <n v="0"/>
    <n v="1"/>
    <s v="Employed"/>
    <s v="Divorced"/>
    <s v="Female"/>
    <s v="High School"/>
    <n v="3"/>
    <n v="1"/>
    <n v="103538"/>
    <s v="South"/>
    <n v="4"/>
    <s v="Delhi"/>
    <s v="Low Risk"/>
    <x v="4"/>
  </r>
  <r>
    <n v="129"/>
    <n v="61"/>
    <s v="61-70"/>
    <n v="51048"/>
    <n v="650"/>
    <n v="165647"/>
    <s v="Education"/>
    <n v="5210"/>
    <n v="0"/>
    <n v="0"/>
    <s v="Employed"/>
    <s v="Married"/>
    <s v="Male"/>
    <s v="Master"/>
    <n v="0"/>
    <n v="1"/>
    <n v="131962"/>
    <s v="West"/>
    <n v="3"/>
    <s v="Kolkata"/>
    <s v="Low Risk"/>
    <x v="4"/>
  </r>
  <r>
    <n v="130"/>
    <n v="27"/>
    <s v="21-30"/>
    <n v="67621"/>
    <n v="689"/>
    <n v="189975"/>
    <s v="Car"/>
    <n v="4743"/>
    <n v="0"/>
    <n v="0"/>
    <s v="Employed"/>
    <s v="Divorced"/>
    <s v="Male"/>
    <s v="Bachelor"/>
    <n v="4"/>
    <n v="2"/>
    <n v="63933"/>
    <s v="North"/>
    <n v="14"/>
    <s v="Hyderabad"/>
    <s v="Low Risk"/>
    <x v="2"/>
  </r>
  <r>
    <n v="131"/>
    <n v="40"/>
    <s v="41-50"/>
    <n v="38511"/>
    <n v="644"/>
    <n v="278486"/>
    <s v="Personal"/>
    <n v="4654"/>
    <n v="0"/>
    <n v="1"/>
    <s v="Employed"/>
    <s v="Married"/>
    <s v="Male"/>
    <s v="PhD"/>
    <n v="0"/>
    <n v="4"/>
    <n v="87572"/>
    <s v="North"/>
    <n v="16"/>
    <s v="Pune"/>
    <s v="Low Risk"/>
    <x v="0"/>
  </r>
  <r>
    <n v="132"/>
    <n v="37"/>
    <s v="31-40"/>
    <n v="53410"/>
    <n v="699"/>
    <n v="117379"/>
    <s v="Education"/>
    <n v="3959"/>
    <n v="0"/>
    <n v="1"/>
    <s v="Employed"/>
    <s v="Single"/>
    <s v="Female"/>
    <s v="Master"/>
    <n v="4"/>
    <n v="2"/>
    <n v="84313"/>
    <s v="West"/>
    <n v="15"/>
    <s v="Ahmedabad"/>
    <s v="Low Risk"/>
    <x v="2"/>
  </r>
  <r>
    <n v="133"/>
    <n v="23"/>
    <s v="21-30"/>
    <n v="27884"/>
    <n v="671"/>
    <n v="238491"/>
    <s v="Education"/>
    <n v="5043"/>
    <n v="1"/>
    <n v="1"/>
    <s v="Employed"/>
    <s v="Single"/>
    <s v="Female"/>
    <s v="Master"/>
    <n v="4"/>
    <n v="4"/>
    <n v="110662"/>
    <s v="West"/>
    <n v="7"/>
    <s v="Kolkata"/>
    <s v="Low Risk"/>
    <x v="3"/>
  </r>
  <r>
    <n v="134"/>
    <n v="60"/>
    <s v="61-70"/>
    <n v="44535"/>
    <n v="638"/>
    <n v="176453"/>
    <s v="Education"/>
    <n v="4235"/>
    <n v="0"/>
    <n v="0"/>
    <s v="Employed"/>
    <s v="Married"/>
    <s v="Female"/>
    <s v="High School"/>
    <n v="4"/>
    <n v="3"/>
    <n v="123186"/>
    <s v="North"/>
    <n v="18"/>
    <s v="Ahmedabad"/>
    <s v="Low Risk"/>
    <x v="0"/>
  </r>
  <r>
    <n v="135"/>
    <n v="56"/>
    <s v="51-60"/>
    <n v="50421"/>
    <n v="653"/>
    <n v="180764"/>
    <s v="Personal"/>
    <n v="6519"/>
    <n v="0"/>
    <n v="0"/>
    <s v="Employed"/>
    <s v="Married"/>
    <s v="Male"/>
    <s v="PhD"/>
    <n v="3"/>
    <n v="1"/>
    <n v="55591"/>
    <s v="South"/>
    <n v="6"/>
    <s v="Bangalore"/>
    <s v="Low Risk"/>
    <x v="3"/>
  </r>
  <r>
    <n v="136"/>
    <n v="46"/>
    <s v="41-50"/>
    <n v="24724"/>
    <n v="527"/>
    <n v="149491"/>
    <s v="Car"/>
    <n v="5627"/>
    <n v="0"/>
    <n v="1"/>
    <s v="Employed"/>
    <s v="Married"/>
    <s v="Male"/>
    <s v="Bachelor"/>
    <n v="3"/>
    <n v="2"/>
    <n v="99833"/>
    <s v="West"/>
    <n v="16"/>
    <s v="Delhi"/>
    <s v="Low Risk"/>
    <x v="0"/>
  </r>
  <r>
    <n v="137"/>
    <n v="30"/>
    <s v="31-40"/>
    <n v="58896"/>
    <n v="709"/>
    <n v="187551"/>
    <s v="Medical"/>
    <n v="5981"/>
    <n v="1"/>
    <n v="1"/>
    <s v="Employed"/>
    <s v="Single"/>
    <s v="Male"/>
    <s v="Master"/>
    <n v="3"/>
    <n v="4"/>
    <n v="126079"/>
    <s v="East"/>
    <n v="11"/>
    <s v="Pune"/>
    <s v="Low Risk"/>
    <x v="2"/>
  </r>
  <r>
    <n v="138"/>
    <n v="54"/>
    <s v="51-60"/>
    <n v="61403"/>
    <n v="587"/>
    <n v="150935"/>
    <s v="Medical"/>
    <n v="3259"/>
    <n v="0"/>
    <n v="0"/>
    <s v="Employed"/>
    <s v="Married"/>
    <s v="Female"/>
    <s v="Bachelor"/>
    <n v="0"/>
    <n v="2"/>
    <n v="44356"/>
    <s v="North"/>
    <n v="2"/>
    <s v="Delhi"/>
    <s v="Low Risk"/>
    <x v="4"/>
  </r>
  <r>
    <n v="139"/>
    <n v="34"/>
    <s v="31-40"/>
    <n v="65166"/>
    <n v="596"/>
    <n v="172884"/>
    <s v="Personal"/>
    <n v="5885"/>
    <n v="1"/>
    <n v="1"/>
    <s v="Employed"/>
    <s v="Single"/>
    <s v="Female"/>
    <s v="PhD"/>
    <n v="2"/>
    <n v="1"/>
    <n v="98068"/>
    <s v="West"/>
    <n v="2"/>
    <s v="Ahmedabad"/>
    <s v="High Risk"/>
    <x v="4"/>
  </r>
  <r>
    <n v="140"/>
    <n v="28"/>
    <s v="21-30"/>
    <n v="85013"/>
    <n v="628"/>
    <n v="76725"/>
    <s v="Personal"/>
    <n v="5791"/>
    <n v="0"/>
    <n v="0"/>
    <s v="Employed"/>
    <s v="Married"/>
    <s v="Female"/>
    <s v="High School"/>
    <n v="5"/>
    <n v="1"/>
    <n v="63526"/>
    <s v="West"/>
    <n v="14"/>
    <s v="Ahmedabad"/>
    <s v="Low Risk"/>
    <x v="2"/>
  </r>
  <r>
    <n v="141"/>
    <n v="47"/>
    <s v="41-50"/>
    <n v="56250"/>
    <n v="560"/>
    <n v="113304"/>
    <s v="Home"/>
    <n v="4593"/>
    <n v="0"/>
    <n v="0"/>
    <s v="Employed"/>
    <s v="Single"/>
    <s v="Female"/>
    <s v="PhD"/>
    <n v="4"/>
    <n v="3"/>
    <n v="80752"/>
    <s v="North"/>
    <n v="9"/>
    <s v="Pune"/>
    <s v="Low Risk"/>
    <x v="3"/>
  </r>
  <r>
    <n v="142"/>
    <n v="30"/>
    <s v="31-40"/>
    <n v="49038"/>
    <n v="673"/>
    <n v="216836"/>
    <s v="Car"/>
    <n v="4813"/>
    <n v="0"/>
    <n v="0"/>
    <s v="Employed"/>
    <s v="Married"/>
    <s v="Male"/>
    <s v="PhD"/>
    <n v="0"/>
    <n v="4"/>
    <n v="24848"/>
    <s v="North"/>
    <n v="12"/>
    <s v="Pune"/>
    <s v="Low Risk"/>
    <x v="2"/>
  </r>
  <r>
    <n v="143"/>
    <n v="35"/>
    <s v="31-40"/>
    <n v="25968"/>
    <n v="668"/>
    <n v="263111"/>
    <s v="Education"/>
    <n v="4017"/>
    <n v="0"/>
    <n v="1"/>
    <s v="Employed"/>
    <s v="Divorced"/>
    <s v="Male"/>
    <s v="PhD"/>
    <n v="3"/>
    <n v="4"/>
    <n v="141782"/>
    <s v="North"/>
    <n v="3"/>
    <s v="Bangalore"/>
    <s v="Low Risk"/>
    <x v="4"/>
  </r>
  <r>
    <n v="144"/>
    <n v="57"/>
    <s v="51-60"/>
    <n v="55879"/>
    <n v="625"/>
    <n v="361491"/>
    <s v="Education"/>
    <n v="4692"/>
    <n v="0"/>
    <n v="0"/>
    <s v="Unemployed"/>
    <s v="Divorced"/>
    <s v="Male"/>
    <s v="PhD"/>
    <n v="5"/>
    <n v="3"/>
    <n v="89325"/>
    <s v="South"/>
    <n v="5"/>
    <s v="Bangalore"/>
    <s v="Low Risk"/>
    <x v="4"/>
  </r>
  <r>
    <n v="145"/>
    <n v="42"/>
    <s v="41-50"/>
    <n v="58391"/>
    <n v="616"/>
    <n v="246227"/>
    <s v="Medical"/>
    <n v="5564"/>
    <n v="0"/>
    <n v="0"/>
    <s v="Unemployed"/>
    <s v="Single"/>
    <s v="Female"/>
    <s v="Bachelor"/>
    <n v="3"/>
    <n v="3"/>
    <n v="75784"/>
    <s v="East"/>
    <n v="9"/>
    <s v="Hyderabad"/>
    <s v="Low Risk"/>
    <x v="3"/>
  </r>
  <r>
    <n v="146"/>
    <n v="51"/>
    <s v="51-60"/>
    <n v="29659"/>
    <n v="615"/>
    <n v="174265"/>
    <s v="Personal"/>
    <n v="4330"/>
    <n v="0"/>
    <n v="0"/>
    <s v="Employed"/>
    <s v="Married"/>
    <s v="Male"/>
    <s v="Bachelor"/>
    <n v="2"/>
    <n v="4"/>
    <n v="109848"/>
    <s v="West"/>
    <n v="3"/>
    <s v="Mumbai"/>
    <s v="Low Risk"/>
    <x v="4"/>
  </r>
  <r>
    <n v="147"/>
    <n v="22"/>
    <s v="21-30"/>
    <n v="46398"/>
    <n v="680"/>
    <n v="100818"/>
    <s v="Car"/>
    <n v="5036"/>
    <n v="1"/>
    <n v="1"/>
    <s v="Employed"/>
    <s v="Divorced"/>
    <s v="Male"/>
    <s v="High School"/>
    <n v="3"/>
    <n v="4"/>
    <n v="68730"/>
    <s v="North"/>
    <n v="18"/>
    <s v="Bangalore"/>
    <s v="Low Risk"/>
    <x v="0"/>
  </r>
  <r>
    <n v="148"/>
    <n v="51"/>
    <s v="51-60"/>
    <n v="50166"/>
    <n v="570"/>
    <n v="226988"/>
    <s v="Medical"/>
    <n v="7545"/>
    <n v="0"/>
    <n v="1"/>
    <s v="Employed"/>
    <s v="Married"/>
    <s v="Female"/>
    <s v="Master"/>
    <n v="4"/>
    <n v="2"/>
    <n v="65882"/>
    <s v="North"/>
    <n v="2"/>
    <s v="Mumbai"/>
    <s v="Low Risk"/>
    <x v="4"/>
  </r>
  <r>
    <n v="149"/>
    <n v="34"/>
    <s v="31-40"/>
    <n v="57942"/>
    <n v="629"/>
    <n v="127373"/>
    <s v="Car"/>
    <n v="4021"/>
    <n v="1"/>
    <n v="0"/>
    <s v="Employed"/>
    <s v="Married"/>
    <s v="Female"/>
    <s v="Master"/>
    <n v="1"/>
    <n v="4"/>
    <n v="145309"/>
    <s v="South"/>
    <n v="4"/>
    <s v="Ahmedabad"/>
    <s v="Low Risk"/>
    <x v="4"/>
  </r>
  <r>
    <n v="150"/>
    <n v="30"/>
    <s v="31-40"/>
    <n v="62843"/>
    <n v="573"/>
    <n v="159641"/>
    <s v="Personal"/>
    <n v="5332"/>
    <n v="0"/>
    <n v="1"/>
    <s v="Unemployed"/>
    <s v="Married"/>
    <s v="Male"/>
    <s v="PhD"/>
    <n v="5"/>
    <n v="2"/>
    <n v="154259"/>
    <s v="East"/>
    <n v="13"/>
    <s v="Hyderabad"/>
    <s v="Low Risk"/>
    <x v="2"/>
  </r>
  <r>
    <n v="151"/>
    <n v="50"/>
    <s v="51-60"/>
    <n v="41951"/>
    <n v="688"/>
    <n v="244301"/>
    <s v="Education"/>
    <n v="3966"/>
    <n v="0"/>
    <n v="0"/>
    <s v="Employed"/>
    <s v="Divorced"/>
    <s v="Female"/>
    <s v="PhD"/>
    <n v="3"/>
    <n v="2"/>
    <n v="82238"/>
    <s v="West"/>
    <n v="17"/>
    <s v="Hyderabad"/>
    <s v="Low Risk"/>
    <x v="0"/>
  </r>
  <r>
    <n v="152"/>
    <n v="56"/>
    <s v="51-60"/>
    <n v="53020"/>
    <n v="633"/>
    <n v="214710"/>
    <s v="Home"/>
    <n v="3514"/>
    <n v="1"/>
    <n v="1"/>
    <s v="Employed"/>
    <s v="Single"/>
    <s v="Male"/>
    <s v="Bachelor"/>
    <n v="2"/>
    <n v="2"/>
    <n v="132020"/>
    <s v="East"/>
    <n v="9"/>
    <s v="Kolkata"/>
    <s v="Low Risk"/>
    <x v="3"/>
  </r>
  <r>
    <n v="153"/>
    <n v="60"/>
    <s v="61-70"/>
    <n v="58606"/>
    <n v="677"/>
    <n v="153546"/>
    <s v="Car"/>
    <n v="5799"/>
    <n v="0"/>
    <n v="1"/>
    <s v="Employed"/>
    <s v="Divorced"/>
    <s v="Male"/>
    <s v="Master"/>
    <n v="5"/>
    <n v="2"/>
    <n v="110681"/>
    <s v="East"/>
    <n v="19"/>
    <s v="Kolkata"/>
    <s v="Low Risk"/>
    <x v="0"/>
  </r>
  <r>
    <n v="154"/>
    <n v="35"/>
    <s v="31-40"/>
    <n v="47273"/>
    <n v="712"/>
    <n v="114680"/>
    <s v="Education"/>
    <n v="4593"/>
    <n v="0"/>
    <n v="1"/>
    <s v="Employed"/>
    <s v="Single"/>
    <s v="Female"/>
    <s v="High School"/>
    <n v="1"/>
    <n v="1"/>
    <n v="57585"/>
    <s v="North"/>
    <n v="14"/>
    <s v="Kolkata"/>
    <s v="Low Risk"/>
    <x v="2"/>
  </r>
  <r>
    <n v="155"/>
    <n v="34"/>
    <s v="31-40"/>
    <n v="43678"/>
    <n v="713"/>
    <n v="210612"/>
    <s v="Car"/>
    <n v="6599"/>
    <n v="0"/>
    <n v="0"/>
    <s v="Employed"/>
    <s v="Divorced"/>
    <s v="Female"/>
    <s v="PhD"/>
    <n v="5"/>
    <n v="3"/>
    <n v="72156"/>
    <s v="North"/>
    <n v="13"/>
    <s v="Hyderabad"/>
    <s v="Low Risk"/>
    <x v="2"/>
  </r>
  <r>
    <n v="156"/>
    <n v="51"/>
    <s v="51-60"/>
    <n v="60688"/>
    <n v="598"/>
    <n v="216784"/>
    <s v="Car"/>
    <n v="5567"/>
    <n v="1"/>
    <n v="1"/>
    <s v="Employed"/>
    <s v="Married"/>
    <s v="Male"/>
    <s v="Bachelor"/>
    <n v="4"/>
    <n v="3"/>
    <n v="146532"/>
    <s v="North"/>
    <n v="5"/>
    <s v="Delhi"/>
    <s v="High Risk"/>
    <x v="4"/>
  </r>
  <r>
    <n v="157"/>
    <n v="49"/>
    <s v="41-50"/>
    <n v="47334"/>
    <n v="665"/>
    <n v="275193"/>
    <s v="Car"/>
    <n v="4214"/>
    <n v="0"/>
    <n v="1"/>
    <s v="Employed"/>
    <s v="Married"/>
    <s v="Female"/>
    <s v="PhD"/>
    <n v="4"/>
    <n v="4"/>
    <n v="57196"/>
    <s v="South"/>
    <n v="18"/>
    <s v="Pune"/>
    <s v="Low Risk"/>
    <x v="0"/>
  </r>
  <r>
    <n v="158"/>
    <n v="47"/>
    <s v="41-50"/>
    <n v="32043"/>
    <n v="706"/>
    <n v="75393"/>
    <s v="Personal"/>
    <n v="4123"/>
    <n v="0"/>
    <n v="1"/>
    <s v="Employed"/>
    <s v="Married"/>
    <s v="Female"/>
    <s v="PhD"/>
    <n v="4"/>
    <n v="3"/>
    <n v="168429"/>
    <s v="South"/>
    <n v="15"/>
    <s v="Kolkata"/>
    <s v="Low Risk"/>
    <x v="2"/>
  </r>
  <r>
    <n v="159"/>
    <n v="41"/>
    <s v="41-50"/>
    <n v="70595"/>
    <n v="684"/>
    <n v="205910"/>
    <s v="Medical"/>
    <n v="5720"/>
    <n v="0"/>
    <n v="1"/>
    <s v="Unemployed"/>
    <s v="Divorced"/>
    <s v="Male"/>
    <s v="Bachelor"/>
    <n v="2"/>
    <n v="3"/>
    <n v="82859"/>
    <s v="South"/>
    <n v="11"/>
    <s v="Pune"/>
    <s v="Low Risk"/>
    <x v="2"/>
  </r>
  <r>
    <n v="160"/>
    <n v="29"/>
    <s v="21-30"/>
    <n v="33705"/>
    <n v="689"/>
    <n v="245838"/>
    <s v="Car"/>
    <n v="3947"/>
    <n v="0"/>
    <n v="1"/>
    <s v="Unemployed"/>
    <s v="Divorced"/>
    <s v="Male"/>
    <s v="Master"/>
    <n v="1"/>
    <n v="1"/>
    <n v="147424"/>
    <s v="North"/>
    <n v="19"/>
    <s v="Ahmedabad"/>
    <s v="Low Risk"/>
    <x v="0"/>
  </r>
  <r>
    <n v="161"/>
    <n v="40"/>
    <s v="41-50"/>
    <n v="48582"/>
    <n v="560"/>
    <n v="178987"/>
    <s v="Personal"/>
    <n v="3919"/>
    <n v="1"/>
    <n v="1"/>
    <s v="Employed"/>
    <s v="Single"/>
    <s v="Male"/>
    <s v="Master"/>
    <n v="4"/>
    <n v="2"/>
    <n v="90833"/>
    <s v="North"/>
    <n v="5"/>
    <s v="Delhi"/>
    <s v="High Risk"/>
    <x v="4"/>
  </r>
  <r>
    <n v="162"/>
    <n v="55"/>
    <s v="51-60"/>
    <n v="54826"/>
    <n v="684"/>
    <n v="120167"/>
    <s v="Home"/>
    <n v="3280"/>
    <n v="0"/>
    <n v="0"/>
    <s v="Employed"/>
    <s v="Divorced"/>
    <s v="Female"/>
    <s v="PhD"/>
    <n v="3"/>
    <n v="2"/>
    <n v="123997"/>
    <s v="North"/>
    <n v="7"/>
    <s v="Delhi"/>
    <s v="Low Risk"/>
    <x v="3"/>
  </r>
  <r>
    <n v="163"/>
    <n v="35"/>
    <s v="31-40"/>
    <n v="56828"/>
    <n v="610"/>
    <n v="153760"/>
    <s v="Medical"/>
    <n v="5623"/>
    <n v="0"/>
    <n v="1"/>
    <s v="Employed"/>
    <s v="Single"/>
    <s v="Female"/>
    <s v="Master"/>
    <n v="1"/>
    <n v="2"/>
    <n v="141850"/>
    <s v="East"/>
    <n v="2"/>
    <s v="Hyderabad"/>
    <s v="Low Risk"/>
    <x v="4"/>
  </r>
  <r>
    <n v="164"/>
    <n v="44"/>
    <s v="41-50"/>
    <n v="52544"/>
    <n v="683"/>
    <n v="201870"/>
    <s v="Personal"/>
    <n v="4190"/>
    <n v="0"/>
    <n v="1"/>
    <s v="Employed"/>
    <s v="Divorced"/>
    <s v="Female"/>
    <s v="Bachelor"/>
    <n v="4"/>
    <n v="3"/>
    <n v="141698"/>
    <s v="South"/>
    <n v="19"/>
    <s v="Delhi"/>
    <s v="Low Risk"/>
    <x v="0"/>
  </r>
  <r>
    <n v="165"/>
    <n v="36"/>
    <s v="31-40"/>
    <n v="5868"/>
    <n v="682"/>
    <n v="175649"/>
    <s v="Home"/>
    <n v="5359"/>
    <n v="0"/>
    <n v="1"/>
    <s v="Employed"/>
    <s v="Married"/>
    <s v="Male"/>
    <s v="Master"/>
    <n v="1"/>
    <n v="3"/>
    <n v="82469"/>
    <s v="South"/>
    <n v="16"/>
    <s v="Ahmedabad"/>
    <s v="Low Risk"/>
    <x v="0"/>
  </r>
  <r>
    <n v="166"/>
    <n v="56"/>
    <s v="51-60"/>
    <n v="39462"/>
    <n v="679"/>
    <n v="215194"/>
    <s v="Medical"/>
    <n v="3697"/>
    <n v="0"/>
    <n v="0"/>
    <s v="Employed"/>
    <s v="Divorced"/>
    <s v="Female"/>
    <s v="PhD"/>
    <n v="5"/>
    <n v="4"/>
    <n v="74278"/>
    <s v="East"/>
    <n v="3"/>
    <s v="Ahmedabad"/>
    <s v="Low Risk"/>
    <x v="4"/>
  </r>
  <r>
    <n v="167"/>
    <n v="31"/>
    <s v="31-40"/>
    <n v="54444"/>
    <n v="644"/>
    <n v="263967"/>
    <s v="Personal"/>
    <n v="3361"/>
    <n v="0"/>
    <n v="1"/>
    <s v="Employed"/>
    <s v="Married"/>
    <s v="Male"/>
    <s v="PhD"/>
    <n v="3"/>
    <n v="1"/>
    <n v="97563"/>
    <s v="West"/>
    <n v="10"/>
    <s v="Kolkata"/>
    <s v="Low Risk"/>
    <x v="3"/>
  </r>
  <r>
    <n v="168"/>
    <n v="28"/>
    <s v="21-30"/>
    <n v="48363"/>
    <n v="715"/>
    <n v="180033"/>
    <s v="Home"/>
    <n v="5719"/>
    <n v="0"/>
    <n v="1"/>
    <s v="Employed"/>
    <s v="Divorced"/>
    <s v="Female"/>
    <s v="Bachelor"/>
    <n v="0"/>
    <n v="1"/>
    <n v="60985"/>
    <s v="East"/>
    <n v="12"/>
    <s v="Delhi"/>
    <s v="Low Risk"/>
    <x v="2"/>
  </r>
  <r>
    <n v="169"/>
    <n v="23"/>
    <s v="21-30"/>
    <n v="57674"/>
    <n v="675"/>
    <n v="260986"/>
    <s v="Personal"/>
    <n v="4841"/>
    <n v="0"/>
    <n v="1"/>
    <s v="Employed"/>
    <s v="Single"/>
    <s v="Male"/>
    <s v="PhD"/>
    <n v="4"/>
    <n v="4"/>
    <n v="107177"/>
    <s v="East"/>
    <n v="2"/>
    <s v="Pune"/>
    <s v="Low Risk"/>
    <x v="4"/>
  </r>
  <r>
    <n v="170"/>
    <n v="39"/>
    <s v="31-40"/>
    <n v="65322"/>
    <n v="666"/>
    <n v="194217"/>
    <s v="Home"/>
    <n v="4321"/>
    <n v="0"/>
    <n v="0"/>
    <s v="Employed"/>
    <s v="Divorced"/>
    <s v="Female"/>
    <s v="Master"/>
    <n v="3"/>
    <n v="4"/>
    <n v="75376"/>
    <s v="North"/>
    <n v="8"/>
    <s v="Ahmedabad"/>
    <s v="Low Risk"/>
    <x v="3"/>
  </r>
  <r>
    <n v="171"/>
    <n v="61"/>
    <s v="61-70"/>
    <n v="57600"/>
    <n v="603"/>
    <n v="216946"/>
    <s v="Car"/>
    <n v="4513"/>
    <n v="0"/>
    <n v="1"/>
    <s v="Employed"/>
    <s v="Married"/>
    <s v="Male"/>
    <s v="Bachelor"/>
    <n v="2"/>
    <n v="4"/>
    <n v="132481"/>
    <s v="West"/>
    <n v="9"/>
    <s v="Pune"/>
    <s v="Low Risk"/>
    <x v="3"/>
  </r>
  <r>
    <n v="172"/>
    <n v="23"/>
    <s v="21-30"/>
    <n v="39064"/>
    <n v="669"/>
    <n v="194144"/>
    <s v="Car"/>
    <n v="4517"/>
    <n v="0"/>
    <n v="1"/>
    <s v="Employed"/>
    <s v="Divorced"/>
    <s v="Male"/>
    <s v="PhD"/>
    <n v="5"/>
    <n v="2"/>
    <n v="82896"/>
    <s v="East"/>
    <n v="12"/>
    <s v="Mumbai"/>
    <s v="Low Risk"/>
    <x v="2"/>
  </r>
  <r>
    <n v="173"/>
    <n v="56"/>
    <s v="51-60"/>
    <n v="41922"/>
    <n v="748"/>
    <n v="218241"/>
    <s v="Medical"/>
    <n v="7034"/>
    <n v="0"/>
    <n v="0"/>
    <s v="Unemployed"/>
    <s v="Single"/>
    <s v="Male"/>
    <s v="Bachelor"/>
    <n v="4"/>
    <n v="2"/>
    <n v="47732"/>
    <s v="West"/>
    <n v="5"/>
    <s v="Delhi"/>
    <s v="Low Risk"/>
    <x v="4"/>
  </r>
  <r>
    <n v="174"/>
    <n v="45"/>
    <s v="41-50"/>
    <n v="74471"/>
    <n v="580"/>
    <n v="226937"/>
    <s v="Home"/>
    <n v="5265"/>
    <n v="0"/>
    <n v="1"/>
    <s v="Employed"/>
    <s v="Single"/>
    <s v="Male"/>
    <s v="Bachelor"/>
    <n v="0"/>
    <n v="2"/>
    <n v="142027"/>
    <s v="West"/>
    <n v="13"/>
    <s v="Hyderabad"/>
    <s v="Low Risk"/>
    <x v="2"/>
  </r>
  <r>
    <n v="175"/>
    <n v="56"/>
    <s v="51-60"/>
    <n v="47313"/>
    <n v="686"/>
    <n v="232090"/>
    <s v="Car"/>
    <n v="5138"/>
    <n v="0"/>
    <n v="1"/>
    <s v="Employed"/>
    <s v="Single"/>
    <s v="Female"/>
    <s v="Master"/>
    <n v="5"/>
    <n v="2"/>
    <n v="105501"/>
    <s v="North"/>
    <n v="5"/>
    <s v="Kolkata"/>
    <s v="Low Risk"/>
    <x v="4"/>
  </r>
  <r>
    <n v="176"/>
    <n v="31"/>
    <s v="31-40"/>
    <n v="48568"/>
    <n v="692"/>
    <n v="200162"/>
    <s v="Medical"/>
    <n v="4246"/>
    <n v="1"/>
    <n v="1"/>
    <s v="Employed"/>
    <s v="Single"/>
    <s v="Female"/>
    <s v="Master"/>
    <n v="3"/>
    <n v="4"/>
    <n v="100874"/>
    <s v="West"/>
    <n v="15"/>
    <s v="Hyderabad"/>
    <s v="Low Risk"/>
    <x v="2"/>
  </r>
  <r>
    <n v="177"/>
    <n v="36"/>
    <s v="31-40"/>
    <n v="57648"/>
    <n v="736"/>
    <n v="33460"/>
    <s v="Education"/>
    <n v="5786"/>
    <n v="0"/>
    <n v="1"/>
    <s v="Employed"/>
    <s v="Divorced"/>
    <s v="Female"/>
    <s v="High School"/>
    <n v="5"/>
    <n v="4"/>
    <n v="132831"/>
    <s v="North"/>
    <n v="5"/>
    <s v="Ahmedabad"/>
    <s v="Low Risk"/>
    <x v="4"/>
  </r>
  <r>
    <n v="178"/>
    <n v="37"/>
    <s v="31-40"/>
    <n v="68558"/>
    <n v="686"/>
    <n v="229776"/>
    <s v="Car"/>
    <n v="3847"/>
    <n v="0"/>
    <n v="0"/>
    <s v="Employed"/>
    <s v="Single"/>
    <s v="Female"/>
    <s v="Bachelor"/>
    <n v="3"/>
    <n v="4"/>
    <n v="126147"/>
    <s v="South"/>
    <n v="5"/>
    <s v="Ahmedabad"/>
    <s v="Low Risk"/>
    <x v="4"/>
  </r>
  <r>
    <n v="179"/>
    <n v="62"/>
    <s v="61-70"/>
    <n v="36481"/>
    <n v="650"/>
    <n v="101485"/>
    <s v="Car"/>
    <n v="5518"/>
    <n v="0"/>
    <n v="1"/>
    <s v="Employed"/>
    <s v="Divorced"/>
    <s v="Female"/>
    <s v="Master"/>
    <n v="1"/>
    <n v="2"/>
    <n v="77144"/>
    <s v="East"/>
    <n v="4"/>
    <s v="Hyderabad"/>
    <s v="Low Risk"/>
    <x v="4"/>
  </r>
  <r>
    <n v="180"/>
    <n v="44"/>
    <s v="41-50"/>
    <n v="42558"/>
    <n v="671"/>
    <n v="169655"/>
    <s v="Personal"/>
    <n v="5524"/>
    <n v="0"/>
    <n v="1"/>
    <s v="Employed"/>
    <s v="Divorced"/>
    <s v="Male"/>
    <s v="PhD"/>
    <n v="4"/>
    <n v="2"/>
    <n v="86506"/>
    <s v="North"/>
    <n v="16"/>
    <s v="Mumbai"/>
    <s v="Low Risk"/>
    <x v="0"/>
  </r>
  <r>
    <n v="181"/>
    <n v="37"/>
    <s v="31-40"/>
    <n v="25940"/>
    <n v="636"/>
    <n v="80437"/>
    <s v="Education"/>
    <n v="6017"/>
    <n v="0"/>
    <n v="1"/>
    <s v="Employed"/>
    <s v="Divorced"/>
    <s v="Female"/>
    <s v="High School"/>
    <n v="0"/>
    <n v="3"/>
    <n v="66611"/>
    <s v="North"/>
    <n v="18"/>
    <s v="Hyderabad"/>
    <s v="Low Risk"/>
    <x v="0"/>
  </r>
  <r>
    <n v="182"/>
    <n v="40"/>
    <s v="41-50"/>
    <n v="45554"/>
    <n v="710"/>
    <n v="284927"/>
    <s v="Home"/>
    <n v="3031"/>
    <n v="0"/>
    <n v="1"/>
    <s v="Employed"/>
    <s v="Single"/>
    <s v="Female"/>
    <s v="High School"/>
    <n v="2"/>
    <n v="4"/>
    <n v="56066"/>
    <s v="East"/>
    <n v="10"/>
    <s v="Delhi"/>
    <s v="Low Risk"/>
    <x v="3"/>
  </r>
  <r>
    <n v="183"/>
    <n v="42"/>
    <s v="41-50"/>
    <n v="58513"/>
    <n v="572"/>
    <n v="220865"/>
    <s v="Medical"/>
    <n v="6127"/>
    <n v="0"/>
    <n v="0"/>
    <s v="Employed"/>
    <s v="Single"/>
    <s v="Male"/>
    <s v="PhD"/>
    <n v="1"/>
    <n v="1"/>
    <n v="117357"/>
    <s v="North"/>
    <n v="3"/>
    <s v="Hyderabad"/>
    <s v="Low Risk"/>
    <x v="4"/>
  </r>
  <r>
    <n v="184"/>
    <n v="26"/>
    <s v="21-30"/>
    <n v="44536"/>
    <n v="625"/>
    <n v="183709"/>
    <s v="Education"/>
    <n v="5353"/>
    <n v="0"/>
    <n v="1"/>
    <s v="Employed"/>
    <s v="Divorced"/>
    <s v="Female"/>
    <s v="Master"/>
    <n v="4"/>
    <n v="1"/>
    <n v="111765"/>
    <s v="West"/>
    <n v="10"/>
    <s v="Bangalore"/>
    <s v="Low Risk"/>
    <x v="3"/>
  </r>
  <r>
    <n v="185"/>
    <n v="27"/>
    <s v="21-30"/>
    <n v="76397"/>
    <n v="672"/>
    <n v="270945"/>
    <s v="Home"/>
    <n v="4245"/>
    <n v="0"/>
    <n v="0"/>
    <s v="Unemployed"/>
    <s v="Divorced"/>
    <s v="Female"/>
    <s v="Bachelor"/>
    <n v="0"/>
    <n v="3"/>
    <n v="122824"/>
    <s v="North"/>
    <n v="13"/>
    <s v="Mumbai"/>
    <s v="Low Risk"/>
    <x v="2"/>
  </r>
  <r>
    <n v="186"/>
    <n v="34"/>
    <s v="31-40"/>
    <n v="51743"/>
    <n v="708"/>
    <n v="226601"/>
    <s v="Car"/>
    <n v="2840"/>
    <n v="0"/>
    <n v="1"/>
    <s v="Employed"/>
    <s v="Divorced"/>
    <s v="Female"/>
    <s v="High School"/>
    <n v="1"/>
    <n v="2"/>
    <n v="138448"/>
    <s v="North"/>
    <n v="3"/>
    <s v="Kolkata"/>
    <s v="Low Risk"/>
    <x v="4"/>
  </r>
  <r>
    <n v="187"/>
    <n v="31"/>
    <s v="31-40"/>
    <n v="48466"/>
    <n v="649"/>
    <n v="206229"/>
    <s v="Medical"/>
    <n v="4593"/>
    <n v="0"/>
    <n v="1"/>
    <s v="Employed"/>
    <s v="Married"/>
    <s v="Male"/>
    <s v="PhD"/>
    <n v="0"/>
    <n v="4"/>
    <n v="123234"/>
    <s v="West"/>
    <n v="4"/>
    <s v="Mumbai"/>
    <s v="Low Risk"/>
    <x v="4"/>
  </r>
  <r>
    <n v="188"/>
    <n v="32"/>
    <s v="31-40"/>
    <n v="44717"/>
    <n v="610"/>
    <n v="219757"/>
    <s v="Medical"/>
    <n v="5186"/>
    <n v="0"/>
    <n v="1"/>
    <s v="Employed"/>
    <s v="Married"/>
    <s v="Male"/>
    <s v="PhD"/>
    <n v="5"/>
    <n v="2"/>
    <n v="125903"/>
    <s v="East"/>
    <n v="13"/>
    <s v="Hyderabad"/>
    <s v="Low Risk"/>
    <x v="2"/>
  </r>
  <r>
    <n v="189"/>
    <n v="25"/>
    <s v="21-30"/>
    <n v="29602"/>
    <n v="639"/>
    <n v="180896"/>
    <s v="Education"/>
    <n v="3479"/>
    <n v="0"/>
    <n v="1"/>
    <s v="Employed"/>
    <s v="Single"/>
    <s v="Female"/>
    <s v="PhD"/>
    <n v="0"/>
    <n v="2"/>
    <n v="37661"/>
    <s v="North"/>
    <n v="14"/>
    <s v="Bangalore"/>
    <s v="Low Risk"/>
    <x v="2"/>
  </r>
  <r>
    <n v="190"/>
    <n v="25"/>
    <s v="21-30"/>
    <n v="48645"/>
    <n v="631"/>
    <n v="138015"/>
    <s v="Personal"/>
    <n v="4148"/>
    <n v="0"/>
    <n v="1"/>
    <s v="Employed"/>
    <s v="Married"/>
    <s v="Male"/>
    <s v="PhD"/>
    <n v="1"/>
    <n v="1"/>
    <n v="90790"/>
    <s v="South"/>
    <n v="4"/>
    <s v="Delhi"/>
    <s v="Low Risk"/>
    <x v="4"/>
  </r>
  <r>
    <n v="191"/>
    <n v="40"/>
    <s v="41-50"/>
    <n v="55375"/>
    <n v="633"/>
    <n v="248044"/>
    <s v="Home"/>
    <n v="3736"/>
    <n v="0"/>
    <n v="1"/>
    <s v="Employed"/>
    <s v="Divorced"/>
    <s v="Female"/>
    <s v="High School"/>
    <n v="1"/>
    <n v="1"/>
    <n v="128937"/>
    <s v="East"/>
    <n v="12"/>
    <s v="Hyderabad"/>
    <s v="Low Risk"/>
    <x v="2"/>
  </r>
  <r>
    <n v="192"/>
    <n v="35"/>
    <s v="31-40"/>
    <n v="48228"/>
    <n v="628"/>
    <n v="196451"/>
    <s v="Education"/>
    <n v="4565"/>
    <n v="0"/>
    <n v="1"/>
    <s v="Employed"/>
    <s v="Divorced"/>
    <s v="Male"/>
    <s v="Bachelor"/>
    <n v="4"/>
    <n v="4"/>
    <n v="64953"/>
    <s v="South"/>
    <n v="16"/>
    <s v="Delhi"/>
    <s v="Low Risk"/>
    <x v="0"/>
  </r>
  <r>
    <n v="193"/>
    <n v="46"/>
    <s v="41-50"/>
    <n v="53466"/>
    <n v="628"/>
    <n v="112043"/>
    <s v="Personal"/>
    <n v="3911"/>
    <n v="0"/>
    <n v="1"/>
    <s v="Employed"/>
    <s v="Single"/>
    <s v="Male"/>
    <s v="Master"/>
    <n v="1"/>
    <n v="4"/>
    <n v="102750"/>
    <s v="South"/>
    <n v="10"/>
    <s v="Bangalore"/>
    <s v="Low Risk"/>
    <x v="3"/>
  </r>
  <r>
    <n v="194"/>
    <n v="53"/>
    <s v="51-60"/>
    <n v="39939"/>
    <n v="564"/>
    <n v="225368"/>
    <s v="Personal"/>
    <n v="7170"/>
    <n v="0"/>
    <n v="0"/>
    <s v="Employed"/>
    <s v="Single"/>
    <s v="Female"/>
    <s v="PhD"/>
    <n v="5"/>
    <n v="2"/>
    <n v="115583"/>
    <s v="South"/>
    <n v="17"/>
    <s v="Kolkata"/>
    <s v="Low Risk"/>
    <x v="0"/>
  </r>
  <r>
    <n v="195"/>
    <n v="50"/>
    <s v="51-60"/>
    <n v="31329"/>
    <n v="665"/>
    <n v="202042"/>
    <s v="Personal"/>
    <n v="5863"/>
    <n v="1"/>
    <n v="1"/>
    <s v="Employed"/>
    <s v="Married"/>
    <s v="Male"/>
    <s v="PhD"/>
    <n v="4"/>
    <n v="2"/>
    <n v="113285"/>
    <s v="North"/>
    <n v="7"/>
    <s v="Hyderabad"/>
    <s v="Low Risk"/>
    <x v="3"/>
  </r>
  <r>
    <n v="196"/>
    <n v="44"/>
    <s v="41-50"/>
    <n v="48406"/>
    <n v="683"/>
    <n v="284990"/>
    <s v="Medical"/>
    <n v="3894"/>
    <n v="0"/>
    <n v="0"/>
    <s v="Employed"/>
    <s v="Divorced"/>
    <s v="Female"/>
    <s v="Bachelor"/>
    <n v="0"/>
    <n v="3"/>
    <n v="111063"/>
    <s v="West"/>
    <n v="4"/>
    <s v="Hyderabad"/>
    <s v="Low Risk"/>
    <x v="4"/>
  </r>
  <r>
    <n v="197"/>
    <n v="43"/>
    <s v="41-50"/>
    <n v="53309"/>
    <n v="724"/>
    <n v="213426"/>
    <s v="Home"/>
    <n v="4040"/>
    <n v="0"/>
    <n v="1"/>
    <s v="Employed"/>
    <s v="Single"/>
    <s v="Male"/>
    <s v="Bachelor"/>
    <n v="1"/>
    <n v="2"/>
    <n v="117967"/>
    <s v="North"/>
    <n v="12"/>
    <s v="Delhi"/>
    <s v="Low Risk"/>
    <x v="2"/>
  </r>
  <r>
    <n v="198"/>
    <n v="29"/>
    <s v="21-30"/>
    <n v="47469"/>
    <n v="693"/>
    <n v="140947"/>
    <s v="Home"/>
    <n v="3519"/>
    <n v="1"/>
    <n v="1"/>
    <s v="Employed"/>
    <s v="Single"/>
    <s v="Female"/>
    <s v="Master"/>
    <n v="4"/>
    <n v="3"/>
    <n v="105422"/>
    <s v="South"/>
    <n v="10"/>
    <s v="Hyderabad"/>
    <s v="Low Risk"/>
    <x v="3"/>
  </r>
  <r>
    <n v="199"/>
    <n v="23"/>
    <s v="21-30"/>
    <n v="53052"/>
    <n v="690"/>
    <n v="110492"/>
    <s v="Education"/>
    <n v="4849"/>
    <n v="1"/>
    <n v="1"/>
    <s v="Unemployed"/>
    <s v="Married"/>
    <s v="Male"/>
    <s v="High School"/>
    <n v="4"/>
    <n v="2"/>
    <n v="56112"/>
    <s v="South"/>
    <n v="2"/>
    <s v="Bangalore"/>
    <s v="Low Risk"/>
    <x v="4"/>
  </r>
  <r>
    <n v="200"/>
    <n v="56"/>
    <s v="51-60"/>
    <n v="61649"/>
    <n v="664"/>
    <n v="263214"/>
    <s v="Car"/>
    <n v="6775"/>
    <n v="0"/>
    <n v="0"/>
    <s v="Employed"/>
    <s v="Single"/>
    <s v="Female"/>
    <s v="Bachelor"/>
    <n v="2"/>
    <n v="2"/>
    <n v="115208"/>
    <s v="West"/>
    <n v="14"/>
    <s v="Hyderabad"/>
    <s v="Low Risk"/>
    <x v="2"/>
  </r>
  <r>
    <n v="201"/>
    <n v="27"/>
    <s v="21-30"/>
    <n v="61592"/>
    <n v="561"/>
    <n v="196818"/>
    <s v="Education"/>
    <n v="6197"/>
    <n v="0"/>
    <n v="0"/>
    <s v="Employed"/>
    <s v="Married"/>
    <s v="Female"/>
    <s v="High School"/>
    <n v="4"/>
    <n v="2"/>
    <n v="108542"/>
    <s v="East"/>
    <n v="8"/>
    <s v="Kolkata"/>
    <s v="Low Risk"/>
    <x v="3"/>
  </r>
  <r>
    <n v="202"/>
    <n v="42"/>
    <s v="41-50"/>
    <n v="62860"/>
    <n v="664"/>
    <n v="156709"/>
    <s v="Home"/>
    <n v="5198"/>
    <n v="0"/>
    <n v="0"/>
    <s v="Unemployed"/>
    <s v="Divorced"/>
    <s v="Female"/>
    <s v="High School"/>
    <n v="4"/>
    <n v="4"/>
    <n v="56507"/>
    <s v="South"/>
    <n v="10"/>
    <s v="Kolkata"/>
    <s v="Low Risk"/>
    <x v="3"/>
  </r>
  <r>
    <n v="203"/>
    <n v="34"/>
    <s v="31-40"/>
    <n v="65079"/>
    <n v="655"/>
    <n v="164016"/>
    <s v="Medical"/>
    <n v="4705"/>
    <n v="1"/>
    <n v="1"/>
    <s v="Unemployed"/>
    <s v="Married"/>
    <s v="Female"/>
    <s v="PhD"/>
    <n v="2"/>
    <n v="4"/>
    <n v="141392"/>
    <s v="North"/>
    <n v="6"/>
    <s v="Ahmedabad"/>
    <s v="Low Risk"/>
    <x v="3"/>
  </r>
  <r>
    <n v="204"/>
    <n v="49"/>
    <s v="41-50"/>
    <n v="57456"/>
    <n v="701"/>
    <n v="264917"/>
    <s v="Education"/>
    <n v="5551"/>
    <n v="0"/>
    <n v="0"/>
    <s v="Employed"/>
    <s v="Single"/>
    <s v="Male"/>
    <s v="High School"/>
    <n v="3"/>
    <n v="4"/>
    <n v="116015"/>
    <s v="South"/>
    <n v="2"/>
    <s v="Bangalore"/>
    <s v="Low Risk"/>
    <x v="4"/>
  </r>
  <r>
    <n v="205"/>
    <n v="36"/>
    <s v="31-40"/>
    <n v="55344"/>
    <n v="678"/>
    <n v="223590"/>
    <s v="Car"/>
    <n v="5279"/>
    <n v="0"/>
    <n v="0"/>
    <s v="Employed"/>
    <s v="Married"/>
    <s v="Female"/>
    <s v="PhD"/>
    <n v="5"/>
    <n v="3"/>
    <n v="58589"/>
    <s v="South"/>
    <n v="14"/>
    <s v="Mumbai"/>
    <s v="Low Risk"/>
    <x v="2"/>
  </r>
  <r>
    <n v="206"/>
    <n v="54"/>
    <s v="51-60"/>
    <n v="79144"/>
    <n v="643"/>
    <n v="254858"/>
    <s v="Education"/>
    <n v="5432"/>
    <n v="0"/>
    <n v="0"/>
    <s v="Employed"/>
    <s v="Married"/>
    <s v="Male"/>
    <s v="PhD"/>
    <n v="1"/>
    <n v="3"/>
    <n v="75483"/>
    <s v="East"/>
    <n v="11"/>
    <s v="Delhi"/>
    <s v="Low Risk"/>
    <x v="2"/>
  </r>
  <r>
    <n v="207"/>
    <n v="30"/>
    <s v="31-40"/>
    <n v="61754"/>
    <n v="747"/>
    <n v="212260"/>
    <s v="Personal"/>
    <n v="5197"/>
    <n v="0"/>
    <n v="0"/>
    <s v="Employed"/>
    <s v="Divorced"/>
    <s v="Male"/>
    <s v="Master"/>
    <n v="2"/>
    <n v="4"/>
    <n v="83078"/>
    <s v="West"/>
    <n v="2"/>
    <s v="Pune"/>
    <s v="Low Risk"/>
    <x v="4"/>
  </r>
  <r>
    <n v="208"/>
    <n v="27"/>
    <s v="21-30"/>
    <n v="37322"/>
    <n v="692"/>
    <n v="158168"/>
    <s v="Car"/>
    <n v="5444"/>
    <n v="0"/>
    <n v="1"/>
    <s v="Employed"/>
    <s v="Married"/>
    <s v="Female"/>
    <s v="High School"/>
    <n v="4"/>
    <n v="3"/>
    <n v="83057"/>
    <s v="South"/>
    <n v="4"/>
    <s v="Pune"/>
    <s v="Low Risk"/>
    <x v="4"/>
  </r>
  <r>
    <n v="209"/>
    <n v="45"/>
    <s v="41-50"/>
    <n v="22054"/>
    <n v="666"/>
    <n v="289328"/>
    <s v="Personal"/>
    <n v="3579"/>
    <n v="0"/>
    <n v="1"/>
    <s v="Employed"/>
    <s v="Single"/>
    <s v="Female"/>
    <s v="Bachelor"/>
    <n v="4"/>
    <n v="4"/>
    <n v="108791"/>
    <s v="East"/>
    <n v="6"/>
    <s v="Bangalore"/>
    <s v="Low Risk"/>
    <x v="3"/>
  </r>
  <r>
    <n v="210"/>
    <n v="47"/>
    <s v="41-50"/>
    <n v="46382"/>
    <n v="672"/>
    <n v="180447"/>
    <s v="Medical"/>
    <n v="4879"/>
    <n v="0"/>
    <n v="1"/>
    <s v="Employed"/>
    <s v="Single"/>
    <s v="Female"/>
    <s v="Bachelor"/>
    <n v="1"/>
    <n v="1"/>
    <n v="70709"/>
    <s v="East"/>
    <n v="4"/>
    <s v="Pune"/>
    <s v="Low Risk"/>
    <x v="4"/>
  </r>
  <r>
    <n v="211"/>
    <n v="35"/>
    <s v="31-40"/>
    <n v="59371"/>
    <n v="653"/>
    <n v="240220"/>
    <s v="Home"/>
    <n v="5233"/>
    <n v="0"/>
    <n v="1"/>
    <s v="Unemployed"/>
    <s v="Divorced"/>
    <s v="Female"/>
    <s v="Bachelor"/>
    <n v="5"/>
    <n v="4"/>
    <n v="133844"/>
    <s v="South"/>
    <n v="5"/>
    <s v="Mumbai"/>
    <s v="Low Risk"/>
    <x v="4"/>
  </r>
  <r>
    <n v="212"/>
    <n v="52"/>
    <s v="51-60"/>
    <n v="64384"/>
    <n v="650"/>
    <n v="254210"/>
    <s v="Education"/>
    <n v="4564"/>
    <n v="0"/>
    <n v="1"/>
    <s v="Employed"/>
    <s v="Divorced"/>
    <s v="Male"/>
    <s v="Master"/>
    <n v="0"/>
    <n v="1"/>
    <n v="131374"/>
    <s v="South"/>
    <n v="6"/>
    <s v="Mumbai"/>
    <s v="Low Risk"/>
    <x v="3"/>
  </r>
  <r>
    <n v="213"/>
    <n v="48"/>
    <s v="41-50"/>
    <n v="31242"/>
    <n v="541"/>
    <n v="200313"/>
    <s v="Education"/>
    <n v="3752"/>
    <n v="0"/>
    <n v="1"/>
    <s v="Employed"/>
    <s v="Divorced"/>
    <s v="Female"/>
    <s v="PhD"/>
    <n v="2"/>
    <n v="2"/>
    <n v="118579"/>
    <s v="West"/>
    <n v="9"/>
    <s v="Bangalore"/>
    <s v="Low Risk"/>
    <x v="3"/>
  </r>
  <r>
    <n v="214"/>
    <n v="29"/>
    <s v="21-30"/>
    <n v="60941"/>
    <n v="604"/>
    <n v="144338"/>
    <s v="Personal"/>
    <n v="5005"/>
    <n v="0"/>
    <n v="1"/>
    <s v="Employed"/>
    <s v="Single"/>
    <s v="Female"/>
    <s v="PhD"/>
    <n v="3"/>
    <n v="3"/>
    <n v="101327"/>
    <s v="North"/>
    <n v="16"/>
    <s v="Mumbai"/>
    <s v="Low Risk"/>
    <x v="0"/>
  </r>
  <r>
    <n v="215"/>
    <n v="27"/>
    <s v="21-30"/>
    <n v="67020"/>
    <n v="622"/>
    <n v="166092"/>
    <s v="Personal"/>
    <n v="9147"/>
    <n v="0"/>
    <n v="1"/>
    <s v="Employed"/>
    <s v="Married"/>
    <s v="Female"/>
    <s v="Bachelor"/>
    <n v="1"/>
    <n v="3"/>
    <n v="128123"/>
    <s v="North"/>
    <n v="11"/>
    <s v="Mumbai"/>
    <s v="Low Risk"/>
    <x v="2"/>
  </r>
  <r>
    <n v="216"/>
    <n v="36"/>
    <s v="31-40"/>
    <n v="59131"/>
    <n v="672"/>
    <n v="233859"/>
    <s v="Home"/>
    <n v="4176"/>
    <n v="0"/>
    <n v="0"/>
    <s v="Employed"/>
    <s v="Single"/>
    <s v="Female"/>
    <s v="PhD"/>
    <n v="1"/>
    <n v="4"/>
    <n v="91721"/>
    <s v="West"/>
    <n v="11"/>
    <s v="Pune"/>
    <s v="Low Risk"/>
    <x v="2"/>
  </r>
  <r>
    <n v="217"/>
    <n v="46"/>
    <s v="41-50"/>
    <n v="56235"/>
    <n v="567"/>
    <n v="226691"/>
    <s v="Education"/>
    <n v="4857"/>
    <n v="0"/>
    <n v="1"/>
    <s v="Employed"/>
    <s v="Single"/>
    <s v="Male"/>
    <s v="PhD"/>
    <n v="2"/>
    <n v="2"/>
    <n v="78265"/>
    <s v="East"/>
    <n v="10"/>
    <s v="Ahmedabad"/>
    <s v="Low Risk"/>
    <x v="3"/>
  </r>
  <r>
    <n v="218"/>
    <n v="55"/>
    <s v="51-60"/>
    <n v="48007"/>
    <n v="623"/>
    <n v="265033"/>
    <s v="Home"/>
    <n v="6261"/>
    <n v="0"/>
    <n v="1"/>
    <s v="Employed"/>
    <s v="Divorced"/>
    <s v="Male"/>
    <s v="Master"/>
    <n v="4"/>
    <n v="2"/>
    <n v="135703"/>
    <s v="East"/>
    <n v="1"/>
    <s v="Hyderabad"/>
    <s v="Low Risk"/>
    <x v="1"/>
  </r>
  <r>
    <n v="219"/>
    <n v="37"/>
    <s v="31-40"/>
    <n v="43099"/>
    <n v="617"/>
    <n v="256964"/>
    <s v="Personal"/>
    <n v="6773"/>
    <n v="0"/>
    <n v="1"/>
    <s v="Employed"/>
    <s v="Divorced"/>
    <s v="Male"/>
    <s v="High School"/>
    <n v="4"/>
    <n v="2"/>
    <n v="109526"/>
    <s v="West"/>
    <n v="17"/>
    <s v="Pune"/>
    <s v="Low Risk"/>
    <x v="0"/>
  </r>
  <r>
    <n v="220"/>
    <n v="43"/>
    <s v="41-50"/>
    <n v="61783"/>
    <n v="655"/>
    <n v="152351"/>
    <s v="Personal"/>
    <n v="4416"/>
    <n v="0"/>
    <n v="1"/>
    <s v="Employed"/>
    <s v="Married"/>
    <s v="Female"/>
    <s v="High School"/>
    <n v="3"/>
    <n v="2"/>
    <n v="79478"/>
    <s v="North"/>
    <n v="8"/>
    <s v="Pune"/>
    <s v="Low Risk"/>
    <x v="3"/>
  </r>
  <r>
    <n v="221"/>
    <n v="28"/>
    <s v="21-30"/>
    <n v="58750"/>
    <n v="672"/>
    <n v="272182"/>
    <s v="Car"/>
    <n v="5964"/>
    <n v="0"/>
    <n v="1"/>
    <s v="Employed"/>
    <s v="Married"/>
    <s v="Male"/>
    <s v="Master"/>
    <n v="2"/>
    <n v="3"/>
    <n v="87467"/>
    <s v="East"/>
    <n v="16"/>
    <s v="Ahmedabad"/>
    <s v="Low Risk"/>
    <x v="0"/>
  </r>
  <r>
    <n v="222"/>
    <n v="22"/>
    <s v="21-30"/>
    <n v="45092"/>
    <n v="617"/>
    <n v="148691"/>
    <s v="Personal"/>
    <n v="5791"/>
    <n v="0"/>
    <n v="1"/>
    <s v="Unemployed"/>
    <s v="Married"/>
    <s v="Female"/>
    <s v="Master"/>
    <n v="1"/>
    <n v="4"/>
    <n v="77907"/>
    <s v="North"/>
    <n v="6"/>
    <s v="Hyderabad"/>
    <s v="Low Risk"/>
    <x v="3"/>
  </r>
  <r>
    <n v="223"/>
    <n v="51"/>
    <s v="51-60"/>
    <n v="88131"/>
    <n v="621"/>
    <n v="229739"/>
    <s v="Personal"/>
    <n v="4493"/>
    <n v="0"/>
    <n v="1"/>
    <s v="Employed"/>
    <s v="Married"/>
    <s v="Male"/>
    <s v="PhD"/>
    <n v="2"/>
    <n v="4"/>
    <n v="160665"/>
    <s v="East"/>
    <n v="14"/>
    <s v="Mumbai"/>
    <s v="Low Risk"/>
    <x v="2"/>
  </r>
  <r>
    <n v="224"/>
    <n v="52"/>
    <s v="51-60"/>
    <n v="27353"/>
    <n v="615"/>
    <n v="321073"/>
    <s v="Home"/>
    <n v="5624"/>
    <n v="1"/>
    <n v="1"/>
    <s v="Employed"/>
    <s v="Single"/>
    <s v="Female"/>
    <s v="Master"/>
    <n v="0"/>
    <n v="1"/>
    <n v="100122"/>
    <s v="North"/>
    <n v="2"/>
    <s v="Hyderabad"/>
    <s v="Low Risk"/>
    <x v="4"/>
  </r>
  <r>
    <n v="225"/>
    <n v="49"/>
    <s v="41-50"/>
    <n v="46518"/>
    <n v="630"/>
    <n v="215624"/>
    <s v="Car"/>
    <n v="4826"/>
    <n v="0"/>
    <n v="0"/>
    <s v="Employed"/>
    <s v="Married"/>
    <s v="Male"/>
    <s v="PhD"/>
    <n v="1"/>
    <n v="3"/>
    <n v="104733"/>
    <s v="West"/>
    <n v="9"/>
    <s v="Kolkata"/>
    <s v="Low Risk"/>
    <x v="3"/>
  </r>
  <r>
    <n v="226"/>
    <n v="23"/>
    <s v="21-30"/>
    <n v="38429"/>
    <n v="647"/>
    <n v="111060"/>
    <s v="Car"/>
    <n v="4373"/>
    <n v="0"/>
    <n v="0"/>
    <s v="Employed"/>
    <s v="Single"/>
    <s v="Female"/>
    <s v="High School"/>
    <n v="3"/>
    <n v="1"/>
    <n v="121636"/>
    <s v="North"/>
    <n v="4"/>
    <s v="Kolkata"/>
    <s v="Low Risk"/>
    <x v="4"/>
  </r>
  <r>
    <n v="227"/>
    <n v="28"/>
    <s v="21-30"/>
    <n v="55762"/>
    <n v="715"/>
    <n v="183705"/>
    <s v="Education"/>
    <n v="6719"/>
    <n v="0"/>
    <n v="0"/>
    <s v="Employed"/>
    <s v="Single"/>
    <s v="Female"/>
    <s v="Master"/>
    <n v="3"/>
    <n v="2"/>
    <n v="63539"/>
    <s v="East"/>
    <n v="19"/>
    <s v="Ahmedabad"/>
    <s v="Low Risk"/>
    <x v="0"/>
  </r>
  <r>
    <n v="228"/>
    <n v="22"/>
    <s v="21-30"/>
    <n v="20765"/>
    <n v="599"/>
    <n v="308741"/>
    <s v="Medical"/>
    <n v="5649"/>
    <n v="1"/>
    <n v="1"/>
    <s v="Employed"/>
    <s v="Married"/>
    <s v="Male"/>
    <s v="PhD"/>
    <n v="1"/>
    <n v="4"/>
    <n v="132896"/>
    <s v="East"/>
    <n v="17"/>
    <s v="Delhi"/>
    <s v="High Risk"/>
    <x v="0"/>
  </r>
  <r>
    <n v="229"/>
    <n v="51"/>
    <s v="51-60"/>
    <n v="69038"/>
    <n v="737"/>
    <n v="189645"/>
    <s v="Education"/>
    <n v="3318"/>
    <n v="0"/>
    <n v="0"/>
    <s v="Employed"/>
    <s v="Married"/>
    <s v="Female"/>
    <s v="High School"/>
    <n v="4"/>
    <n v="1"/>
    <n v="81764"/>
    <s v="East"/>
    <n v="1"/>
    <s v="Delhi"/>
    <s v="Low Risk"/>
    <x v="1"/>
  </r>
  <r>
    <n v="230"/>
    <n v="57"/>
    <s v="51-60"/>
    <n v="65081"/>
    <n v="588"/>
    <n v="266349"/>
    <s v="Education"/>
    <n v="4872"/>
    <n v="0"/>
    <n v="0"/>
    <s v="Employed"/>
    <s v="Single"/>
    <s v="Male"/>
    <s v="High School"/>
    <n v="1"/>
    <n v="3"/>
    <n v="154900"/>
    <s v="South"/>
    <n v="2"/>
    <s v="Hyderabad"/>
    <s v="Low Risk"/>
    <x v="4"/>
  </r>
  <r>
    <n v="231"/>
    <n v="40"/>
    <s v="41-50"/>
    <n v="54010"/>
    <n v="697"/>
    <n v="152168"/>
    <s v="Education"/>
    <n v="4480"/>
    <n v="1"/>
    <n v="0"/>
    <s v="Employed"/>
    <s v="Divorced"/>
    <s v="Male"/>
    <s v="Bachelor"/>
    <n v="1"/>
    <n v="4"/>
    <n v="90620"/>
    <s v="South"/>
    <n v="17"/>
    <s v="Kolkata"/>
    <s v="Low Risk"/>
    <x v="0"/>
  </r>
  <r>
    <n v="232"/>
    <n v="49"/>
    <s v="41-50"/>
    <n v="45345"/>
    <n v="626"/>
    <n v="182216"/>
    <s v="Car"/>
    <n v="4789"/>
    <n v="1"/>
    <n v="0"/>
    <s v="Employed"/>
    <s v="Married"/>
    <s v="Male"/>
    <s v="High School"/>
    <n v="0"/>
    <n v="3"/>
    <n v="131129"/>
    <s v="East"/>
    <n v="2"/>
    <s v="Delhi"/>
    <s v="Low Risk"/>
    <x v="4"/>
  </r>
  <r>
    <n v="233"/>
    <n v="37"/>
    <s v="31-40"/>
    <n v="60744"/>
    <n v="604"/>
    <n v="189214"/>
    <s v="Home"/>
    <n v="5515"/>
    <n v="1"/>
    <n v="1"/>
    <s v="Unemployed"/>
    <s v="Divorced"/>
    <s v="Female"/>
    <s v="Master"/>
    <n v="1"/>
    <n v="4"/>
    <n v="25096"/>
    <s v="West"/>
    <n v="3"/>
    <s v="Bangalore"/>
    <s v="Low Risk"/>
    <x v="4"/>
  </r>
  <r>
    <n v="234"/>
    <n v="30"/>
    <s v="31-40"/>
    <n v="54930"/>
    <n v="715"/>
    <n v="297545"/>
    <s v="Personal"/>
    <n v="5293"/>
    <n v="0"/>
    <n v="0"/>
    <s v="Employed"/>
    <s v="Single"/>
    <s v="Male"/>
    <s v="Master"/>
    <n v="5"/>
    <n v="3"/>
    <n v="64746"/>
    <s v="East"/>
    <n v="4"/>
    <s v="Delhi"/>
    <s v="Low Risk"/>
    <x v="4"/>
  </r>
  <r>
    <n v="235"/>
    <n v="61"/>
    <s v="61-70"/>
    <n v="64280"/>
    <n v="654"/>
    <n v="184703"/>
    <s v="Car"/>
    <n v="6434"/>
    <n v="0"/>
    <n v="1"/>
    <s v="Employed"/>
    <s v="Divorced"/>
    <s v="Female"/>
    <s v="PhD"/>
    <n v="5"/>
    <n v="3"/>
    <n v="91191"/>
    <s v="West"/>
    <n v="13"/>
    <s v="Hyderabad"/>
    <s v="Low Risk"/>
    <x v="2"/>
  </r>
  <r>
    <n v="236"/>
    <n v="42"/>
    <s v="41-50"/>
    <n v="48163"/>
    <n v="652"/>
    <n v="105727"/>
    <s v="Personal"/>
    <n v="6221"/>
    <n v="0"/>
    <n v="0"/>
    <s v="Employed"/>
    <s v="Single"/>
    <s v="Female"/>
    <s v="Master"/>
    <n v="2"/>
    <n v="4"/>
    <n v="39076"/>
    <s v="East"/>
    <n v="12"/>
    <s v="Mumbai"/>
    <s v="Low Risk"/>
    <x v="2"/>
  </r>
  <r>
    <n v="237"/>
    <n v="26"/>
    <s v="21-30"/>
    <n v="47277"/>
    <n v="636"/>
    <n v="319099"/>
    <s v="Personal"/>
    <n v="3786"/>
    <n v="0"/>
    <n v="0"/>
    <s v="Employed"/>
    <s v="Divorced"/>
    <s v="Male"/>
    <s v="High School"/>
    <n v="2"/>
    <n v="3"/>
    <n v="118026"/>
    <s v="East"/>
    <n v="5"/>
    <s v="Ahmedabad"/>
    <s v="Low Risk"/>
    <x v="4"/>
  </r>
  <r>
    <n v="238"/>
    <n v="63"/>
    <s v="61-70"/>
    <n v="66166"/>
    <n v="620"/>
    <n v="211373"/>
    <s v="Medical"/>
    <n v="4901"/>
    <n v="0"/>
    <n v="1"/>
    <s v="Employed"/>
    <s v="Divorced"/>
    <s v="Male"/>
    <s v="PhD"/>
    <n v="3"/>
    <n v="3"/>
    <n v="109388"/>
    <s v="West"/>
    <n v="14"/>
    <s v="Delhi"/>
    <s v="Low Risk"/>
    <x v="2"/>
  </r>
  <r>
    <n v="239"/>
    <n v="54"/>
    <s v="51-60"/>
    <n v="59504"/>
    <n v="641"/>
    <n v="232733"/>
    <s v="Education"/>
    <n v="3053"/>
    <n v="0"/>
    <n v="1"/>
    <s v="Employed"/>
    <s v="Divorced"/>
    <s v="Female"/>
    <s v="High School"/>
    <n v="4"/>
    <n v="2"/>
    <n v="70275"/>
    <s v="North"/>
    <n v="6"/>
    <s v="Hyderabad"/>
    <s v="Low Risk"/>
    <x v="3"/>
  </r>
  <r>
    <n v="240"/>
    <n v="51"/>
    <s v="51-60"/>
    <n v="47389"/>
    <n v="488"/>
    <n v="119657"/>
    <s v="Medical"/>
    <n v="4003"/>
    <n v="0"/>
    <n v="1"/>
    <s v="Employed"/>
    <s v="Single"/>
    <s v="Female"/>
    <s v="Bachelor"/>
    <n v="3"/>
    <n v="4"/>
    <n v="99521"/>
    <s v="South"/>
    <n v="1"/>
    <s v="Kolkata"/>
    <s v="Low Risk"/>
    <x v="1"/>
  </r>
  <r>
    <n v="241"/>
    <n v="32"/>
    <s v="31-40"/>
    <n v="55517"/>
    <n v="557"/>
    <n v="212888"/>
    <s v="Education"/>
    <n v="2904"/>
    <n v="0"/>
    <n v="0"/>
    <s v="Employed"/>
    <s v="Single"/>
    <s v="Male"/>
    <s v="PhD"/>
    <n v="0"/>
    <n v="1"/>
    <n v="124194"/>
    <s v="East"/>
    <n v="16"/>
    <s v="Ahmedabad"/>
    <s v="Low Risk"/>
    <x v="0"/>
  </r>
  <r>
    <n v="242"/>
    <n v="32"/>
    <s v="31-40"/>
    <n v="52772"/>
    <n v="669"/>
    <n v="200954"/>
    <s v="Car"/>
    <n v="3432"/>
    <n v="0"/>
    <n v="1"/>
    <s v="Employed"/>
    <s v="Single"/>
    <s v="Female"/>
    <s v="Bachelor"/>
    <n v="1"/>
    <n v="4"/>
    <n v="36908"/>
    <s v="West"/>
    <n v="6"/>
    <s v="Bangalore"/>
    <s v="Low Risk"/>
    <x v="3"/>
  </r>
  <r>
    <n v="243"/>
    <n v="36"/>
    <s v="31-40"/>
    <n v="57008"/>
    <n v="709"/>
    <n v="151687"/>
    <s v="Personal"/>
    <n v="6400"/>
    <n v="0"/>
    <n v="1"/>
    <s v="Employed"/>
    <s v="Married"/>
    <s v="Female"/>
    <s v="PhD"/>
    <n v="3"/>
    <n v="4"/>
    <n v="61795"/>
    <s v="West"/>
    <n v="13"/>
    <s v="Mumbai"/>
    <s v="Low Risk"/>
    <x v="2"/>
  </r>
  <r>
    <n v="244"/>
    <n v="45"/>
    <s v="41-50"/>
    <n v="69041"/>
    <n v="718"/>
    <n v="233397"/>
    <s v="Medical"/>
    <n v="5752"/>
    <n v="0"/>
    <n v="1"/>
    <s v="Employed"/>
    <s v="Single"/>
    <s v="Female"/>
    <s v="Master"/>
    <n v="1"/>
    <n v="2"/>
    <n v="89947"/>
    <s v="South"/>
    <n v="13"/>
    <s v="Pune"/>
    <s v="Low Risk"/>
    <x v="2"/>
  </r>
  <r>
    <n v="245"/>
    <n v="42"/>
    <s v="41-50"/>
    <n v="44751"/>
    <n v="602"/>
    <n v="114681"/>
    <s v="Car"/>
    <n v="5617"/>
    <n v="0"/>
    <n v="1"/>
    <s v="Employed"/>
    <s v="Married"/>
    <s v="Male"/>
    <s v="High School"/>
    <n v="3"/>
    <n v="1"/>
    <n v="100711"/>
    <s v="South"/>
    <n v="11"/>
    <s v="Ahmedabad"/>
    <s v="Low Risk"/>
    <x v="2"/>
  </r>
  <r>
    <n v="246"/>
    <n v="47"/>
    <s v="41-50"/>
    <n v="40331"/>
    <n v="659"/>
    <n v="151334"/>
    <s v="Car"/>
    <n v="6175"/>
    <n v="0"/>
    <n v="0"/>
    <s v="Employed"/>
    <s v="Single"/>
    <s v="Male"/>
    <s v="PhD"/>
    <n v="1"/>
    <n v="1"/>
    <n v="98241"/>
    <s v="North"/>
    <n v="16"/>
    <s v="Pune"/>
    <s v="Low Risk"/>
    <x v="0"/>
  </r>
  <r>
    <n v="247"/>
    <n v="44"/>
    <s v="41-50"/>
    <n v="54106"/>
    <n v="540"/>
    <n v="260597"/>
    <s v="Education"/>
    <n v="5612"/>
    <n v="0"/>
    <n v="1"/>
    <s v="Employed"/>
    <s v="Married"/>
    <s v="Male"/>
    <s v="Master"/>
    <n v="3"/>
    <n v="1"/>
    <n v="126678"/>
    <s v="East"/>
    <n v="14"/>
    <s v="Kolkata"/>
    <s v="Low Risk"/>
    <x v="2"/>
  </r>
  <r>
    <n v="248"/>
    <n v="32"/>
    <s v="31-40"/>
    <n v="41951"/>
    <n v="632"/>
    <n v="163708"/>
    <s v="Personal"/>
    <n v="4915"/>
    <n v="0"/>
    <n v="1"/>
    <s v="Employed"/>
    <s v="Divorced"/>
    <s v="Female"/>
    <s v="Master"/>
    <n v="5"/>
    <n v="3"/>
    <n v="114316"/>
    <s v="South"/>
    <n v="11"/>
    <s v="Ahmedabad"/>
    <s v="Low Risk"/>
    <x v="2"/>
  </r>
  <r>
    <n v="249"/>
    <n v="38"/>
    <s v="31-40"/>
    <n v="36336"/>
    <n v="691"/>
    <n v="175332"/>
    <s v="Education"/>
    <n v="4410"/>
    <n v="0"/>
    <n v="1"/>
    <s v="Unemployed"/>
    <s v="Divorced"/>
    <s v="Male"/>
    <s v="Master"/>
    <n v="5"/>
    <n v="3"/>
    <n v="120899"/>
    <s v="North"/>
    <n v="5"/>
    <s v="Hyderabad"/>
    <s v="Low Risk"/>
    <x v="4"/>
  </r>
  <r>
    <n v="250"/>
    <n v="36"/>
    <s v="31-40"/>
    <n v="64903"/>
    <n v="649"/>
    <n v="204500"/>
    <s v="Education"/>
    <n v="6695"/>
    <n v="0"/>
    <n v="0"/>
    <s v="Employed"/>
    <s v="Single"/>
    <s v="Male"/>
    <s v="Bachelor"/>
    <n v="5"/>
    <n v="3"/>
    <n v="58303"/>
    <s v="East"/>
    <n v="10"/>
    <s v="Bangalore"/>
    <s v="Low Risk"/>
    <x v="3"/>
  </r>
  <r>
    <n v="251"/>
    <n v="24"/>
    <s v="21-30"/>
    <n v="45691"/>
    <n v="633"/>
    <n v="181402"/>
    <s v="Car"/>
    <n v="6306"/>
    <n v="0"/>
    <n v="1"/>
    <s v="Employed"/>
    <s v="Married"/>
    <s v="Female"/>
    <s v="Master"/>
    <n v="2"/>
    <n v="1"/>
    <n v="104344"/>
    <s v="East"/>
    <n v="15"/>
    <s v="Kolkata"/>
    <s v="Low Risk"/>
    <x v="2"/>
  </r>
  <r>
    <n v="252"/>
    <n v="32"/>
    <s v="31-40"/>
    <n v="21979"/>
    <n v="649"/>
    <n v="234544"/>
    <s v="Education"/>
    <n v="4780"/>
    <n v="0"/>
    <n v="0"/>
    <s v="Employed"/>
    <s v="Divorced"/>
    <s v="Male"/>
    <s v="PhD"/>
    <n v="0"/>
    <n v="4"/>
    <n v="90785"/>
    <s v="West"/>
    <n v="7"/>
    <s v="Delhi"/>
    <s v="Low Risk"/>
    <x v="3"/>
  </r>
  <r>
    <n v="253"/>
    <n v="53"/>
    <s v="51-60"/>
    <n v="62711"/>
    <n v="714"/>
    <n v="208798"/>
    <s v="Home"/>
    <n v="5763"/>
    <n v="0"/>
    <n v="1"/>
    <s v="Employed"/>
    <s v="Divorced"/>
    <s v="Male"/>
    <s v="Bachelor"/>
    <n v="3"/>
    <n v="4"/>
    <n v="143862"/>
    <s v="South"/>
    <n v="3"/>
    <s v="Bangalore"/>
    <s v="Low Risk"/>
    <x v="4"/>
  </r>
  <r>
    <n v="254"/>
    <n v="42"/>
    <s v="41-50"/>
    <n v="43427"/>
    <n v="637"/>
    <n v="124667"/>
    <s v="Personal"/>
    <n v="2209"/>
    <n v="0"/>
    <n v="0"/>
    <s v="Unemployed"/>
    <s v="Married"/>
    <s v="Male"/>
    <s v="High School"/>
    <n v="2"/>
    <n v="1"/>
    <n v="105231"/>
    <s v="North"/>
    <n v="11"/>
    <s v="Mumbai"/>
    <s v="Low Risk"/>
    <x v="2"/>
  </r>
  <r>
    <n v="255"/>
    <n v="38"/>
    <s v="31-40"/>
    <n v="58667"/>
    <n v="653"/>
    <n v="163256"/>
    <s v="Education"/>
    <n v="5814"/>
    <n v="0"/>
    <n v="1"/>
    <s v="Unemployed"/>
    <s v="Single"/>
    <s v="Female"/>
    <s v="Master"/>
    <n v="4"/>
    <n v="1"/>
    <n v="79928"/>
    <s v="North"/>
    <n v="9"/>
    <s v="Pune"/>
    <s v="Low Risk"/>
    <x v="3"/>
  </r>
  <r>
    <n v="256"/>
    <n v="53"/>
    <s v="51-60"/>
    <n v="66251"/>
    <n v="725"/>
    <n v="157848"/>
    <s v="Education"/>
    <n v="4499"/>
    <n v="1"/>
    <n v="0"/>
    <s v="Employed"/>
    <s v="Divorced"/>
    <s v="Female"/>
    <s v="PhD"/>
    <n v="3"/>
    <n v="2"/>
    <n v="125575"/>
    <s v="West"/>
    <n v="10"/>
    <s v="Delhi"/>
    <s v="Low Risk"/>
    <x v="3"/>
  </r>
  <r>
    <n v="257"/>
    <n v="47"/>
    <s v="41-50"/>
    <n v="52844"/>
    <n v="638"/>
    <n v="176829"/>
    <s v="Medical"/>
    <n v="7712"/>
    <n v="0"/>
    <n v="1"/>
    <s v="Employed"/>
    <s v="Single"/>
    <s v="Male"/>
    <s v="PhD"/>
    <n v="1"/>
    <n v="3"/>
    <n v="116898"/>
    <s v="North"/>
    <n v="4"/>
    <s v="Pune"/>
    <s v="Low Risk"/>
    <x v="4"/>
  </r>
  <r>
    <n v="258"/>
    <n v="62"/>
    <s v="61-70"/>
    <n v="19467"/>
    <n v="568"/>
    <n v="205598"/>
    <s v="Personal"/>
    <n v="6150"/>
    <n v="0"/>
    <n v="0"/>
    <s v="Employed"/>
    <s v="Single"/>
    <s v="Female"/>
    <s v="Bachelor"/>
    <n v="0"/>
    <n v="3"/>
    <n v="75351"/>
    <s v="North"/>
    <n v="18"/>
    <s v="Bangalore"/>
    <s v="Low Risk"/>
    <x v="0"/>
  </r>
  <r>
    <n v="259"/>
    <n v="39"/>
    <s v="31-40"/>
    <n v="20544"/>
    <n v="718"/>
    <n v="215314"/>
    <s v="Personal"/>
    <n v="3027"/>
    <n v="1"/>
    <n v="1"/>
    <s v="Employed"/>
    <s v="Married"/>
    <s v="Male"/>
    <s v="High School"/>
    <n v="2"/>
    <n v="3"/>
    <n v="89545"/>
    <s v="East"/>
    <n v="14"/>
    <s v="Mumbai"/>
    <s v="Low Risk"/>
    <x v="2"/>
  </r>
  <r>
    <n v="260"/>
    <n v="34"/>
    <s v="31-40"/>
    <n v="39913"/>
    <n v="700"/>
    <n v="81603"/>
    <s v="Education"/>
    <n v="4288"/>
    <n v="1"/>
    <n v="0"/>
    <s v="Employed"/>
    <s v="Married"/>
    <s v="Male"/>
    <s v="Bachelor"/>
    <n v="2"/>
    <n v="2"/>
    <n v="90056"/>
    <s v="South"/>
    <n v="9"/>
    <s v="Ahmedabad"/>
    <s v="Low Risk"/>
    <x v="3"/>
  </r>
  <r>
    <n v="261"/>
    <n v="45"/>
    <s v="41-50"/>
    <n v="49147"/>
    <n v="539"/>
    <n v="251252"/>
    <s v="Home"/>
    <n v="5060"/>
    <n v="0"/>
    <n v="1"/>
    <s v="Employed"/>
    <s v="Divorced"/>
    <s v="Male"/>
    <s v="Master"/>
    <n v="0"/>
    <n v="2"/>
    <n v="136823"/>
    <s v="West"/>
    <n v="16"/>
    <s v="Ahmedabad"/>
    <s v="Low Risk"/>
    <x v="0"/>
  </r>
  <r>
    <n v="262"/>
    <n v="54"/>
    <s v="51-60"/>
    <n v="68002"/>
    <n v="643"/>
    <n v="195456"/>
    <s v="Medical"/>
    <n v="4957"/>
    <n v="0"/>
    <n v="1"/>
    <s v="Employed"/>
    <s v="Married"/>
    <s v="Male"/>
    <s v="High School"/>
    <n v="3"/>
    <n v="2"/>
    <n v="106097"/>
    <s v="South"/>
    <n v="2"/>
    <s v="Pune"/>
    <s v="Low Risk"/>
    <x v="4"/>
  </r>
  <r>
    <n v="263"/>
    <n v="44"/>
    <s v="41-50"/>
    <n v="54370"/>
    <n v="648"/>
    <n v="143980"/>
    <s v="Home"/>
    <n v="4912"/>
    <n v="0"/>
    <n v="1"/>
    <s v="Unemployed"/>
    <s v="Divorced"/>
    <s v="Female"/>
    <s v="High School"/>
    <n v="1"/>
    <n v="1"/>
    <n v="121803"/>
    <s v="North"/>
    <n v="7"/>
    <s v="Pune"/>
    <s v="Low Risk"/>
    <x v="3"/>
  </r>
  <r>
    <n v="264"/>
    <n v="58"/>
    <s v="51-60"/>
    <n v="89259"/>
    <n v="718"/>
    <n v="247616"/>
    <s v="Education"/>
    <n v="5984"/>
    <n v="0"/>
    <n v="1"/>
    <s v="Employed"/>
    <s v="Divorced"/>
    <s v="Male"/>
    <s v="High School"/>
    <n v="4"/>
    <n v="2"/>
    <n v="85201"/>
    <s v="North"/>
    <n v="5"/>
    <s v="Ahmedabad"/>
    <s v="Low Risk"/>
    <x v="4"/>
  </r>
  <r>
    <n v="265"/>
    <n v="43"/>
    <s v="41-50"/>
    <n v="27628"/>
    <n v="649"/>
    <n v="94720"/>
    <s v="Personal"/>
    <n v="4459"/>
    <n v="0"/>
    <n v="0"/>
    <s v="Employed"/>
    <s v="Divorced"/>
    <s v="Female"/>
    <s v="Bachelor"/>
    <n v="3"/>
    <n v="4"/>
    <n v="110044"/>
    <s v="North"/>
    <n v="17"/>
    <s v="Kolkata"/>
    <s v="Low Risk"/>
    <x v="0"/>
  </r>
  <r>
    <n v="266"/>
    <n v="25"/>
    <s v="21-30"/>
    <n v="51819"/>
    <n v="658"/>
    <n v="121213"/>
    <s v="Personal"/>
    <n v="4927"/>
    <n v="0"/>
    <n v="1"/>
    <s v="Employed"/>
    <s v="Single"/>
    <s v="Female"/>
    <s v="PhD"/>
    <n v="0"/>
    <n v="1"/>
    <n v="139100"/>
    <s v="South"/>
    <n v="11"/>
    <s v="Pune"/>
    <s v="Low Risk"/>
    <x v="2"/>
  </r>
  <r>
    <n v="267"/>
    <n v="64"/>
    <s v="61-70"/>
    <n v="43317"/>
    <n v="659"/>
    <n v="306457"/>
    <s v="Home"/>
    <n v="6526"/>
    <n v="1"/>
    <n v="0"/>
    <s v="Employed"/>
    <s v="Single"/>
    <s v="Male"/>
    <s v="Bachelor"/>
    <n v="3"/>
    <n v="1"/>
    <n v="89167"/>
    <s v="West"/>
    <n v="4"/>
    <s v="Ahmedabad"/>
    <s v="Low Risk"/>
    <x v="4"/>
  </r>
  <r>
    <n v="268"/>
    <n v="56"/>
    <s v="51-60"/>
    <n v="53519"/>
    <n v="626"/>
    <n v="207315"/>
    <s v="Car"/>
    <n v="6542"/>
    <n v="1"/>
    <n v="1"/>
    <s v="Employed"/>
    <s v="Married"/>
    <s v="Male"/>
    <s v="PhD"/>
    <n v="3"/>
    <n v="3"/>
    <n v="103454"/>
    <s v="West"/>
    <n v="17"/>
    <s v="Kolkata"/>
    <s v="Low Risk"/>
    <x v="0"/>
  </r>
  <r>
    <n v="269"/>
    <n v="44"/>
    <s v="41-50"/>
    <n v="76275"/>
    <n v="714"/>
    <n v="163137"/>
    <s v="Education"/>
    <n v="5977"/>
    <n v="1"/>
    <n v="0"/>
    <s v="Employed"/>
    <s v="Married"/>
    <s v="Male"/>
    <s v="Bachelor"/>
    <n v="0"/>
    <n v="3"/>
    <n v="59100"/>
    <s v="East"/>
    <n v="5"/>
    <s v="Pune"/>
    <s v="Low Risk"/>
    <x v="4"/>
  </r>
  <r>
    <n v="270"/>
    <n v="56"/>
    <s v="51-60"/>
    <n v="77223"/>
    <n v="610"/>
    <n v="205424"/>
    <s v="Personal"/>
    <n v="4650"/>
    <n v="0"/>
    <n v="1"/>
    <s v="Employed"/>
    <s v="Divorced"/>
    <s v="Male"/>
    <s v="PhD"/>
    <n v="0"/>
    <n v="2"/>
    <n v="77033"/>
    <s v="West"/>
    <n v="4"/>
    <s v="Delhi"/>
    <s v="Low Risk"/>
    <x v="4"/>
  </r>
  <r>
    <n v="271"/>
    <n v="25"/>
    <s v="21-30"/>
    <n v="50816"/>
    <n v="625"/>
    <n v="190921"/>
    <s v="Car"/>
    <n v="4292"/>
    <n v="0"/>
    <n v="1"/>
    <s v="Employed"/>
    <s v="Divorced"/>
    <s v="Female"/>
    <s v="PhD"/>
    <n v="4"/>
    <n v="4"/>
    <n v="89966"/>
    <s v="East"/>
    <n v="10"/>
    <s v="Pune"/>
    <s v="Low Risk"/>
    <x v="3"/>
  </r>
  <r>
    <n v="272"/>
    <n v="59"/>
    <s v="51-60"/>
    <n v="62922"/>
    <n v="649"/>
    <n v="201788"/>
    <s v="Personal"/>
    <n v="4958"/>
    <n v="0"/>
    <n v="1"/>
    <s v="Employed"/>
    <s v="Single"/>
    <s v="Female"/>
    <s v="High School"/>
    <n v="0"/>
    <n v="1"/>
    <n v="68174"/>
    <s v="North"/>
    <n v="3"/>
    <s v="Ahmedabad"/>
    <s v="Low Risk"/>
    <x v="4"/>
  </r>
  <r>
    <n v="273"/>
    <n v="26"/>
    <s v="21-30"/>
    <n v="53233"/>
    <n v="583"/>
    <n v="224456"/>
    <s v="Personal"/>
    <n v="5028"/>
    <n v="0"/>
    <n v="1"/>
    <s v="Employed"/>
    <s v="Single"/>
    <s v="Female"/>
    <s v="PhD"/>
    <n v="0"/>
    <n v="1"/>
    <n v="139659"/>
    <s v="West"/>
    <n v="6"/>
    <s v="Delhi"/>
    <s v="Low Risk"/>
    <x v="3"/>
  </r>
  <r>
    <n v="274"/>
    <n v="56"/>
    <s v="51-60"/>
    <n v="33870"/>
    <n v="738"/>
    <n v="190098"/>
    <s v="Car"/>
    <n v="4964"/>
    <n v="0"/>
    <n v="1"/>
    <s v="Employed"/>
    <s v="Divorced"/>
    <s v="Female"/>
    <s v="Master"/>
    <n v="0"/>
    <n v="1"/>
    <n v="74859"/>
    <s v="East"/>
    <n v="8"/>
    <s v="Delhi"/>
    <s v="Low Risk"/>
    <x v="3"/>
  </r>
  <r>
    <n v="275"/>
    <n v="24"/>
    <s v="21-30"/>
    <n v="50214"/>
    <n v="649"/>
    <n v="217734"/>
    <s v="Home"/>
    <n v="5556"/>
    <n v="0"/>
    <n v="1"/>
    <s v="Employed"/>
    <s v="Divorced"/>
    <s v="Male"/>
    <s v="Master"/>
    <n v="2"/>
    <n v="3"/>
    <n v="123603"/>
    <s v="East"/>
    <n v="5"/>
    <s v="Bangalore"/>
    <s v="Low Risk"/>
    <x v="4"/>
  </r>
  <r>
    <n v="276"/>
    <n v="30"/>
    <s v="31-40"/>
    <n v="42423"/>
    <n v="691"/>
    <n v="192098"/>
    <s v="Education"/>
    <n v="5360"/>
    <n v="1"/>
    <n v="0"/>
    <s v="Employed"/>
    <s v="Married"/>
    <s v="Male"/>
    <s v="PhD"/>
    <n v="0"/>
    <n v="3"/>
    <n v="105605"/>
    <s v="South"/>
    <n v="8"/>
    <s v="Ahmedabad"/>
    <s v="Low Risk"/>
    <x v="3"/>
  </r>
  <r>
    <n v="277"/>
    <n v="21"/>
    <s v="21-30"/>
    <n v="49058"/>
    <n v="602"/>
    <n v="158956"/>
    <s v="Car"/>
    <n v="5318"/>
    <n v="1"/>
    <n v="1"/>
    <s v="Employed"/>
    <s v="Divorced"/>
    <s v="Female"/>
    <s v="PhD"/>
    <n v="0"/>
    <n v="4"/>
    <n v="100925"/>
    <s v="North"/>
    <n v="10"/>
    <s v="Kolkata"/>
    <s v="Low Risk"/>
    <x v="3"/>
  </r>
  <r>
    <n v="278"/>
    <n v="41"/>
    <s v="41-50"/>
    <n v="37218"/>
    <n v="685"/>
    <n v="144696"/>
    <s v="Car"/>
    <n v="4533"/>
    <n v="0"/>
    <n v="1"/>
    <s v="Employed"/>
    <s v="Divorced"/>
    <s v="Female"/>
    <s v="PhD"/>
    <n v="0"/>
    <n v="3"/>
    <n v="144584"/>
    <s v="West"/>
    <n v="19"/>
    <s v="Hyderabad"/>
    <s v="Low Risk"/>
    <x v="0"/>
  </r>
  <r>
    <n v="279"/>
    <n v="60"/>
    <s v="61-70"/>
    <n v="52327"/>
    <n v="689"/>
    <n v="265953"/>
    <s v="Personal"/>
    <n v="3801"/>
    <n v="0"/>
    <n v="1"/>
    <s v="Employed"/>
    <s v="Divorced"/>
    <s v="Female"/>
    <s v="PhD"/>
    <n v="4"/>
    <n v="4"/>
    <n v="32181"/>
    <s v="West"/>
    <n v="4"/>
    <s v="Pune"/>
    <s v="Low Risk"/>
    <x v="4"/>
  </r>
  <r>
    <n v="280"/>
    <n v="59"/>
    <s v="51-60"/>
    <n v="54584"/>
    <n v="697"/>
    <n v="232370"/>
    <s v="Car"/>
    <n v="5694"/>
    <n v="0"/>
    <n v="0"/>
    <s v="Employed"/>
    <s v="Single"/>
    <s v="Male"/>
    <s v="High School"/>
    <n v="3"/>
    <n v="3"/>
    <n v="94113"/>
    <s v="West"/>
    <n v="6"/>
    <s v="Ahmedabad"/>
    <s v="Low Risk"/>
    <x v="3"/>
  </r>
  <r>
    <n v="281"/>
    <n v="57"/>
    <s v="51-60"/>
    <n v="60563"/>
    <n v="745"/>
    <n v="251853"/>
    <s v="Education"/>
    <n v="5060"/>
    <n v="1"/>
    <n v="0"/>
    <s v="Employed"/>
    <s v="Single"/>
    <s v="Male"/>
    <s v="Master"/>
    <n v="0"/>
    <n v="4"/>
    <n v="67588"/>
    <s v="East"/>
    <n v="3"/>
    <s v="Hyderabad"/>
    <s v="Low Risk"/>
    <x v="4"/>
  </r>
  <r>
    <n v="282"/>
    <n v="23"/>
    <s v="21-30"/>
    <n v="54647"/>
    <n v="622"/>
    <n v="200188"/>
    <s v="Home"/>
    <n v="5408"/>
    <n v="0"/>
    <n v="0"/>
    <s v="Employed"/>
    <s v="Married"/>
    <s v="Female"/>
    <s v="High School"/>
    <n v="0"/>
    <n v="3"/>
    <n v="41157"/>
    <s v="West"/>
    <n v="4"/>
    <s v="Ahmedabad"/>
    <s v="Low Risk"/>
    <x v="4"/>
  </r>
  <r>
    <n v="283"/>
    <n v="51"/>
    <s v="51-60"/>
    <n v="74519"/>
    <n v="640"/>
    <n v="211283"/>
    <s v="Home"/>
    <n v="5436"/>
    <n v="1"/>
    <n v="0"/>
    <s v="Employed"/>
    <s v="Married"/>
    <s v="Male"/>
    <s v="Master"/>
    <n v="4"/>
    <n v="3"/>
    <n v="64158"/>
    <s v="West"/>
    <n v="4"/>
    <s v="Delhi"/>
    <s v="Low Risk"/>
    <x v="4"/>
  </r>
  <r>
    <n v="284"/>
    <n v="47"/>
    <s v="41-50"/>
    <n v="82883"/>
    <n v="607"/>
    <n v="191081"/>
    <s v="Home"/>
    <n v="2973"/>
    <n v="0"/>
    <n v="0"/>
    <s v="Employed"/>
    <s v="Married"/>
    <s v="Female"/>
    <s v="PhD"/>
    <n v="3"/>
    <n v="2"/>
    <n v="100517"/>
    <s v="West"/>
    <n v="5"/>
    <s v="Ahmedabad"/>
    <s v="Low Risk"/>
    <x v="4"/>
  </r>
  <r>
    <n v="285"/>
    <n v="37"/>
    <s v="31-40"/>
    <n v="43932"/>
    <n v="645"/>
    <n v="257874"/>
    <s v="Education"/>
    <n v="6721"/>
    <n v="1"/>
    <n v="1"/>
    <s v="Employed"/>
    <s v="Divorced"/>
    <s v="Female"/>
    <s v="Master"/>
    <n v="4"/>
    <n v="2"/>
    <n v="78239"/>
    <s v="North"/>
    <n v="15"/>
    <s v="Ahmedabad"/>
    <s v="Low Risk"/>
    <x v="2"/>
  </r>
  <r>
    <n v="286"/>
    <n v="43"/>
    <s v="41-50"/>
    <n v="64551"/>
    <n v="683"/>
    <n v="182757"/>
    <s v="Personal"/>
    <n v="4434"/>
    <n v="0"/>
    <n v="1"/>
    <s v="Employed"/>
    <s v="Divorced"/>
    <s v="Male"/>
    <s v="Master"/>
    <n v="5"/>
    <n v="2"/>
    <n v="126898"/>
    <s v="North"/>
    <n v="16"/>
    <s v="Kolkata"/>
    <s v="Low Risk"/>
    <x v="0"/>
  </r>
  <r>
    <n v="287"/>
    <n v="33"/>
    <s v="31-40"/>
    <n v="81719"/>
    <n v="680"/>
    <n v="150798"/>
    <s v="Education"/>
    <n v="6373"/>
    <n v="1"/>
    <n v="1"/>
    <s v="Employed"/>
    <s v="Single"/>
    <s v="Male"/>
    <s v="Bachelor"/>
    <n v="1"/>
    <n v="4"/>
    <n v="93584"/>
    <s v="East"/>
    <n v="6"/>
    <s v="Ahmedabad"/>
    <s v="Low Risk"/>
    <x v="3"/>
  </r>
  <r>
    <n v="288"/>
    <n v="47"/>
    <s v="41-50"/>
    <n v="64941"/>
    <n v="732"/>
    <n v="226063"/>
    <s v="Car"/>
    <n v="5424"/>
    <n v="0"/>
    <n v="0"/>
    <s v="Employed"/>
    <s v="Divorced"/>
    <s v="Female"/>
    <s v="Bachelor"/>
    <n v="1"/>
    <n v="4"/>
    <n v="90257"/>
    <s v="South"/>
    <n v="18"/>
    <s v="Ahmedabad"/>
    <s v="Low Risk"/>
    <x v="0"/>
  </r>
  <r>
    <n v="289"/>
    <n v="40"/>
    <s v="41-50"/>
    <n v="60759"/>
    <n v="674"/>
    <n v="192393"/>
    <s v="Medical"/>
    <n v="3921"/>
    <n v="0"/>
    <n v="0"/>
    <s v="Employed"/>
    <s v="Divorced"/>
    <s v="Male"/>
    <s v="PhD"/>
    <n v="1"/>
    <n v="4"/>
    <n v="90391"/>
    <s v="West"/>
    <n v="12"/>
    <s v="Bangalore"/>
    <s v="Low Risk"/>
    <x v="2"/>
  </r>
  <r>
    <n v="290"/>
    <n v="33"/>
    <s v="31-40"/>
    <n v="22672"/>
    <n v="650"/>
    <n v="212495"/>
    <s v="Medical"/>
    <n v="4292"/>
    <n v="0"/>
    <n v="0"/>
    <s v="Unemployed"/>
    <s v="Single"/>
    <s v="Male"/>
    <s v="High School"/>
    <n v="0"/>
    <n v="4"/>
    <n v="97045"/>
    <s v="West"/>
    <n v="7"/>
    <s v="Pune"/>
    <s v="Low Risk"/>
    <x v="3"/>
  </r>
  <r>
    <n v="291"/>
    <n v="64"/>
    <s v="61-70"/>
    <n v="41628"/>
    <n v="595"/>
    <n v="235556"/>
    <s v="Medical"/>
    <n v="4310"/>
    <n v="1"/>
    <n v="0"/>
    <s v="Employed"/>
    <s v="Married"/>
    <s v="Male"/>
    <s v="Bachelor"/>
    <n v="4"/>
    <n v="2"/>
    <n v="87445"/>
    <s v="East"/>
    <n v="12"/>
    <s v="Bangalore"/>
    <s v="High Risk"/>
    <x v="2"/>
  </r>
  <r>
    <n v="292"/>
    <n v="44"/>
    <s v="41-50"/>
    <n v="43818"/>
    <n v="693"/>
    <n v="171043"/>
    <s v="Home"/>
    <n v="4368"/>
    <n v="0"/>
    <n v="1"/>
    <s v="Employed"/>
    <s v="Divorced"/>
    <s v="Male"/>
    <s v="PhD"/>
    <n v="0"/>
    <n v="1"/>
    <n v="74462"/>
    <s v="West"/>
    <n v="14"/>
    <s v="Delhi"/>
    <s v="Low Risk"/>
    <x v="2"/>
  </r>
  <r>
    <n v="293"/>
    <n v="61"/>
    <s v="61-70"/>
    <n v="70807"/>
    <n v="642"/>
    <n v="189053"/>
    <s v="Education"/>
    <n v="3230"/>
    <n v="0"/>
    <n v="0"/>
    <s v="Employed"/>
    <s v="Single"/>
    <s v="Male"/>
    <s v="High School"/>
    <n v="1"/>
    <n v="3"/>
    <n v="129675"/>
    <s v="South"/>
    <n v="13"/>
    <s v="Delhi"/>
    <s v="Low Risk"/>
    <x v="2"/>
  </r>
  <r>
    <n v="294"/>
    <n v="23"/>
    <s v="21-30"/>
    <n v="39040"/>
    <n v="694"/>
    <n v="184479"/>
    <s v="Education"/>
    <n v="4201"/>
    <n v="0"/>
    <n v="1"/>
    <s v="Employed"/>
    <s v="Single"/>
    <s v="Male"/>
    <s v="Bachelor"/>
    <n v="3"/>
    <n v="3"/>
    <n v="81277"/>
    <s v="East"/>
    <n v="11"/>
    <s v="Hyderabad"/>
    <s v="Low Risk"/>
    <x v="2"/>
  </r>
  <r>
    <n v="295"/>
    <n v="63"/>
    <s v="61-70"/>
    <n v="48719"/>
    <n v="628"/>
    <n v="264339"/>
    <s v="Home"/>
    <n v="5967"/>
    <n v="0"/>
    <n v="1"/>
    <s v="Employed"/>
    <s v="Married"/>
    <s v="Female"/>
    <s v="Master"/>
    <n v="3"/>
    <n v="4"/>
    <n v="88494"/>
    <s v="North"/>
    <n v="11"/>
    <s v="Delhi"/>
    <s v="Low Risk"/>
    <x v="2"/>
  </r>
  <r>
    <n v="296"/>
    <n v="30"/>
    <s v="31-40"/>
    <n v="62604"/>
    <n v="710"/>
    <n v="200715"/>
    <s v="Car"/>
    <n v="6069"/>
    <n v="0"/>
    <n v="1"/>
    <s v="Employed"/>
    <s v="Single"/>
    <s v="Female"/>
    <s v="Bachelor"/>
    <n v="5"/>
    <n v="2"/>
    <n v="112882"/>
    <s v="South"/>
    <n v="2"/>
    <s v="Bangalore"/>
    <s v="Low Risk"/>
    <x v="4"/>
  </r>
  <r>
    <n v="297"/>
    <n v="21"/>
    <s v="21-30"/>
    <n v="38364"/>
    <n v="669"/>
    <n v="207818"/>
    <s v="Medical"/>
    <n v="4323"/>
    <n v="0"/>
    <n v="1"/>
    <s v="Employed"/>
    <s v="Married"/>
    <s v="Female"/>
    <s v="PhD"/>
    <n v="4"/>
    <n v="1"/>
    <n v="109562"/>
    <s v="West"/>
    <n v="14"/>
    <s v="Delhi"/>
    <s v="Low Risk"/>
    <x v="2"/>
  </r>
  <r>
    <n v="298"/>
    <n v="33"/>
    <s v="31-40"/>
    <n v="54186"/>
    <n v="699"/>
    <n v="142177"/>
    <s v="Medical"/>
    <n v="3127"/>
    <n v="0"/>
    <n v="1"/>
    <s v="Employed"/>
    <s v="Married"/>
    <s v="Female"/>
    <s v="Bachelor"/>
    <n v="5"/>
    <n v="2"/>
    <n v="73196"/>
    <s v="South"/>
    <n v="15"/>
    <s v="Hyderabad"/>
    <s v="Low Risk"/>
    <x v="2"/>
  </r>
  <r>
    <n v="299"/>
    <n v="34"/>
    <s v="31-40"/>
    <n v="52231"/>
    <n v="669"/>
    <n v="236539"/>
    <s v="Home"/>
    <n v="5630"/>
    <n v="0"/>
    <n v="1"/>
    <s v="Employed"/>
    <s v="Married"/>
    <s v="Male"/>
    <s v="Bachelor"/>
    <n v="3"/>
    <n v="3"/>
    <n v="122649"/>
    <s v="North"/>
    <n v="1"/>
    <s v="Hyderabad"/>
    <s v="Low Risk"/>
    <x v="1"/>
  </r>
  <r>
    <n v="300"/>
    <n v="53"/>
    <s v="51-60"/>
    <n v="63156"/>
    <n v="603"/>
    <n v="221405"/>
    <s v="Medical"/>
    <n v="3921"/>
    <n v="1"/>
    <n v="1"/>
    <s v="Unemployed"/>
    <s v="Married"/>
    <s v="Female"/>
    <s v="High School"/>
    <n v="1"/>
    <n v="4"/>
    <n v="116130"/>
    <s v="East"/>
    <n v="12"/>
    <s v="Bangalore"/>
    <s v="Low Risk"/>
    <x v="2"/>
  </r>
  <r>
    <n v="301"/>
    <n v="22"/>
    <s v="21-30"/>
    <n v="59882"/>
    <n v="631"/>
    <n v="158238"/>
    <s v="Personal"/>
    <n v="3999"/>
    <n v="0"/>
    <n v="1"/>
    <s v="Employed"/>
    <s v="Married"/>
    <s v="Male"/>
    <s v="High School"/>
    <n v="5"/>
    <n v="4"/>
    <n v="105339"/>
    <s v="South"/>
    <n v="14"/>
    <s v="Kolkata"/>
    <s v="Low Risk"/>
    <x v="2"/>
  </r>
  <r>
    <n v="302"/>
    <n v="22"/>
    <s v="21-30"/>
    <n v="59409"/>
    <n v="585"/>
    <n v="296149"/>
    <s v="Education"/>
    <n v="4717"/>
    <n v="1"/>
    <n v="1"/>
    <s v="Employed"/>
    <s v="Single"/>
    <s v="Female"/>
    <s v="Master"/>
    <n v="5"/>
    <n v="2"/>
    <n v="87060"/>
    <s v="East"/>
    <n v="18"/>
    <s v="Delhi"/>
    <s v="High Risk"/>
    <x v="0"/>
  </r>
  <r>
    <n v="303"/>
    <n v="59"/>
    <s v="51-60"/>
    <n v="53011"/>
    <n v="659"/>
    <n v="216859"/>
    <s v="Medical"/>
    <n v="4623"/>
    <n v="0"/>
    <n v="0"/>
    <s v="Employed"/>
    <s v="Divorced"/>
    <s v="Female"/>
    <s v="PhD"/>
    <n v="5"/>
    <n v="4"/>
    <n v="87798"/>
    <s v="East"/>
    <n v="3"/>
    <s v="Pune"/>
    <s v="Low Risk"/>
    <x v="4"/>
  </r>
  <r>
    <n v="304"/>
    <n v="61"/>
    <s v="61-70"/>
    <n v="24860"/>
    <n v="576"/>
    <n v="168819"/>
    <s v="Medical"/>
    <n v="4210"/>
    <n v="0"/>
    <n v="0"/>
    <s v="Employed"/>
    <s v="Married"/>
    <s v="Male"/>
    <s v="Master"/>
    <n v="4"/>
    <n v="1"/>
    <n v="93946"/>
    <s v="West"/>
    <n v="12"/>
    <s v="Hyderabad"/>
    <s v="Low Risk"/>
    <x v="2"/>
  </r>
  <r>
    <n v="305"/>
    <n v="51"/>
    <s v="51-60"/>
    <n v="52094"/>
    <n v="664"/>
    <n v="199857"/>
    <s v="Personal"/>
    <n v="4300"/>
    <n v="0"/>
    <n v="1"/>
    <s v="Unemployed"/>
    <s v="Married"/>
    <s v="Male"/>
    <s v="Master"/>
    <n v="4"/>
    <n v="3"/>
    <n v="63045"/>
    <s v="West"/>
    <n v="5"/>
    <s v="Kolkata"/>
    <s v="Low Risk"/>
    <x v="4"/>
  </r>
  <r>
    <n v="306"/>
    <n v="24"/>
    <s v="21-30"/>
    <n v="50829"/>
    <n v="469"/>
    <n v="181571"/>
    <s v="Car"/>
    <n v="4498"/>
    <n v="0"/>
    <n v="0"/>
    <s v="Employed"/>
    <s v="Divorced"/>
    <s v="Female"/>
    <s v="Bachelor"/>
    <n v="1"/>
    <n v="1"/>
    <n v="98821"/>
    <s v="East"/>
    <n v="3"/>
    <s v="Kolkata"/>
    <s v="Low Risk"/>
    <x v="4"/>
  </r>
  <r>
    <n v="307"/>
    <n v="54"/>
    <s v="51-60"/>
    <n v="61498"/>
    <n v="690"/>
    <n v="277193"/>
    <s v="Car"/>
    <n v="4286"/>
    <n v="0"/>
    <n v="1"/>
    <s v="Employed"/>
    <s v="Divorced"/>
    <s v="Male"/>
    <s v="Master"/>
    <n v="1"/>
    <n v="2"/>
    <n v="126763"/>
    <s v="North"/>
    <n v="7"/>
    <s v="Delhi"/>
    <s v="Low Risk"/>
    <x v="3"/>
  </r>
  <r>
    <n v="308"/>
    <n v="39"/>
    <s v="31-40"/>
    <n v="43656"/>
    <n v="594"/>
    <n v="246659"/>
    <s v="Personal"/>
    <n v="4348"/>
    <n v="1"/>
    <n v="1"/>
    <s v="Employed"/>
    <s v="Married"/>
    <s v="Male"/>
    <s v="High School"/>
    <n v="1"/>
    <n v="3"/>
    <n v="126291"/>
    <s v="East"/>
    <n v="16"/>
    <s v="Delhi"/>
    <s v="High Risk"/>
    <x v="0"/>
  </r>
  <r>
    <n v="309"/>
    <n v="57"/>
    <s v="51-60"/>
    <n v="50626"/>
    <n v="602"/>
    <n v="222701"/>
    <s v="Car"/>
    <n v="4694"/>
    <n v="1"/>
    <n v="0"/>
    <s v="Employed"/>
    <s v="Divorced"/>
    <s v="Male"/>
    <s v="Master"/>
    <n v="5"/>
    <n v="1"/>
    <n v="88574"/>
    <s v="North"/>
    <n v="17"/>
    <s v="Pune"/>
    <s v="Low Risk"/>
    <x v="0"/>
  </r>
  <r>
    <n v="310"/>
    <n v="29"/>
    <s v="21-30"/>
    <n v="51100"/>
    <n v="718"/>
    <n v="285842"/>
    <s v="Home"/>
    <n v="5353"/>
    <n v="0"/>
    <n v="1"/>
    <s v="Employed"/>
    <s v="Married"/>
    <s v="Male"/>
    <s v="PhD"/>
    <n v="1"/>
    <n v="1"/>
    <n v="131922"/>
    <s v="South"/>
    <n v="8"/>
    <s v="Kolkata"/>
    <s v="Low Risk"/>
    <x v="3"/>
  </r>
  <r>
    <n v="311"/>
    <n v="44"/>
    <s v="41-50"/>
    <n v="39311"/>
    <n v="665"/>
    <n v="148088"/>
    <s v="Personal"/>
    <n v="5249"/>
    <n v="0"/>
    <n v="1"/>
    <s v="Employed"/>
    <s v="Single"/>
    <s v="Female"/>
    <s v="Master"/>
    <n v="4"/>
    <n v="1"/>
    <n v="157177"/>
    <s v="East"/>
    <n v="15"/>
    <s v="Bangalore"/>
    <s v="Low Risk"/>
    <x v="2"/>
  </r>
  <r>
    <n v="312"/>
    <n v="33"/>
    <s v="31-40"/>
    <n v="32700"/>
    <n v="692"/>
    <n v="238794"/>
    <s v="Education"/>
    <n v="4457"/>
    <n v="0"/>
    <n v="1"/>
    <s v="Employed"/>
    <s v="Divorced"/>
    <s v="Male"/>
    <s v="PhD"/>
    <n v="3"/>
    <n v="3"/>
    <n v="90513"/>
    <s v="South"/>
    <n v="15"/>
    <s v="Bangalore"/>
    <s v="Low Risk"/>
    <x v="2"/>
  </r>
  <r>
    <n v="313"/>
    <n v="64"/>
    <s v="61-70"/>
    <n v="55738"/>
    <n v="599"/>
    <n v="227362"/>
    <s v="Education"/>
    <n v="4683"/>
    <n v="1"/>
    <n v="1"/>
    <s v="Employed"/>
    <s v="Divorced"/>
    <s v="Female"/>
    <s v="PhD"/>
    <n v="1"/>
    <n v="3"/>
    <n v="120745"/>
    <s v="East"/>
    <n v="8"/>
    <s v="Delhi"/>
    <s v="High Risk"/>
    <x v="3"/>
  </r>
  <r>
    <n v="314"/>
    <n v="50"/>
    <s v="51-60"/>
    <n v="65116"/>
    <n v="698"/>
    <n v="188477"/>
    <s v="Education"/>
    <n v="6344"/>
    <n v="0"/>
    <n v="1"/>
    <s v="Employed"/>
    <s v="Single"/>
    <s v="Female"/>
    <s v="Master"/>
    <n v="2"/>
    <n v="4"/>
    <n v="32115"/>
    <s v="South"/>
    <n v="11"/>
    <s v="Ahmedabad"/>
    <s v="Low Risk"/>
    <x v="2"/>
  </r>
  <r>
    <n v="315"/>
    <n v="39"/>
    <s v="31-40"/>
    <n v="40626"/>
    <n v="643"/>
    <n v="188700"/>
    <s v="Medical"/>
    <n v="5986"/>
    <n v="0"/>
    <n v="1"/>
    <s v="Employed"/>
    <s v="Divorced"/>
    <s v="Female"/>
    <s v="Master"/>
    <n v="4"/>
    <n v="2"/>
    <n v="62255"/>
    <s v="North"/>
    <n v="10"/>
    <s v="Ahmedabad"/>
    <s v="Low Risk"/>
    <x v="3"/>
  </r>
  <r>
    <n v="316"/>
    <n v="61"/>
    <s v="61-70"/>
    <n v="46733"/>
    <n v="655"/>
    <n v="246158"/>
    <s v="Personal"/>
    <n v="5548"/>
    <n v="0"/>
    <n v="1"/>
    <s v="Employed"/>
    <s v="Single"/>
    <s v="Female"/>
    <s v="Master"/>
    <n v="0"/>
    <n v="4"/>
    <n v="102733"/>
    <s v="South"/>
    <n v="18"/>
    <s v="Mumbai"/>
    <s v="Low Risk"/>
    <x v="0"/>
  </r>
  <r>
    <n v="317"/>
    <n v="30"/>
    <s v="31-40"/>
    <n v="62443"/>
    <n v="724"/>
    <n v="242494"/>
    <s v="Personal"/>
    <n v="3228"/>
    <n v="0"/>
    <n v="0"/>
    <s v="Employed"/>
    <s v="Married"/>
    <s v="Female"/>
    <s v="PhD"/>
    <n v="3"/>
    <n v="2"/>
    <n v="69798"/>
    <s v="South"/>
    <n v="9"/>
    <s v="Mumbai"/>
    <s v="Low Risk"/>
    <x v="3"/>
  </r>
  <r>
    <n v="318"/>
    <n v="62"/>
    <s v="61-70"/>
    <n v="63900"/>
    <n v="591"/>
    <n v="128886"/>
    <s v="Car"/>
    <n v="5107"/>
    <n v="0"/>
    <n v="0"/>
    <s v="Employed"/>
    <s v="Divorced"/>
    <s v="Female"/>
    <s v="High School"/>
    <n v="4"/>
    <n v="3"/>
    <n v="161176"/>
    <s v="West"/>
    <n v="16"/>
    <s v="Mumbai"/>
    <s v="Low Risk"/>
    <x v="0"/>
  </r>
  <r>
    <n v="319"/>
    <n v="64"/>
    <s v="61-70"/>
    <n v="53471"/>
    <n v="695"/>
    <n v="290821"/>
    <s v="Personal"/>
    <n v="4324"/>
    <n v="1"/>
    <n v="1"/>
    <s v="Employed"/>
    <s v="Divorced"/>
    <s v="Female"/>
    <s v="Bachelor"/>
    <n v="1"/>
    <n v="1"/>
    <n v="117936"/>
    <s v="East"/>
    <n v="1"/>
    <s v="Bangalore"/>
    <s v="Low Risk"/>
    <x v="1"/>
  </r>
  <r>
    <n v="320"/>
    <n v="34"/>
    <s v="31-40"/>
    <n v="56213"/>
    <n v="669"/>
    <n v="257137"/>
    <s v="Personal"/>
    <n v="4043"/>
    <n v="1"/>
    <n v="0"/>
    <s v="Employed"/>
    <s v="Single"/>
    <s v="Male"/>
    <s v="Master"/>
    <n v="5"/>
    <n v="4"/>
    <n v="128974"/>
    <s v="East"/>
    <n v="6"/>
    <s v="Delhi"/>
    <s v="Low Risk"/>
    <x v="3"/>
  </r>
  <r>
    <n v="321"/>
    <n v="60"/>
    <s v="61-70"/>
    <n v="57980"/>
    <n v="639"/>
    <n v="185923"/>
    <s v="Car"/>
    <n v="4640"/>
    <n v="1"/>
    <n v="0"/>
    <s v="Employed"/>
    <s v="Married"/>
    <s v="Female"/>
    <s v="Bachelor"/>
    <n v="2"/>
    <n v="3"/>
    <n v="99129"/>
    <s v="East"/>
    <n v="2"/>
    <s v="Pune"/>
    <s v="Low Risk"/>
    <x v="4"/>
  </r>
  <r>
    <n v="322"/>
    <n v="40"/>
    <s v="41-50"/>
    <n v="60665"/>
    <n v="595"/>
    <n v="160437"/>
    <s v="Personal"/>
    <n v="6047"/>
    <n v="0"/>
    <n v="1"/>
    <s v="Employed"/>
    <s v="Married"/>
    <s v="Male"/>
    <s v="Master"/>
    <n v="0"/>
    <n v="3"/>
    <n v="69903"/>
    <s v="East"/>
    <n v="13"/>
    <s v="Pune"/>
    <s v="Low Risk"/>
    <x v="2"/>
  </r>
  <r>
    <n v="323"/>
    <n v="24"/>
    <s v="21-30"/>
    <n v="33928"/>
    <n v="638"/>
    <n v="255522"/>
    <s v="Personal"/>
    <n v="5888"/>
    <n v="0"/>
    <n v="1"/>
    <s v="Employed"/>
    <s v="Single"/>
    <s v="Male"/>
    <s v="PhD"/>
    <n v="3"/>
    <n v="3"/>
    <n v="84435"/>
    <s v="West"/>
    <n v="6"/>
    <s v="Hyderabad"/>
    <s v="Low Risk"/>
    <x v="3"/>
  </r>
  <r>
    <n v="324"/>
    <n v="58"/>
    <s v="51-60"/>
    <n v="78758"/>
    <n v="609"/>
    <n v="224820"/>
    <s v="Home"/>
    <n v="4380"/>
    <n v="0"/>
    <n v="1"/>
    <s v="Employed"/>
    <s v="Divorced"/>
    <s v="Female"/>
    <s v="PhD"/>
    <n v="1"/>
    <n v="4"/>
    <n v="107631"/>
    <s v="North"/>
    <n v="9"/>
    <s v="Delhi"/>
    <s v="Low Risk"/>
    <x v="3"/>
  </r>
  <r>
    <n v="325"/>
    <n v="64"/>
    <s v="61-70"/>
    <n v="54110"/>
    <n v="709"/>
    <n v="235820"/>
    <s v="Car"/>
    <n v="5084"/>
    <n v="0"/>
    <n v="1"/>
    <s v="Employed"/>
    <s v="Divorced"/>
    <s v="Female"/>
    <s v="Bachelor"/>
    <n v="4"/>
    <n v="3"/>
    <n v="80862"/>
    <s v="South"/>
    <n v="14"/>
    <s v="Delhi"/>
    <s v="Low Risk"/>
    <x v="2"/>
  </r>
  <r>
    <n v="326"/>
    <n v="59"/>
    <s v="51-60"/>
    <n v="60947"/>
    <n v="654"/>
    <n v="228542"/>
    <s v="Home"/>
    <n v="4578"/>
    <n v="0"/>
    <n v="1"/>
    <s v="Employed"/>
    <s v="Single"/>
    <s v="Female"/>
    <s v="High School"/>
    <n v="4"/>
    <n v="2"/>
    <n v="120135"/>
    <s v="South"/>
    <n v="7"/>
    <s v="Mumbai"/>
    <s v="Low Risk"/>
    <x v="3"/>
  </r>
  <r>
    <n v="327"/>
    <n v="25"/>
    <s v="21-30"/>
    <n v="38572"/>
    <n v="616"/>
    <n v="260727"/>
    <s v="Medical"/>
    <n v="4759"/>
    <n v="0"/>
    <n v="0"/>
    <s v="Employed"/>
    <s v="Single"/>
    <s v="Male"/>
    <s v="PhD"/>
    <n v="3"/>
    <n v="2"/>
    <n v="121342"/>
    <s v="North"/>
    <n v="5"/>
    <s v="Delhi"/>
    <s v="Low Risk"/>
    <x v="4"/>
  </r>
  <r>
    <n v="328"/>
    <n v="62"/>
    <s v="61-70"/>
    <n v="47211"/>
    <n v="578"/>
    <n v="242796"/>
    <s v="Car"/>
    <n v="5997"/>
    <n v="0"/>
    <n v="1"/>
    <s v="Employed"/>
    <s v="Single"/>
    <s v="Male"/>
    <s v="Bachelor"/>
    <n v="2"/>
    <n v="1"/>
    <n v="100149"/>
    <s v="South"/>
    <n v="7"/>
    <s v="Pune"/>
    <s v="Low Risk"/>
    <x v="3"/>
  </r>
  <r>
    <n v="329"/>
    <n v="52"/>
    <s v="51-60"/>
    <n v="55654"/>
    <n v="626"/>
    <n v="173306"/>
    <s v="Personal"/>
    <n v="4936"/>
    <n v="0"/>
    <n v="0"/>
    <s v="Employed"/>
    <s v="Divorced"/>
    <s v="Male"/>
    <s v="PhD"/>
    <n v="5"/>
    <n v="4"/>
    <n v="45230"/>
    <s v="West"/>
    <n v="3"/>
    <s v="Mumbai"/>
    <s v="Low Risk"/>
    <x v="4"/>
  </r>
  <r>
    <n v="330"/>
    <n v="26"/>
    <s v="21-30"/>
    <n v="22933"/>
    <n v="711"/>
    <n v="170377"/>
    <s v="Personal"/>
    <n v="3242"/>
    <n v="0"/>
    <n v="1"/>
    <s v="Employed"/>
    <s v="Single"/>
    <s v="Female"/>
    <s v="Master"/>
    <n v="1"/>
    <n v="4"/>
    <n v="151443"/>
    <s v="East"/>
    <n v="13"/>
    <s v="Delhi"/>
    <s v="Low Risk"/>
    <x v="2"/>
  </r>
  <r>
    <n v="331"/>
    <n v="34"/>
    <s v="31-40"/>
    <n v="36482"/>
    <n v="655"/>
    <n v="217797"/>
    <s v="Home"/>
    <n v="5138"/>
    <n v="0"/>
    <n v="0"/>
    <s v="Employed"/>
    <s v="Married"/>
    <s v="Male"/>
    <s v="Bachelor"/>
    <n v="3"/>
    <n v="4"/>
    <n v="93619"/>
    <s v="East"/>
    <n v="12"/>
    <s v="Hyderabad"/>
    <s v="Low Risk"/>
    <x v="2"/>
  </r>
  <r>
    <n v="332"/>
    <n v="26"/>
    <s v="21-30"/>
    <n v="39120"/>
    <n v="640"/>
    <n v="314487"/>
    <s v="Home"/>
    <n v="6816"/>
    <n v="0"/>
    <n v="0"/>
    <s v="Employed"/>
    <s v="Single"/>
    <s v="Female"/>
    <s v="Bachelor"/>
    <n v="3"/>
    <n v="4"/>
    <n v="181278"/>
    <s v="West"/>
    <n v="6"/>
    <s v="Ahmedabad"/>
    <s v="Low Risk"/>
    <x v="3"/>
  </r>
  <r>
    <n v="333"/>
    <n v="34"/>
    <s v="31-40"/>
    <n v="30820"/>
    <n v="734"/>
    <n v="192510"/>
    <s v="Medical"/>
    <n v="4300"/>
    <n v="0"/>
    <n v="0"/>
    <s v="Employed"/>
    <s v="Married"/>
    <s v="Male"/>
    <s v="Master"/>
    <n v="4"/>
    <n v="4"/>
    <n v="119576"/>
    <s v="East"/>
    <n v="2"/>
    <s v="Ahmedabad"/>
    <s v="Low Risk"/>
    <x v="4"/>
  </r>
  <r>
    <n v="334"/>
    <n v="32"/>
    <s v="31-40"/>
    <n v="51591"/>
    <n v="629"/>
    <n v="218156"/>
    <s v="Medical"/>
    <n v="6548"/>
    <n v="0"/>
    <n v="1"/>
    <s v="Employed"/>
    <s v="Married"/>
    <s v="Female"/>
    <s v="Bachelor"/>
    <n v="3"/>
    <n v="3"/>
    <n v="93701"/>
    <s v="South"/>
    <n v="15"/>
    <s v="Bangalore"/>
    <s v="Low Risk"/>
    <x v="2"/>
  </r>
  <r>
    <n v="335"/>
    <n v="47"/>
    <s v="41-50"/>
    <n v="48888"/>
    <n v="609"/>
    <n v="244729"/>
    <s v="Personal"/>
    <n v="5617"/>
    <n v="0"/>
    <n v="1"/>
    <s v="Employed"/>
    <s v="Single"/>
    <s v="Female"/>
    <s v="Master"/>
    <n v="0"/>
    <n v="3"/>
    <n v="113434"/>
    <s v="North"/>
    <n v="15"/>
    <s v="Hyderabad"/>
    <s v="Low Risk"/>
    <x v="2"/>
  </r>
  <r>
    <n v="336"/>
    <n v="46"/>
    <s v="41-50"/>
    <n v="71355"/>
    <n v="670"/>
    <n v="179039"/>
    <s v="Education"/>
    <n v="6176"/>
    <n v="1"/>
    <n v="1"/>
    <s v="Employed"/>
    <s v="Married"/>
    <s v="Female"/>
    <s v="High School"/>
    <n v="0"/>
    <n v="2"/>
    <n v="39421"/>
    <s v="North"/>
    <n v="18"/>
    <s v="Pune"/>
    <s v="Low Risk"/>
    <x v="0"/>
  </r>
  <r>
    <n v="337"/>
    <n v="32"/>
    <s v="31-40"/>
    <n v="33189"/>
    <n v="670"/>
    <n v="239874"/>
    <s v="Medical"/>
    <n v="5875"/>
    <n v="0"/>
    <n v="1"/>
    <s v="Employed"/>
    <s v="Divorced"/>
    <s v="Male"/>
    <s v="Master"/>
    <n v="1"/>
    <n v="4"/>
    <n v="130784"/>
    <s v="South"/>
    <n v="17"/>
    <s v="Delhi"/>
    <s v="Low Risk"/>
    <x v="0"/>
  </r>
  <r>
    <n v="338"/>
    <n v="28"/>
    <s v="21-30"/>
    <n v="53521"/>
    <n v="620"/>
    <n v="200698"/>
    <s v="Personal"/>
    <n v="5177"/>
    <n v="0"/>
    <n v="1"/>
    <s v="Employed"/>
    <s v="Single"/>
    <s v="Male"/>
    <s v="High School"/>
    <n v="3"/>
    <n v="4"/>
    <n v="177008"/>
    <s v="North"/>
    <n v="3"/>
    <s v="Hyderabad"/>
    <s v="Low Risk"/>
    <x v="4"/>
  </r>
  <r>
    <n v="339"/>
    <n v="30"/>
    <s v="31-40"/>
    <n v="36798"/>
    <n v="610"/>
    <n v="262494"/>
    <s v="Medical"/>
    <n v="4386"/>
    <n v="0"/>
    <n v="1"/>
    <s v="Employed"/>
    <s v="Divorced"/>
    <s v="Male"/>
    <s v="Bachelor"/>
    <n v="4"/>
    <n v="4"/>
    <n v="37322"/>
    <s v="North"/>
    <n v="3"/>
    <s v="Delhi"/>
    <s v="Low Risk"/>
    <x v="4"/>
  </r>
  <r>
    <n v="340"/>
    <n v="36"/>
    <s v="31-40"/>
    <n v="24242"/>
    <n v="722"/>
    <n v="152770"/>
    <s v="Car"/>
    <n v="5175"/>
    <n v="1"/>
    <n v="1"/>
    <s v="Employed"/>
    <s v="Divorced"/>
    <s v="Male"/>
    <s v="Master"/>
    <n v="5"/>
    <n v="2"/>
    <n v="91377"/>
    <s v="East"/>
    <n v="9"/>
    <s v="Hyderabad"/>
    <s v="Low Risk"/>
    <x v="3"/>
  </r>
  <r>
    <n v="341"/>
    <n v="46"/>
    <s v="41-50"/>
    <n v="58817"/>
    <n v="628"/>
    <n v="315694"/>
    <s v="Home"/>
    <n v="5233"/>
    <n v="0"/>
    <n v="1"/>
    <s v="Unemployed"/>
    <s v="Married"/>
    <s v="Male"/>
    <s v="Bachelor"/>
    <n v="1"/>
    <n v="4"/>
    <n v="96839"/>
    <s v="South"/>
    <n v="10"/>
    <s v="Hyderabad"/>
    <s v="Low Risk"/>
    <x v="3"/>
  </r>
  <r>
    <n v="342"/>
    <n v="28"/>
    <s v="21-30"/>
    <n v="60058"/>
    <n v="577"/>
    <n v="184375"/>
    <s v="Personal"/>
    <n v="5971"/>
    <n v="0"/>
    <n v="1"/>
    <s v="Unemployed"/>
    <s v="Divorced"/>
    <s v="Female"/>
    <s v="High School"/>
    <n v="2"/>
    <n v="4"/>
    <n v="126256"/>
    <s v="West"/>
    <n v="12"/>
    <s v="Ahmedabad"/>
    <s v="Low Risk"/>
    <x v="2"/>
  </r>
  <r>
    <n v="343"/>
    <n v="61"/>
    <s v="61-70"/>
    <n v="58281"/>
    <n v="659"/>
    <n v="226073"/>
    <s v="Medical"/>
    <n v="2748"/>
    <n v="0"/>
    <n v="1"/>
    <s v="Employed"/>
    <s v="Divorced"/>
    <s v="Female"/>
    <s v="PhD"/>
    <n v="4"/>
    <n v="3"/>
    <n v="163179"/>
    <s v="North"/>
    <n v="1"/>
    <s v="Hyderabad"/>
    <s v="Low Risk"/>
    <x v="1"/>
  </r>
  <r>
    <n v="344"/>
    <n v="49"/>
    <s v="41-50"/>
    <n v="30252"/>
    <n v="694"/>
    <n v="200244"/>
    <s v="Home"/>
    <n v="3570"/>
    <n v="0"/>
    <n v="0"/>
    <s v="Employed"/>
    <s v="Single"/>
    <s v="Female"/>
    <s v="PhD"/>
    <n v="2"/>
    <n v="2"/>
    <n v="111486"/>
    <s v="South"/>
    <n v="4"/>
    <s v="Bangalore"/>
    <s v="Low Risk"/>
    <x v="4"/>
  </r>
  <r>
    <n v="345"/>
    <n v="40"/>
    <s v="41-50"/>
    <n v="51253"/>
    <n v="640"/>
    <n v="146067"/>
    <s v="Education"/>
    <n v="5236"/>
    <n v="0"/>
    <n v="0"/>
    <s v="Employed"/>
    <s v="Single"/>
    <s v="Female"/>
    <s v="PhD"/>
    <n v="1"/>
    <n v="3"/>
    <n v="164253"/>
    <s v="West"/>
    <n v="5"/>
    <s v="Delhi"/>
    <s v="Low Risk"/>
    <x v="4"/>
  </r>
  <r>
    <n v="346"/>
    <n v="37"/>
    <s v="31-40"/>
    <n v="58960"/>
    <n v="676"/>
    <n v="241662"/>
    <s v="Medical"/>
    <n v="5332"/>
    <n v="0"/>
    <n v="0"/>
    <s v="Employed"/>
    <s v="Divorced"/>
    <s v="Male"/>
    <s v="PhD"/>
    <n v="0"/>
    <n v="1"/>
    <n v="105112"/>
    <s v="West"/>
    <n v="17"/>
    <s v="Mumbai"/>
    <s v="Low Risk"/>
    <x v="0"/>
  </r>
  <r>
    <n v="347"/>
    <n v="39"/>
    <s v="31-40"/>
    <n v="64282"/>
    <n v="597"/>
    <n v="186784"/>
    <s v="Personal"/>
    <n v="4132"/>
    <n v="0"/>
    <n v="0"/>
    <s v="Employed"/>
    <s v="Married"/>
    <s v="Male"/>
    <s v="PhD"/>
    <n v="4"/>
    <n v="4"/>
    <n v="113542"/>
    <s v="East"/>
    <n v="5"/>
    <s v="Hyderabad"/>
    <s v="Low Risk"/>
    <x v="4"/>
  </r>
  <r>
    <n v="348"/>
    <n v="37"/>
    <s v="31-40"/>
    <n v="59424"/>
    <n v="681"/>
    <n v="226285"/>
    <s v="Car"/>
    <n v="5357"/>
    <n v="0"/>
    <n v="1"/>
    <s v="Employed"/>
    <s v="Married"/>
    <s v="Female"/>
    <s v="High School"/>
    <n v="5"/>
    <n v="1"/>
    <n v="109847"/>
    <s v="East"/>
    <n v="4"/>
    <s v="Mumbai"/>
    <s v="Low Risk"/>
    <x v="4"/>
  </r>
  <r>
    <n v="349"/>
    <n v="59"/>
    <s v="51-60"/>
    <n v="64477"/>
    <n v="602"/>
    <n v="159743"/>
    <s v="Home"/>
    <n v="5678"/>
    <n v="0"/>
    <n v="1"/>
    <s v="Unemployed"/>
    <s v="Single"/>
    <s v="Female"/>
    <s v="PhD"/>
    <n v="4"/>
    <n v="4"/>
    <n v="136608"/>
    <s v="North"/>
    <n v="15"/>
    <s v="Ahmedabad"/>
    <s v="Low Risk"/>
    <x v="2"/>
  </r>
  <r>
    <n v="350"/>
    <n v="21"/>
    <s v="21-30"/>
    <n v="66010"/>
    <n v="665"/>
    <n v="187009"/>
    <s v="Home"/>
    <n v="4805"/>
    <n v="0"/>
    <n v="1"/>
    <s v="Employed"/>
    <s v="Single"/>
    <s v="Male"/>
    <s v="PhD"/>
    <n v="1"/>
    <n v="1"/>
    <n v="87330"/>
    <s v="South"/>
    <n v="10"/>
    <s v="Mumbai"/>
    <s v="Low Risk"/>
    <x v="3"/>
  </r>
  <r>
    <n v="351"/>
    <n v="49"/>
    <s v="41-50"/>
    <n v="51572"/>
    <n v="688"/>
    <n v="185277"/>
    <s v="Car"/>
    <n v="6429"/>
    <n v="0"/>
    <n v="1"/>
    <s v="Employed"/>
    <s v="Single"/>
    <s v="Male"/>
    <s v="Bachelor"/>
    <n v="4"/>
    <n v="3"/>
    <n v="124548"/>
    <s v="South"/>
    <n v="5"/>
    <s v="Bangalore"/>
    <s v="Low Risk"/>
    <x v="4"/>
  </r>
  <r>
    <n v="352"/>
    <n v="34"/>
    <s v="31-40"/>
    <n v="57477"/>
    <n v="654"/>
    <n v="227530"/>
    <s v="Personal"/>
    <n v="6616"/>
    <n v="0"/>
    <n v="1"/>
    <s v="Employed"/>
    <s v="Married"/>
    <s v="Female"/>
    <s v="Master"/>
    <n v="4"/>
    <n v="2"/>
    <n v="63076"/>
    <s v="East"/>
    <n v="14"/>
    <s v="Bangalore"/>
    <s v="Low Risk"/>
    <x v="2"/>
  </r>
  <r>
    <n v="353"/>
    <n v="37"/>
    <s v="31-40"/>
    <n v="64995"/>
    <n v="588"/>
    <n v="215392"/>
    <s v="Education"/>
    <n v="5121"/>
    <n v="0"/>
    <n v="0"/>
    <s v="Employed"/>
    <s v="Single"/>
    <s v="Female"/>
    <s v="Master"/>
    <n v="1"/>
    <n v="1"/>
    <n v="91464"/>
    <s v="East"/>
    <n v="13"/>
    <s v="Ahmedabad"/>
    <s v="Low Risk"/>
    <x v="2"/>
  </r>
  <r>
    <n v="354"/>
    <n v="33"/>
    <s v="31-40"/>
    <n v="55851"/>
    <n v="590"/>
    <n v="191170"/>
    <s v="Car"/>
    <n v="5840"/>
    <n v="0"/>
    <n v="1"/>
    <s v="Employed"/>
    <s v="Divorced"/>
    <s v="Male"/>
    <s v="Master"/>
    <n v="3"/>
    <n v="3"/>
    <n v="80897"/>
    <s v="East"/>
    <n v="19"/>
    <s v="Pune"/>
    <s v="Low Risk"/>
    <x v="0"/>
  </r>
  <r>
    <n v="355"/>
    <n v="49"/>
    <s v="41-50"/>
    <n v="67984"/>
    <n v="729"/>
    <n v="181502"/>
    <s v="Education"/>
    <n v="3303"/>
    <n v="1"/>
    <n v="1"/>
    <s v="Employed"/>
    <s v="Married"/>
    <s v="Male"/>
    <s v="Master"/>
    <n v="1"/>
    <n v="1"/>
    <n v="102638"/>
    <s v="North"/>
    <n v="8"/>
    <s v="Bangalore"/>
    <s v="Low Risk"/>
    <x v="3"/>
  </r>
  <r>
    <n v="356"/>
    <n v="54"/>
    <s v="51-60"/>
    <n v="63117"/>
    <n v="611"/>
    <n v="215745"/>
    <s v="Personal"/>
    <n v="6073"/>
    <n v="0"/>
    <n v="1"/>
    <s v="Employed"/>
    <s v="Divorced"/>
    <s v="Male"/>
    <s v="High School"/>
    <n v="4"/>
    <n v="1"/>
    <n v="90517"/>
    <s v="South"/>
    <n v="12"/>
    <s v="Delhi"/>
    <s v="Low Risk"/>
    <x v="2"/>
  </r>
  <r>
    <n v="357"/>
    <n v="47"/>
    <s v="41-50"/>
    <n v="40513"/>
    <n v="688"/>
    <n v="209885"/>
    <s v="Medical"/>
    <n v="6465"/>
    <n v="0"/>
    <n v="1"/>
    <s v="Employed"/>
    <s v="Single"/>
    <s v="Female"/>
    <s v="Master"/>
    <n v="5"/>
    <n v="2"/>
    <n v="133964"/>
    <s v="North"/>
    <n v="19"/>
    <s v="Pune"/>
    <s v="Low Risk"/>
    <x v="0"/>
  </r>
  <r>
    <n v="358"/>
    <n v="53"/>
    <s v="51-60"/>
    <n v="30410"/>
    <n v="655"/>
    <n v="206446"/>
    <s v="Medical"/>
    <n v="3984"/>
    <n v="0"/>
    <n v="1"/>
    <s v="Employed"/>
    <s v="Married"/>
    <s v="Female"/>
    <s v="Bachelor"/>
    <n v="5"/>
    <n v="3"/>
    <n v="73639"/>
    <s v="South"/>
    <n v="19"/>
    <s v="Bangalore"/>
    <s v="Low Risk"/>
    <x v="0"/>
  </r>
  <r>
    <n v="359"/>
    <n v="49"/>
    <s v="41-50"/>
    <n v="50289"/>
    <n v="599"/>
    <n v="298467"/>
    <s v="Personal"/>
    <n v="5616"/>
    <n v="0"/>
    <n v="0"/>
    <s v="Employed"/>
    <s v="Single"/>
    <s v="Male"/>
    <s v="High School"/>
    <n v="1"/>
    <n v="2"/>
    <n v="48060"/>
    <s v="East"/>
    <n v="6"/>
    <s v="Pune"/>
    <s v="Low Risk"/>
    <x v="3"/>
  </r>
  <r>
    <n v="360"/>
    <n v="57"/>
    <s v="51-60"/>
    <n v="32283"/>
    <n v="623"/>
    <n v="227596"/>
    <s v="Education"/>
    <n v="3126"/>
    <n v="0"/>
    <n v="1"/>
    <s v="Employed"/>
    <s v="Married"/>
    <s v="Female"/>
    <s v="PhD"/>
    <n v="4"/>
    <n v="4"/>
    <n v="59281"/>
    <s v="North"/>
    <n v="8"/>
    <s v="Hyderabad"/>
    <s v="Low Risk"/>
    <x v="3"/>
  </r>
  <r>
    <n v="361"/>
    <n v="59"/>
    <s v="51-60"/>
    <n v="51246"/>
    <n v="734"/>
    <n v="296201"/>
    <s v="Car"/>
    <n v="4213"/>
    <n v="0"/>
    <n v="1"/>
    <s v="Employed"/>
    <s v="Single"/>
    <s v="Female"/>
    <s v="Bachelor"/>
    <n v="2"/>
    <n v="2"/>
    <n v="129825"/>
    <s v="West"/>
    <n v="10"/>
    <s v="Kolkata"/>
    <s v="Low Risk"/>
    <x v="3"/>
  </r>
  <r>
    <n v="362"/>
    <n v="39"/>
    <s v="31-40"/>
    <n v="49888"/>
    <n v="824"/>
    <n v="196524"/>
    <s v="Personal"/>
    <n v="4479"/>
    <n v="0"/>
    <n v="1"/>
    <s v="Employed"/>
    <s v="Married"/>
    <s v="Male"/>
    <s v="Bachelor"/>
    <n v="2"/>
    <n v="2"/>
    <n v="70913"/>
    <s v="North"/>
    <n v="17"/>
    <s v="Bangalore"/>
    <s v="Low Risk"/>
    <x v="0"/>
  </r>
  <r>
    <n v="363"/>
    <n v="44"/>
    <s v="41-50"/>
    <n v="69513"/>
    <n v="634"/>
    <n v="197579"/>
    <s v="Personal"/>
    <n v="3525"/>
    <n v="0"/>
    <n v="0"/>
    <s v="Employed"/>
    <s v="Married"/>
    <s v="Female"/>
    <s v="PhD"/>
    <n v="0"/>
    <n v="1"/>
    <n v="111935"/>
    <s v="North"/>
    <n v="1"/>
    <s v="Pune"/>
    <s v="Low Risk"/>
    <x v="1"/>
  </r>
  <r>
    <n v="364"/>
    <n v="34"/>
    <s v="31-40"/>
    <n v="57575"/>
    <n v="630"/>
    <n v="174728"/>
    <s v="Medical"/>
    <n v="4762"/>
    <n v="0"/>
    <n v="0"/>
    <s v="Employed"/>
    <s v="Married"/>
    <s v="Female"/>
    <s v="PhD"/>
    <n v="1"/>
    <n v="1"/>
    <n v="91156"/>
    <s v="West"/>
    <n v="19"/>
    <s v="Delhi"/>
    <s v="Low Risk"/>
    <x v="0"/>
  </r>
  <r>
    <n v="365"/>
    <n v="57"/>
    <s v="51-60"/>
    <n v="64669"/>
    <n v="568"/>
    <n v="215095"/>
    <s v="Car"/>
    <n v="4696"/>
    <n v="0"/>
    <n v="1"/>
    <s v="Employed"/>
    <s v="Divorced"/>
    <s v="Female"/>
    <s v="Bachelor"/>
    <n v="1"/>
    <n v="1"/>
    <n v="124727"/>
    <s v="West"/>
    <n v="12"/>
    <s v="Ahmedabad"/>
    <s v="Low Risk"/>
    <x v="2"/>
  </r>
  <r>
    <n v="366"/>
    <n v="25"/>
    <s v="21-30"/>
    <n v="42656"/>
    <n v="567"/>
    <n v="183716"/>
    <s v="Medical"/>
    <n v="5616"/>
    <n v="0"/>
    <n v="1"/>
    <s v="Employed"/>
    <s v="Single"/>
    <s v="Male"/>
    <s v="High School"/>
    <n v="2"/>
    <n v="3"/>
    <n v="93077"/>
    <s v="East"/>
    <n v="2"/>
    <s v="Bangalore"/>
    <s v="Low Risk"/>
    <x v="4"/>
  </r>
  <r>
    <n v="367"/>
    <n v="44"/>
    <s v="41-50"/>
    <n v="72945"/>
    <n v="607"/>
    <n v="176592"/>
    <s v="Education"/>
    <n v="3486"/>
    <n v="0"/>
    <n v="0"/>
    <s v="Employed"/>
    <s v="Single"/>
    <s v="Male"/>
    <s v="PhD"/>
    <n v="2"/>
    <n v="2"/>
    <n v="182930"/>
    <s v="West"/>
    <n v="17"/>
    <s v="Delhi"/>
    <s v="Low Risk"/>
    <x v="0"/>
  </r>
  <r>
    <n v="368"/>
    <n v="54"/>
    <s v="51-60"/>
    <n v="63404"/>
    <n v="627"/>
    <n v="104984"/>
    <s v="Education"/>
    <n v="5623"/>
    <n v="0"/>
    <n v="1"/>
    <s v="Unemployed"/>
    <s v="Married"/>
    <s v="Female"/>
    <s v="Master"/>
    <n v="2"/>
    <n v="4"/>
    <n v="156943"/>
    <s v="West"/>
    <n v="7"/>
    <s v="Hyderabad"/>
    <s v="Low Risk"/>
    <x v="3"/>
  </r>
  <r>
    <n v="369"/>
    <n v="51"/>
    <s v="51-60"/>
    <n v="56411"/>
    <n v="648"/>
    <n v="273292"/>
    <s v="Home"/>
    <n v="4210"/>
    <n v="0"/>
    <n v="0"/>
    <s v="Employed"/>
    <s v="Divorced"/>
    <s v="Female"/>
    <s v="Bachelor"/>
    <n v="5"/>
    <n v="1"/>
    <n v="90543"/>
    <s v="North"/>
    <n v="14"/>
    <s v="Kolkata"/>
    <s v="Low Risk"/>
    <x v="2"/>
  </r>
  <r>
    <n v="370"/>
    <n v="50"/>
    <s v="51-60"/>
    <n v="22901"/>
    <n v="684"/>
    <n v="180836"/>
    <s v="Personal"/>
    <n v="3721"/>
    <n v="0"/>
    <n v="0"/>
    <s v="Employed"/>
    <s v="Married"/>
    <s v="Female"/>
    <s v="Bachelor"/>
    <n v="5"/>
    <n v="4"/>
    <n v="86435"/>
    <s v="North"/>
    <n v="14"/>
    <s v="Mumbai"/>
    <s v="Low Risk"/>
    <x v="2"/>
  </r>
  <r>
    <n v="371"/>
    <n v="29"/>
    <s v="21-30"/>
    <n v="67681"/>
    <n v="661"/>
    <n v="273748"/>
    <s v="Car"/>
    <n v="4803"/>
    <n v="0"/>
    <n v="1"/>
    <s v="Employed"/>
    <s v="Single"/>
    <s v="Female"/>
    <s v="PhD"/>
    <n v="0"/>
    <n v="2"/>
    <n v="193969"/>
    <s v="East"/>
    <n v="12"/>
    <s v="Mumbai"/>
    <s v="Low Risk"/>
    <x v="2"/>
  </r>
  <r>
    <n v="372"/>
    <n v="47"/>
    <s v="41-50"/>
    <n v="76600"/>
    <n v="685"/>
    <n v="195187"/>
    <s v="Car"/>
    <n v="5752"/>
    <n v="0"/>
    <n v="1"/>
    <s v="Employed"/>
    <s v="Single"/>
    <s v="Male"/>
    <s v="PhD"/>
    <n v="0"/>
    <n v="2"/>
    <n v="67634"/>
    <s v="West"/>
    <n v="16"/>
    <s v="Ahmedabad"/>
    <s v="Low Risk"/>
    <x v="0"/>
  </r>
  <r>
    <n v="373"/>
    <n v="48"/>
    <s v="41-50"/>
    <n v="50169"/>
    <n v="619"/>
    <n v="232229"/>
    <s v="Medical"/>
    <n v="4515"/>
    <n v="0"/>
    <n v="1"/>
    <s v="Employed"/>
    <s v="Married"/>
    <s v="Female"/>
    <s v="Master"/>
    <n v="3"/>
    <n v="2"/>
    <n v="98349"/>
    <s v="South"/>
    <n v="18"/>
    <s v="Ahmedabad"/>
    <s v="Low Risk"/>
    <x v="0"/>
  </r>
  <r>
    <n v="374"/>
    <n v="62"/>
    <s v="61-70"/>
    <n v="50476"/>
    <n v="646"/>
    <n v="203714"/>
    <s v="Medical"/>
    <n v="5513"/>
    <n v="1"/>
    <n v="0"/>
    <s v="Employed"/>
    <s v="Married"/>
    <s v="Female"/>
    <s v="Master"/>
    <n v="5"/>
    <n v="4"/>
    <n v="100673"/>
    <s v="North"/>
    <n v="8"/>
    <s v="Mumbai"/>
    <s v="Low Risk"/>
    <x v="3"/>
  </r>
  <r>
    <n v="375"/>
    <n v="46"/>
    <s v="41-50"/>
    <n v="42249"/>
    <n v="631"/>
    <n v="220735"/>
    <s v="Car"/>
    <n v="5278"/>
    <n v="0"/>
    <n v="0"/>
    <s v="Employed"/>
    <s v="Married"/>
    <s v="Female"/>
    <s v="Master"/>
    <n v="1"/>
    <n v="4"/>
    <n v="99929"/>
    <s v="East"/>
    <n v="2"/>
    <s v="Mumbai"/>
    <s v="Low Risk"/>
    <x v="4"/>
  </r>
  <r>
    <n v="376"/>
    <n v="38"/>
    <s v="31-40"/>
    <n v="25523"/>
    <n v="586"/>
    <n v="149548"/>
    <s v="Medical"/>
    <n v="8134"/>
    <n v="1"/>
    <n v="0"/>
    <s v="Employed"/>
    <s v="Single"/>
    <s v="Female"/>
    <s v="Master"/>
    <n v="0"/>
    <n v="4"/>
    <n v="47838"/>
    <s v="North"/>
    <n v="11"/>
    <s v="Ahmedabad"/>
    <s v="High Risk"/>
    <x v="2"/>
  </r>
  <r>
    <n v="377"/>
    <n v="56"/>
    <s v="51-60"/>
    <n v="41568"/>
    <n v="551"/>
    <n v="259117"/>
    <s v="Home"/>
    <n v="4687"/>
    <n v="0"/>
    <n v="0"/>
    <s v="Employed"/>
    <s v="Married"/>
    <s v="Male"/>
    <s v="Bachelor"/>
    <n v="4"/>
    <n v="2"/>
    <n v="114898"/>
    <s v="North"/>
    <n v="1"/>
    <s v="Mumbai"/>
    <s v="Low Risk"/>
    <x v="1"/>
  </r>
  <r>
    <n v="378"/>
    <n v="28"/>
    <s v="21-30"/>
    <n v="74891"/>
    <n v="616"/>
    <n v="181657"/>
    <s v="Personal"/>
    <n v="4833"/>
    <n v="0"/>
    <n v="1"/>
    <s v="Unemployed"/>
    <s v="Married"/>
    <s v="Female"/>
    <s v="PhD"/>
    <n v="1"/>
    <n v="2"/>
    <n v="70889"/>
    <s v="South"/>
    <n v="10"/>
    <s v="Bangalore"/>
    <s v="Low Risk"/>
    <x v="3"/>
  </r>
  <r>
    <n v="379"/>
    <n v="38"/>
    <s v="31-40"/>
    <n v="66185"/>
    <n v="525"/>
    <n v="246283"/>
    <s v="Home"/>
    <n v="6107"/>
    <n v="0"/>
    <n v="0"/>
    <s v="Employed"/>
    <s v="Single"/>
    <s v="Male"/>
    <s v="High School"/>
    <n v="3"/>
    <n v="1"/>
    <n v="143079"/>
    <s v="East"/>
    <n v="18"/>
    <s v="Pune"/>
    <s v="Low Risk"/>
    <x v="0"/>
  </r>
  <r>
    <n v="380"/>
    <n v="40"/>
    <s v="41-50"/>
    <n v="38409"/>
    <n v="593"/>
    <n v="126966"/>
    <s v="Education"/>
    <n v="4948"/>
    <n v="1"/>
    <n v="1"/>
    <s v="Employed"/>
    <s v="Married"/>
    <s v="Male"/>
    <s v="PhD"/>
    <n v="2"/>
    <n v="3"/>
    <n v="56321"/>
    <s v="South"/>
    <n v="16"/>
    <s v="Kolkata"/>
    <s v="High Risk"/>
    <x v="0"/>
  </r>
  <r>
    <n v="381"/>
    <n v="52"/>
    <s v="51-60"/>
    <n v="41324"/>
    <n v="677"/>
    <n v="162274"/>
    <s v="Car"/>
    <n v="5250"/>
    <n v="1"/>
    <n v="1"/>
    <s v="Employed"/>
    <s v="Divorced"/>
    <s v="Female"/>
    <s v="PhD"/>
    <n v="3"/>
    <n v="4"/>
    <n v="101783"/>
    <s v="South"/>
    <n v="2"/>
    <s v="Kolkata"/>
    <s v="Low Risk"/>
    <x v="4"/>
  </r>
  <r>
    <n v="382"/>
    <n v="49"/>
    <s v="41-50"/>
    <n v="82026"/>
    <n v="659"/>
    <n v="218589"/>
    <s v="Home"/>
    <n v="3243"/>
    <n v="1"/>
    <n v="1"/>
    <s v="Employed"/>
    <s v="Single"/>
    <s v="Male"/>
    <s v="Master"/>
    <n v="1"/>
    <n v="3"/>
    <n v="33516"/>
    <s v="East"/>
    <n v="17"/>
    <s v="Delhi"/>
    <s v="Low Risk"/>
    <x v="0"/>
  </r>
  <r>
    <n v="383"/>
    <n v="38"/>
    <s v="31-40"/>
    <n v="34697"/>
    <n v="651"/>
    <n v="191818"/>
    <s v="Home"/>
    <n v="4878"/>
    <n v="0"/>
    <n v="1"/>
    <s v="Employed"/>
    <s v="Married"/>
    <s v="Male"/>
    <s v="Master"/>
    <n v="2"/>
    <n v="4"/>
    <n v="35368"/>
    <s v="West"/>
    <n v="16"/>
    <s v="Pune"/>
    <s v="Low Risk"/>
    <x v="0"/>
  </r>
  <r>
    <n v="384"/>
    <n v="27"/>
    <s v="21-30"/>
    <n v="39268"/>
    <n v="709"/>
    <n v="222843"/>
    <s v="Medical"/>
    <n v="4294"/>
    <n v="0"/>
    <n v="0"/>
    <s v="Employed"/>
    <s v="Married"/>
    <s v="Male"/>
    <s v="Bachelor"/>
    <n v="3"/>
    <n v="4"/>
    <n v="74819"/>
    <s v="South"/>
    <n v="19"/>
    <s v="Ahmedabad"/>
    <s v="Low Risk"/>
    <x v="0"/>
  </r>
  <r>
    <n v="385"/>
    <n v="21"/>
    <s v="21-30"/>
    <n v="43556"/>
    <n v="613"/>
    <n v="210379"/>
    <s v="Medical"/>
    <n v="4520"/>
    <n v="0"/>
    <n v="0"/>
    <s v="Employed"/>
    <s v="Single"/>
    <s v="Female"/>
    <s v="Master"/>
    <n v="3"/>
    <n v="3"/>
    <n v="79053"/>
    <s v="West"/>
    <n v="5"/>
    <s v="Delhi"/>
    <s v="Low Risk"/>
    <x v="4"/>
  </r>
  <r>
    <n v="386"/>
    <n v="48"/>
    <s v="41-50"/>
    <n v="29629"/>
    <n v="684"/>
    <n v="291397"/>
    <s v="Medical"/>
    <n v="5256"/>
    <n v="0"/>
    <n v="1"/>
    <s v="Employed"/>
    <s v="Single"/>
    <s v="Male"/>
    <s v="Bachelor"/>
    <n v="1"/>
    <n v="3"/>
    <n v="143971"/>
    <s v="North"/>
    <n v="6"/>
    <s v="Hyderabad"/>
    <s v="Low Risk"/>
    <x v="3"/>
  </r>
  <r>
    <n v="387"/>
    <n v="53"/>
    <s v="51-60"/>
    <n v="41937"/>
    <n v="609"/>
    <n v="227017"/>
    <s v="Education"/>
    <n v="4945"/>
    <n v="1"/>
    <n v="0"/>
    <s v="Employed"/>
    <s v="Divorced"/>
    <s v="Male"/>
    <s v="PhD"/>
    <n v="0"/>
    <n v="4"/>
    <n v="98782"/>
    <s v="East"/>
    <n v="17"/>
    <s v="Hyderabad"/>
    <s v="Low Risk"/>
    <x v="0"/>
  </r>
  <r>
    <n v="388"/>
    <n v="24"/>
    <s v="21-30"/>
    <n v="42165"/>
    <n v="663"/>
    <n v="178365"/>
    <s v="Home"/>
    <n v="5772"/>
    <n v="0"/>
    <n v="1"/>
    <s v="Employed"/>
    <s v="Married"/>
    <s v="Female"/>
    <s v="PhD"/>
    <n v="4"/>
    <n v="2"/>
    <n v="138772"/>
    <s v="East"/>
    <n v="16"/>
    <s v="Bangalore"/>
    <s v="Low Risk"/>
    <x v="0"/>
  </r>
  <r>
    <n v="389"/>
    <n v="40"/>
    <s v="41-50"/>
    <n v="36466"/>
    <n v="657"/>
    <n v="180338"/>
    <s v="Personal"/>
    <n v="5953"/>
    <n v="0"/>
    <n v="1"/>
    <s v="Employed"/>
    <s v="Married"/>
    <s v="Male"/>
    <s v="PhD"/>
    <n v="3"/>
    <n v="1"/>
    <n v="88606"/>
    <s v="North"/>
    <n v="16"/>
    <s v="Hyderabad"/>
    <s v="Low Risk"/>
    <x v="0"/>
  </r>
  <r>
    <n v="390"/>
    <n v="56"/>
    <s v="51-60"/>
    <n v="69919"/>
    <n v="660"/>
    <n v="260206"/>
    <s v="Medical"/>
    <n v="4822"/>
    <n v="0"/>
    <n v="1"/>
    <s v="Employed"/>
    <s v="Married"/>
    <s v="Female"/>
    <s v="Bachelor"/>
    <n v="4"/>
    <n v="4"/>
    <n v="118182"/>
    <s v="North"/>
    <n v="7"/>
    <s v="Ahmedabad"/>
    <s v="Low Risk"/>
    <x v="3"/>
  </r>
  <r>
    <n v="391"/>
    <n v="51"/>
    <s v="51-60"/>
    <n v="32497"/>
    <n v="630"/>
    <n v="123582"/>
    <s v="Education"/>
    <n v="5299"/>
    <n v="0"/>
    <n v="1"/>
    <s v="Employed"/>
    <s v="Single"/>
    <s v="Female"/>
    <s v="Bachelor"/>
    <n v="5"/>
    <n v="1"/>
    <n v="78235"/>
    <s v="North"/>
    <n v="16"/>
    <s v="Bangalore"/>
    <s v="Low Risk"/>
    <x v="0"/>
  </r>
  <r>
    <n v="392"/>
    <n v="58"/>
    <s v="51-60"/>
    <n v="47871"/>
    <n v="665"/>
    <n v="227959"/>
    <s v="Education"/>
    <n v="2966"/>
    <n v="0"/>
    <n v="1"/>
    <s v="Employed"/>
    <s v="Single"/>
    <s v="Female"/>
    <s v="Bachelor"/>
    <n v="5"/>
    <n v="2"/>
    <n v="76195"/>
    <s v="South"/>
    <n v="9"/>
    <s v="Pune"/>
    <s v="Low Risk"/>
    <x v="3"/>
  </r>
  <r>
    <n v="393"/>
    <n v="48"/>
    <s v="41-50"/>
    <n v="36844"/>
    <n v="669"/>
    <n v="144210"/>
    <s v="Medical"/>
    <n v="5314"/>
    <n v="0"/>
    <n v="1"/>
    <s v="Employed"/>
    <s v="Single"/>
    <s v="Female"/>
    <s v="Master"/>
    <n v="1"/>
    <n v="2"/>
    <n v="45374"/>
    <s v="South"/>
    <n v="6"/>
    <s v="Bangalore"/>
    <s v="Low Risk"/>
    <x v="3"/>
  </r>
  <r>
    <n v="394"/>
    <n v="23"/>
    <s v="21-30"/>
    <n v="46850"/>
    <n v="578"/>
    <n v="255461"/>
    <s v="Car"/>
    <n v="6053"/>
    <n v="0"/>
    <n v="0"/>
    <s v="Employed"/>
    <s v="Married"/>
    <s v="Female"/>
    <s v="High School"/>
    <n v="1"/>
    <n v="1"/>
    <n v="110072"/>
    <s v="South"/>
    <n v="16"/>
    <s v="Kolkata"/>
    <s v="Low Risk"/>
    <x v="0"/>
  </r>
  <r>
    <n v="395"/>
    <n v="26"/>
    <s v="21-30"/>
    <n v="36148"/>
    <n v="692"/>
    <n v="178388"/>
    <s v="Home"/>
    <n v="4090"/>
    <n v="0"/>
    <n v="1"/>
    <s v="Employed"/>
    <s v="Married"/>
    <s v="Male"/>
    <s v="Master"/>
    <n v="0"/>
    <n v="4"/>
    <n v="107862"/>
    <s v="South"/>
    <n v="9"/>
    <s v="Ahmedabad"/>
    <s v="Low Risk"/>
    <x v="3"/>
  </r>
  <r>
    <n v="396"/>
    <n v="43"/>
    <s v="41-50"/>
    <n v="51138"/>
    <n v="588"/>
    <n v="226311"/>
    <s v="Medical"/>
    <n v="5755"/>
    <n v="1"/>
    <n v="0"/>
    <s v="Employed"/>
    <s v="Single"/>
    <s v="Female"/>
    <s v="High School"/>
    <n v="2"/>
    <n v="1"/>
    <n v="123319"/>
    <s v="South"/>
    <n v="4"/>
    <s v="Mumbai"/>
    <s v="High Risk"/>
    <x v="4"/>
  </r>
  <r>
    <n v="397"/>
    <n v="27"/>
    <s v="21-30"/>
    <n v="54821"/>
    <n v="606"/>
    <n v="201859"/>
    <s v="Personal"/>
    <n v="4548"/>
    <n v="0"/>
    <n v="1"/>
    <s v="Employed"/>
    <s v="Divorced"/>
    <s v="Male"/>
    <s v="Master"/>
    <n v="4"/>
    <n v="4"/>
    <n v="106447"/>
    <s v="West"/>
    <n v="6"/>
    <s v="Kolkata"/>
    <s v="Low Risk"/>
    <x v="3"/>
  </r>
  <r>
    <n v="398"/>
    <n v="56"/>
    <s v="51-60"/>
    <n v="71032"/>
    <n v="662"/>
    <n v="130665"/>
    <s v="Home"/>
    <n v="4423"/>
    <n v="0"/>
    <n v="1"/>
    <s v="Employed"/>
    <s v="Married"/>
    <s v="Male"/>
    <s v="PhD"/>
    <n v="3"/>
    <n v="3"/>
    <n v="160785"/>
    <s v="West"/>
    <n v="14"/>
    <s v="Delhi"/>
    <s v="Low Risk"/>
    <x v="2"/>
  </r>
  <r>
    <n v="399"/>
    <n v="21"/>
    <s v="21-30"/>
    <n v="41171"/>
    <n v="679"/>
    <n v="232015"/>
    <s v="Education"/>
    <n v="6424"/>
    <n v="0"/>
    <n v="0"/>
    <s v="Employed"/>
    <s v="Divorced"/>
    <s v="Female"/>
    <s v="Bachelor"/>
    <n v="2"/>
    <n v="4"/>
    <n v="105280"/>
    <s v="South"/>
    <n v="3"/>
    <s v="Ahmedabad"/>
    <s v="Low Risk"/>
    <x v="4"/>
  </r>
  <r>
    <n v="400"/>
    <n v="26"/>
    <s v="21-30"/>
    <n v="74267"/>
    <n v="661"/>
    <n v="163956"/>
    <s v="Personal"/>
    <n v="4967"/>
    <n v="0"/>
    <n v="0"/>
    <s v="Employed"/>
    <s v="Single"/>
    <s v="Male"/>
    <s v="Master"/>
    <n v="5"/>
    <n v="3"/>
    <n v="129754"/>
    <s v="East"/>
    <n v="17"/>
    <s v="Kolkata"/>
    <s v="Low Risk"/>
    <x v="0"/>
  </r>
  <r>
    <n v="401"/>
    <n v="44"/>
    <s v="41-50"/>
    <n v="37895"/>
    <n v="666"/>
    <n v="240092"/>
    <s v="Home"/>
    <n v="5866"/>
    <n v="0"/>
    <n v="1"/>
    <s v="Employed"/>
    <s v="Married"/>
    <s v="Male"/>
    <s v="Bachelor"/>
    <n v="5"/>
    <n v="3"/>
    <n v="90276"/>
    <s v="East"/>
    <n v="11"/>
    <s v="Mumbai"/>
    <s v="Low Risk"/>
    <x v="2"/>
  </r>
  <r>
    <n v="402"/>
    <n v="57"/>
    <s v="51-60"/>
    <n v="46429"/>
    <n v="593"/>
    <n v="149900"/>
    <s v="Personal"/>
    <n v="3047"/>
    <n v="0"/>
    <n v="1"/>
    <s v="Employed"/>
    <s v="Divorced"/>
    <s v="Female"/>
    <s v="Master"/>
    <n v="4"/>
    <n v="1"/>
    <n v="72745"/>
    <s v="West"/>
    <n v="8"/>
    <s v="Mumbai"/>
    <s v="Low Risk"/>
    <x v="3"/>
  </r>
  <r>
    <n v="403"/>
    <n v="56"/>
    <s v="51-60"/>
    <n v="76471"/>
    <n v="623"/>
    <n v="212103"/>
    <s v="Education"/>
    <n v="4390"/>
    <n v="0"/>
    <n v="1"/>
    <s v="Employed"/>
    <s v="Married"/>
    <s v="Female"/>
    <s v="PhD"/>
    <n v="4"/>
    <n v="3"/>
    <n v="121530"/>
    <s v="West"/>
    <n v="8"/>
    <s v="Hyderabad"/>
    <s v="Low Risk"/>
    <x v="3"/>
  </r>
  <r>
    <n v="404"/>
    <n v="44"/>
    <s v="41-50"/>
    <n v="93544"/>
    <n v="547"/>
    <n v="201953"/>
    <s v="Medical"/>
    <n v="5711"/>
    <n v="0"/>
    <n v="1"/>
    <s v="Employed"/>
    <s v="Divorced"/>
    <s v="Female"/>
    <s v="Bachelor"/>
    <n v="2"/>
    <n v="1"/>
    <n v="97325"/>
    <s v="East"/>
    <n v="4"/>
    <s v="Pune"/>
    <s v="Low Risk"/>
    <x v="4"/>
  </r>
  <r>
    <n v="405"/>
    <n v="58"/>
    <s v="51-60"/>
    <n v="75289"/>
    <n v="604"/>
    <n v="169870"/>
    <s v="Personal"/>
    <n v="5124"/>
    <n v="0"/>
    <n v="1"/>
    <s v="Employed"/>
    <s v="Married"/>
    <s v="Male"/>
    <s v="PhD"/>
    <n v="2"/>
    <n v="1"/>
    <n v="124961"/>
    <s v="East"/>
    <n v="15"/>
    <s v="Kolkata"/>
    <s v="Low Risk"/>
    <x v="2"/>
  </r>
  <r>
    <n v="406"/>
    <n v="49"/>
    <s v="41-50"/>
    <n v="46646"/>
    <n v="582"/>
    <n v="268987"/>
    <s v="Medical"/>
    <n v="4816"/>
    <n v="0"/>
    <n v="0"/>
    <s v="Unemployed"/>
    <s v="Divorced"/>
    <s v="Male"/>
    <s v="High School"/>
    <n v="0"/>
    <n v="2"/>
    <n v="110588"/>
    <s v="East"/>
    <n v="16"/>
    <s v="Kolkata"/>
    <s v="Low Risk"/>
    <x v="0"/>
  </r>
  <r>
    <n v="407"/>
    <n v="57"/>
    <s v="51-60"/>
    <n v="57723"/>
    <n v="650"/>
    <n v="201677"/>
    <s v="Education"/>
    <n v="5603"/>
    <n v="1"/>
    <n v="1"/>
    <s v="Employed"/>
    <s v="Divorced"/>
    <s v="Male"/>
    <s v="Bachelor"/>
    <n v="3"/>
    <n v="1"/>
    <n v="76209"/>
    <s v="West"/>
    <n v="11"/>
    <s v="Bangalore"/>
    <s v="Low Risk"/>
    <x v="2"/>
  </r>
  <r>
    <n v="408"/>
    <n v="52"/>
    <s v="51-60"/>
    <n v="60239"/>
    <n v="767"/>
    <n v="178917"/>
    <s v="Education"/>
    <n v="4168"/>
    <n v="0"/>
    <n v="1"/>
    <s v="Employed"/>
    <s v="Single"/>
    <s v="Male"/>
    <s v="Master"/>
    <n v="3"/>
    <n v="2"/>
    <n v="132230"/>
    <s v="West"/>
    <n v="7"/>
    <s v="Bangalore"/>
    <s v="Low Risk"/>
    <x v="3"/>
  </r>
  <r>
    <n v="409"/>
    <n v="45"/>
    <s v="41-50"/>
    <n v="55181"/>
    <n v="688"/>
    <n v="214937"/>
    <s v="Personal"/>
    <n v="6217"/>
    <n v="0"/>
    <n v="0"/>
    <s v="Employed"/>
    <s v="Single"/>
    <s v="Female"/>
    <s v="Bachelor"/>
    <n v="3"/>
    <n v="2"/>
    <n v="73864"/>
    <s v="East"/>
    <n v="18"/>
    <s v="Hyderabad"/>
    <s v="Low Risk"/>
    <x v="0"/>
  </r>
  <r>
    <n v="410"/>
    <n v="30"/>
    <s v="31-40"/>
    <n v="34882"/>
    <n v="537"/>
    <n v="127215"/>
    <s v="Personal"/>
    <n v="4787"/>
    <n v="1"/>
    <n v="1"/>
    <s v="Employed"/>
    <s v="Divorced"/>
    <s v="Male"/>
    <s v="High School"/>
    <n v="5"/>
    <n v="1"/>
    <n v="118759"/>
    <s v="West"/>
    <n v="6"/>
    <s v="Hyderabad"/>
    <s v="High Risk"/>
    <x v="3"/>
  </r>
  <r>
    <n v="411"/>
    <n v="55"/>
    <s v="51-60"/>
    <n v="53518"/>
    <n v="574"/>
    <n v="322584"/>
    <s v="Education"/>
    <n v="4184"/>
    <n v="1"/>
    <n v="1"/>
    <s v="Employed"/>
    <s v="Married"/>
    <s v="Male"/>
    <s v="High School"/>
    <n v="5"/>
    <n v="4"/>
    <n v="138448"/>
    <s v="South"/>
    <n v="4"/>
    <s v="Bangalore"/>
    <s v="High Risk"/>
    <x v="4"/>
  </r>
  <r>
    <n v="412"/>
    <n v="45"/>
    <s v="41-50"/>
    <n v="42412"/>
    <n v="585"/>
    <n v="145715"/>
    <s v="Personal"/>
    <n v="4249"/>
    <n v="0"/>
    <n v="1"/>
    <s v="Employed"/>
    <s v="Divorced"/>
    <s v="Female"/>
    <s v="Master"/>
    <n v="2"/>
    <n v="4"/>
    <n v="88462"/>
    <s v="East"/>
    <n v="5"/>
    <s v="Ahmedabad"/>
    <s v="Low Risk"/>
    <x v="4"/>
  </r>
  <r>
    <n v="413"/>
    <n v="47"/>
    <s v="41-50"/>
    <n v="35473"/>
    <n v="562"/>
    <n v="227589"/>
    <s v="Personal"/>
    <n v="4918"/>
    <n v="0"/>
    <n v="1"/>
    <s v="Employed"/>
    <s v="Married"/>
    <s v="Male"/>
    <s v="PhD"/>
    <n v="0"/>
    <n v="1"/>
    <n v="134679"/>
    <s v="North"/>
    <n v="3"/>
    <s v="Ahmedabad"/>
    <s v="Low Risk"/>
    <x v="4"/>
  </r>
  <r>
    <n v="414"/>
    <n v="52"/>
    <s v="51-60"/>
    <n v="45329"/>
    <n v="635"/>
    <n v="203055"/>
    <s v="Personal"/>
    <n v="4573"/>
    <n v="0"/>
    <n v="1"/>
    <s v="Employed"/>
    <s v="Married"/>
    <s v="Female"/>
    <s v="Bachelor"/>
    <n v="1"/>
    <n v="3"/>
    <n v="111928"/>
    <s v="East"/>
    <n v="6"/>
    <s v="Ahmedabad"/>
    <s v="Low Risk"/>
    <x v="3"/>
  </r>
  <r>
    <n v="415"/>
    <n v="32"/>
    <s v="31-40"/>
    <n v="54729"/>
    <n v="661"/>
    <n v="259021"/>
    <s v="Personal"/>
    <n v="5526"/>
    <n v="0"/>
    <n v="0"/>
    <s v="Employed"/>
    <s v="Married"/>
    <s v="Male"/>
    <s v="PhD"/>
    <n v="0"/>
    <n v="1"/>
    <n v="125558"/>
    <s v="West"/>
    <n v="14"/>
    <s v="Ahmedabad"/>
    <s v="Low Risk"/>
    <x v="2"/>
  </r>
  <r>
    <n v="416"/>
    <n v="24"/>
    <s v="21-30"/>
    <n v="65020"/>
    <n v="585"/>
    <n v="208896"/>
    <s v="Home"/>
    <n v="4953"/>
    <n v="0"/>
    <n v="1"/>
    <s v="Employed"/>
    <s v="Married"/>
    <s v="Female"/>
    <s v="PhD"/>
    <n v="5"/>
    <n v="3"/>
    <n v="74897"/>
    <s v="North"/>
    <n v="1"/>
    <s v="Hyderabad"/>
    <s v="Low Risk"/>
    <x v="1"/>
  </r>
  <r>
    <n v="417"/>
    <n v="62"/>
    <s v="61-70"/>
    <n v="46191"/>
    <n v="638"/>
    <n v="168085"/>
    <s v="Education"/>
    <n v="4644"/>
    <n v="0"/>
    <n v="0"/>
    <s v="Employed"/>
    <s v="Single"/>
    <s v="Male"/>
    <s v="Master"/>
    <n v="2"/>
    <n v="4"/>
    <n v="106429"/>
    <s v="North"/>
    <n v="14"/>
    <s v="Delhi"/>
    <s v="Low Risk"/>
    <x v="2"/>
  </r>
  <r>
    <n v="418"/>
    <n v="46"/>
    <s v="41-50"/>
    <n v="48820"/>
    <n v="661"/>
    <n v="107101"/>
    <s v="Education"/>
    <n v="5353"/>
    <n v="1"/>
    <n v="1"/>
    <s v="Unemployed"/>
    <s v="Divorced"/>
    <s v="Female"/>
    <s v="Bachelor"/>
    <n v="0"/>
    <n v="3"/>
    <n v="57757"/>
    <s v="East"/>
    <n v="6"/>
    <s v="Delhi"/>
    <s v="Low Risk"/>
    <x v="3"/>
  </r>
  <r>
    <n v="419"/>
    <n v="23"/>
    <s v="21-30"/>
    <n v="62058"/>
    <n v="684"/>
    <n v="110994"/>
    <s v="Car"/>
    <n v="4470"/>
    <n v="0"/>
    <n v="0"/>
    <s v="Employed"/>
    <s v="Married"/>
    <s v="Male"/>
    <s v="High School"/>
    <n v="2"/>
    <n v="1"/>
    <n v="151339"/>
    <s v="South"/>
    <n v="3"/>
    <s v="Bangalore"/>
    <s v="Low Risk"/>
    <x v="4"/>
  </r>
  <r>
    <n v="420"/>
    <n v="37"/>
    <s v="31-40"/>
    <n v="51063"/>
    <n v="657"/>
    <n v="188099"/>
    <s v="Medical"/>
    <n v="5491"/>
    <n v="0"/>
    <n v="1"/>
    <s v="Employed"/>
    <s v="Single"/>
    <s v="Male"/>
    <s v="Master"/>
    <n v="4"/>
    <n v="3"/>
    <n v="39580"/>
    <s v="South"/>
    <n v="17"/>
    <s v="Delhi"/>
    <s v="Low Risk"/>
    <x v="0"/>
  </r>
  <r>
    <n v="421"/>
    <n v="29"/>
    <s v="21-30"/>
    <n v="55723"/>
    <n v="666"/>
    <n v="268517"/>
    <s v="Car"/>
    <n v="5326"/>
    <n v="0"/>
    <n v="0"/>
    <s v="Employed"/>
    <s v="Married"/>
    <s v="Female"/>
    <s v="PhD"/>
    <n v="4"/>
    <n v="2"/>
    <n v="89357"/>
    <s v="West"/>
    <n v="14"/>
    <s v="Ahmedabad"/>
    <s v="Low Risk"/>
    <x v="2"/>
  </r>
  <r>
    <n v="422"/>
    <n v="49"/>
    <s v="41-50"/>
    <n v="51169"/>
    <n v="648"/>
    <n v="116392"/>
    <s v="Personal"/>
    <n v="5285"/>
    <n v="0"/>
    <n v="0"/>
    <s v="Employed"/>
    <s v="Married"/>
    <s v="Female"/>
    <s v="High School"/>
    <n v="1"/>
    <n v="2"/>
    <n v="72048"/>
    <s v="North"/>
    <n v="19"/>
    <s v="Hyderabad"/>
    <s v="Low Risk"/>
    <x v="0"/>
  </r>
  <r>
    <n v="423"/>
    <n v="21"/>
    <s v="21-30"/>
    <n v="53040"/>
    <n v="599"/>
    <n v="292468"/>
    <s v="Personal"/>
    <n v="4642"/>
    <n v="0"/>
    <n v="1"/>
    <s v="Employed"/>
    <s v="Single"/>
    <s v="Female"/>
    <s v="PhD"/>
    <n v="5"/>
    <n v="1"/>
    <n v="120241"/>
    <s v="South"/>
    <n v="7"/>
    <s v="Ahmedabad"/>
    <s v="Low Risk"/>
    <x v="3"/>
  </r>
  <r>
    <n v="424"/>
    <n v="38"/>
    <s v="31-40"/>
    <n v="33814"/>
    <n v="610"/>
    <n v="254346"/>
    <s v="Home"/>
    <n v="4370"/>
    <n v="0"/>
    <n v="0"/>
    <s v="Employed"/>
    <s v="Single"/>
    <s v="Male"/>
    <s v="Bachelor"/>
    <n v="4"/>
    <n v="1"/>
    <n v="157718"/>
    <s v="West"/>
    <n v="11"/>
    <s v="Mumbai"/>
    <s v="Low Risk"/>
    <x v="2"/>
  </r>
  <r>
    <n v="425"/>
    <n v="61"/>
    <s v="61-70"/>
    <n v="51834"/>
    <n v="583"/>
    <n v="132564"/>
    <s v="Home"/>
    <n v="5808"/>
    <n v="1"/>
    <n v="0"/>
    <s v="Employed"/>
    <s v="Married"/>
    <s v="Female"/>
    <s v="PhD"/>
    <n v="1"/>
    <n v="1"/>
    <n v="119647"/>
    <s v="North"/>
    <n v="7"/>
    <s v="Hyderabad"/>
    <s v="High Risk"/>
    <x v="3"/>
  </r>
  <r>
    <n v="426"/>
    <n v="40"/>
    <s v="41-50"/>
    <n v="71417"/>
    <n v="724"/>
    <n v="145741"/>
    <s v="Home"/>
    <n v="5614"/>
    <n v="1"/>
    <n v="1"/>
    <s v="Employed"/>
    <s v="Divorced"/>
    <s v="Female"/>
    <s v="High School"/>
    <n v="3"/>
    <n v="4"/>
    <n v="188838"/>
    <s v="West"/>
    <n v="13"/>
    <s v="Mumbai"/>
    <s v="Low Risk"/>
    <x v="2"/>
  </r>
  <r>
    <n v="427"/>
    <n v="61"/>
    <s v="61-70"/>
    <n v="52534"/>
    <n v="576"/>
    <n v="150778"/>
    <s v="Home"/>
    <n v="3992"/>
    <n v="0"/>
    <n v="0"/>
    <s v="Employed"/>
    <s v="Single"/>
    <s v="Male"/>
    <s v="Bachelor"/>
    <n v="2"/>
    <n v="4"/>
    <n v="58661"/>
    <s v="South"/>
    <n v="14"/>
    <s v="Mumbai"/>
    <s v="Low Risk"/>
    <x v="2"/>
  </r>
  <r>
    <n v="428"/>
    <n v="54"/>
    <s v="51-60"/>
    <n v="37493"/>
    <n v="697"/>
    <n v="214964"/>
    <s v="Home"/>
    <n v="4567"/>
    <n v="1"/>
    <n v="0"/>
    <s v="Employed"/>
    <s v="Divorced"/>
    <s v="Female"/>
    <s v="Master"/>
    <n v="3"/>
    <n v="4"/>
    <n v="60964"/>
    <s v="West"/>
    <n v="11"/>
    <s v="Kolkata"/>
    <s v="Low Risk"/>
    <x v="2"/>
  </r>
  <r>
    <n v="429"/>
    <n v="48"/>
    <s v="41-50"/>
    <n v="72147"/>
    <n v="577"/>
    <n v="197189"/>
    <s v="Home"/>
    <n v="6339"/>
    <n v="0"/>
    <n v="0"/>
    <s v="Employed"/>
    <s v="Married"/>
    <s v="Female"/>
    <s v="PhD"/>
    <n v="3"/>
    <n v="2"/>
    <n v="73206"/>
    <s v="West"/>
    <n v="8"/>
    <s v="Bangalore"/>
    <s v="Low Risk"/>
    <x v="3"/>
  </r>
  <r>
    <n v="430"/>
    <n v="55"/>
    <s v="51-60"/>
    <n v="60820"/>
    <n v="688"/>
    <n v="195318"/>
    <s v="Home"/>
    <n v="5984"/>
    <n v="0"/>
    <n v="0"/>
    <s v="Employed"/>
    <s v="Married"/>
    <s v="Female"/>
    <s v="Bachelor"/>
    <n v="1"/>
    <n v="3"/>
    <n v="103637"/>
    <s v="South"/>
    <n v="12"/>
    <s v="Mumbai"/>
    <s v="Low Risk"/>
    <x v="2"/>
  </r>
  <r>
    <n v="431"/>
    <n v="36"/>
    <s v="31-40"/>
    <n v="61514"/>
    <n v="698"/>
    <n v="174768"/>
    <s v="Home"/>
    <n v="3829"/>
    <n v="0"/>
    <n v="1"/>
    <s v="Employed"/>
    <s v="Married"/>
    <s v="Male"/>
    <s v="Bachelor"/>
    <n v="2"/>
    <n v="2"/>
    <n v="69192"/>
    <s v="South"/>
    <n v="15"/>
    <s v="Kolkata"/>
    <s v="Low Risk"/>
    <x v="2"/>
  </r>
  <r>
    <n v="432"/>
    <n v="41"/>
    <s v="41-50"/>
    <n v="61107"/>
    <n v="707"/>
    <n v="208909"/>
    <s v="Home"/>
    <n v="5011"/>
    <n v="0"/>
    <n v="1"/>
    <s v="Employed"/>
    <s v="Married"/>
    <s v="Male"/>
    <s v="Master"/>
    <n v="1"/>
    <n v="3"/>
    <n v="77450"/>
    <s v="West"/>
    <n v="10"/>
    <s v="Delhi"/>
    <s v="Low Risk"/>
    <x v="3"/>
  </r>
  <r>
    <n v="433"/>
    <n v="33"/>
    <s v="31-40"/>
    <n v="33104"/>
    <n v="597"/>
    <n v="241856"/>
    <s v="Education"/>
    <n v="5419"/>
    <n v="0"/>
    <n v="1"/>
    <s v="Employed"/>
    <s v="Married"/>
    <s v="Male"/>
    <s v="Master"/>
    <n v="0"/>
    <n v="3"/>
    <n v="118614"/>
    <s v="South"/>
    <n v="2"/>
    <s v="Delhi"/>
    <s v="Low Risk"/>
    <x v="4"/>
  </r>
  <r>
    <n v="434"/>
    <n v="55"/>
    <s v="51-60"/>
    <n v="59717"/>
    <n v="658"/>
    <n v="193590"/>
    <s v="Home"/>
    <n v="5993"/>
    <n v="0"/>
    <n v="0"/>
    <s v="Employed"/>
    <s v="Married"/>
    <s v="Female"/>
    <s v="High School"/>
    <n v="3"/>
    <n v="1"/>
    <n v="62824"/>
    <s v="East"/>
    <n v="13"/>
    <s v="Mumbai"/>
    <s v="Low Risk"/>
    <x v="2"/>
  </r>
  <r>
    <n v="435"/>
    <n v="62"/>
    <s v="61-70"/>
    <n v="70769"/>
    <n v="619"/>
    <n v="166866"/>
    <s v="Medical"/>
    <n v="5127"/>
    <n v="1"/>
    <n v="1"/>
    <s v="Employed"/>
    <s v="Divorced"/>
    <s v="Male"/>
    <s v="Bachelor"/>
    <n v="2"/>
    <n v="1"/>
    <n v="66004"/>
    <s v="East"/>
    <n v="10"/>
    <s v="Bangalore"/>
    <s v="Low Risk"/>
    <x v="3"/>
  </r>
  <r>
    <n v="436"/>
    <n v="52"/>
    <s v="51-60"/>
    <n v="42796"/>
    <n v="605"/>
    <n v="249605"/>
    <s v="Home"/>
    <n v="5483"/>
    <n v="0"/>
    <n v="1"/>
    <s v="Employed"/>
    <s v="Single"/>
    <s v="Male"/>
    <s v="Bachelor"/>
    <n v="3"/>
    <n v="4"/>
    <n v="88043"/>
    <s v="East"/>
    <n v="17"/>
    <s v="Mumbai"/>
    <s v="Low Risk"/>
    <x v="0"/>
  </r>
  <r>
    <n v="437"/>
    <n v="58"/>
    <s v="51-60"/>
    <n v="21070"/>
    <n v="652"/>
    <n v="188932"/>
    <s v="Personal"/>
    <n v="5931"/>
    <n v="0"/>
    <n v="0"/>
    <s v="Employed"/>
    <s v="Married"/>
    <s v="Male"/>
    <s v="High School"/>
    <n v="0"/>
    <n v="1"/>
    <n v="90866"/>
    <s v="North"/>
    <n v="10"/>
    <s v="Kolkata"/>
    <s v="Low Risk"/>
    <x v="3"/>
  </r>
  <r>
    <n v="438"/>
    <n v="26"/>
    <s v="21-30"/>
    <n v="55483"/>
    <n v="690"/>
    <n v="227598"/>
    <s v="Personal"/>
    <n v="6065"/>
    <n v="0"/>
    <n v="0"/>
    <s v="Employed"/>
    <s v="Single"/>
    <s v="Female"/>
    <s v="PhD"/>
    <n v="5"/>
    <n v="2"/>
    <n v="130300"/>
    <s v="East"/>
    <n v="6"/>
    <s v="Hyderabad"/>
    <s v="Low Risk"/>
    <x v="3"/>
  </r>
  <r>
    <n v="439"/>
    <n v="58"/>
    <s v="51-60"/>
    <n v="50491"/>
    <n v="620"/>
    <n v="195005"/>
    <s v="Home"/>
    <n v="4819"/>
    <n v="0"/>
    <n v="0"/>
    <s v="Unemployed"/>
    <s v="Divorced"/>
    <s v="Male"/>
    <s v="Bachelor"/>
    <n v="0"/>
    <n v="2"/>
    <n v="72980"/>
    <s v="East"/>
    <n v="1"/>
    <s v="Hyderabad"/>
    <s v="Low Risk"/>
    <x v="1"/>
  </r>
  <r>
    <n v="440"/>
    <n v="58"/>
    <s v="51-60"/>
    <n v="26785"/>
    <n v="666"/>
    <n v="254252"/>
    <s v="Home"/>
    <n v="5045"/>
    <n v="0"/>
    <n v="0"/>
    <s v="Employed"/>
    <s v="Married"/>
    <s v="Male"/>
    <s v="Bachelor"/>
    <n v="5"/>
    <n v="2"/>
    <n v="78391"/>
    <s v="East"/>
    <n v="17"/>
    <s v="Hyderabad"/>
    <s v="Low Risk"/>
    <x v="0"/>
  </r>
  <r>
    <n v="441"/>
    <n v="33"/>
    <s v="31-40"/>
    <n v="59080"/>
    <n v="604"/>
    <n v="261662"/>
    <s v="Personal"/>
    <n v="4241"/>
    <n v="1"/>
    <n v="0"/>
    <s v="Unemployed"/>
    <s v="Married"/>
    <s v="Male"/>
    <s v="PhD"/>
    <n v="2"/>
    <n v="1"/>
    <n v="117450"/>
    <s v="South"/>
    <n v="1"/>
    <s v="Hyderabad"/>
    <s v="Low Risk"/>
    <x v="1"/>
  </r>
  <r>
    <n v="442"/>
    <n v="59"/>
    <s v="51-60"/>
    <n v="57954"/>
    <n v="597"/>
    <n v="259915"/>
    <s v="Medical"/>
    <n v="4726"/>
    <n v="0"/>
    <n v="0"/>
    <s v="Employed"/>
    <s v="Single"/>
    <s v="Male"/>
    <s v="Master"/>
    <n v="2"/>
    <n v="1"/>
    <n v="124041"/>
    <s v="South"/>
    <n v="5"/>
    <s v="Mumbai"/>
    <s v="Low Risk"/>
    <x v="4"/>
  </r>
  <r>
    <n v="443"/>
    <n v="33"/>
    <s v="31-40"/>
    <n v="28007"/>
    <n v="633"/>
    <n v="172406"/>
    <s v="Car"/>
    <n v="4592"/>
    <n v="0"/>
    <n v="1"/>
    <s v="Employed"/>
    <s v="Single"/>
    <s v="Female"/>
    <s v="Master"/>
    <n v="0"/>
    <n v="3"/>
    <n v="142861"/>
    <s v="South"/>
    <n v="15"/>
    <s v="Ahmedabad"/>
    <s v="Low Risk"/>
    <x v="2"/>
  </r>
  <r>
    <n v="444"/>
    <n v="32"/>
    <s v="31-40"/>
    <n v="78339"/>
    <n v="636"/>
    <n v="171894"/>
    <s v="Education"/>
    <n v="4811"/>
    <n v="0"/>
    <n v="1"/>
    <s v="Unemployed"/>
    <s v="Single"/>
    <s v="Male"/>
    <s v="Master"/>
    <n v="3"/>
    <n v="3"/>
    <n v="114073"/>
    <s v="South"/>
    <n v="1"/>
    <s v="Ahmedabad"/>
    <s v="Low Risk"/>
    <x v="1"/>
  </r>
  <r>
    <n v="445"/>
    <n v="53"/>
    <s v="51-60"/>
    <n v="61266"/>
    <n v="683"/>
    <n v="243686"/>
    <s v="Personal"/>
    <n v="4905"/>
    <n v="0"/>
    <n v="1"/>
    <s v="Employed"/>
    <s v="Married"/>
    <s v="Male"/>
    <s v="High School"/>
    <n v="4"/>
    <n v="1"/>
    <n v="103910"/>
    <s v="South"/>
    <n v="17"/>
    <s v="Pune"/>
    <s v="Low Risk"/>
    <x v="0"/>
  </r>
  <r>
    <n v="446"/>
    <n v="48"/>
    <s v="41-50"/>
    <n v="21646"/>
    <n v="587"/>
    <n v="196771"/>
    <s v="Home"/>
    <n v="5813"/>
    <n v="0"/>
    <n v="1"/>
    <s v="Employed"/>
    <s v="Single"/>
    <s v="Male"/>
    <s v="PhD"/>
    <n v="3"/>
    <n v="2"/>
    <n v="117251"/>
    <s v="East"/>
    <n v="14"/>
    <s v="Hyderabad"/>
    <s v="Low Risk"/>
    <x v="2"/>
  </r>
  <r>
    <n v="447"/>
    <n v="23"/>
    <s v="21-30"/>
    <n v="62282"/>
    <n v="757"/>
    <n v="198289"/>
    <s v="Education"/>
    <n v="5349"/>
    <n v="0"/>
    <n v="1"/>
    <s v="Employed"/>
    <s v="Single"/>
    <s v="Female"/>
    <s v="Master"/>
    <n v="4"/>
    <n v="1"/>
    <n v="91977"/>
    <s v="East"/>
    <n v="13"/>
    <s v="Kolkata"/>
    <s v="Low Risk"/>
    <x v="2"/>
  </r>
  <r>
    <n v="448"/>
    <n v="38"/>
    <s v="31-40"/>
    <n v="61847"/>
    <n v="560"/>
    <n v="165254"/>
    <s v="Home"/>
    <n v="3720"/>
    <n v="0"/>
    <n v="0"/>
    <s v="Employed"/>
    <s v="Divorced"/>
    <s v="Female"/>
    <s v="High School"/>
    <n v="1"/>
    <n v="4"/>
    <n v="91756"/>
    <s v="South"/>
    <n v="11"/>
    <s v="Kolkata"/>
    <s v="Low Risk"/>
    <x v="2"/>
  </r>
  <r>
    <n v="449"/>
    <n v="46"/>
    <s v="41-50"/>
    <n v="71225"/>
    <n v="661"/>
    <n v="270471"/>
    <s v="Car"/>
    <n v="5550"/>
    <n v="0"/>
    <n v="0"/>
    <s v="Employed"/>
    <s v="Married"/>
    <s v="Male"/>
    <s v="PhD"/>
    <n v="2"/>
    <n v="4"/>
    <n v="46776"/>
    <s v="West"/>
    <n v="12"/>
    <s v="Pune"/>
    <s v="Low Risk"/>
    <x v="2"/>
  </r>
  <r>
    <n v="450"/>
    <n v="60"/>
    <s v="61-70"/>
    <n v="40641"/>
    <n v="635"/>
    <n v="252024"/>
    <s v="Car"/>
    <n v="4451"/>
    <n v="0"/>
    <n v="1"/>
    <s v="Employed"/>
    <s v="Married"/>
    <s v="Female"/>
    <s v="Master"/>
    <n v="0"/>
    <n v="2"/>
    <n v="126802"/>
    <s v="South"/>
    <n v="6"/>
    <s v="Pune"/>
    <s v="Low Risk"/>
    <x v="3"/>
  </r>
  <r>
    <n v="451"/>
    <n v="22"/>
    <s v="21-30"/>
    <n v="62499"/>
    <n v="617"/>
    <n v="194050"/>
    <s v="Personal"/>
    <n v="3910"/>
    <n v="0"/>
    <n v="1"/>
    <s v="Employed"/>
    <s v="Married"/>
    <s v="Male"/>
    <s v="Bachelor"/>
    <n v="1"/>
    <n v="4"/>
    <n v="106343"/>
    <s v="East"/>
    <n v="11"/>
    <s v="Bangalore"/>
    <s v="Low Risk"/>
    <x v="2"/>
  </r>
  <r>
    <n v="452"/>
    <n v="24"/>
    <s v="21-30"/>
    <n v="46450"/>
    <n v="641"/>
    <n v="167730"/>
    <s v="Education"/>
    <n v="3857"/>
    <n v="0"/>
    <n v="1"/>
    <s v="Employed"/>
    <s v="Single"/>
    <s v="Female"/>
    <s v="Bachelor"/>
    <n v="3"/>
    <n v="1"/>
    <n v="123311"/>
    <s v="East"/>
    <n v="2"/>
    <s v="Bangalore"/>
    <s v="Low Risk"/>
    <x v="4"/>
  </r>
  <r>
    <n v="453"/>
    <n v="48"/>
    <s v="41-50"/>
    <n v="41652"/>
    <n v="683"/>
    <n v="165516"/>
    <s v="Education"/>
    <n v="5169"/>
    <n v="0"/>
    <n v="1"/>
    <s v="Employed"/>
    <s v="Divorced"/>
    <s v="Female"/>
    <s v="Master"/>
    <n v="4"/>
    <n v="1"/>
    <n v="15525"/>
    <s v="South"/>
    <n v="18"/>
    <s v="Mumbai"/>
    <s v="Low Risk"/>
    <x v="0"/>
  </r>
  <r>
    <n v="454"/>
    <n v="48"/>
    <s v="41-50"/>
    <n v="37024"/>
    <n v="691"/>
    <n v="206661"/>
    <s v="Car"/>
    <n v="6060"/>
    <n v="0"/>
    <n v="0"/>
    <s v="Employed"/>
    <s v="Single"/>
    <s v="Male"/>
    <s v="Master"/>
    <n v="5"/>
    <n v="3"/>
    <n v="98586"/>
    <s v="North"/>
    <n v="12"/>
    <s v="Ahmedabad"/>
    <s v="Low Risk"/>
    <x v="2"/>
  </r>
  <r>
    <n v="455"/>
    <n v="45"/>
    <s v="41-50"/>
    <n v="21452"/>
    <n v="639"/>
    <n v="219338"/>
    <s v="Home"/>
    <n v="4789"/>
    <n v="1"/>
    <n v="0"/>
    <s v="Employed"/>
    <s v="Married"/>
    <s v="Female"/>
    <s v="High School"/>
    <n v="2"/>
    <n v="4"/>
    <n v="74323"/>
    <s v="West"/>
    <n v="15"/>
    <s v="Kolkata"/>
    <s v="Low Risk"/>
    <x v="2"/>
  </r>
  <r>
    <n v="456"/>
    <n v="46"/>
    <s v="41-50"/>
    <n v="58106"/>
    <n v="666"/>
    <n v="156878"/>
    <s v="Personal"/>
    <n v="5937"/>
    <n v="0"/>
    <n v="1"/>
    <s v="Unemployed"/>
    <s v="Single"/>
    <s v="Female"/>
    <s v="Bachelor"/>
    <n v="4"/>
    <n v="4"/>
    <n v="145040"/>
    <s v="South"/>
    <n v="9"/>
    <s v="Kolkata"/>
    <s v="Low Risk"/>
    <x v="3"/>
  </r>
  <r>
    <n v="457"/>
    <n v="22"/>
    <s v="21-30"/>
    <n v="45904"/>
    <n v="583"/>
    <n v="137756"/>
    <s v="Medical"/>
    <n v="5085"/>
    <n v="0"/>
    <n v="1"/>
    <s v="Employed"/>
    <s v="Married"/>
    <s v="Male"/>
    <s v="PhD"/>
    <n v="3"/>
    <n v="4"/>
    <n v="118426"/>
    <s v="East"/>
    <n v="8"/>
    <s v="Mumbai"/>
    <s v="Low Risk"/>
    <x v="3"/>
  </r>
  <r>
    <n v="458"/>
    <n v="62"/>
    <s v="61-70"/>
    <n v="9048"/>
    <n v="640"/>
    <n v="203982"/>
    <s v="Car"/>
    <n v="2844"/>
    <n v="0"/>
    <n v="0"/>
    <s v="Employed"/>
    <s v="Single"/>
    <s v="Male"/>
    <s v="Master"/>
    <n v="3"/>
    <n v="4"/>
    <n v="107027"/>
    <s v="West"/>
    <n v="18"/>
    <s v="Delhi"/>
    <s v="Low Risk"/>
    <x v="0"/>
  </r>
  <r>
    <n v="459"/>
    <n v="54"/>
    <s v="51-60"/>
    <n v="51130"/>
    <n v="669"/>
    <n v="243233"/>
    <s v="Car"/>
    <n v="5612"/>
    <n v="1"/>
    <n v="1"/>
    <s v="Employed"/>
    <s v="Single"/>
    <s v="Female"/>
    <s v="PhD"/>
    <n v="0"/>
    <n v="2"/>
    <n v="87042"/>
    <s v="North"/>
    <n v="16"/>
    <s v="Kolkata"/>
    <s v="Low Risk"/>
    <x v="0"/>
  </r>
  <r>
    <n v="460"/>
    <n v="50"/>
    <s v="51-60"/>
    <n v="67367"/>
    <n v="535"/>
    <n v="203691"/>
    <s v="Personal"/>
    <n v="4457"/>
    <n v="1"/>
    <n v="0"/>
    <s v="Employed"/>
    <s v="Married"/>
    <s v="Female"/>
    <s v="Master"/>
    <n v="1"/>
    <n v="2"/>
    <n v="111916"/>
    <s v="West"/>
    <n v="10"/>
    <s v="Kolkata"/>
    <s v="High Risk"/>
    <x v="3"/>
  </r>
  <r>
    <n v="461"/>
    <n v="41"/>
    <s v="41-50"/>
    <n v="30395"/>
    <n v="654"/>
    <n v="187531"/>
    <s v="Home"/>
    <n v="4189"/>
    <n v="0"/>
    <n v="1"/>
    <s v="Employed"/>
    <s v="Single"/>
    <s v="Female"/>
    <s v="Bachelor"/>
    <n v="2"/>
    <n v="1"/>
    <n v="72154"/>
    <s v="South"/>
    <n v="12"/>
    <s v="Hyderabad"/>
    <s v="Low Risk"/>
    <x v="2"/>
  </r>
  <r>
    <n v="462"/>
    <n v="64"/>
    <s v="61-70"/>
    <n v="39311"/>
    <n v="641"/>
    <n v="143499"/>
    <s v="Education"/>
    <n v="5617"/>
    <n v="0"/>
    <n v="0"/>
    <s v="Employed"/>
    <s v="Married"/>
    <s v="Female"/>
    <s v="Master"/>
    <n v="0"/>
    <n v="4"/>
    <n v="97008"/>
    <s v="East"/>
    <n v="12"/>
    <s v="Delhi"/>
    <s v="Low Risk"/>
    <x v="2"/>
  </r>
  <r>
    <n v="463"/>
    <n v="57"/>
    <s v="51-60"/>
    <n v="56613"/>
    <n v="713"/>
    <n v="168300"/>
    <s v="Car"/>
    <n v="5133"/>
    <n v="0"/>
    <n v="1"/>
    <s v="Unemployed"/>
    <s v="Single"/>
    <s v="Male"/>
    <s v="PhD"/>
    <n v="4"/>
    <n v="3"/>
    <n v="82649"/>
    <s v="East"/>
    <n v="10"/>
    <s v="Delhi"/>
    <s v="Low Risk"/>
    <x v="3"/>
  </r>
  <r>
    <n v="464"/>
    <n v="64"/>
    <s v="61-70"/>
    <n v="11616"/>
    <n v="658"/>
    <n v="243920"/>
    <s v="Personal"/>
    <n v="4932"/>
    <n v="0"/>
    <n v="1"/>
    <s v="Employed"/>
    <s v="Single"/>
    <s v="Female"/>
    <s v="Bachelor"/>
    <n v="1"/>
    <n v="1"/>
    <n v="167994"/>
    <s v="East"/>
    <n v="14"/>
    <s v="Pune"/>
    <s v="Low Risk"/>
    <x v="2"/>
  </r>
  <r>
    <n v="465"/>
    <n v="43"/>
    <s v="41-50"/>
    <n v="41994"/>
    <n v="673"/>
    <n v="137339"/>
    <s v="Personal"/>
    <n v="5097"/>
    <n v="0"/>
    <n v="1"/>
    <s v="Employed"/>
    <s v="Single"/>
    <s v="Male"/>
    <s v="Master"/>
    <n v="2"/>
    <n v="1"/>
    <n v="144098"/>
    <s v="West"/>
    <n v="4"/>
    <s v="Kolkata"/>
    <s v="Low Risk"/>
    <x v="4"/>
  </r>
  <r>
    <n v="466"/>
    <n v="53"/>
    <s v="51-60"/>
    <n v="55199"/>
    <n v="636"/>
    <n v="288636"/>
    <s v="Personal"/>
    <n v="4152"/>
    <n v="0"/>
    <n v="1"/>
    <s v="Employed"/>
    <s v="Married"/>
    <s v="Male"/>
    <s v="Bachelor"/>
    <n v="4"/>
    <n v="2"/>
    <n v="131891"/>
    <s v="South"/>
    <n v="15"/>
    <s v="Bangalore"/>
    <s v="Low Risk"/>
    <x v="2"/>
  </r>
  <r>
    <n v="467"/>
    <n v="22"/>
    <s v="21-30"/>
    <n v="41583"/>
    <n v="681"/>
    <n v="204253"/>
    <s v="Education"/>
    <n v="6769"/>
    <n v="0"/>
    <n v="1"/>
    <s v="Employed"/>
    <s v="Single"/>
    <s v="Male"/>
    <s v="High School"/>
    <n v="2"/>
    <n v="1"/>
    <n v="55290"/>
    <s v="South"/>
    <n v="9"/>
    <s v="Kolkata"/>
    <s v="Low Risk"/>
    <x v="3"/>
  </r>
  <r>
    <n v="468"/>
    <n v="47"/>
    <s v="41-50"/>
    <n v="30529"/>
    <n v="678"/>
    <n v="120683"/>
    <s v="Car"/>
    <n v="5172"/>
    <n v="0"/>
    <n v="1"/>
    <s v="Employed"/>
    <s v="Single"/>
    <s v="Female"/>
    <s v="PhD"/>
    <n v="2"/>
    <n v="3"/>
    <n v="125924"/>
    <s v="West"/>
    <n v="7"/>
    <s v="Ahmedabad"/>
    <s v="Low Risk"/>
    <x v="3"/>
  </r>
  <r>
    <n v="469"/>
    <n v="42"/>
    <s v="41-50"/>
    <n v="31248"/>
    <n v="584"/>
    <n v="225161"/>
    <s v="Personal"/>
    <n v="5158"/>
    <n v="1"/>
    <n v="1"/>
    <s v="Employed"/>
    <s v="Divorced"/>
    <s v="Female"/>
    <s v="Master"/>
    <n v="5"/>
    <n v="4"/>
    <n v="105630"/>
    <s v="West"/>
    <n v="7"/>
    <s v="Pune"/>
    <s v="High Risk"/>
    <x v="3"/>
  </r>
  <r>
    <n v="470"/>
    <n v="54"/>
    <s v="51-60"/>
    <n v="25818"/>
    <n v="665"/>
    <n v="222511"/>
    <s v="Education"/>
    <n v="4912"/>
    <n v="1"/>
    <n v="0"/>
    <s v="Employed"/>
    <s v="Divorced"/>
    <s v="Male"/>
    <s v="Master"/>
    <n v="5"/>
    <n v="1"/>
    <n v="136703"/>
    <s v="North"/>
    <n v="9"/>
    <s v="Pune"/>
    <s v="Low Risk"/>
    <x v="3"/>
  </r>
  <r>
    <n v="471"/>
    <n v="36"/>
    <s v="31-40"/>
    <n v="40504"/>
    <n v="709"/>
    <n v="178119"/>
    <s v="Home"/>
    <n v="3383"/>
    <n v="0"/>
    <n v="0"/>
    <s v="Unemployed"/>
    <s v="Married"/>
    <s v="Male"/>
    <s v="Master"/>
    <n v="1"/>
    <n v="3"/>
    <n v="109671"/>
    <s v="East"/>
    <n v="10"/>
    <s v="Hyderabad"/>
    <s v="Low Risk"/>
    <x v="3"/>
  </r>
  <r>
    <n v="472"/>
    <n v="40"/>
    <s v="41-50"/>
    <n v="65849"/>
    <n v="699"/>
    <n v="246965"/>
    <s v="Medical"/>
    <n v="4325"/>
    <n v="0"/>
    <n v="0"/>
    <s v="Employed"/>
    <s v="Married"/>
    <s v="Male"/>
    <s v="PhD"/>
    <n v="5"/>
    <n v="2"/>
    <n v="99798"/>
    <s v="West"/>
    <n v="13"/>
    <s v="Mumbai"/>
    <s v="Low Risk"/>
    <x v="2"/>
  </r>
  <r>
    <n v="473"/>
    <n v="46"/>
    <s v="41-50"/>
    <n v="85428"/>
    <n v="651"/>
    <n v="169007"/>
    <s v="Car"/>
    <n v="3776"/>
    <n v="0"/>
    <n v="1"/>
    <s v="Employed"/>
    <s v="Married"/>
    <s v="Male"/>
    <s v="High School"/>
    <n v="4"/>
    <n v="2"/>
    <n v="107013"/>
    <s v="East"/>
    <n v="6"/>
    <s v="Hyderabad"/>
    <s v="Low Risk"/>
    <x v="3"/>
  </r>
  <r>
    <n v="474"/>
    <n v="36"/>
    <s v="31-40"/>
    <n v="50542"/>
    <n v="666"/>
    <n v="231599"/>
    <s v="Education"/>
    <n v="3680"/>
    <n v="0"/>
    <n v="1"/>
    <s v="Employed"/>
    <s v="Married"/>
    <s v="Male"/>
    <s v="PhD"/>
    <n v="5"/>
    <n v="4"/>
    <n v="45831"/>
    <s v="North"/>
    <n v="4"/>
    <s v="Mumbai"/>
    <s v="Low Risk"/>
    <x v="4"/>
  </r>
  <r>
    <n v="475"/>
    <n v="26"/>
    <s v="21-30"/>
    <n v="61523"/>
    <n v="695"/>
    <n v="198260"/>
    <s v="Medical"/>
    <n v="3458"/>
    <n v="0"/>
    <n v="0"/>
    <s v="Employed"/>
    <s v="Single"/>
    <s v="Female"/>
    <s v="Master"/>
    <n v="0"/>
    <n v="1"/>
    <n v="76977"/>
    <s v="South"/>
    <n v="17"/>
    <s v="Mumbai"/>
    <s v="Low Risk"/>
    <x v="0"/>
  </r>
  <r>
    <n v="476"/>
    <n v="64"/>
    <s v="61-70"/>
    <n v="35887"/>
    <n v="593"/>
    <n v="185820"/>
    <s v="Medical"/>
    <n v="4364"/>
    <n v="0"/>
    <n v="1"/>
    <s v="Employed"/>
    <s v="Single"/>
    <s v="Female"/>
    <s v="PhD"/>
    <n v="0"/>
    <n v="3"/>
    <n v="111200"/>
    <s v="East"/>
    <n v="14"/>
    <s v="Ahmedabad"/>
    <s v="Low Risk"/>
    <x v="2"/>
  </r>
  <r>
    <n v="477"/>
    <n v="43"/>
    <s v="41-50"/>
    <n v="18625"/>
    <n v="673"/>
    <n v="267149"/>
    <s v="Education"/>
    <n v="5020"/>
    <n v="0"/>
    <n v="1"/>
    <s v="Employed"/>
    <s v="Married"/>
    <s v="Female"/>
    <s v="Master"/>
    <n v="0"/>
    <n v="2"/>
    <n v="134181"/>
    <s v="West"/>
    <n v="3"/>
    <s v="Delhi"/>
    <s v="Low Risk"/>
    <x v="4"/>
  </r>
  <r>
    <n v="478"/>
    <n v="62"/>
    <s v="61-70"/>
    <n v="77774"/>
    <n v="551"/>
    <n v="249177"/>
    <s v="Education"/>
    <n v="3577"/>
    <n v="0"/>
    <n v="1"/>
    <s v="Employed"/>
    <s v="Married"/>
    <s v="Female"/>
    <s v="PhD"/>
    <n v="2"/>
    <n v="3"/>
    <n v="83485"/>
    <s v="West"/>
    <n v="1"/>
    <s v="Mumbai"/>
    <s v="Low Risk"/>
    <x v="1"/>
  </r>
  <r>
    <n v="479"/>
    <n v="57"/>
    <s v="51-60"/>
    <n v="41073"/>
    <n v="693"/>
    <n v="144626"/>
    <s v="Education"/>
    <n v="5699"/>
    <n v="0"/>
    <n v="1"/>
    <s v="Employed"/>
    <s v="Divorced"/>
    <s v="Male"/>
    <s v="Bachelor"/>
    <n v="3"/>
    <n v="2"/>
    <n v="98775"/>
    <s v="North"/>
    <n v="18"/>
    <s v="Ahmedabad"/>
    <s v="Low Risk"/>
    <x v="0"/>
  </r>
  <r>
    <n v="480"/>
    <n v="28"/>
    <s v="21-30"/>
    <n v="60780"/>
    <n v="630"/>
    <n v="219015"/>
    <s v="Personal"/>
    <n v="5297"/>
    <n v="0"/>
    <n v="0"/>
    <s v="Employed"/>
    <s v="Married"/>
    <s v="Male"/>
    <s v="PhD"/>
    <n v="1"/>
    <n v="2"/>
    <n v="51970"/>
    <s v="East"/>
    <n v="2"/>
    <s v="Delhi"/>
    <s v="Low Risk"/>
    <x v="4"/>
  </r>
  <r>
    <n v="481"/>
    <n v="26"/>
    <s v="21-30"/>
    <n v="52376"/>
    <n v="645"/>
    <n v="294672"/>
    <s v="Home"/>
    <n v="4768"/>
    <n v="0"/>
    <n v="0"/>
    <s v="Unemployed"/>
    <s v="Divorced"/>
    <s v="Female"/>
    <s v="Master"/>
    <n v="0"/>
    <n v="4"/>
    <n v="143779"/>
    <s v="South"/>
    <n v="8"/>
    <s v="Pune"/>
    <s v="Low Risk"/>
    <x v="3"/>
  </r>
  <r>
    <n v="482"/>
    <n v="57"/>
    <s v="51-60"/>
    <n v="64918"/>
    <n v="622"/>
    <n v="268444"/>
    <s v="Personal"/>
    <n v="7162"/>
    <n v="1"/>
    <n v="1"/>
    <s v="Employed"/>
    <s v="Married"/>
    <s v="Male"/>
    <s v="Master"/>
    <n v="1"/>
    <n v="3"/>
    <n v="133412"/>
    <s v="South"/>
    <n v="16"/>
    <s v="Pune"/>
    <s v="Low Risk"/>
    <x v="0"/>
  </r>
  <r>
    <n v="483"/>
    <n v="42"/>
    <s v="41-50"/>
    <n v="64311"/>
    <n v="647"/>
    <n v="154531"/>
    <s v="Medical"/>
    <n v="4759"/>
    <n v="0"/>
    <n v="0"/>
    <s v="Employed"/>
    <s v="Married"/>
    <s v="Male"/>
    <s v="PhD"/>
    <n v="5"/>
    <n v="3"/>
    <n v="119563"/>
    <s v="West"/>
    <n v="4"/>
    <s v="Delhi"/>
    <s v="Low Risk"/>
    <x v="4"/>
  </r>
  <r>
    <n v="484"/>
    <n v="26"/>
    <s v="21-30"/>
    <n v="54165"/>
    <n v="662"/>
    <n v="279798"/>
    <s v="Medical"/>
    <n v="5798"/>
    <n v="0"/>
    <n v="1"/>
    <s v="Employed"/>
    <s v="Single"/>
    <s v="Male"/>
    <s v="PhD"/>
    <n v="2"/>
    <n v="3"/>
    <n v="112204"/>
    <s v="North"/>
    <n v="19"/>
    <s v="Hyderabad"/>
    <s v="Low Risk"/>
    <x v="0"/>
  </r>
  <r>
    <n v="485"/>
    <n v="52"/>
    <s v="51-60"/>
    <n v="55816"/>
    <n v="687"/>
    <n v="246501"/>
    <s v="Medical"/>
    <n v="5209"/>
    <n v="0"/>
    <n v="1"/>
    <s v="Employed"/>
    <s v="Married"/>
    <s v="Female"/>
    <s v="Bachelor"/>
    <n v="1"/>
    <n v="2"/>
    <n v="146576"/>
    <s v="West"/>
    <n v="10"/>
    <s v="Hyderabad"/>
    <s v="Low Risk"/>
    <x v="3"/>
  </r>
  <r>
    <n v="486"/>
    <n v="37"/>
    <s v="31-40"/>
    <n v="68188"/>
    <n v="714"/>
    <n v="147571"/>
    <s v="Education"/>
    <n v="6438"/>
    <n v="0"/>
    <n v="1"/>
    <s v="Employed"/>
    <s v="Divorced"/>
    <s v="Female"/>
    <s v="High School"/>
    <n v="0"/>
    <n v="4"/>
    <n v="75849"/>
    <s v="West"/>
    <n v="17"/>
    <s v="Kolkata"/>
    <s v="Low Risk"/>
    <x v="0"/>
  </r>
  <r>
    <n v="487"/>
    <n v="58"/>
    <s v="51-60"/>
    <n v="43854"/>
    <n v="652"/>
    <n v="210383"/>
    <s v="Car"/>
    <n v="6084"/>
    <n v="1"/>
    <n v="1"/>
    <s v="Employed"/>
    <s v="Single"/>
    <s v="Female"/>
    <s v="High School"/>
    <n v="0"/>
    <n v="3"/>
    <n v="72605"/>
    <s v="West"/>
    <n v="17"/>
    <s v="Hyderabad"/>
    <s v="Low Risk"/>
    <x v="0"/>
  </r>
  <r>
    <n v="488"/>
    <n v="37"/>
    <s v="31-40"/>
    <n v="73334"/>
    <n v="566"/>
    <n v="223883"/>
    <s v="Personal"/>
    <n v="4699"/>
    <n v="0"/>
    <n v="1"/>
    <s v="Employed"/>
    <s v="Divorced"/>
    <s v="Female"/>
    <s v="Bachelor"/>
    <n v="2"/>
    <n v="1"/>
    <n v="131845"/>
    <s v="West"/>
    <n v="7"/>
    <s v="Kolkata"/>
    <s v="Low Risk"/>
    <x v="3"/>
  </r>
  <r>
    <n v="489"/>
    <n v="57"/>
    <s v="51-60"/>
    <n v="39382"/>
    <n v="715"/>
    <n v="146153"/>
    <s v="Car"/>
    <n v="4736"/>
    <n v="1"/>
    <n v="0"/>
    <s v="Employed"/>
    <s v="Married"/>
    <s v="Female"/>
    <s v="High School"/>
    <n v="2"/>
    <n v="3"/>
    <n v="129829"/>
    <s v="North"/>
    <n v="9"/>
    <s v="Kolkata"/>
    <s v="Low Risk"/>
    <x v="3"/>
  </r>
  <r>
    <n v="490"/>
    <n v="43"/>
    <s v="41-50"/>
    <n v="51148"/>
    <n v="576"/>
    <n v="235304"/>
    <s v="Home"/>
    <n v="3658"/>
    <n v="1"/>
    <n v="1"/>
    <s v="Employed"/>
    <s v="Single"/>
    <s v="Female"/>
    <s v="High School"/>
    <n v="4"/>
    <n v="2"/>
    <n v="64195"/>
    <s v="West"/>
    <n v="7"/>
    <s v="Bangalore"/>
    <s v="High Risk"/>
    <x v="3"/>
  </r>
  <r>
    <n v="491"/>
    <n v="33"/>
    <s v="31-40"/>
    <n v="59437"/>
    <n v="628"/>
    <n v="321487"/>
    <s v="Home"/>
    <n v="5115"/>
    <n v="1"/>
    <n v="1"/>
    <s v="Employed"/>
    <s v="Divorced"/>
    <s v="Male"/>
    <s v="Master"/>
    <n v="2"/>
    <n v="4"/>
    <n v="84059"/>
    <s v="East"/>
    <n v="3"/>
    <s v="Delhi"/>
    <s v="Low Risk"/>
    <x v="4"/>
  </r>
  <r>
    <n v="492"/>
    <n v="52"/>
    <s v="51-60"/>
    <n v="25563"/>
    <n v="625"/>
    <n v="268261"/>
    <s v="Personal"/>
    <n v="5654"/>
    <n v="0"/>
    <n v="0"/>
    <s v="Employed"/>
    <s v="Married"/>
    <s v="Female"/>
    <s v="Master"/>
    <n v="3"/>
    <n v="3"/>
    <n v="150672"/>
    <s v="West"/>
    <n v="12"/>
    <s v="Bangalore"/>
    <s v="Low Risk"/>
    <x v="2"/>
  </r>
  <r>
    <n v="493"/>
    <n v="42"/>
    <s v="41-50"/>
    <n v="70727"/>
    <n v="650"/>
    <n v="208099"/>
    <s v="Medical"/>
    <n v="4938"/>
    <n v="0"/>
    <n v="1"/>
    <s v="Employed"/>
    <s v="Divorced"/>
    <s v="Male"/>
    <s v="Master"/>
    <n v="3"/>
    <n v="3"/>
    <n v="112350"/>
    <s v="West"/>
    <n v="4"/>
    <s v="Hyderabad"/>
    <s v="Low Risk"/>
    <x v="4"/>
  </r>
  <r>
    <n v="494"/>
    <n v="27"/>
    <s v="21-30"/>
    <n v="57138"/>
    <n v="586"/>
    <n v="185931"/>
    <s v="Home"/>
    <n v="6400"/>
    <n v="0"/>
    <n v="0"/>
    <s v="Employed"/>
    <s v="Married"/>
    <s v="Female"/>
    <s v="PhD"/>
    <n v="0"/>
    <n v="3"/>
    <n v="123614"/>
    <s v="South"/>
    <n v="17"/>
    <s v="Ahmedabad"/>
    <s v="Low Risk"/>
    <x v="0"/>
  </r>
  <r>
    <n v="495"/>
    <n v="42"/>
    <s v="41-50"/>
    <n v="99514"/>
    <n v="584"/>
    <n v="216419"/>
    <s v="Car"/>
    <n v="5145"/>
    <n v="0"/>
    <n v="0"/>
    <s v="Employed"/>
    <s v="Divorced"/>
    <s v="Female"/>
    <s v="PhD"/>
    <n v="5"/>
    <n v="1"/>
    <n v="65228"/>
    <s v="South"/>
    <n v="3"/>
    <s v="Hyderabad"/>
    <s v="Low Risk"/>
    <x v="4"/>
  </r>
  <r>
    <n v="496"/>
    <n v="41"/>
    <s v="41-50"/>
    <n v="81210"/>
    <n v="648"/>
    <n v="151239"/>
    <s v="Car"/>
    <n v="6247"/>
    <n v="0"/>
    <n v="1"/>
    <s v="Employed"/>
    <s v="Married"/>
    <s v="Male"/>
    <s v="High School"/>
    <n v="2"/>
    <n v="2"/>
    <n v="119699"/>
    <s v="North"/>
    <n v="11"/>
    <s v="Mumbai"/>
    <s v="Low Risk"/>
    <x v="2"/>
  </r>
  <r>
    <n v="497"/>
    <n v="26"/>
    <s v="21-30"/>
    <n v="49836"/>
    <n v="610"/>
    <n v="176122"/>
    <s v="Education"/>
    <n v="4836"/>
    <n v="0"/>
    <n v="1"/>
    <s v="Employed"/>
    <s v="Divorced"/>
    <s v="Female"/>
    <s v="PhD"/>
    <n v="3"/>
    <n v="1"/>
    <n v="57413"/>
    <s v="North"/>
    <n v="8"/>
    <s v="Ahmedabad"/>
    <s v="Low Risk"/>
    <x v="3"/>
  </r>
  <r>
    <n v="498"/>
    <n v="34"/>
    <s v="31-40"/>
    <n v="76783"/>
    <n v="717"/>
    <n v="101911"/>
    <s v="Medical"/>
    <n v="3840"/>
    <n v="0"/>
    <n v="1"/>
    <s v="Employed"/>
    <s v="Single"/>
    <s v="Male"/>
    <s v="Master"/>
    <n v="3"/>
    <n v="1"/>
    <n v="40605"/>
    <s v="East"/>
    <n v="2"/>
    <s v="Kolkata"/>
    <s v="Low Risk"/>
    <x v="4"/>
  </r>
  <r>
    <n v="499"/>
    <n v="36"/>
    <s v="31-40"/>
    <n v="62710"/>
    <n v="622"/>
    <n v="221727"/>
    <s v="Education"/>
    <n v="4375"/>
    <n v="1"/>
    <n v="1"/>
    <s v="Employed"/>
    <s v="Married"/>
    <s v="Female"/>
    <s v="PhD"/>
    <n v="4"/>
    <n v="2"/>
    <n v="121804"/>
    <s v="West"/>
    <n v="14"/>
    <s v="Kolkata"/>
    <s v="Low Risk"/>
    <x v="2"/>
  </r>
  <r>
    <n v="500"/>
    <n v="23"/>
    <s v="21-30"/>
    <n v="53466"/>
    <n v="598"/>
    <n v="183124"/>
    <s v="Personal"/>
    <n v="4967"/>
    <n v="0"/>
    <n v="1"/>
    <s v="Employed"/>
    <s v="Married"/>
    <s v="Male"/>
    <s v="High School"/>
    <n v="5"/>
    <n v="2"/>
    <n v="143033"/>
    <s v="South"/>
    <n v="4"/>
    <s v="Ahmedabad"/>
    <s v="Low Risk"/>
    <x v="4"/>
  </r>
  <r>
    <n v="501"/>
    <n v="29"/>
    <s v="21-30"/>
    <n v="25109"/>
    <n v="733"/>
    <n v="230902"/>
    <s v="Home"/>
    <n v="4250"/>
    <n v="0"/>
    <n v="1"/>
    <s v="Employed"/>
    <s v="Divorced"/>
    <s v="Female"/>
    <s v="Master"/>
    <n v="5"/>
    <n v="3"/>
    <n v="92386"/>
    <s v="East"/>
    <n v="16"/>
    <s v="Kolkata"/>
    <s v="Low Risk"/>
    <x v="0"/>
  </r>
  <r>
    <n v="502"/>
    <n v="41"/>
    <s v="41-50"/>
    <n v="28646"/>
    <n v="673"/>
    <n v="205988"/>
    <s v="Education"/>
    <n v="3344"/>
    <n v="0"/>
    <n v="0"/>
    <s v="Employed"/>
    <s v="Married"/>
    <s v="Male"/>
    <s v="High School"/>
    <n v="2"/>
    <n v="2"/>
    <n v="83603"/>
    <s v="East"/>
    <n v="14"/>
    <s v="Delhi"/>
    <s v="Low Risk"/>
    <x v="2"/>
  </r>
  <r>
    <n v="503"/>
    <n v="50"/>
    <s v="51-60"/>
    <n v="50065"/>
    <n v="785"/>
    <n v="149459"/>
    <s v="Education"/>
    <n v="2997"/>
    <n v="0"/>
    <n v="0"/>
    <s v="Employed"/>
    <s v="Single"/>
    <s v="Female"/>
    <s v="PhD"/>
    <n v="4"/>
    <n v="3"/>
    <n v="151325"/>
    <s v="North"/>
    <n v="7"/>
    <s v="Bangalore"/>
    <s v="Low Risk"/>
    <x v="3"/>
  </r>
  <r>
    <n v="504"/>
    <n v="50"/>
    <s v="51-60"/>
    <n v="42569"/>
    <n v="553"/>
    <n v="210024"/>
    <s v="Personal"/>
    <n v="6013"/>
    <n v="0"/>
    <n v="0"/>
    <s v="Employed"/>
    <s v="Divorced"/>
    <s v="Male"/>
    <s v="Bachelor"/>
    <n v="5"/>
    <n v="1"/>
    <n v="94156"/>
    <s v="South"/>
    <n v="10"/>
    <s v="Mumbai"/>
    <s v="Low Risk"/>
    <x v="3"/>
  </r>
  <r>
    <n v="505"/>
    <n v="62"/>
    <s v="61-70"/>
    <n v="53377"/>
    <n v="660"/>
    <n v="164326"/>
    <s v="Car"/>
    <n v="5385"/>
    <n v="0"/>
    <n v="0"/>
    <s v="Employed"/>
    <s v="Divorced"/>
    <s v="Female"/>
    <s v="Bachelor"/>
    <n v="5"/>
    <n v="3"/>
    <n v="98026"/>
    <s v="West"/>
    <n v="12"/>
    <s v="Ahmedabad"/>
    <s v="Low Risk"/>
    <x v="2"/>
  </r>
  <r>
    <n v="506"/>
    <n v="62"/>
    <s v="61-70"/>
    <n v="70585"/>
    <n v="674"/>
    <n v="282771"/>
    <s v="Car"/>
    <n v="5275"/>
    <n v="0"/>
    <n v="1"/>
    <s v="Employed"/>
    <s v="Divorced"/>
    <s v="Female"/>
    <s v="Master"/>
    <n v="1"/>
    <n v="2"/>
    <n v="150818"/>
    <s v="North"/>
    <n v="8"/>
    <s v="Bangalore"/>
    <s v="Low Risk"/>
    <x v="3"/>
  </r>
  <r>
    <n v="507"/>
    <n v="52"/>
    <s v="51-60"/>
    <n v="62974"/>
    <n v="651"/>
    <n v="157825"/>
    <s v="Personal"/>
    <n v="5168"/>
    <n v="0"/>
    <n v="1"/>
    <s v="Employed"/>
    <s v="Single"/>
    <s v="Female"/>
    <s v="High School"/>
    <n v="4"/>
    <n v="3"/>
    <n v="89392"/>
    <s v="East"/>
    <n v="11"/>
    <s v="Bangalore"/>
    <s v="Low Risk"/>
    <x v="2"/>
  </r>
  <r>
    <n v="508"/>
    <n v="43"/>
    <s v="41-50"/>
    <n v="39555"/>
    <n v="631"/>
    <n v="176496"/>
    <s v="Car"/>
    <n v="4452"/>
    <n v="0"/>
    <n v="0"/>
    <s v="Employed"/>
    <s v="Single"/>
    <s v="Female"/>
    <s v="Bachelor"/>
    <n v="5"/>
    <n v="1"/>
    <n v="80379"/>
    <s v="East"/>
    <n v="13"/>
    <s v="Mumbai"/>
    <s v="Low Risk"/>
    <x v="2"/>
  </r>
  <r>
    <n v="509"/>
    <n v="23"/>
    <s v="21-30"/>
    <n v="63874"/>
    <n v="712"/>
    <n v="149320"/>
    <s v="Personal"/>
    <n v="5794"/>
    <n v="0"/>
    <n v="1"/>
    <s v="Employed"/>
    <s v="Married"/>
    <s v="Female"/>
    <s v="Bachelor"/>
    <n v="1"/>
    <n v="2"/>
    <n v="124465"/>
    <s v="South"/>
    <n v="12"/>
    <s v="Mumbai"/>
    <s v="Low Risk"/>
    <x v="2"/>
  </r>
  <r>
    <n v="510"/>
    <n v="21"/>
    <s v="21-30"/>
    <n v="36289"/>
    <n v="673"/>
    <n v="144988"/>
    <s v="Car"/>
    <n v="3260"/>
    <n v="0"/>
    <n v="1"/>
    <s v="Employed"/>
    <s v="Divorced"/>
    <s v="Female"/>
    <s v="Master"/>
    <n v="1"/>
    <n v="2"/>
    <n v="78644"/>
    <s v="South"/>
    <n v="7"/>
    <s v="Hyderabad"/>
    <s v="Low Risk"/>
    <x v="3"/>
  </r>
  <r>
    <n v="511"/>
    <n v="23"/>
    <s v="21-30"/>
    <n v="32866"/>
    <n v="565"/>
    <n v="201503"/>
    <s v="Personal"/>
    <n v="2915"/>
    <n v="0"/>
    <n v="0"/>
    <s v="Employed"/>
    <s v="Single"/>
    <s v="Male"/>
    <s v="Master"/>
    <n v="5"/>
    <n v="4"/>
    <n v="95661"/>
    <s v="West"/>
    <n v="12"/>
    <s v="Kolkata"/>
    <s v="Low Risk"/>
    <x v="2"/>
  </r>
  <r>
    <n v="512"/>
    <n v="57"/>
    <s v="51-60"/>
    <n v="55724"/>
    <n v="606"/>
    <n v="137725"/>
    <s v="Car"/>
    <n v="4798"/>
    <n v="0"/>
    <n v="1"/>
    <s v="Employed"/>
    <s v="Married"/>
    <s v="Male"/>
    <s v="High School"/>
    <n v="2"/>
    <n v="3"/>
    <n v="60425"/>
    <s v="South"/>
    <n v="10"/>
    <s v="Kolkata"/>
    <s v="Low Risk"/>
    <x v="3"/>
  </r>
  <r>
    <n v="513"/>
    <n v="27"/>
    <s v="21-30"/>
    <n v="37782"/>
    <n v="591"/>
    <n v="190605"/>
    <s v="Education"/>
    <n v="5129"/>
    <n v="0"/>
    <n v="0"/>
    <s v="Employed"/>
    <s v="Single"/>
    <s v="Male"/>
    <s v="Bachelor"/>
    <n v="1"/>
    <n v="3"/>
    <n v="105561"/>
    <s v="South"/>
    <n v="7"/>
    <s v="Hyderabad"/>
    <s v="Low Risk"/>
    <x v="3"/>
  </r>
  <r>
    <n v="514"/>
    <n v="23"/>
    <s v="21-30"/>
    <n v="40372"/>
    <n v="643"/>
    <n v="221501"/>
    <s v="Education"/>
    <n v="4115"/>
    <n v="1"/>
    <n v="1"/>
    <s v="Employed"/>
    <s v="Single"/>
    <s v="Male"/>
    <s v="High School"/>
    <n v="1"/>
    <n v="3"/>
    <n v="102042"/>
    <s v="North"/>
    <n v="19"/>
    <s v="Ahmedabad"/>
    <s v="Low Risk"/>
    <x v="0"/>
  </r>
  <r>
    <n v="515"/>
    <n v="56"/>
    <s v="51-60"/>
    <n v="64909"/>
    <n v="697"/>
    <n v="178817"/>
    <s v="Car"/>
    <n v="3406"/>
    <n v="1"/>
    <n v="1"/>
    <s v="Employed"/>
    <s v="Single"/>
    <s v="Male"/>
    <s v="High School"/>
    <n v="4"/>
    <n v="1"/>
    <n v="129040"/>
    <s v="North"/>
    <n v="7"/>
    <s v="Ahmedabad"/>
    <s v="Low Risk"/>
    <x v="3"/>
  </r>
  <r>
    <n v="516"/>
    <n v="23"/>
    <s v="21-30"/>
    <n v="59864"/>
    <n v="631"/>
    <n v="89853"/>
    <s v="Personal"/>
    <n v="5590"/>
    <n v="0"/>
    <n v="1"/>
    <s v="Employed"/>
    <s v="Married"/>
    <s v="Male"/>
    <s v="Master"/>
    <n v="2"/>
    <n v="1"/>
    <n v="125717"/>
    <s v="West"/>
    <n v="18"/>
    <s v="Ahmedabad"/>
    <s v="Low Risk"/>
    <x v="0"/>
  </r>
  <r>
    <n v="517"/>
    <n v="24"/>
    <s v="21-30"/>
    <n v="44422"/>
    <n v="637"/>
    <n v="266698"/>
    <s v="Education"/>
    <n v="4588"/>
    <n v="0"/>
    <n v="1"/>
    <s v="Employed"/>
    <s v="Single"/>
    <s v="Female"/>
    <s v="High School"/>
    <n v="2"/>
    <n v="2"/>
    <n v="116545"/>
    <s v="North"/>
    <n v="12"/>
    <s v="Hyderabad"/>
    <s v="Low Risk"/>
    <x v="2"/>
  </r>
  <r>
    <n v="518"/>
    <n v="51"/>
    <s v="51-60"/>
    <n v="25623"/>
    <n v="601"/>
    <n v="213329"/>
    <s v="Home"/>
    <n v="5694"/>
    <n v="0"/>
    <n v="1"/>
    <s v="Unemployed"/>
    <s v="Single"/>
    <s v="Female"/>
    <s v="PhD"/>
    <n v="1"/>
    <n v="2"/>
    <n v="111827"/>
    <s v="West"/>
    <n v="4"/>
    <s v="Ahmedabad"/>
    <s v="Low Risk"/>
    <x v="4"/>
  </r>
  <r>
    <n v="519"/>
    <n v="22"/>
    <s v="21-30"/>
    <n v="38972"/>
    <n v="688"/>
    <n v="213928"/>
    <s v="Car"/>
    <n v="6305"/>
    <n v="1"/>
    <n v="1"/>
    <s v="Employed"/>
    <s v="Single"/>
    <s v="Female"/>
    <s v="High School"/>
    <n v="4"/>
    <n v="1"/>
    <n v="97802"/>
    <s v="North"/>
    <n v="1"/>
    <s v="Ahmedabad"/>
    <s v="Low Risk"/>
    <x v="1"/>
  </r>
  <r>
    <n v="520"/>
    <n v="34"/>
    <s v="31-40"/>
    <n v="79131"/>
    <n v="711"/>
    <n v="188396"/>
    <s v="Home"/>
    <n v="3396"/>
    <n v="0"/>
    <n v="0"/>
    <s v="Employed"/>
    <s v="Divorced"/>
    <s v="Male"/>
    <s v="Bachelor"/>
    <n v="4"/>
    <n v="3"/>
    <n v="118286"/>
    <s v="East"/>
    <n v="5"/>
    <s v="Hyderabad"/>
    <s v="Low Risk"/>
    <x v="4"/>
  </r>
  <r>
    <n v="521"/>
    <n v="57"/>
    <s v="51-60"/>
    <n v="64498"/>
    <n v="648"/>
    <n v="240544"/>
    <s v="Home"/>
    <n v="5213"/>
    <n v="0"/>
    <n v="0"/>
    <s v="Employed"/>
    <s v="Single"/>
    <s v="Female"/>
    <s v="High School"/>
    <n v="4"/>
    <n v="3"/>
    <n v="66630"/>
    <s v="North"/>
    <n v="10"/>
    <s v="Hyderabad"/>
    <s v="Low Risk"/>
    <x v="3"/>
  </r>
  <r>
    <n v="522"/>
    <n v="51"/>
    <s v="51-60"/>
    <n v="71353"/>
    <n v="729"/>
    <n v="246899"/>
    <s v="Medical"/>
    <n v="5249"/>
    <n v="1"/>
    <n v="1"/>
    <s v="Employed"/>
    <s v="Divorced"/>
    <s v="Male"/>
    <s v="PhD"/>
    <n v="4"/>
    <n v="1"/>
    <n v="29531"/>
    <s v="West"/>
    <n v="7"/>
    <s v="Ahmedabad"/>
    <s v="Low Risk"/>
    <x v="3"/>
  </r>
  <r>
    <n v="523"/>
    <n v="22"/>
    <s v="21-30"/>
    <n v="53840"/>
    <n v="622"/>
    <n v="251898"/>
    <s v="Home"/>
    <n v="5744"/>
    <n v="0"/>
    <n v="0"/>
    <s v="Employed"/>
    <s v="Single"/>
    <s v="Male"/>
    <s v="PhD"/>
    <n v="0"/>
    <n v="3"/>
    <n v="134857"/>
    <s v="North"/>
    <n v="7"/>
    <s v="Ahmedabad"/>
    <s v="Low Risk"/>
    <x v="3"/>
  </r>
  <r>
    <n v="524"/>
    <n v="51"/>
    <s v="51-60"/>
    <n v="44734"/>
    <n v="580"/>
    <n v="213436"/>
    <s v="Home"/>
    <n v="4466"/>
    <n v="0"/>
    <n v="0"/>
    <s v="Employed"/>
    <s v="Divorced"/>
    <s v="Male"/>
    <s v="Bachelor"/>
    <n v="5"/>
    <n v="1"/>
    <n v="120224"/>
    <s v="South"/>
    <n v="13"/>
    <s v="Bangalore"/>
    <s v="Low Risk"/>
    <x v="2"/>
  </r>
  <r>
    <n v="525"/>
    <n v="63"/>
    <s v="61-70"/>
    <n v="63577"/>
    <n v="690"/>
    <n v="131201"/>
    <s v="Medical"/>
    <n v="5055"/>
    <n v="0"/>
    <n v="1"/>
    <s v="Employed"/>
    <s v="Single"/>
    <s v="Female"/>
    <s v="Bachelor"/>
    <n v="1"/>
    <n v="3"/>
    <n v="96190"/>
    <s v="East"/>
    <n v="14"/>
    <s v="Delhi"/>
    <s v="Low Risk"/>
    <x v="2"/>
  </r>
  <r>
    <n v="526"/>
    <n v="42"/>
    <s v="41-50"/>
    <n v="69227"/>
    <n v="645"/>
    <n v="220258"/>
    <s v="Medical"/>
    <n v="5733"/>
    <n v="0"/>
    <n v="1"/>
    <s v="Unemployed"/>
    <s v="Divorced"/>
    <s v="Female"/>
    <s v="High School"/>
    <n v="1"/>
    <n v="3"/>
    <n v="132236"/>
    <s v="North"/>
    <n v="5"/>
    <s v="Hyderabad"/>
    <s v="Low Risk"/>
    <x v="4"/>
  </r>
  <r>
    <n v="527"/>
    <n v="30"/>
    <s v="31-40"/>
    <n v="42803"/>
    <n v="620"/>
    <n v="213371"/>
    <s v="Medical"/>
    <n v="5437"/>
    <n v="1"/>
    <n v="1"/>
    <s v="Employed"/>
    <s v="Divorced"/>
    <s v="Male"/>
    <s v="PhD"/>
    <n v="1"/>
    <n v="4"/>
    <n v="78055"/>
    <s v="East"/>
    <n v="2"/>
    <s v="Delhi"/>
    <s v="Low Risk"/>
    <x v="4"/>
  </r>
  <r>
    <n v="528"/>
    <n v="50"/>
    <s v="51-60"/>
    <n v="39301"/>
    <n v="653"/>
    <n v="172567"/>
    <s v="Personal"/>
    <n v="6558"/>
    <n v="0"/>
    <n v="1"/>
    <s v="Employed"/>
    <s v="Divorced"/>
    <s v="Female"/>
    <s v="PhD"/>
    <n v="2"/>
    <n v="2"/>
    <n v="78835"/>
    <s v="East"/>
    <n v="14"/>
    <s v="Kolkata"/>
    <s v="Low Risk"/>
    <x v="2"/>
  </r>
  <r>
    <n v="529"/>
    <n v="53"/>
    <s v="51-60"/>
    <n v="27181"/>
    <n v="570"/>
    <n v="159907"/>
    <s v="Medical"/>
    <n v="4131"/>
    <n v="0"/>
    <n v="1"/>
    <s v="Employed"/>
    <s v="Single"/>
    <s v="Female"/>
    <s v="High School"/>
    <n v="2"/>
    <n v="3"/>
    <n v="74675"/>
    <s v="East"/>
    <n v="8"/>
    <s v="Hyderabad"/>
    <s v="Low Risk"/>
    <x v="3"/>
  </r>
  <r>
    <n v="530"/>
    <n v="39"/>
    <s v="31-40"/>
    <n v="38923"/>
    <n v="562"/>
    <n v="227151"/>
    <s v="Personal"/>
    <n v="5207"/>
    <n v="0"/>
    <n v="1"/>
    <s v="Employed"/>
    <s v="Married"/>
    <s v="Male"/>
    <s v="Bachelor"/>
    <n v="4"/>
    <n v="3"/>
    <n v="117028"/>
    <s v="East"/>
    <n v="2"/>
    <s v="Pune"/>
    <s v="Low Risk"/>
    <x v="4"/>
  </r>
  <r>
    <n v="531"/>
    <n v="45"/>
    <s v="41-50"/>
    <n v="60033"/>
    <n v="654"/>
    <n v="196208"/>
    <s v="Car"/>
    <n v="4913"/>
    <n v="0"/>
    <n v="1"/>
    <s v="Employed"/>
    <s v="Divorced"/>
    <s v="Female"/>
    <s v="PhD"/>
    <n v="5"/>
    <n v="1"/>
    <n v="52511"/>
    <s v="South"/>
    <n v="8"/>
    <s v="Kolkata"/>
    <s v="Low Risk"/>
    <x v="3"/>
  </r>
  <r>
    <n v="532"/>
    <n v="21"/>
    <s v="21-30"/>
    <n v="41056"/>
    <n v="671"/>
    <n v="180493"/>
    <s v="Personal"/>
    <n v="4793"/>
    <n v="0"/>
    <n v="1"/>
    <s v="Employed"/>
    <s v="Divorced"/>
    <s v="Female"/>
    <s v="High School"/>
    <n v="2"/>
    <n v="4"/>
    <n v="76991"/>
    <s v="South"/>
    <n v="5"/>
    <s v="Kolkata"/>
    <s v="Low Risk"/>
    <x v="4"/>
  </r>
  <r>
    <n v="533"/>
    <n v="52"/>
    <s v="51-60"/>
    <n v="63975"/>
    <n v="719"/>
    <n v="283620"/>
    <s v="Car"/>
    <n v="5588"/>
    <n v="0"/>
    <n v="1"/>
    <s v="Employed"/>
    <s v="Divorced"/>
    <s v="Male"/>
    <s v="Bachelor"/>
    <n v="3"/>
    <n v="4"/>
    <n v="108691"/>
    <s v="West"/>
    <n v="12"/>
    <s v="Bangalore"/>
    <s v="Low Risk"/>
    <x v="2"/>
  </r>
  <r>
    <n v="534"/>
    <n v="45"/>
    <s v="41-50"/>
    <n v="79507"/>
    <n v="694"/>
    <n v="233577"/>
    <s v="Medical"/>
    <n v="5115"/>
    <n v="0"/>
    <n v="1"/>
    <s v="Unemployed"/>
    <s v="Divorced"/>
    <s v="Male"/>
    <s v="High School"/>
    <n v="1"/>
    <n v="1"/>
    <n v="63875"/>
    <s v="West"/>
    <n v="7"/>
    <s v="Kolkata"/>
    <s v="Low Risk"/>
    <x v="3"/>
  </r>
  <r>
    <n v="535"/>
    <n v="61"/>
    <s v="61-70"/>
    <n v="50372"/>
    <n v="681"/>
    <n v="221726"/>
    <s v="Medical"/>
    <n v="3934"/>
    <n v="0"/>
    <n v="1"/>
    <s v="Employed"/>
    <s v="Divorced"/>
    <s v="Female"/>
    <s v="Bachelor"/>
    <n v="1"/>
    <n v="1"/>
    <n v="80190"/>
    <s v="West"/>
    <n v="13"/>
    <s v="Delhi"/>
    <s v="Low Risk"/>
    <x v="2"/>
  </r>
  <r>
    <n v="536"/>
    <n v="37"/>
    <s v="31-40"/>
    <n v="49755"/>
    <n v="713"/>
    <n v="260921"/>
    <s v="Car"/>
    <n v="5952"/>
    <n v="0"/>
    <n v="1"/>
    <s v="Employed"/>
    <s v="Married"/>
    <s v="Female"/>
    <s v="Bachelor"/>
    <n v="0"/>
    <n v="1"/>
    <n v="33652"/>
    <s v="West"/>
    <n v="15"/>
    <s v="Bangalore"/>
    <s v="Low Risk"/>
    <x v="2"/>
  </r>
  <r>
    <n v="537"/>
    <n v="34"/>
    <s v="31-40"/>
    <n v="58229"/>
    <n v="674"/>
    <n v="216518"/>
    <s v="Education"/>
    <n v="5590"/>
    <n v="0"/>
    <n v="0"/>
    <s v="Employed"/>
    <s v="Single"/>
    <s v="Female"/>
    <s v="PhD"/>
    <n v="0"/>
    <n v="3"/>
    <n v="118174"/>
    <s v="East"/>
    <n v="10"/>
    <s v="Mumbai"/>
    <s v="Low Risk"/>
    <x v="3"/>
  </r>
  <r>
    <n v="538"/>
    <n v="33"/>
    <s v="31-40"/>
    <n v="41383"/>
    <n v="632"/>
    <n v="164794"/>
    <s v="Personal"/>
    <n v="6474"/>
    <n v="0"/>
    <n v="0"/>
    <s v="Employed"/>
    <s v="Married"/>
    <s v="Male"/>
    <s v="Master"/>
    <n v="3"/>
    <n v="1"/>
    <n v="79364"/>
    <s v="East"/>
    <n v="4"/>
    <s v="Kolkata"/>
    <s v="Low Risk"/>
    <x v="4"/>
  </r>
  <r>
    <n v="539"/>
    <n v="58"/>
    <s v="51-60"/>
    <n v="40290"/>
    <n v="695"/>
    <n v="180520"/>
    <s v="Home"/>
    <n v="5727"/>
    <n v="0"/>
    <n v="1"/>
    <s v="Employed"/>
    <s v="Single"/>
    <s v="Male"/>
    <s v="PhD"/>
    <n v="0"/>
    <n v="2"/>
    <n v="67021"/>
    <s v="East"/>
    <n v="16"/>
    <s v="Delhi"/>
    <s v="Low Risk"/>
    <x v="0"/>
  </r>
  <r>
    <n v="540"/>
    <n v="59"/>
    <s v="51-60"/>
    <n v="40737"/>
    <n v="693"/>
    <n v="236597"/>
    <s v="Medical"/>
    <n v="4786"/>
    <n v="0"/>
    <n v="1"/>
    <s v="Employed"/>
    <s v="Married"/>
    <s v="Male"/>
    <s v="High School"/>
    <n v="5"/>
    <n v="1"/>
    <n v="61149"/>
    <s v="South"/>
    <n v="7"/>
    <s v="Delhi"/>
    <s v="Low Risk"/>
    <x v="3"/>
  </r>
  <r>
    <n v="541"/>
    <n v="22"/>
    <s v="21-30"/>
    <n v="32816"/>
    <n v="649"/>
    <n v="231241"/>
    <s v="Personal"/>
    <n v="4794"/>
    <n v="0"/>
    <n v="1"/>
    <s v="Employed"/>
    <s v="Single"/>
    <s v="Female"/>
    <s v="Bachelor"/>
    <n v="4"/>
    <n v="3"/>
    <n v="87453"/>
    <s v="South"/>
    <n v="13"/>
    <s v="Pune"/>
    <s v="Low Risk"/>
    <x v="2"/>
  </r>
  <r>
    <n v="542"/>
    <n v="52"/>
    <s v="51-60"/>
    <n v="63496"/>
    <n v="590"/>
    <n v="222315"/>
    <s v="Personal"/>
    <n v="6035"/>
    <n v="0"/>
    <n v="0"/>
    <s v="Employed"/>
    <s v="Divorced"/>
    <s v="Female"/>
    <s v="PhD"/>
    <n v="4"/>
    <n v="2"/>
    <n v="52595"/>
    <s v="East"/>
    <n v="4"/>
    <s v="Delhi"/>
    <s v="Low Risk"/>
    <x v="4"/>
  </r>
  <r>
    <n v="543"/>
    <n v="52"/>
    <s v="51-60"/>
    <n v="42551"/>
    <n v="560"/>
    <n v="143114"/>
    <s v="Medical"/>
    <n v="4232"/>
    <n v="0"/>
    <n v="1"/>
    <s v="Employed"/>
    <s v="Single"/>
    <s v="Male"/>
    <s v="Bachelor"/>
    <n v="1"/>
    <n v="3"/>
    <n v="158271"/>
    <s v="East"/>
    <n v="12"/>
    <s v="Mumbai"/>
    <s v="Low Risk"/>
    <x v="2"/>
  </r>
  <r>
    <n v="544"/>
    <n v="60"/>
    <s v="61-70"/>
    <n v="66670"/>
    <n v="692"/>
    <n v="240667"/>
    <s v="Car"/>
    <n v="4095"/>
    <n v="0"/>
    <n v="1"/>
    <s v="Employed"/>
    <s v="Single"/>
    <s v="Male"/>
    <s v="PhD"/>
    <n v="4"/>
    <n v="2"/>
    <n v="28457"/>
    <s v="East"/>
    <n v="2"/>
    <s v="Kolkata"/>
    <s v="Low Risk"/>
    <x v="4"/>
  </r>
  <r>
    <n v="545"/>
    <n v="26"/>
    <s v="21-30"/>
    <n v="57939"/>
    <n v="673"/>
    <n v="196749"/>
    <s v="Medical"/>
    <n v="5220"/>
    <n v="0"/>
    <n v="1"/>
    <s v="Employed"/>
    <s v="Divorced"/>
    <s v="Male"/>
    <s v="High School"/>
    <n v="0"/>
    <n v="2"/>
    <n v="86481"/>
    <s v="East"/>
    <n v="5"/>
    <s v="Mumbai"/>
    <s v="Low Risk"/>
    <x v="4"/>
  </r>
  <r>
    <n v="546"/>
    <n v="45"/>
    <s v="41-50"/>
    <n v="49658"/>
    <n v="680"/>
    <n v="229997"/>
    <s v="Personal"/>
    <n v="3505"/>
    <n v="0"/>
    <n v="0"/>
    <s v="Employed"/>
    <s v="Divorced"/>
    <s v="Female"/>
    <s v="High School"/>
    <n v="3"/>
    <n v="2"/>
    <n v="103207"/>
    <s v="South"/>
    <n v="8"/>
    <s v="Kolkata"/>
    <s v="Low Risk"/>
    <x v="3"/>
  </r>
  <r>
    <n v="547"/>
    <n v="23"/>
    <s v="21-30"/>
    <n v="62144"/>
    <n v="693"/>
    <n v="158491"/>
    <s v="Education"/>
    <n v="5348"/>
    <n v="0"/>
    <n v="0"/>
    <s v="Employed"/>
    <s v="Single"/>
    <s v="Female"/>
    <s v="High School"/>
    <n v="5"/>
    <n v="3"/>
    <n v="76738"/>
    <s v="North"/>
    <n v="4"/>
    <s v="Bangalore"/>
    <s v="Low Risk"/>
    <x v="4"/>
  </r>
  <r>
    <n v="548"/>
    <n v="38"/>
    <s v="31-40"/>
    <n v="35848"/>
    <n v="605"/>
    <n v="298301"/>
    <s v="Car"/>
    <n v="5469"/>
    <n v="0"/>
    <n v="1"/>
    <s v="Employed"/>
    <s v="Single"/>
    <s v="Female"/>
    <s v="PhD"/>
    <n v="4"/>
    <n v="2"/>
    <n v="106363"/>
    <s v="West"/>
    <n v="2"/>
    <s v="Mumbai"/>
    <s v="Low Risk"/>
    <x v="4"/>
  </r>
  <r>
    <n v="549"/>
    <n v="58"/>
    <s v="51-60"/>
    <n v="38293"/>
    <n v="556"/>
    <n v="212374"/>
    <s v="Medical"/>
    <n v="4753"/>
    <n v="0"/>
    <n v="1"/>
    <s v="Employed"/>
    <s v="Divorced"/>
    <s v="Female"/>
    <s v="Master"/>
    <n v="1"/>
    <n v="4"/>
    <n v="76011"/>
    <s v="West"/>
    <n v="6"/>
    <s v="Hyderabad"/>
    <s v="Low Risk"/>
    <x v="3"/>
  </r>
  <r>
    <n v="550"/>
    <n v="63"/>
    <s v="61-70"/>
    <n v="60703"/>
    <n v="675"/>
    <n v="179122"/>
    <s v="Home"/>
    <n v="6408"/>
    <n v="1"/>
    <n v="1"/>
    <s v="Employed"/>
    <s v="Married"/>
    <s v="Male"/>
    <s v="High School"/>
    <n v="1"/>
    <n v="4"/>
    <n v="145902"/>
    <s v="North"/>
    <n v="3"/>
    <s v="Ahmedabad"/>
    <s v="Low Risk"/>
    <x v="4"/>
  </r>
  <r>
    <n v="551"/>
    <n v="23"/>
    <s v="21-30"/>
    <n v="17064"/>
    <n v="709"/>
    <n v="232309"/>
    <s v="Medical"/>
    <n v="6127"/>
    <n v="0"/>
    <n v="1"/>
    <s v="Employed"/>
    <s v="Divorced"/>
    <s v="Female"/>
    <s v="PhD"/>
    <n v="5"/>
    <n v="3"/>
    <n v="66433"/>
    <s v="South"/>
    <n v="14"/>
    <s v="Delhi"/>
    <s v="Low Risk"/>
    <x v="2"/>
  </r>
  <r>
    <n v="552"/>
    <n v="25"/>
    <s v="21-30"/>
    <n v="50219"/>
    <n v="667"/>
    <n v="242902"/>
    <s v="Personal"/>
    <n v="4221"/>
    <n v="0"/>
    <n v="1"/>
    <s v="Employed"/>
    <s v="Single"/>
    <s v="Female"/>
    <s v="Master"/>
    <n v="0"/>
    <n v="4"/>
    <n v="29463"/>
    <s v="South"/>
    <n v="10"/>
    <s v="Kolkata"/>
    <s v="Low Risk"/>
    <x v="3"/>
  </r>
  <r>
    <n v="553"/>
    <n v="44"/>
    <s v="41-50"/>
    <n v="58857"/>
    <n v="575"/>
    <n v="231703"/>
    <s v="Personal"/>
    <n v="5655"/>
    <n v="1"/>
    <n v="1"/>
    <s v="Employed"/>
    <s v="Single"/>
    <s v="Male"/>
    <s v="PhD"/>
    <n v="4"/>
    <n v="2"/>
    <n v="61045"/>
    <s v="North"/>
    <n v="11"/>
    <s v="Bangalore"/>
    <s v="High Risk"/>
    <x v="2"/>
  </r>
  <r>
    <n v="554"/>
    <n v="54"/>
    <s v="51-60"/>
    <n v="69663"/>
    <n v="662"/>
    <n v="150259"/>
    <s v="Home"/>
    <n v="5984"/>
    <n v="0"/>
    <n v="1"/>
    <s v="Employed"/>
    <s v="Single"/>
    <s v="Male"/>
    <s v="PhD"/>
    <n v="0"/>
    <n v="1"/>
    <n v="111594"/>
    <s v="West"/>
    <n v="5"/>
    <s v="Bangalore"/>
    <s v="Low Risk"/>
    <x v="4"/>
  </r>
  <r>
    <n v="555"/>
    <n v="59"/>
    <s v="51-60"/>
    <n v="72732"/>
    <n v="593"/>
    <n v="257133"/>
    <s v="Car"/>
    <n v="5082"/>
    <n v="0"/>
    <n v="1"/>
    <s v="Employed"/>
    <s v="Divorced"/>
    <s v="Male"/>
    <s v="High School"/>
    <n v="1"/>
    <n v="1"/>
    <n v="96462"/>
    <s v="West"/>
    <n v="16"/>
    <s v="Kolkata"/>
    <s v="Low Risk"/>
    <x v="0"/>
  </r>
  <r>
    <n v="556"/>
    <n v="44"/>
    <s v="41-50"/>
    <n v="48045"/>
    <n v="572"/>
    <n v="182756"/>
    <s v="Personal"/>
    <n v="4568"/>
    <n v="0"/>
    <n v="0"/>
    <s v="Employed"/>
    <s v="Divorced"/>
    <s v="Female"/>
    <s v="Master"/>
    <n v="3"/>
    <n v="2"/>
    <n v="122563"/>
    <s v="North"/>
    <n v="9"/>
    <s v="Bangalore"/>
    <s v="Low Risk"/>
    <x v="3"/>
  </r>
  <r>
    <n v="557"/>
    <n v="56"/>
    <s v="51-60"/>
    <n v="61553"/>
    <n v="649"/>
    <n v="199195"/>
    <s v="Car"/>
    <n v="3891"/>
    <n v="1"/>
    <n v="1"/>
    <s v="Employed"/>
    <s v="Married"/>
    <s v="Male"/>
    <s v="PhD"/>
    <n v="4"/>
    <n v="4"/>
    <n v="115052"/>
    <s v="North"/>
    <n v="16"/>
    <s v="Bangalore"/>
    <s v="Low Risk"/>
    <x v="0"/>
  </r>
  <r>
    <n v="558"/>
    <n v="48"/>
    <s v="41-50"/>
    <n v="37934"/>
    <n v="658"/>
    <n v="89562"/>
    <s v="Car"/>
    <n v="4441"/>
    <n v="0"/>
    <n v="1"/>
    <s v="Employed"/>
    <s v="Single"/>
    <s v="Female"/>
    <s v="PhD"/>
    <n v="3"/>
    <n v="2"/>
    <n v="80911"/>
    <s v="East"/>
    <n v="9"/>
    <s v="Delhi"/>
    <s v="Low Risk"/>
    <x v="3"/>
  </r>
  <r>
    <n v="559"/>
    <n v="54"/>
    <s v="51-60"/>
    <n v="43347"/>
    <n v="645"/>
    <n v="176797"/>
    <s v="Medical"/>
    <n v="3913"/>
    <n v="0"/>
    <n v="0"/>
    <s v="Employed"/>
    <s v="Single"/>
    <s v="Male"/>
    <s v="PhD"/>
    <n v="5"/>
    <n v="1"/>
    <n v="85327"/>
    <s v="North"/>
    <n v="17"/>
    <s v="Bangalore"/>
    <s v="Low Risk"/>
    <x v="0"/>
  </r>
  <r>
    <n v="560"/>
    <n v="36"/>
    <s v="31-40"/>
    <n v="70514"/>
    <n v="671"/>
    <n v="176482"/>
    <s v="Car"/>
    <n v="5912"/>
    <n v="0"/>
    <n v="1"/>
    <s v="Employed"/>
    <s v="Divorced"/>
    <s v="Female"/>
    <s v="PhD"/>
    <n v="4"/>
    <n v="1"/>
    <n v="88440"/>
    <s v="North"/>
    <n v="12"/>
    <s v="Delhi"/>
    <s v="Low Risk"/>
    <x v="2"/>
  </r>
  <r>
    <n v="561"/>
    <n v="56"/>
    <s v="51-60"/>
    <n v="49401"/>
    <n v="610"/>
    <n v="222530"/>
    <s v="Personal"/>
    <n v="4744"/>
    <n v="1"/>
    <n v="1"/>
    <s v="Employed"/>
    <s v="Single"/>
    <s v="Female"/>
    <s v="High School"/>
    <n v="1"/>
    <n v="3"/>
    <n v="156530"/>
    <s v="West"/>
    <n v="15"/>
    <s v="Bangalore"/>
    <s v="Low Risk"/>
    <x v="2"/>
  </r>
  <r>
    <n v="562"/>
    <n v="27"/>
    <s v="21-30"/>
    <n v="52395"/>
    <n v="654"/>
    <n v="173750"/>
    <s v="Personal"/>
    <n v="5521"/>
    <n v="0"/>
    <n v="1"/>
    <s v="Employed"/>
    <s v="Married"/>
    <s v="Male"/>
    <s v="PhD"/>
    <n v="4"/>
    <n v="1"/>
    <n v="120724"/>
    <s v="East"/>
    <n v="10"/>
    <s v="Bangalore"/>
    <s v="Low Risk"/>
    <x v="3"/>
  </r>
  <r>
    <n v="563"/>
    <n v="38"/>
    <s v="31-40"/>
    <n v="34502"/>
    <n v="625"/>
    <n v="118919"/>
    <s v="Education"/>
    <n v="6260"/>
    <n v="0"/>
    <n v="1"/>
    <s v="Employed"/>
    <s v="Divorced"/>
    <s v="Male"/>
    <s v="Master"/>
    <n v="1"/>
    <n v="3"/>
    <n v="156750"/>
    <s v="East"/>
    <n v="4"/>
    <s v="Ahmedabad"/>
    <s v="Low Risk"/>
    <x v="4"/>
  </r>
  <r>
    <n v="564"/>
    <n v="26"/>
    <s v="21-30"/>
    <n v="56338"/>
    <n v="637"/>
    <n v="212192"/>
    <s v="Car"/>
    <n v="5212"/>
    <n v="0"/>
    <n v="0"/>
    <s v="Employed"/>
    <s v="Single"/>
    <s v="Female"/>
    <s v="Bachelor"/>
    <n v="2"/>
    <n v="4"/>
    <n v="125223"/>
    <s v="West"/>
    <n v="17"/>
    <s v="Kolkata"/>
    <s v="Low Risk"/>
    <x v="0"/>
  </r>
  <r>
    <n v="565"/>
    <n v="48"/>
    <s v="41-50"/>
    <n v="61310"/>
    <n v="663"/>
    <n v="187478"/>
    <s v="Education"/>
    <n v="6177"/>
    <n v="0"/>
    <n v="1"/>
    <s v="Employed"/>
    <s v="Divorced"/>
    <s v="Male"/>
    <s v="Master"/>
    <n v="1"/>
    <n v="2"/>
    <n v="98092"/>
    <s v="West"/>
    <n v="18"/>
    <s v="Hyderabad"/>
    <s v="Low Risk"/>
    <x v="0"/>
  </r>
  <r>
    <n v="566"/>
    <n v="59"/>
    <s v="51-60"/>
    <n v="60845"/>
    <n v="702"/>
    <n v="163572"/>
    <s v="Medical"/>
    <n v="4649"/>
    <n v="1"/>
    <n v="0"/>
    <s v="Employed"/>
    <s v="Divorced"/>
    <s v="Female"/>
    <s v="PhD"/>
    <n v="1"/>
    <n v="3"/>
    <n v="69419"/>
    <s v="South"/>
    <n v="18"/>
    <s v="Mumbai"/>
    <s v="Low Risk"/>
    <x v="0"/>
  </r>
  <r>
    <n v="567"/>
    <n v="54"/>
    <s v="51-60"/>
    <n v="31829"/>
    <n v="664"/>
    <n v="204376"/>
    <s v="Education"/>
    <n v="5386"/>
    <n v="0"/>
    <n v="1"/>
    <s v="Employed"/>
    <s v="Married"/>
    <s v="Male"/>
    <s v="PhD"/>
    <n v="5"/>
    <n v="2"/>
    <n v="106045"/>
    <s v="East"/>
    <n v="10"/>
    <s v="Mumbai"/>
    <s v="Low Risk"/>
    <x v="3"/>
  </r>
  <r>
    <n v="568"/>
    <n v="61"/>
    <s v="61-70"/>
    <n v="64999"/>
    <n v="681"/>
    <n v="111012"/>
    <s v="Car"/>
    <n v="5205"/>
    <n v="1"/>
    <n v="0"/>
    <s v="Employed"/>
    <s v="Divorced"/>
    <s v="Female"/>
    <s v="Master"/>
    <n v="4"/>
    <n v="3"/>
    <n v="98173"/>
    <s v="North"/>
    <n v="11"/>
    <s v="Mumbai"/>
    <s v="Low Risk"/>
    <x v="2"/>
  </r>
  <r>
    <n v="569"/>
    <n v="49"/>
    <s v="41-50"/>
    <n v="35028"/>
    <n v="650"/>
    <n v="231022"/>
    <s v="Personal"/>
    <n v="4298"/>
    <n v="0"/>
    <n v="1"/>
    <s v="Employed"/>
    <s v="Single"/>
    <s v="Female"/>
    <s v="Bachelor"/>
    <n v="3"/>
    <n v="4"/>
    <n v="97190"/>
    <s v="East"/>
    <n v="1"/>
    <s v="Hyderabad"/>
    <s v="Low Risk"/>
    <x v="1"/>
  </r>
  <r>
    <n v="570"/>
    <n v="24"/>
    <s v="21-30"/>
    <n v="49603"/>
    <n v="674"/>
    <n v="190859"/>
    <s v="Medical"/>
    <n v="4690"/>
    <n v="0"/>
    <n v="1"/>
    <s v="Employed"/>
    <s v="Married"/>
    <s v="Male"/>
    <s v="High School"/>
    <n v="1"/>
    <n v="4"/>
    <n v="93727"/>
    <s v="South"/>
    <n v="10"/>
    <s v="Delhi"/>
    <s v="Low Risk"/>
    <x v="3"/>
  </r>
  <r>
    <n v="571"/>
    <n v="34"/>
    <s v="31-40"/>
    <n v="25728"/>
    <n v="701"/>
    <n v="186634"/>
    <s v="Car"/>
    <n v="6415"/>
    <n v="0"/>
    <n v="0"/>
    <s v="Employed"/>
    <s v="Divorced"/>
    <s v="Female"/>
    <s v="Bachelor"/>
    <n v="4"/>
    <n v="3"/>
    <n v="38426"/>
    <s v="North"/>
    <n v="3"/>
    <s v="Mumbai"/>
    <s v="Low Risk"/>
    <x v="4"/>
  </r>
  <r>
    <n v="572"/>
    <n v="25"/>
    <s v="21-30"/>
    <n v="47307"/>
    <n v="743"/>
    <n v="247640"/>
    <s v="Medical"/>
    <n v="4655"/>
    <n v="0"/>
    <n v="1"/>
    <s v="Employed"/>
    <s v="Single"/>
    <s v="Female"/>
    <s v="Bachelor"/>
    <n v="1"/>
    <n v="3"/>
    <n v="137825"/>
    <s v="South"/>
    <n v="6"/>
    <s v="Mumbai"/>
    <s v="Low Risk"/>
    <x v="3"/>
  </r>
  <r>
    <n v="573"/>
    <n v="45"/>
    <s v="41-50"/>
    <n v="34946"/>
    <n v="710"/>
    <n v="173208"/>
    <s v="Home"/>
    <n v="3337"/>
    <n v="0"/>
    <n v="1"/>
    <s v="Employed"/>
    <s v="Divorced"/>
    <s v="Female"/>
    <s v="Bachelor"/>
    <n v="0"/>
    <n v="4"/>
    <n v="98486"/>
    <s v="West"/>
    <n v="17"/>
    <s v="Mumbai"/>
    <s v="Low Risk"/>
    <x v="0"/>
  </r>
  <r>
    <n v="574"/>
    <n v="59"/>
    <s v="51-60"/>
    <n v="43267"/>
    <n v="647"/>
    <n v="212932"/>
    <s v="Car"/>
    <n v="4653"/>
    <n v="0"/>
    <n v="0"/>
    <s v="Employed"/>
    <s v="Divorced"/>
    <s v="Female"/>
    <s v="Master"/>
    <n v="0"/>
    <n v="2"/>
    <n v="57572"/>
    <s v="South"/>
    <n v="12"/>
    <s v="Kolkata"/>
    <s v="Low Risk"/>
    <x v="2"/>
  </r>
  <r>
    <n v="575"/>
    <n v="28"/>
    <s v="21-30"/>
    <n v="50898"/>
    <n v="707"/>
    <n v="193524"/>
    <s v="Home"/>
    <n v="4247"/>
    <n v="0"/>
    <n v="0"/>
    <s v="Employed"/>
    <s v="Married"/>
    <s v="Male"/>
    <s v="Bachelor"/>
    <n v="0"/>
    <n v="4"/>
    <n v="114452"/>
    <s v="West"/>
    <n v="11"/>
    <s v="Delhi"/>
    <s v="Low Risk"/>
    <x v="2"/>
  </r>
  <r>
    <n v="576"/>
    <n v="35"/>
    <s v="31-40"/>
    <n v="62408"/>
    <n v="677"/>
    <n v="360797"/>
    <s v="Education"/>
    <n v="5455"/>
    <n v="0"/>
    <n v="1"/>
    <s v="Employed"/>
    <s v="Married"/>
    <s v="Female"/>
    <s v="High School"/>
    <n v="0"/>
    <n v="2"/>
    <n v="74324"/>
    <s v="South"/>
    <n v="17"/>
    <s v="Hyderabad"/>
    <s v="Low Risk"/>
    <x v="0"/>
  </r>
  <r>
    <n v="577"/>
    <n v="39"/>
    <s v="31-40"/>
    <n v="61893"/>
    <n v="619"/>
    <n v="224419"/>
    <s v="Car"/>
    <n v="5614"/>
    <n v="0"/>
    <n v="0"/>
    <s v="Employed"/>
    <s v="Married"/>
    <s v="Female"/>
    <s v="PhD"/>
    <n v="3"/>
    <n v="3"/>
    <n v="116864"/>
    <s v="West"/>
    <n v="3"/>
    <s v="Hyderabad"/>
    <s v="Low Risk"/>
    <x v="4"/>
  </r>
  <r>
    <n v="578"/>
    <n v="31"/>
    <s v="31-40"/>
    <n v="14940"/>
    <n v="678"/>
    <n v="142927"/>
    <s v="Home"/>
    <n v="5358"/>
    <n v="0"/>
    <n v="1"/>
    <s v="Employed"/>
    <s v="Married"/>
    <s v="Male"/>
    <s v="Master"/>
    <n v="5"/>
    <n v="2"/>
    <n v="126449"/>
    <s v="East"/>
    <n v="9"/>
    <s v="Pune"/>
    <s v="Low Risk"/>
    <x v="3"/>
  </r>
  <r>
    <n v="579"/>
    <n v="40"/>
    <s v="41-50"/>
    <n v="60174"/>
    <n v="593"/>
    <n v="287610"/>
    <s v="Personal"/>
    <n v="4590"/>
    <n v="0"/>
    <n v="0"/>
    <s v="Unemployed"/>
    <s v="Single"/>
    <s v="Male"/>
    <s v="Master"/>
    <n v="1"/>
    <n v="3"/>
    <n v="130589"/>
    <s v="West"/>
    <n v="18"/>
    <s v="Pune"/>
    <s v="Low Risk"/>
    <x v="0"/>
  </r>
  <r>
    <n v="580"/>
    <n v="56"/>
    <s v="51-60"/>
    <n v="53094"/>
    <n v="678"/>
    <n v="252149"/>
    <s v="Education"/>
    <n v="5059"/>
    <n v="0"/>
    <n v="1"/>
    <s v="Employed"/>
    <s v="Divorced"/>
    <s v="Female"/>
    <s v="Bachelor"/>
    <n v="0"/>
    <n v="2"/>
    <n v="95172"/>
    <s v="East"/>
    <n v="6"/>
    <s v="Delhi"/>
    <s v="Low Risk"/>
    <x v="3"/>
  </r>
  <r>
    <n v="581"/>
    <n v="38"/>
    <s v="31-40"/>
    <n v="41596"/>
    <n v="737"/>
    <n v="202248"/>
    <s v="Car"/>
    <n v="4684"/>
    <n v="0"/>
    <n v="0"/>
    <s v="Employed"/>
    <s v="Married"/>
    <s v="Female"/>
    <s v="PhD"/>
    <n v="4"/>
    <n v="3"/>
    <n v="87586"/>
    <s v="West"/>
    <n v="3"/>
    <s v="Kolkata"/>
    <s v="Low Risk"/>
    <x v="4"/>
  </r>
  <r>
    <n v="582"/>
    <n v="34"/>
    <s v="31-40"/>
    <n v="36793"/>
    <n v="691"/>
    <n v="178133"/>
    <s v="Car"/>
    <n v="3553"/>
    <n v="0"/>
    <n v="0"/>
    <s v="Employed"/>
    <s v="Single"/>
    <s v="Female"/>
    <s v="PhD"/>
    <n v="0"/>
    <n v="1"/>
    <n v="81233"/>
    <s v="South"/>
    <n v="6"/>
    <s v="Ahmedabad"/>
    <s v="Low Risk"/>
    <x v="3"/>
  </r>
  <r>
    <n v="583"/>
    <n v="58"/>
    <s v="51-60"/>
    <n v="49063"/>
    <n v="709"/>
    <n v="133681"/>
    <s v="Personal"/>
    <n v="4887"/>
    <n v="0"/>
    <n v="0"/>
    <s v="Unemployed"/>
    <s v="Married"/>
    <s v="Male"/>
    <s v="PhD"/>
    <n v="2"/>
    <n v="1"/>
    <n v="78323"/>
    <s v="South"/>
    <n v="11"/>
    <s v="Bangalore"/>
    <s v="Low Risk"/>
    <x v="2"/>
  </r>
  <r>
    <n v="584"/>
    <n v="45"/>
    <s v="41-50"/>
    <n v="53458"/>
    <n v="631"/>
    <n v="221526"/>
    <s v="Personal"/>
    <n v="7636"/>
    <n v="0"/>
    <n v="1"/>
    <s v="Employed"/>
    <s v="Divorced"/>
    <s v="Female"/>
    <s v="Master"/>
    <n v="2"/>
    <n v="4"/>
    <n v="99483"/>
    <s v="South"/>
    <n v="11"/>
    <s v="Delhi"/>
    <s v="Low Risk"/>
    <x v="2"/>
  </r>
  <r>
    <n v="585"/>
    <n v="36"/>
    <s v="31-40"/>
    <n v="55668"/>
    <n v="674"/>
    <n v="166242"/>
    <s v="Home"/>
    <n v="3970"/>
    <n v="1"/>
    <n v="1"/>
    <s v="Unemployed"/>
    <s v="Married"/>
    <s v="Female"/>
    <s v="High School"/>
    <n v="5"/>
    <n v="4"/>
    <n v="93719"/>
    <s v="West"/>
    <n v="7"/>
    <s v="Bangalore"/>
    <s v="Low Risk"/>
    <x v="3"/>
  </r>
  <r>
    <n v="586"/>
    <n v="38"/>
    <s v="31-40"/>
    <n v="47040"/>
    <n v="684"/>
    <n v="156001"/>
    <s v="Home"/>
    <n v="3145"/>
    <n v="0"/>
    <n v="0"/>
    <s v="Employed"/>
    <s v="Divorced"/>
    <s v="Male"/>
    <s v="PhD"/>
    <n v="3"/>
    <n v="3"/>
    <n v="75240"/>
    <s v="West"/>
    <n v="13"/>
    <s v="Hyderabad"/>
    <s v="Low Risk"/>
    <x v="2"/>
  </r>
  <r>
    <n v="587"/>
    <n v="21"/>
    <s v="21-30"/>
    <n v="12136"/>
    <n v="634"/>
    <n v="238770"/>
    <s v="Home"/>
    <n v="6423"/>
    <n v="0"/>
    <n v="1"/>
    <s v="Employed"/>
    <s v="Divorced"/>
    <s v="Female"/>
    <s v="Master"/>
    <n v="2"/>
    <n v="2"/>
    <n v="65686"/>
    <s v="South"/>
    <n v="13"/>
    <s v="Bangalore"/>
    <s v="Low Risk"/>
    <x v="2"/>
  </r>
  <r>
    <n v="588"/>
    <n v="60"/>
    <s v="61-70"/>
    <n v="42570"/>
    <n v="684"/>
    <n v="277245"/>
    <s v="Medical"/>
    <n v="5448"/>
    <n v="0"/>
    <n v="1"/>
    <s v="Employed"/>
    <s v="Single"/>
    <s v="Male"/>
    <s v="Bachelor"/>
    <n v="4"/>
    <n v="3"/>
    <n v="96737"/>
    <s v="East"/>
    <n v="7"/>
    <s v="Pune"/>
    <s v="Low Risk"/>
    <x v="3"/>
  </r>
  <r>
    <n v="589"/>
    <n v="21"/>
    <s v="21-30"/>
    <n v="32244"/>
    <n v="672"/>
    <n v="176186"/>
    <s v="Education"/>
    <n v="5297"/>
    <n v="0"/>
    <n v="0"/>
    <s v="Employed"/>
    <s v="Married"/>
    <s v="Female"/>
    <s v="PhD"/>
    <n v="0"/>
    <n v="1"/>
    <n v="86974"/>
    <s v="West"/>
    <n v="14"/>
    <s v="Mumbai"/>
    <s v="Low Risk"/>
    <x v="2"/>
  </r>
  <r>
    <n v="590"/>
    <n v="21"/>
    <s v="21-30"/>
    <n v="80828"/>
    <n v="684"/>
    <n v="240294"/>
    <s v="Car"/>
    <n v="4641"/>
    <n v="0"/>
    <n v="0"/>
    <s v="Employed"/>
    <s v="Married"/>
    <s v="Male"/>
    <s v="Bachelor"/>
    <n v="2"/>
    <n v="1"/>
    <n v="65758"/>
    <s v="East"/>
    <n v="2"/>
    <s v="Bangalore"/>
    <s v="Low Risk"/>
    <x v="4"/>
  </r>
  <r>
    <n v="591"/>
    <n v="41"/>
    <s v="41-50"/>
    <n v="50889"/>
    <n v="598"/>
    <n v="210610"/>
    <s v="Education"/>
    <n v="5226"/>
    <n v="0"/>
    <n v="0"/>
    <s v="Employed"/>
    <s v="Divorced"/>
    <s v="Female"/>
    <s v="PhD"/>
    <n v="2"/>
    <n v="3"/>
    <n v="124917"/>
    <s v="West"/>
    <n v="3"/>
    <s v="Pune"/>
    <s v="Low Risk"/>
    <x v="4"/>
  </r>
  <r>
    <n v="592"/>
    <n v="45"/>
    <s v="41-50"/>
    <n v="61116"/>
    <n v="713"/>
    <n v="217941"/>
    <s v="Personal"/>
    <n v="5051"/>
    <n v="0"/>
    <n v="0"/>
    <s v="Employed"/>
    <s v="Married"/>
    <s v="Female"/>
    <s v="Bachelor"/>
    <n v="3"/>
    <n v="1"/>
    <n v="153162"/>
    <s v="South"/>
    <n v="4"/>
    <s v="Bangalore"/>
    <s v="Low Risk"/>
    <x v="4"/>
  </r>
  <r>
    <n v="593"/>
    <n v="47"/>
    <s v="41-50"/>
    <n v="59526"/>
    <n v="672"/>
    <n v="159068"/>
    <s v="Education"/>
    <n v="6310"/>
    <n v="0"/>
    <n v="1"/>
    <s v="Employed"/>
    <s v="Divorced"/>
    <s v="Male"/>
    <s v="Master"/>
    <n v="2"/>
    <n v="4"/>
    <n v="128877"/>
    <s v="East"/>
    <n v="8"/>
    <s v="Hyderabad"/>
    <s v="Low Risk"/>
    <x v="3"/>
  </r>
  <r>
    <n v="594"/>
    <n v="30"/>
    <s v="31-40"/>
    <n v="54654"/>
    <n v="644"/>
    <n v="189382"/>
    <s v="Education"/>
    <n v="5916"/>
    <n v="0"/>
    <n v="1"/>
    <s v="Employed"/>
    <s v="Single"/>
    <s v="Male"/>
    <s v="Bachelor"/>
    <n v="0"/>
    <n v="3"/>
    <n v="78394"/>
    <s v="North"/>
    <n v="1"/>
    <s v="Kolkata"/>
    <s v="Low Risk"/>
    <x v="1"/>
  </r>
  <r>
    <n v="595"/>
    <n v="32"/>
    <s v="31-40"/>
    <n v="43756"/>
    <n v="645"/>
    <n v="145168"/>
    <s v="Home"/>
    <n v="5602"/>
    <n v="0"/>
    <n v="1"/>
    <s v="Employed"/>
    <s v="Married"/>
    <s v="Female"/>
    <s v="Master"/>
    <n v="5"/>
    <n v="4"/>
    <n v="98493"/>
    <s v="West"/>
    <n v="9"/>
    <s v="Kolkata"/>
    <s v="Low Risk"/>
    <x v="3"/>
  </r>
  <r>
    <n v="596"/>
    <n v="48"/>
    <s v="41-50"/>
    <n v="41842"/>
    <n v="648"/>
    <n v="138870"/>
    <s v="Personal"/>
    <n v="4317"/>
    <n v="0"/>
    <n v="1"/>
    <s v="Employed"/>
    <s v="Divorced"/>
    <s v="Male"/>
    <s v="Bachelor"/>
    <n v="5"/>
    <n v="4"/>
    <n v="146212"/>
    <s v="East"/>
    <n v="17"/>
    <s v="Ahmedabad"/>
    <s v="Low Risk"/>
    <x v="0"/>
  </r>
  <r>
    <n v="597"/>
    <n v="52"/>
    <s v="51-60"/>
    <n v="19691"/>
    <n v="608"/>
    <n v="225913"/>
    <s v="Education"/>
    <n v="5228"/>
    <n v="1"/>
    <n v="0"/>
    <s v="Employed"/>
    <s v="Married"/>
    <s v="Male"/>
    <s v="Bachelor"/>
    <n v="5"/>
    <n v="4"/>
    <n v="64789"/>
    <s v="South"/>
    <n v="18"/>
    <s v="Bangalore"/>
    <s v="Low Risk"/>
    <x v="0"/>
  </r>
  <r>
    <n v="598"/>
    <n v="53"/>
    <s v="51-60"/>
    <n v="52132"/>
    <n v="709"/>
    <n v="173785"/>
    <s v="Car"/>
    <n v="4384"/>
    <n v="0"/>
    <n v="0"/>
    <s v="Employed"/>
    <s v="Married"/>
    <s v="Male"/>
    <s v="Bachelor"/>
    <n v="1"/>
    <n v="1"/>
    <n v="123477"/>
    <s v="East"/>
    <n v="7"/>
    <s v="Kolkata"/>
    <s v="Low Risk"/>
    <x v="3"/>
  </r>
  <r>
    <n v="599"/>
    <n v="28"/>
    <s v="21-30"/>
    <n v="54505"/>
    <n v="698"/>
    <n v="154245"/>
    <s v="Home"/>
    <n v="6228"/>
    <n v="0"/>
    <n v="1"/>
    <s v="Employed"/>
    <s v="Single"/>
    <s v="Female"/>
    <s v="PhD"/>
    <n v="0"/>
    <n v="2"/>
    <n v="56557"/>
    <s v="North"/>
    <n v="3"/>
    <s v="Hyderabad"/>
    <s v="Low Risk"/>
    <x v="4"/>
  </r>
  <r>
    <n v="600"/>
    <n v="62"/>
    <s v="61-70"/>
    <n v="49282"/>
    <n v="701"/>
    <n v="139524"/>
    <s v="Education"/>
    <n v="4285"/>
    <n v="1"/>
    <n v="1"/>
    <s v="Employed"/>
    <s v="Divorced"/>
    <s v="Female"/>
    <s v="High School"/>
    <n v="2"/>
    <n v="2"/>
    <n v="150521"/>
    <s v="North"/>
    <n v="16"/>
    <s v="Mumbai"/>
    <s v="Low Risk"/>
    <x v="0"/>
  </r>
  <r>
    <n v="601"/>
    <n v="46"/>
    <s v="41-50"/>
    <n v="52151"/>
    <n v="725"/>
    <n v="124313"/>
    <s v="Personal"/>
    <n v="4865"/>
    <n v="0"/>
    <n v="0"/>
    <s v="Employed"/>
    <s v="Single"/>
    <s v="Male"/>
    <s v="High School"/>
    <n v="2"/>
    <n v="2"/>
    <n v="87090"/>
    <s v="East"/>
    <n v="8"/>
    <s v="Bangalore"/>
    <s v="Low Risk"/>
    <x v="3"/>
  </r>
  <r>
    <n v="602"/>
    <n v="62"/>
    <s v="61-70"/>
    <n v="31903"/>
    <n v="659"/>
    <n v="102179"/>
    <s v="Car"/>
    <n v="3913"/>
    <n v="0"/>
    <n v="0"/>
    <s v="Employed"/>
    <s v="Single"/>
    <s v="Male"/>
    <s v="PhD"/>
    <n v="2"/>
    <n v="4"/>
    <n v="166871"/>
    <s v="North"/>
    <n v="5"/>
    <s v="Bangalore"/>
    <s v="Low Risk"/>
    <x v="4"/>
  </r>
  <r>
    <n v="603"/>
    <n v="61"/>
    <s v="61-70"/>
    <n v="45589"/>
    <n v="567"/>
    <n v="205547"/>
    <s v="Personal"/>
    <n v="4501"/>
    <n v="0"/>
    <n v="1"/>
    <s v="Employed"/>
    <s v="Single"/>
    <s v="Male"/>
    <s v="Bachelor"/>
    <n v="3"/>
    <n v="3"/>
    <n v="151841"/>
    <s v="West"/>
    <n v="17"/>
    <s v="Mumbai"/>
    <s v="Low Risk"/>
    <x v="0"/>
  </r>
  <r>
    <n v="604"/>
    <n v="22"/>
    <s v="21-30"/>
    <n v="40252"/>
    <n v="681"/>
    <n v="68628"/>
    <s v="Personal"/>
    <n v="4490"/>
    <n v="1"/>
    <n v="1"/>
    <s v="Employed"/>
    <s v="Divorced"/>
    <s v="Female"/>
    <s v="Bachelor"/>
    <n v="4"/>
    <n v="4"/>
    <n v="96807"/>
    <s v="North"/>
    <n v="19"/>
    <s v="Pune"/>
    <s v="Low Risk"/>
    <x v="0"/>
  </r>
  <r>
    <n v="605"/>
    <n v="55"/>
    <s v="51-60"/>
    <n v="59975"/>
    <n v="679"/>
    <n v="223565"/>
    <s v="Personal"/>
    <n v="4847"/>
    <n v="0"/>
    <n v="1"/>
    <s v="Employed"/>
    <s v="Divorced"/>
    <s v="Male"/>
    <s v="PhD"/>
    <n v="0"/>
    <n v="4"/>
    <n v="78417"/>
    <s v="East"/>
    <n v="18"/>
    <s v="Kolkata"/>
    <s v="Low Risk"/>
    <x v="0"/>
  </r>
  <r>
    <n v="606"/>
    <n v="54"/>
    <s v="51-60"/>
    <n v="50614"/>
    <n v="727"/>
    <n v="223213"/>
    <s v="Medical"/>
    <n v="4100"/>
    <n v="0"/>
    <n v="0"/>
    <s v="Unemployed"/>
    <s v="Married"/>
    <s v="Male"/>
    <s v="Master"/>
    <n v="5"/>
    <n v="3"/>
    <n v="105843"/>
    <s v="East"/>
    <n v="5"/>
    <s v="Pune"/>
    <s v="Low Risk"/>
    <x v="4"/>
  </r>
  <r>
    <n v="607"/>
    <n v="26"/>
    <s v="21-30"/>
    <n v="40402"/>
    <n v="704"/>
    <n v="195043"/>
    <s v="Car"/>
    <n v="6215"/>
    <n v="1"/>
    <n v="0"/>
    <s v="Employed"/>
    <s v="Divorced"/>
    <s v="Female"/>
    <s v="Master"/>
    <n v="2"/>
    <n v="2"/>
    <n v="94595"/>
    <s v="West"/>
    <n v="7"/>
    <s v="Pune"/>
    <s v="Low Risk"/>
    <x v="3"/>
  </r>
  <r>
    <n v="608"/>
    <n v="51"/>
    <s v="51-60"/>
    <n v="47600"/>
    <n v="656"/>
    <n v="203706"/>
    <s v="Personal"/>
    <n v="4812"/>
    <n v="0"/>
    <n v="1"/>
    <s v="Employed"/>
    <s v="Single"/>
    <s v="Male"/>
    <s v="PhD"/>
    <n v="1"/>
    <n v="2"/>
    <n v="87952"/>
    <s v="West"/>
    <n v="18"/>
    <s v="Delhi"/>
    <s v="Low Risk"/>
    <x v="0"/>
  </r>
  <r>
    <n v="609"/>
    <n v="43"/>
    <s v="41-50"/>
    <n v="34407"/>
    <n v="642"/>
    <n v="185731"/>
    <s v="Medical"/>
    <n v="4466"/>
    <n v="0"/>
    <n v="0"/>
    <s v="Employed"/>
    <s v="Divorced"/>
    <s v="Female"/>
    <s v="High School"/>
    <n v="3"/>
    <n v="2"/>
    <n v="50256"/>
    <s v="East"/>
    <n v="13"/>
    <s v="Ahmedabad"/>
    <s v="Low Risk"/>
    <x v="2"/>
  </r>
  <r>
    <n v="610"/>
    <n v="32"/>
    <s v="31-40"/>
    <n v="45077"/>
    <n v="700"/>
    <n v="211259"/>
    <s v="Home"/>
    <n v="5769"/>
    <n v="0"/>
    <n v="1"/>
    <s v="Employed"/>
    <s v="Married"/>
    <s v="Female"/>
    <s v="Master"/>
    <n v="4"/>
    <n v="4"/>
    <n v="84563"/>
    <s v="South"/>
    <n v="11"/>
    <s v="Mumbai"/>
    <s v="Low Risk"/>
    <x v="2"/>
  </r>
  <r>
    <n v="611"/>
    <n v="48"/>
    <s v="41-50"/>
    <n v="58740"/>
    <n v="517"/>
    <n v="210678"/>
    <s v="Medical"/>
    <n v="7162"/>
    <n v="0"/>
    <n v="1"/>
    <s v="Employed"/>
    <s v="Single"/>
    <s v="Male"/>
    <s v="PhD"/>
    <n v="2"/>
    <n v="4"/>
    <n v="66685"/>
    <s v="West"/>
    <n v="5"/>
    <s v="Kolkata"/>
    <s v="Low Risk"/>
    <x v="4"/>
  </r>
  <r>
    <n v="612"/>
    <n v="35"/>
    <s v="31-40"/>
    <n v="30015"/>
    <n v="662"/>
    <n v="265075"/>
    <s v="Home"/>
    <n v="4595"/>
    <n v="1"/>
    <n v="0"/>
    <s v="Employed"/>
    <s v="Married"/>
    <s v="Female"/>
    <s v="Master"/>
    <n v="5"/>
    <n v="1"/>
    <n v="116549"/>
    <s v="South"/>
    <n v="15"/>
    <s v="Pune"/>
    <s v="Low Risk"/>
    <x v="2"/>
  </r>
  <r>
    <n v="613"/>
    <n v="39"/>
    <s v="31-40"/>
    <n v="49082"/>
    <n v="697"/>
    <n v="276641"/>
    <s v="Medical"/>
    <n v="4754"/>
    <n v="0"/>
    <n v="1"/>
    <s v="Employed"/>
    <s v="Divorced"/>
    <s v="Female"/>
    <s v="PhD"/>
    <n v="0"/>
    <n v="2"/>
    <n v="129732"/>
    <s v="North"/>
    <n v="7"/>
    <s v="Mumbai"/>
    <s v="Low Risk"/>
    <x v="3"/>
  </r>
  <r>
    <n v="614"/>
    <n v="32"/>
    <s v="31-40"/>
    <n v="38750"/>
    <n v="643"/>
    <n v="275109"/>
    <s v="Personal"/>
    <n v="4261"/>
    <n v="0"/>
    <n v="0"/>
    <s v="Employed"/>
    <s v="Married"/>
    <s v="Female"/>
    <s v="Master"/>
    <n v="1"/>
    <n v="4"/>
    <n v="122220"/>
    <s v="North"/>
    <n v="5"/>
    <s v="Mumbai"/>
    <s v="Low Risk"/>
    <x v="4"/>
  </r>
  <r>
    <n v="615"/>
    <n v="22"/>
    <s v="21-30"/>
    <n v="30026"/>
    <n v="630"/>
    <n v="160113"/>
    <s v="Medical"/>
    <n v="5662"/>
    <n v="1"/>
    <n v="1"/>
    <s v="Employed"/>
    <s v="Married"/>
    <s v="Female"/>
    <s v="Master"/>
    <n v="5"/>
    <n v="1"/>
    <n v="110271"/>
    <s v="West"/>
    <n v="7"/>
    <s v="Delhi"/>
    <s v="Low Risk"/>
    <x v="3"/>
  </r>
  <r>
    <n v="616"/>
    <n v="31"/>
    <s v="31-40"/>
    <n v="77979"/>
    <n v="664"/>
    <n v="237886"/>
    <s v="Medical"/>
    <n v="5955"/>
    <n v="0"/>
    <n v="1"/>
    <s v="Employed"/>
    <s v="Divorced"/>
    <s v="Male"/>
    <s v="PhD"/>
    <n v="3"/>
    <n v="4"/>
    <n v="74412"/>
    <s v="West"/>
    <n v="17"/>
    <s v="Mumbai"/>
    <s v="Low Risk"/>
    <x v="0"/>
  </r>
  <r>
    <n v="617"/>
    <n v="64"/>
    <s v="61-70"/>
    <n v="68806"/>
    <n v="717"/>
    <n v="225303"/>
    <s v="Personal"/>
    <n v="4953"/>
    <n v="0"/>
    <n v="0"/>
    <s v="Employed"/>
    <s v="Married"/>
    <s v="Female"/>
    <s v="High School"/>
    <n v="0"/>
    <n v="4"/>
    <n v="106162"/>
    <s v="East"/>
    <n v="9"/>
    <s v="Delhi"/>
    <s v="Low Risk"/>
    <x v="3"/>
  </r>
  <r>
    <n v="618"/>
    <n v="57"/>
    <s v="51-60"/>
    <n v="41029"/>
    <n v="672"/>
    <n v="167552"/>
    <s v="Home"/>
    <n v="4561"/>
    <n v="0"/>
    <n v="1"/>
    <s v="Employed"/>
    <s v="Divorced"/>
    <s v="Male"/>
    <s v="High School"/>
    <n v="0"/>
    <n v="2"/>
    <n v="123782"/>
    <s v="North"/>
    <n v="6"/>
    <s v="Ahmedabad"/>
    <s v="Low Risk"/>
    <x v="3"/>
  </r>
  <r>
    <n v="619"/>
    <n v="58"/>
    <s v="51-60"/>
    <n v="45653"/>
    <n v="616"/>
    <n v="155682"/>
    <s v="Personal"/>
    <n v="5533"/>
    <n v="0"/>
    <n v="0"/>
    <s v="Employed"/>
    <s v="Single"/>
    <s v="Female"/>
    <s v="Master"/>
    <n v="3"/>
    <n v="3"/>
    <n v="82412"/>
    <s v="West"/>
    <n v="9"/>
    <s v="Delhi"/>
    <s v="Low Risk"/>
    <x v="3"/>
  </r>
  <r>
    <n v="620"/>
    <n v="45"/>
    <s v="41-50"/>
    <n v="19666"/>
    <n v="710"/>
    <n v="181164"/>
    <s v="Car"/>
    <n v="5739"/>
    <n v="0"/>
    <n v="0"/>
    <s v="Employed"/>
    <s v="Married"/>
    <s v="Female"/>
    <s v="Master"/>
    <n v="0"/>
    <n v="4"/>
    <n v="103569"/>
    <s v="East"/>
    <n v="17"/>
    <s v="Ahmedabad"/>
    <s v="Low Risk"/>
    <x v="0"/>
  </r>
  <r>
    <n v="621"/>
    <n v="63"/>
    <s v="61-70"/>
    <n v="26112"/>
    <n v="720"/>
    <n v="146955"/>
    <s v="Medical"/>
    <n v="6554"/>
    <n v="1"/>
    <n v="0"/>
    <s v="Employed"/>
    <s v="Single"/>
    <s v="Male"/>
    <s v="High School"/>
    <n v="1"/>
    <n v="4"/>
    <n v="95636"/>
    <s v="South"/>
    <n v="2"/>
    <s v="Ahmedabad"/>
    <s v="Low Risk"/>
    <x v="4"/>
  </r>
  <r>
    <n v="622"/>
    <n v="41"/>
    <s v="41-50"/>
    <n v="33079"/>
    <n v="609"/>
    <n v="130535"/>
    <s v="Car"/>
    <n v="4417"/>
    <n v="0"/>
    <n v="0"/>
    <s v="Employed"/>
    <s v="Divorced"/>
    <s v="Female"/>
    <s v="PhD"/>
    <n v="1"/>
    <n v="4"/>
    <n v="149871"/>
    <s v="East"/>
    <n v="13"/>
    <s v="Ahmedabad"/>
    <s v="Low Risk"/>
    <x v="2"/>
  </r>
  <r>
    <n v="623"/>
    <n v="62"/>
    <s v="61-70"/>
    <n v="49496"/>
    <n v="789"/>
    <n v="224869"/>
    <s v="Personal"/>
    <n v="5852"/>
    <n v="1"/>
    <n v="1"/>
    <s v="Employed"/>
    <s v="Divorced"/>
    <s v="Male"/>
    <s v="Bachelor"/>
    <n v="0"/>
    <n v="2"/>
    <n v="125546"/>
    <s v="North"/>
    <n v="17"/>
    <s v="Hyderabad"/>
    <s v="Low Risk"/>
    <x v="0"/>
  </r>
  <r>
    <n v="624"/>
    <n v="56"/>
    <s v="51-60"/>
    <n v="48279"/>
    <n v="649"/>
    <n v="201636"/>
    <s v="Personal"/>
    <n v="5105"/>
    <n v="0"/>
    <n v="0"/>
    <s v="Employed"/>
    <s v="Married"/>
    <s v="Female"/>
    <s v="Master"/>
    <n v="2"/>
    <n v="4"/>
    <n v="118274"/>
    <s v="East"/>
    <n v="6"/>
    <s v="Ahmedabad"/>
    <s v="Low Risk"/>
    <x v="3"/>
  </r>
  <r>
    <n v="625"/>
    <n v="29"/>
    <s v="21-30"/>
    <n v="54975"/>
    <n v="697"/>
    <n v="201379"/>
    <s v="Education"/>
    <n v="3265"/>
    <n v="1"/>
    <n v="1"/>
    <s v="Employed"/>
    <s v="Married"/>
    <s v="Female"/>
    <s v="Bachelor"/>
    <n v="0"/>
    <n v="1"/>
    <n v="48499"/>
    <s v="East"/>
    <n v="19"/>
    <s v="Delhi"/>
    <s v="Low Risk"/>
    <x v="0"/>
  </r>
  <r>
    <n v="626"/>
    <n v="32"/>
    <s v="31-40"/>
    <n v="60179"/>
    <n v="686"/>
    <n v="246334"/>
    <s v="Car"/>
    <n v="6522"/>
    <n v="1"/>
    <n v="1"/>
    <s v="Employed"/>
    <s v="Divorced"/>
    <s v="Male"/>
    <s v="Master"/>
    <n v="2"/>
    <n v="2"/>
    <n v="105185"/>
    <s v="West"/>
    <n v="6"/>
    <s v="Hyderabad"/>
    <s v="Low Risk"/>
    <x v="3"/>
  </r>
  <r>
    <n v="627"/>
    <n v="30"/>
    <s v="31-40"/>
    <n v="54170"/>
    <n v="615"/>
    <n v="190206"/>
    <s v="Education"/>
    <n v="5297"/>
    <n v="0"/>
    <n v="0"/>
    <s v="Employed"/>
    <s v="Divorced"/>
    <s v="Female"/>
    <s v="High School"/>
    <n v="0"/>
    <n v="1"/>
    <n v="95349"/>
    <s v="East"/>
    <n v="2"/>
    <s v="Kolkata"/>
    <s v="Low Risk"/>
    <x v="4"/>
  </r>
  <r>
    <n v="628"/>
    <n v="25"/>
    <s v="21-30"/>
    <n v="33778"/>
    <n v="627"/>
    <n v="241518"/>
    <s v="Car"/>
    <n v="5606"/>
    <n v="1"/>
    <n v="0"/>
    <s v="Employed"/>
    <s v="Single"/>
    <s v="Female"/>
    <s v="PhD"/>
    <n v="5"/>
    <n v="2"/>
    <n v="95090"/>
    <s v="North"/>
    <n v="13"/>
    <s v="Kolkata"/>
    <s v="Low Risk"/>
    <x v="2"/>
  </r>
  <r>
    <n v="629"/>
    <n v="53"/>
    <s v="51-60"/>
    <n v="54860"/>
    <n v="653"/>
    <n v="163051"/>
    <s v="Education"/>
    <n v="5946"/>
    <n v="0"/>
    <n v="0"/>
    <s v="Employed"/>
    <s v="Single"/>
    <s v="Male"/>
    <s v="Master"/>
    <n v="4"/>
    <n v="4"/>
    <n v="53097"/>
    <s v="East"/>
    <n v="10"/>
    <s v="Mumbai"/>
    <s v="Low Risk"/>
    <x v="3"/>
  </r>
  <r>
    <n v="630"/>
    <n v="25"/>
    <s v="21-30"/>
    <n v="59530"/>
    <n v="556"/>
    <n v="162739"/>
    <s v="Education"/>
    <n v="5596"/>
    <n v="0"/>
    <n v="0"/>
    <s v="Employed"/>
    <s v="Married"/>
    <s v="Female"/>
    <s v="Bachelor"/>
    <n v="1"/>
    <n v="4"/>
    <n v="67366"/>
    <s v="East"/>
    <n v="9"/>
    <s v="Kolkata"/>
    <s v="Low Risk"/>
    <x v="3"/>
  </r>
  <r>
    <n v="631"/>
    <n v="36"/>
    <s v="31-40"/>
    <n v="43590"/>
    <n v="691"/>
    <n v="200699"/>
    <s v="Car"/>
    <n v="4033"/>
    <n v="0"/>
    <n v="0"/>
    <s v="Employed"/>
    <s v="Married"/>
    <s v="Female"/>
    <s v="High School"/>
    <n v="0"/>
    <n v="1"/>
    <n v="97959"/>
    <s v="North"/>
    <n v="13"/>
    <s v="Mumbai"/>
    <s v="Low Risk"/>
    <x v="2"/>
  </r>
  <r>
    <n v="632"/>
    <n v="57"/>
    <s v="51-60"/>
    <n v="22303"/>
    <n v="555"/>
    <n v="306065"/>
    <s v="Personal"/>
    <n v="5674"/>
    <n v="0"/>
    <n v="1"/>
    <s v="Employed"/>
    <s v="Married"/>
    <s v="Female"/>
    <s v="Master"/>
    <n v="1"/>
    <n v="1"/>
    <n v="133430"/>
    <s v="South"/>
    <n v="7"/>
    <s v="Bangalore"/>
    <s v="Low Risk"/>
    <x v="3"/>
  </r>
  <r>
    <n v="633"/>
    <n v="57"/>
    <s v="51-60"/>
    <n v="67761"/>
    <n v="650"/>
    <n v="264270"/>
    <s v="Home"/>
    <n v="5496"/>
    <n v="0"/>
    <n v="0"/>
    <s v="Employed"/>
    <s v="Married"/>
    <s v="Female"/>
    <s v="PhD"/>
    <n v="3"/>
    <n v="2"/>
    <n v="82284"/>
    <s v="South"/>
    <n v="18"/>
    <s v="Ahmedabad"/>
    <s v="Low Risk"/>
    <x v="0"/>
  </r>
  <r>
    <n v="634"/>
    <n v="49"/>
    <s v="41-50"/>
    <n v="51324"/>
    <n v="616"/>
    <n v="254901"/>
    <s v="Personal"/>
    <n v="3330"/>
    <n v="0"/>
    <n v="1"/>
    <s v="Employed"/>
    <s v="Married"/>
    <s v="Female"/>
    <s v="Master"/>
    <n v="4"/>
    <n v="2"/>
    <n v="88001"/>
    <s v="North"/>
    <n v="14"/>
    <s v="Kolkata"/>
    <s v="Low Risk"/>
    <x v="2"/>
  </r>
  <r>
    <n v="635"/>
    <n v="38"/>
    <s v="31-40"/>
    <n v="8407"/>
    <n v="678"/>
    <n v="131402"/>
    <s v="Home"/>
    <n v="6666"/>
    <n v="0"/>
    <n v="0"/>
    <s v="Employed"/>
    <s v="Married"/>
    <s v="Male"/>
    <s v="PhD"/>
    <n v="2"/>
    <n v="3"/>
    <n v="153432"/>
    <s v="South"/>
    <n v="4"/>
    <s v="Bangalore"/>
    <s v="Low Risk"/>
    <x v="4"/>
  </r>
  <r>
    <n v="636"/>
    <n v="49"/>
    <s v="41-50"/>
    <n v="81053"/>
    <n v="539"/>
    <n v="207255"/>
    <s v="Car"/>
    <n v="4622"/>
    <n v="0"/>
    <n v="0"/>
    <s v="Employed"/>
    <s v="Married"/>
    <s v="Male"/>
    <s v="PhD"/>
    <n v="3"/>
    <n v="3"/>
    <n v="91095"/>
    <s v="East"/>
    <n v="8"/>
    <s v="Ahmedabad"/>
    <s v="Low Risk"/>
    <x v="3"/>
  </r>
  <r>
    <n v="637"/>
    <n v="26"/>
    <s v="21-30"/>
    <n v="42818"/>
    <n v="566"/>
    <n v="241055"/>
    <s v="Medical"/>
    <n v="5995"/>
    <n v="0"/>
    <n v="0"/>
    <s v="Employed"/>
    <s v="Married"/>
    <s v="Female"/>
    <s v="High School"/>
    <n v="4"/>
    <n v="3"/>
    <n v="96136"/>
    <s v="West"/>
    <n v="12"/>
    <s v="Kolkata"/>
    <s v="Low Risk"/>
    <x v="2"/>
  </r>
  <r>
    <n v="638"/>
    <n v="38"/>
    <s v="31-40"/>
    <n v="86585"/>
    <n v="620"/>
    <n v="304266"/>
    <s v="Personal"/>
    <n v="4663"/>
    <n v="1"/>
    <n v="0"/>
    <s v="Unemployed"/>
    <s v="Single"/>
    <s v="Female"/>
    <s v="Master"/>
    <n v="3"/>
    <n v="4"/>
    <n v="96542"/>
    <s v="North"/>
    <n v="8"/>
    <s v="Ahmedabad"/>
    <s v="Low Risk"/>
    <x v="3"/>
  </r>
  <r>
    <n v="639"/>
    <n v="52"/>
    <s v="51-60"/>
    <n v="55660"/>
    <n v="675"/>
    <n v="115813"/>
    <s v="Education"/>
    <n v="4466"/>
    <n v="0"/>
    <n v="0"/>
    <s v="Employed"/>
    <s v="Divorced"/>
    <s v="Female"/>
    <s v="PhD"/>
    <n v="1"/>
    <n v="1"/>
    <n v="59634"/>
    <s v="East"/>
    <n v="16"/>
    <s v="Kolkata"/>
    <s v="Low Risk"/>
    <x v="0"/>
  </r>
  <r>
    <n v="640"/>
    <n v="62"/>
    <s v="61-70"/>
    <n v="46959"/>
    <n v="661"/>
    <n v="236547"/>
    <s v="Personal"/>
    <n v="4921"/>
    <n v="0"/>
    <n v="1"/>
    <s v="Employed"/>
    <s v="Divorced"/>
    <s v="Male"/>
    <s v="High School"/>
    <n v="5"/>
    <n v="1"/>
    <n v="117153"/>
    <s v="West"/>
    <n v="1"/>
    <s v="Pune"/>
    <s v="Low Risk"/>
    <x v="1"/>
  </r>
  <r>
    <n v="641"/>
    <n v="51"/>
    <s v="51-60"/>
    <n v="52753"/>
    <n v="702"/>
    <n v="253218"/>
    <s v="Car"/>
    <n v="7121"/>
    <n v="0"/>
    <n v="1"/>
    <s v="Employed"/>
    <s v="Married"/>
    <s v="Female"/>
    <s v="Master"/>
    <n v="4"/>
    <n v="3"/>
    <n v="80413"/>
    <s v="East"/>
    <n v="10"/>
    <s v="Delhi"/>
    <s v="Low Risk"/>
    <x v="3"/>
  </r>
  <r>
    <n v="642"/>
    <n v="31"/>
    <s v="31-40"/>
    <n v="39360"/>
    <n v="655"/>
    <n v="222587"/>
    <s v="Medical"/>
    <n v="7012"/>
    <n v="1"/>
    <n v="0"/>
    <s v="Employed"/>
    <s v="Divorced"/>
    <s v="Female"/>
    <s v="PhD"/>
    <n v="3"/>
    <n v="3"/>
    <n v="99097"/>
    <s v="North"/>
    <n v="7"/>
    <s v="Delhi"/>
    <s v="Low Risk"/>
    <x v="3"/>
  </r>
  <r>
    <n v="643"/>
    <n v="46"/>
    <s v="41-50"/>
    <n v="50919"/>
    <n v="649"/>
    <n v="132484"/>
    <s v="Medical"/>
    <n v="4465"/>
    <n v="0"/>
    <n v="1"/>
    <s v="Employed"/>
    <s v="Married"/>
    <s v="Female"/>
    <s v="High School"/>
    <n v="2"/>
    <n v="2"/>
    <n v="113331"/>
    <s v="East"/>
    <n v="14"/>
    <s v="Mumbai"/>
    <s v="Low Risk"/>
    <x v="2"/>
  </r>
  <r>
    <n v="644"/>
    <n v="48"/>
    <s v="41-50"/>
    <n v="80159"/>
    <n v="596"/>
    <n v="212662"/>
    <s v="Personal"/>
    <n v="6247"/>
    <n v="0"/>
    <n v="0"/>
    <s v="Unemployed"/>
    <s v="Single"/>
    <s v="Female"/>
    <s v="Master"/>
    <n v="4"/>
    <n v="3"/>
    <n v="158276"/>
    <s v="North"/>
    <n v="17"/>
    <s v="Hyderabad"/>
    <s v="Low Risk"/>
    <x v="0"/>
  </r>
  <r>
    <n v="645"/>
    <n v="47"/>
    <s v="41-50"/>
    <n v="36520"/>
    <n v="638"/>
    <n v="221441"/>
    <s v="Personal"/>
    <n v="5023"/>
    <n v="0"/>
    <n v="0"/>
    <s v="Employed"/>
    <s v="Married"/>
    <s v="Male"/>
    <s v="PhD"/>
    <n v="4"/>
    <n v="1"/>
    <n v="60466"/>
    <s v="East"/>
    <n v="19"/>
    <s v="Mumbai"/>
    <s v="Low Risk"/>
    <x v="0"/>
  </r>
  <r>
    <n v="646"/>
    <n v="39"/>
    <s v="31-40"/>
    <n v="58000"/>
    <n v="649"/>
    <n v="208889"/>
    <s v="Personal"/>
    <n v="7018"/>
    <n v="0"/>
    <n v="1"/>
    <s v="Employed"/>
    <s v="Single"/>
    <s v="Female"/>
    <s v="High School"/>
    <n v="3"/>
    <n v="2"/>
    <n v="125949"/>
    <s v="West"/>
    <n v="5"/>
    <s v="Ahmedabad"/>
    <s v="Low Risk"/>
    <x v="4"/>
  </r>
  <r>
    <n v="647"/>
    <n v="47"/>
    <s v="41-50"/>
    <n v="39203"/>
    <n v="547"/>
    <n v="165751"/>
    <s v="Car"/>
    <n v="6152"/>
    <n v="0"/>
    <n v="1"/>
    <s v="Employed"/>
    <s v="Single"/>
    <s v="Female"/>
    <s v="High School"/>
    <n v="5"/>
    <n v="3"/>
    <n v="126061"/>
    <s v="West"/>
    <n v="19"/>
    <s v="Pune"/>
    <s v="Low Risk"/>
    <x v="0"/>
  </r>
  <r>
    <n v="648"/>
    <n v="40"/>
    <s v="41-50"/>
    <n v="47478"/>
    <n v="605"/>
    <n v="159557"/>
    <s v="Home"/>
    <n v="5279"/>
    <n v="0"/>
    <n v="1"/>
    <s v="Employed"/>
    <s v="Single"/>
    <s v="Female"/>
    <s v="Master"/>
    <n v="0"/>
    <n v="4"/>
    <n v="80853"/>
    <s v="West"/>
    <n v="3"/>
    <s v="Hyderabad"/>
    <s v="Low Risk"/>
    <x v="4"/>
  </r>
  <r>
    <n v="649"/>
    <n v="23"/>
    <s v="21-30"/>
    <n v="79649"/>
    <n v="673"/>
    <n v="222808"/>
    <s v="Home"/>
    <n v="5081"/>
    <n v="0"/>
    <n v="0"/>
    <s v="Employed"/>
    <s v="Married"/>
    <s v="Female"/>
    <s v="High School"/>
    <n v="2"/>
    <n v="3"/>
    <n v="117985"/>
    <s v="South"/>
    <n v="1"/>
    <s v="Bangalore"/>
    <s v="Low Risk"/>
    <x v="1"/>
  </r>
  <r>
    <n v="650"/>
    <n v="36"/>
    <s v="31-40"/>
    <n v="57896"/>
    <n v="658"/>
    <n v="166181"/>
    <s v="Education"/>
    <n v="5608"/>
    <n v="1"/>
    <n v="1"/>
    <s v="Employed"/>
    <s v="Single"/>
    <s v="Female"/>
    <s v="Master"/>
    <n v="2"/>
    <n v="4"/>
    <n v="149303"/>
    <s v="East"/>
    <n v="8"/>
    <s v="Ahmedabad"/>
    <s v="Low Risk"/>
    <x v="3"/>
  </r>
  <r>
    <n v="651"/>
    <n v="59"/>
    <s v="51-60"/>
    <n v="61185"/>
    <n v="637"/>
    <n v="167322"/>
    <s v="Car"/>
    <n v="5483"/>
    <n v="0"/>
    <n v="1"/>
    <s v="Employed"/>
    <s v="Married"/>
    <s v="Female"/>
    <s v="Master"/>
    <n v="3"/>
    <n v="3"/>
    <n v="77050"/>
    <s v="East"/>
    <n v="9"/>
    <s v="Delhi"/>
    <s v="Low Risk"/>
    <x v="3"/>
  </r>
  <r>
    <n v="652"/>
    <n v="64"/>
    <s v="61-70"/>
    <n v="51062"/>
    <n v="619"/>
    <n v="193017"/>
    <s v="Medical"/>
    <n v="3897"/>
    <n v="0"/>
    <n v="1"/>
    <s v="Employed"/>
    <s v="Single"/>
    <s v="Female"/>
    <s v="PhD"/>
    <n v="5"/>
    <n v="2"/>
    <n v="107244"/>
    <s v="West"/>
    <n v="5"/>
    <s v="Mumbai"/>
    <s v="Low Risk"/>
    <x v="4"/>
  </r>
  <r>
    <n v="653"/>
    <n v="49"/>
    <s v="41-50"/>
    <n v="90432"/>
    <n v="562"/>
    <n v="207988"/>
    <s v="Education"/>
    <n v="5207"/>
    <n v="0"/>
    <n v="1"/>
    <s v="Employed"/>
    <s v="Single"/>
    <s v="Male"/>
    <s v="Master"/>
    <n v="1"/>
    <n v="4"/>
    <n v="112144"/>
    <s v="North"/>
    <n v="1"/>
    <s v="Mumbai"/>
    <s v="Low Risk"/>
    <x v="1"/>
  </r>
  <r>
    <n v="654"/>
    <n v="35"/>
    <s v="31-40"/>
    <n v="35755"/>
    <n v="541"/>
    <n v="251936"/>
    <s v="Medical"/>
    <n v="4348"/>
    <n v="0"/>
    <n v="1"/>
    <s v="Employed"/>
    <s v="Divorced"/>
    <s v="Female"/>
    <s v="High School"/>
    <n v="1"/>
    <n v="4"/>
    <n v="116025"/>
    <s v="South"/>
    <n v="17"/>
    <s v="Bangalore"/>
    <s v="Low Risk"/>
    <x v="0"/>
  </r>
  <r>
    <n v="655"/>
    <n v="50"/>
    <s v="51-60"/>
    <n v="26309"/>
    <n v="634"/>
    <n v="140197"/>
    <s v="Medical"/>
    <n v="4470"/>
    <n v="0"/>
    <n v="1"/>
    <s v="Employed"/>
    <s v="Married"/>
    <s v="Male"/>
    <s v="Master"/>
    <n v="0"/>
    <n v="2"/>
    <n v="123078"/>
    <s v="East"/>
    <n v="14"/>
    <s v="Mumbai"/>
    <s v="Low Risk"/>
    <x v="2"/>
  </r>
  <r>
    <n v="656"/>
    <n v="60"/>
    <s v="61-70"/>
    <n v="75290"/>
    <n v="724"/>
    <n v="135256"/>
    <s v="Personal"/>
    <n v="6114"/>
    <n v="0"/>
    <n v="1"/>
    <s v="Employed"/>
    <s v="Divorced"/>
    <s v="Male"/>
    <s v="PhD"/>
    <n v="0"/>
    <n v="4"/>
    <n v="104989"/>
    <s v="East"/>
    <n v="17"/>
    <s v="Mumbai"/>
    <s v="Low Risk"/>
    <x v="0"/>
  </r>
  <r>
    <n v="657"/>
    <n v="21"/>
    <s v="21-30"/>
    <n v="44276"/>
    <n v="651"/>
    <n v="180895"/>
    <s v="Medical"/>
    <n v="5203"/>
    <n v="0"/>
    <n v="0"/>
    <s v="Employed"/>
    <s v="Single"/>
    <s v="Female"/>
    <s v="High School"/>
    <n v="3"/>
    <n v="2"/>
    <n v="115403"/>
    <s v="South"/>
    <n v="9"/>
    <s v="Kolkata"/>
    <s v="Low Risk"/>
    <x v="3"/>
  </r>
  <r>
    <n v="658"/>
    <n v="49"/>
    <s v="41-50"/>
    <n v="56153"/>
    <n v="701"/>
    <n v="109990"/>
    <s v="Medical"/>
    <n v="4545"/>
    <n v="0"/>
    <n v="1"/>
    <s v="Employed"/>
    <s v="Divorced"/>
    <s v="Female"/>
    <s v="PhD"/>
    <n v="5"/>
    <n v="3"/>
    <n v="72655"/>
    <s v="South"/>
    <n v="3"/>
    <s v="Hyderabad"/>
    <s v="Low Risk"/>
    <x v="4"/>
  </r>
  <r>
    <n v="659"/>
    <n v="50"/>
    <s v="51-60"/>
    <n v="75745"/>
    <n v="591"/>
    <n v="229327"/>
    <s v="Car"/>
    <n v="3788"/>
    <n v="0"/>
    <n v="0"/>
    <s v="Employed"/>
    <s v="Single"/>
    <s v="Female"/>
    <s v="Bachelor"/>
    <n v="1"/>
    <n v="2"/>
    <n v="104920"/>
    <s v="West"/>
    <n v="3"/>
    <s v="Ahmedabad"/>
    <s v="Low Risk"/>
    <x v="4"/>
  </r>
  <r>
    <n v="660"/>
    <n v="60"/>
    <s v="61-70"/>
    <n v="56353"/>
    <n v="664"/>
    <n v="100321"/>
    <s v="Personal"/>
    <n v="4223"/>
    <n v="0"/>
    <n v="1"/>
    <s v="Employed"/>
    <s v="Divorced"/>
    <s v="Male"/>
    <s v="PhD"/>
    <n v="2"/>
    <n v="2"/>
    <n v="85709"/>
    <s v="South"/>
    <n v="13"/>
    <s v="Hyderabad"/>
    <s v="Low Risk"/>
    <x v="2"/>
  </r>
  <r>
    <n v="661"/>
    <n v="52"/>
    <s v="51-60"/>
    <n v="83462"/>
    <n v="614"/>
    <n v="235368"/>
    <s v="Personal"/>
    <n v="4940"/>
    <n v="0"/>
    <n v="1"/>
    <s v="Unemployed"/>
    <s v="Divorced"/>
    <s v="Male"/>
    <s v="Bachelor"/>
    <n v="5"/>
    <n v="2"/>
    <n v="63105"/>
    <s v="West"/>
    <n v="5"/>
    <s v="Hyderabad"/>
    <s v="Low Risk"/>
    <x v="4"/>
  </r>
  <r>
    <n v="662"/>
    <n v="30"/>
    <s v="31-40"/>
    <n v="52042"/>
    <n v="612"/>
    <n v="255450"/>
    <s v="Education"/>
    <n v="6685"/>
    <n v="0"/>
    <n v="1"/>
    <s v="Employed"/>
    <s v="Married"/>
    <s v="Male"/>
    <s v="Bachelor"/>
    <n v="1"/>
    <n v="2"/>
    <n v="84725"/>
    <s v="South"/>
    <n v="6"/>
    <s v="Mumbai"/>
    <s v="Low Risk"/>
    <x v="3"/>
  </r>
  <r>
    <n v="663"/>
    <n v="47"/>
    <s v="41-50"/>
    <n v="39378"/>
    <n v="687"/>
    <n v="212985"/>
    <s v="Personal"/>
    <n v="3950"/>
    <n v="0"/>
    <n v="1"/>
    <s v="Employed"/>
    <s v="Married"/>
    <s v="Female"/>
    <s v="Master"/>
    <n v="5"/>
    <n v="1"/>
    <n v="108083"/>
    <s v="South"/>
    <n v="14"/>
    <s v="Kolkata"/>
    <s v="Low Risk"/>
    <x v="2"/>
  </r>
  <r>
    <n v="664"/>
    <n v="28"/>
    <s v="21-30"/>
    <n v="14697"/>
    <n v="643"/>
    <n v="107134"/>
    <s v="Home"/>
    <n v="5294"/>
    <n v="0"/>
    <n v="1"/>
    <s v="Employed"/>
    <s v="Divorced"/>
    <s v="Female"/>
    <s v="High School"/>
    <n v="3"/>
    <n v="4"/>
    <n v="113073"/>
    <s v="East"/>
    <n v="6"/>
    <s v="Ahmedabad"/>
    <s v="Low Risk"/>
    <x v="3"/>
  </r>
  <r>
    <n v="665"/>
    <n v="56"/>
    <s v="51-60"/>
    <n v="54508"/>
    <n v="580"/>
    <n v="205306"/>
    <s v="Car"/>
    <n v="5407"/>
    <n v="0"/>
    <n v="0"/>
    <s v="Employed"/>
    <s v="Divorced"/>
    <s v="Male"/>
    <s v="Master"/>
    <n v="1"/>
    <n v="3"/>
    <n v="61946"/>
    <s v="West"/>
    <n v="17"/>
    <s v="Mumbai"/>
    <s v="Low Risk"/>
    <x v="0"/>
  </r>
  <r>
    <n v="666"/>
    <n v="62"/>
    <s v="61-70"/>
    <n v="16453"/>
    <n v="654"/>
    <n v="160162"/>
    <s v="Education"/>
    <n v="6222"/>
    <n v="0"/>
    <n v="1"/>
    <s v="Employed"/>
    <s v="Married"/>
    <s v="Male"/>
    <s v="High School"/>
    <n v="4"/>
    <n v="2"/>
    <n v="71869"/>
    <s v="South"/>
    <n v="9"/>
    <s v="Pune"/>
    <s v="Low Risk"/>
    <x v="3"/>
  </r>
  <r>
    <n v="667"/>
    <n v="55"/>
    <s v="51-60"/>
    <n v="54869"/>
    <n v="614"/>
    <n v="139899"/>
    <s v="Home"/>
    <n v="5124"/>
    <n v="0"/>
    <n v="1"/>
    <s v="Employed"/>
    <s v="Single"/>
    <s v="Female"/>
    <s v="PhD"/>
    <n v="3"/>
    <n v="1"/>
    <n v="121739"/>
    <s v="South"/>
    <n v="4"/>
    <s v="Kolkata"/>
    <s v="Low Risk"/>
    <x v="4"/>
  </r>
  <r>
    <n v="668"/>
    <n v="56"/>
    <s v="51-60"/>
    <n v="71893"/>
    <n v="577"/>
    <n v="228971"/>
    <s v="Medical"/>
    <n v="5407"/>
    <n v="0"/>
    <n v="0"/>
    <s v="Employed"/>
    <s v="Single"/>
    <s v="Male"/>
    <s v="Bachelor"/>
    <n v="4"/>
    <n v="1"/>
    <n v="115244"/>
    <s v="East"/>
    <n v="15"/>
    <s v="Pune"/>
    <s v="Low Risk"/>
    <x v="2"/>
  </r>
  <r>
    <n v="669"/>
    <n v="56"/>
    <s v="51-60"/>
    <n v="49744"/>
    <n v="600"/>
    <n v="238343"/>
    <s v="Home"/>
    <n v="6182"/>
    <n v="0"/>
    <n v="0"/>
    <s v="Employed"/>
    <s v="Single"/>
    <s v="Male"/>
    <s v="Bachelor"/>
    <n v="5"/>
    <n v="3"/>
    <n v="126613"/>
    <s v="North"/>
    <n v="18"/>
    <s v="Kolkata"/>
    <s v="Low Risk"/>
    <x v="0"/>
  </r>
  <r>
    <n v="670"/>
    <n v="45"/>
    <s v="41-50"/>
    <n v="52851"/>
    <n v="752"/>
    <n v="264284"/>
    <s v="Education"/>
    <n v="4222"/>
    <n v="0"/>
    <n v="1"/>
    <s v="Employed"/>
    <s v="Single"/>
    <s v="Male"/>
    <s v="Bachelor"/>
    <n v="3"/>
    <n v="4"/>
    <n v="141034"/>
    <s v="East"/>
    <n v="15"/>
    <s v="Mumbai"/>
    <s v="Low Risk"/>
    <x v="2"/>
  </r>
  <r>
    <n v="671"/>
    <n v="40"/>
    <s v="41-50"/>
    <n v="63734"/>
    <n v="710"/>
    <n v="185760"/>
    <s v="Personal"/>
    <n v="5791"/>
    <n v="0"/>
    <n v="0"/>
    <s v="Employed"/>
    <s v="Divorced"/>
    <s v="Male"/>
    <s v="PhD"/>
    <n v="2"/>
    <n v="3"/>
    <n v="116136"/>
    <s v="West"/>
    <n v="18"/>
    <s v="Hyderabad"/>
    <s v="Low Risk"/>
    <x v="0"/>
  </r>
  <r>
    <n v="672"/>
    <n v="37"/>
    <s v="31-40"/>
    <n v="60043"/>
    <n v="549"/>
    <n v="208597"/>
    <s v="Car"/>
    <n v="3606"/>
    <n v="0"/>
    <n v="0"/>
    <s v="Employed"/>
    <s v="Single"/>
    <s v="Male"/>
    <s v="PhD"/>
    <n v="3"/>
    <n v="2"/>
    <n v="87555"/>
    <s v="North"/>
    <n v="7"/>
    <s v="Pune"/>
    <s v="Low Risk"/>
    <x v="3"/>
  </r>
  <r>
    <n v="673"/>
    <n v="43"/>
    <s v="41-50"/>
    <n v="67407"/>
    <n v="640"/>
    <n v="283267"/>
    <s v="Education"/>
    <n v="5064"/>
    <n v="0"/>
    <n v="0"/>
    <s v="Employed"/>
    <s v="Divorced"/>
    <s v="Male"/>
    <s v="Master"/>
    <n v="3"/>
    <n v="4"/>
    <n v="103445"/>
    <s v="South"/>
    <n v="15"/>
    <s v="Delhi"/>
    <s v="Low Risk"/>
    <x v="2"/>
  </r>
  <r>
    <n v="674"/>
    <n v="45"/>
    <s v="41-50"/>
    <n v="49712"/>
    <n v="644"/>
    <n v="304764"/>
    <s v="Home"/>
    <n v="4762"/>
    <n v="1"/>
    <n v="0"/>
    <s v="Employed"/>
    <s v="Divorced"/>
    <s v="Male"/>
    <s v="Master"/>
    <n v="3"/>
    <n v="4"/>
    <n v="149796"/>
    <s v="West"/>
    <n v="5"/>
    <s v="Pune"/>
    <s v="Low Risk"/>
    <x v="4"/>
  </r>
  <r>
    <n v="675"/>
    <n v="51"/>
    <s v="51-60"/>
    <n v="16232"/>
    <n v="636"/>
    <n v="254018"/>
    <s v="Home"/>
    <n v="4277"/>
    <n v="0"/>
    <n v="1"/>
    <s v="Employed"/>
    <s v="Single"/>
    <s v="Female"/>
    <s v="High School"/>
    <n v="3"/>
    <n v="3"/>
    <n v="182933"/>
    <s v="North"/>
    <n v="11"/>
    <s v="Delhi"/>
    <s v="Low Risk"/>
    <x v="2"/>
  </r>
  <r>
    <n v="676"/>
    <n v="26"/>
    <s v="21-30"/>
    <n v="67640"/>
    <n v="616"/>
    <n v="182502"/>
    <s v="Education"/>
    <n v="5972"/>
    <n v="0"/>
    <n v="1"/>
    <s v="Employed"/>
    <s v="Single"/>
    <s v="Male"/>
    <s v="High School"/>
    <n v="0"/>
    <n v="3"/>
    <n v="113892"/>
    <s v="West"/>
    <n v="14"/>
    <s v="Kolkata"/>
    <s v="Low Risk"/>
    <x v="2"/>
  </r>
  <r>
    <n v="677"/>
    <n v="55"/>
    <s v="51-60"/>
    <n v="46417"/>
    <n v="687"/>
    <n v="200362"/>
    <s v="Education"/>
    <n v="6028"/>
    <n v="0"/>
    <n v="1"/>
    <s v="Employed"/>
    <s v="Single"/>
    <s v="Female"/>
    <s v="Bachelor"/>
    <n v="4"/>
    <n v="4"/>
    <n v="116066"/>
    <s v="East"/>
    <n v="8"/>
    <s v="Hyderabad"/>
    <s v="Low Risk"/>
    <x v="3"/>
  </r>
  <r>
    <n v="678"/>
    <n v="24"/>
    <s v="21-30"/>
    <n v="36820"/>
    <n v="697"/>
    <n v="191090"/>
    <s v="Education"/>
    <n v="6069"/>
    <n v="0"/>
    <n v="0"/>
    <s v="Employed"/>
    <s v="Married"/>
    <s v="Female"/>
    <s v="PhD"/>
    <n v="3"/>
    <n v="3"/>
    <n v="121771"/>
    <s v="North"/>
    <n v="4"/>
    <s v="Hyderabad"/>
    <s v="Low Risk"/>
    <x v="4"/>
  </r>
  <r>
    <n v="679"/>
    <n v="60"/>
    <s v="61-70"/>
    <n v="55039"/>
    <n v="702"/>
    <n v="235281"/>
    <s v="Personal"/>
    <n v="5379"/>
    <n v="0"/>
    <n v="1"/>
    <s v="Employed"/>
    <s v="Divorced"/>
    <s v="Male"/>
    <s v="PhD"/>
    <n v="3"/>
    <n v="4"/>
    <n v="100713"/>
    <s v="North"/>
    <n v="10"/>
    <s v="Mumbai"/>
    <s v="Low Risk"/>
    <x v="3"/>
  </r>
  <r>
    <n v="680"/>
    <n v="40"/>
    <s v="41-50"/>
    <n v="52798"/>
    <n v="666"/>
    <n v="159017"/>
    <s v="Education"/>
    <n v="3767"/>
    <n v="0"/>
    <n v="1"/>
    <s v="Employed"/>
    <s v="Single"/>
    <s v="Female"/>
    <s v="Master"/>
    <n v="5"/>
    <n v="3"/>
    <n v="134915"/>
    <s v="North"/>
    <n v="7"/>
    <s v="Ahmedabad"/>
    <s v="Low Risk"/>
    <x v="3"/>
  </r>
  <r>
    <n v="681"/>
    <n v="61"/>
    <s v="61-70"/>
    <n v="38758"/>
    <n v="680"/>
    <n v="216066"/>
    <s v="Medical"/>
    <n v="4671"/>
    <n v="1"/>
    <n v="1"/>
    <s v="Employed"/>
    <s v="Married"/>
    <s v="Male"/>
    <s v="Master"/>
    <n v="0"/>
    <n v="4"/>
    <n v="130241"/>
    <s v="South"/>
    <n v="1"/>
    <s v="Pune"/>
    <s v="Low Risk"/>
    <x v="1"/>
  </r>
  <r>
    <n v="682"/>
    <n v="21"/>
    <s v="21-30"/>
    <n v="30716"/>
    <n v="632"/>
    <n v="216318"/>
    <s v="Car"/>
    <n v="6005"/>
    <n v="0"/>
    <n v="1"/>
    <s v="Employed"/>
    <s v="Divorced"/>
    <s v="Female"/>
    <s v="High School"/>
    <n v="1"/>
    <n v="2"/>
    <n v="110631"/>
    <s v="East"/>
    <n v="12"/>
    <s v="Mumbai"/>
    <s v="Low Risk"/>
    <x v="2"/>
  </r>
  <r>
    <n v="683"/>
    <n v="46"/>
    <s v="41-50"/>
    <n v="57026"/>
    <n v="571"/>
    <n v="219187"/>
    <s v="Car"/>
    <n v="5992"/>
    <n v="0"/>
    <n v="0"/>
    <s v="Employed"/>
    <s v="Divorced"/>
    <s v="Female"/>
    <s v="High School"/>
    <n v="5"/>
    <n v="1"/>
    <n v="90459"/>
    <s v="North"/>
    <n v="13"/>
    <s v="Mumbai"/>
    <s v="Low Risk"/>
    <x v="2"/>
  </r>
  <r>
    <n v="684"/>
    <n v="54"/>
    <s v="51-60"/>
    <n v="37251"/>
    <n v="569"/>
    <n v="148880"/>
    <s v="Medical"/>
    <n v="6196"/>
    <n v="0"/>
    <n v="1"/>
    <s v="Employed"/>
    <s v="Divorced"/>
    <s v="Male"/>
    <s v="Master"/>
    <n v="5"/>
    <n v="3"/>
    <n v="54379"/>
    <s v="West"/>
    <n v="16"/>
    <s v="Bangalore"/>
    <s v="Low Risk"/>
    <x v="0"/>
  </r>
  <r>
    <n v="685"/>
    <n v="30"/>
    <s v="31-40"/>
    <n v="51715"/>
    <n v="607"/>
    <n v="212360"/>
    <s v="Home"/>
    <n v="5314"/>
    <n v="1"/>
    <n v="1"/>
    <s v="Employed"/>
    <s v="Single"/>
    <s v="Female"/>
    <s v="Master"/>
    <n v="0"/>
    <n v="4"/>
    <n v="121972"/>
    <s v="South"/>
    <n v="14"/>
    <s v="Mumbai"/>
    <s v="Low Risk"/>
    <x v="2"/>
  </r>
  <r>
    <n v="686"/>
    <n v="43"/>
    <s v="41-50"/>
    <n v="55601"/>
    <n v="639"/>
    <n v="288464"/>
    <s v="Home"/>
    <n v="4818"/>
    <n v="0"/>
    <n v="1"/>
    <s v="Employed"/>
    <s v="Single"/>
    <s v="Male"/>
    <s v="PhD"/>
    <n v="0"/>
    <n v="1"/>
    <n v="106385"/>
    <s v="East"/>
    <n v="13"/>
    <s v="Ahmedabad"/>
    <s v="Low Risk"/>
    <x v="2"/>
  </r>
  <r>
    <n v="687"/>
    <n v="44"/>
    <s v="41-50"/>
    <n v="64522"/>
    <n v="585"/>
    <n v="177152"/>
    <s v="Home"/>
    <n v="3034"/>
    <n v="0"/>
    <n v="1"/>
    <s v="Employed"/>
    <s v="Divorced"/>
    <s v="Female"/>
    <s v="High School"/>
    <n v="0"/>
    <n v="1"/>
    <n v="77866"/>
    <s v="East"/>
    <n v="5"/>
    <s v="Mumbai"/>
    <s v="Low Risk"/>
    <x v="4"/>
  </r>
  <r>
    <n v="688"/>
    <n v="33"/>
    <s v="31-40"/>
    <n v="81786"/>
    <n v="593"/>
    <n v="212986"/>
    <s v="Home"/>
    <n v="5862"/>
    <n v="0"/>
    <n v="0"/>
    <s v="Employed"/>
    <s v="Divorced"/>
    <s v="Male"/>
    <s v="Master"/>
    <n v="5"/>
    <n v="1"/>
    <n v="66102"/>
    <s v="East"/>
    <n v="14"/>
    <s v="Hyderabad"/>
    <s v="Low Risk"/>
    <x v="2"/>
  </r>
  <r>
    <n v="689"/>
    <n v="49"/>
    <s v="41-50"/>
    <n v="53558"/>
    <n v="631"/>
    <n v="107898"/>
    <s v="Personal"/>
    <n v="4900"/>
    <n v="0"/>
    <n v="1"/>
    <s v="Employed"/>
    <s v="Married"/>
    <s v="Male"/>
    <s v="Master"/>
    <n v="5"/>
    <n v="3"/>
    <n v="119842"/>
    <s v="East"/>
    <n v="13"/>
    <s v="Ahmedabad"/>
    <s v="Low Risk"/>
    <x v="2"/>
  </r>
  <r>
    <n v="690"/>
    <n v="47"/>
    <s v="41-50"/>
    <n v="43619"/>
    <n v="693"/>
    <n v="212644"/>
    <s v="Medical"/>
    <n v="3746"/>
    <n v="0"/>
    <n v="1"/>
    <s v="Employed"/>
    <s v="Married"/>
    <s v="Female"/>
    <s v="Bachelor"/>
    <n v="3"/>
    <n v="3"/>
    <n v="51962"/>
    <s v="South"/>
    <n v="14"/>
    <s v="Pune"/>
    <s v="Low Risk"/>
    <x v="2"/>
  </r>
  <r>
    <n v="691"/>
    <n v="51"/>
    <s v="51-60"/>
    <n v="74876"/>
    <n v="666"/>
    <n v="210828"/>
    <s v="Car"/>
    <n v="5762"/>
    <n v="0"/>
    <n v="0"/>
    <s v="Employed"/>
    <s v="Divorced"/>
    <s v="Male"/>
    <s v="Master"/>
    <n v="0"/>
    <n v="2"/>
    <n v="108989"/>
    <s v="East"/>
    <n v="12"/>
    <s v="Hyderabad"/>
    <s v="Low Risk"/>
    <x v="2"/>
  </r>
  <r>
    <n v="692"/>
    <n v="63"/>
    <s v="61-70"/>
    <n v="65721"/>
    <n v="606"/>
    <n v="205823"/>
    <s v="Medical"/>
    <n v="6419"/>
    <n v="0"/>
    <n v="1"/>
    <s v="Unemployed"/>
    <s v="Married"/>
    <s v="Male"/>
    <s v="Master"/>
    <n v="0"/>
    <n v="3"/>
    <n v="125306"/>
    <s v="West"/>
    <n v="15"/>
    <s v="Kolkata"/>
    <s v="Low Risk"/>
    <x v="2"/>
  </r>
  <r>
    <n v="693"/>
    <n v="30"/>
    <s v="31-40"/>
    <n v="52525"/>
    <n v="652"/>
    <n v="236518"/>
    <s v="Car"/>
    <n v="5867"/>
    <n v="0"/>
    <n v="0"/>
    <s v="Employed"/>
    <s v="Divorced"/>
    <s v="Female"/>
    <s v="PhD"/>
    <n v="5"/>
    <n v="3"/>
    <n v="116496"/>
    <s v="West"/>
    <n v="19"/>
    <s v="Bangalore"/>
    <s v="Low Risk"/>
    <x v="0"/>
  </r>
  <r>
    <n v="694"/>
    <n v="51"/>
    <s v="51-60"/>
    <n v="53547"/>
    <n v="583"/>
    <n v="186048"/>
    <s v="Home"/>
    <n v="5674"/>
    <n v="1"/>
    <n v="0"/>
    <s v="Employed"/>
    <s v="Married"/>
    <s v="Male"/>
    <s v="Master"/>
    <n v="5"/>
    <n v="3"/>
    <n v="88277"/>
    <s v="West"/>
    <n v="11"/>
    <s v="Bangalore"/>
    <s v="High Risk"/>
    <x v="2"/>
  </r>
  <r>
    <n v="695"/>
    <n v="59"/>
    <s v="51-60"/>
    <n v="50403"/>
    <n v="606"/>
    <n v="258820"/>
    <s v="Personal"/>
    <n v="5933"/>
    <n v="1"/>
    <n v="0"/>
    <s v="Employed"/>
    <s v="Divorced"/>
    <s v="Female"/>
    <s v="High School"/>
    <n v="0"/>
    <n v="1"/>
    <n v="62518"/>
    <s v="North"/>
    <n v="15"/>
    <s v="Ahmedabad"/>
    <s v="Low Risk"/>
    <x v="2"/>
  </r>
  <r>
    <n v="696"/>
    <n v="30"/>
    <s v="31-40"/>
    <n v="52433"/>
    <n v="567"/>
    <n v="155843"/>
    <s v="Education"/>
    <n v="2269"/>
    <n v="0"/>
    <n v="0"/>
    <s v="Employed"/>
    <s v="Single"/>
    <s v="Female"/>
    <s v="Bachelor"/>
    <n v="3"/>
    <n v="2"/>
    <n v="117610"/>
    <s v="East"/>
    <n v="12"/>
    <s v="Pune"/>
    <s v="Low Risk"/>
    <x v="2"/>
  </r>
  <r>
    <n v="697"/>
    <n v="44"/>
    <s v="41-50"/>
    <n v="48472"/>
    <n v="671"/>
    <n v="272164"/>
    <s v="Education"/>
    <n v="6721"/>
    <n v="0"/>
    <n v="0"/>
    <s v="Employed"/>
    <s v="Divorced"/>
    <s v="Female"/>
    <s v="PhD"/>
    <n v="2"/>
    <n v="1"/>
    <n v="136015"/>
    <s v="West"/>
    <n v="19"/>
    <s v="Kolkata"/>
    <s v="Low Risk"/>
    <x v="0"/>
  </r>
  <r>
    <n v="698"/>
    <n v="53"/>
    <s v="51-60"/>
    <n v="35377"/>
    <n v="635"/>
    <n v="210632"/>
    <s v="Home"/>
    <n v="4208"/>
    <n v="0"/>
    <n v="1"/>
    <s v="Unemployed"/>
    <s v="Single"/>
    <s v="Male"/>
    <s v="High School"/>
    <n v="2"/>
    <n v="2"/>
    <n v="82817"/>
    <s v="East"/>
    <n v="16"/>
    <s v="Delhi"/>
    <s v="Low Risk"/>
    <x v="0"/>
  </r>
  <r>
    <n v="699"/>
    <n v="34"/>
    <s v="31-40"/>
    <n v="50133"/>
    <n v="642"/>
    <n v="196417"/>
    <s v="Home"/>
    <n v="4296"/>
    <n v="0"/>
    <n v="0"/>
    <s v="Employed"/>
    <s v="Divorced"/>
    <s v="Female"/>
    <s v="Bachelor"/>
    <n v="1"/>
    <n v="3"/>
    <n v="115207"/>
    <s v="South"/>
    <n v="4"/>
    <s v="Kolkata"/>
    <s v="Low Risk"/>
    <x v="4"/>
  </r>
  <r>
    <n v="700"/>
    <n v="55"/>
    <s v="51-60"/>
    <n v="76359"/>
    <n v="690"/>
    <n v="128409"/>
    <s v="Medical"/>
    <n v="4528"/>
    <n v="0"/>
    <n v="1"/>
    <s v="Employed"/>
    <s v="Single"/>
    <s v="Male"/>
    <s v="Bachelor"/>
    <n v="3"/>
    <n v="4"/>
    <n v="147445"/>
    <s v="West"/>
    <n v="18"/>
    <s v="Delhi"/>
    <s v="Low Risk"/>
    <x v="0"/>
  </r>
  <r>
    <n v="701"/>
    <n v="54"/>
    <s v="51-60"/>
    <n v="37759"/>
    <n v="600"/>
    <n v="144515"/>
    <s v="Personal"/>
    <n v="4643"/>
    <n v="0"/>
    <n v="1"/>
    <s v="Employed"/>
    <s v="Married"/>
    <s v="Female"/>
    <s v="Master"/>
    <n v="5"/>
    <n v="3"/>
    <n v="110165"/>
    <s v="North"/>
    <n v="9"/>
    <s v="Ahmedabad"/>
    <s v="Low Risk"/>
    <x v="3"/>
  </r>
  <r>
    <n v="702"/>
    <n v="37"/>
    <s v="31-40"/>
    <n v="45930"/>
    <n v="673"/>
    <n v="217541"/>
    <s v="Personal"/>
    <n v="6500"/>
    <n v="0"/>
    <n v="0"/>
    <s v="Employed"/>
    <s v="Single"/>
    <s v="Female"/>
    <s v="Bachelor"/>
    <n v="0"/>
    <n v="1"/>
    <n v="88093"/>
    <s v="North"/>
    <n v="16"/>
    <s v="Ahmedabad"/>
    <s v="Low Risk"/>
    <x v="0"/>
  </r>
  <r>
    <n v="703"/>
    <n v="41"/>
    <s v="41-50"/>
    <n v="36621"/>
    <n v="749"/>
    <n v="164159"/>
    <s v="Medical"/>
    <n v="5543"/>
    <n v="0"/>
    <n v="1"/>
    <s v="Unemployed"/>
    <s v="Married"/>
    <s v="Female"/>
    <s v="Bachelor"/>
    <n v="0"/>
    <n v="1"/>
    <n v="131225"/>
    <s v="South"/>
    <n v="7"/>
    <s v="Kolkata"/>
    <s v="Low Risk"/>
    <x v="3"/>
  </r>
  <r>
    <n v="704"/>
    <n v="52"/>
    <s v="51-60"/>
    <n v="67359"/>
    <n v="600"/>
    <n v="249752"/>
    <s v="Personal"/>
    <n v="4321"/>
    <n v="0"/>
    <n v="1"/>
    <s v="Unemployed"/>
    <s v="Divorced"/>
    <s v="Male"/>
    <s v="Master"/>
    <n v="0"/>
    <n v="1"/>
    <n v="77873"/>
    <s v="West"/>
    <n v="19"/>
    <s v="Kolkata"/>
    <s v="Low Risk"/>
    <x v="0"/>
  </r>
  <r>
    <n v="705"/>
    <n v="23"/>
    <s v="21-30"/>
    <n v="62445"/>
    <n v="571"/>
    <n v="214371"/>
    <s v="Personal"/>
    <n v="4472"/>
    <n v="0"/>
    <n v="1"/>
    <s v="Employed"/>
    <s v="Married"/>
    <s v="Female"/>
    <s v="PhD"/>
    <n v="2"/>
    <n v="2"/>
    <n v="61054"/>
    <s v="South"/>
    <n v="11"/>
    <s v="Hyderabad"/>
    <s v="Low Risk"/>
    <x v="2"/>
  </r>
  <r>
    <n v="706"/>
    <n v="35"/>
    <s v="31-40"/>
    <n v="30825"/>
    <n v="587"/>
    <n v="128749"/>
    <s v="Education"/>
    <n v="7494"/>
    <n v="0"/>
    <n v="1"/>
    <s v="Employed"/>
    <s v="Married"/>
    <s v="Male"/>
    <s v="Master"/>
    <n v="5"/>
    <n v="1"/>
    <n v="124369"/>
    <s v="North"/>
    <n v="17"/>
    <s v="Bangalore"/>
    <s v="Low Risk"/>
    <x v="0"/>
  </r>
  <r>
    <n v="707"/>
    <n v="28"/>
    <s v="21-30"/>
    <n v="19723"/>
    <n v="669"/>
    <n v="238054"/>
    <s v="Personal"/>
    <n v="5353"/>
    <n v="0"/>
    <n v="1"/>
    <s v="Employed"/>
    <s v="Married"/>
    <s v="Male"/>
    <s v="PhD"/>
    <n v="0"/>
    <n v="4"/>
    <n v="87815"/>
    <s v="North"/>
    <n v="5"/>
    <s v="Ahmedabad"/>
    <s v="Low Risk"/>
    <x v="4"/>
  </r>
  <r>
    <n v="708"/>
    <n v="52"/>
    <s v="51-60"/>
    <n v="62985"/>
    <n v="737"/>
    <n v="191879"/>
    <s v="Home"/>
    <n v="4568"/>
    <n v="1"/>
    <n v="1"/>
    <s v="Employed"/>
    <s v="Divorced"/>
    <s v="Male"/>
    <s v="Bachelor"/>
    <n v="0"/>
    <n v="4"/>
    <n v="90504"/>
    <s v="East"/>
    <n v="12"/>
    <s v="Mumbai"/>
    <s v="Low Risk"/>
    <x v="2"/>
  </r>
  <r>
    <n v="709"/>
    <n v="58"/>
    <s v="51-60"/>
    <n v="29910"/>
    <n v="735"/>
    <n v="197712"/>
    <s v="Education"/>
    <n v="3378"/>
    <n v="0"/>
    <n v="0"/>
    <s v="Employed"/>
    <s v="Single"/>
    <s v="Male"/>
    <s v="High School"/>
    <n v="2"/>
    <n v="3"/>
    <n v="81191"/>
    <s v="South"/>
    <n v="19"/>
    <s v="Hyderabad"/>
    <s v="Low Risk"/>
    <x v="0"/>
  </r>
  <r>
    <n v="710"/>
    <n v="46"/>
    <s v="41-50"/>
    <n v="62423"/>
    <n v="692"/>
    <n v="252229"/>
    <s v="Home"/>
    <n v="3324"/>
    <n v="0"/>
    <n v="1"/>
    <s v="Employed"/>
    <s v="Married"/>
    <s v="Male"/>
    <s v="PhD"/>
    <n v="0"/>
    <n v="2"/>
    <n v="85815"/>
    <s v="North"/>
    <n v="2"/>
    <s v="Bangalore"/>
    <s v="Low Risk"/>
    <x v="4"/>
  </r>
  <r>
    <n v="711"/>
    <n v="50"/>
    <s v="51-60"/>
    <n v="40428"/>
    <n v="693"/>
    <n v="130285"/>
    <s v="Home"/>
    <n v="3883"/>
    <n v="0"/>
    <n v="1"/>
    <s v="Employed"/>
    <s v="Divorced"/>
    <s v="Female"/>
    <s v="PhD"/>
    <n v="1"/>
    <n v="2"/>
    <n v="142091"/>
    <s v="West"/>
    <n v="1"/>
    <s v="Hyderabad"/>
    <s v="Low Risk"/>
    <x v="1"/>
  </r>
  <r>
    <n v="712"/>
    <n v="29"/>
    <s v="21-30"/>
    <n v="60424"/>
    <n v="673"/>
    <n v="143768"/>
    <s v="Medical"/>
    <n v="5095"/>
    <n v="0"/>
    <n v="1"/>
    <s v="Employed"/>
    <s v="Married"/>
    <s v="Male"/>
    <s v="PhD"/>
    <n v="5"/>
    <n v="3"/>
    <n v="149874"/>
    <s v="West"/>
    <n v="4"/>
    <s v="Bangalore"/>
    <s v="Low Risk"/>
    <x v="4"/>
  </r>
  <r>
    <n v="713"/>
    <n v="52"/>
    <s v="51-60"/>
    <n v="56661"/>
    <n v="686"/>
    <n v="216278"/>
    <s v="Personal"/>
    <n v="6109"/>
    <n v="0"/>
    <n v="0"/>
    <s v="Employed"/>
    <s v="Single"/>
    <s v="Female"/>
    <s v="PhD"/>
    <n v="4"/>
    <n v="1"/>
    <n v="153849"/>
    <s v="North"/>
    <n v="11"/>
    <s v="Mumbai"/>
    <s v="Low Risk"/>
    <x v="2"/>
  </r>
  <r>
    <n v="714"/>
    <n v="31"/>
    <s v="31-40"/>
    <n v="41953"/>
    <n v="665"/>
    <n v="115061"/>
    <s v="Personal"/>
    <n v="5616"/>
    <n v="0"/>
    <n v="1"/>
    <s v="Employed"/>
    <s v="Married"/>
    <s v="Female"/>
    <s v="Bachelor"/>
    <n v="1"/>
    <n v="1"/>
    <n v="132703"/>
    <s v="South"/>
    <n v="18"/>
    <s v="Bangalore"/>
    <s v="Low Risk"/>
    <x v="0"/>
  </r>
  <r>
    <n v="715"/>
    <n v="42"/>
    <s v="41-50"/>
    <n v="36815"/>
    <n v="610"/>
    <n v="169642"/>
    <s v="Personal"/>
    <n v="6174"/>
    <n v="0"/>
    <n v="0"/>
    <s v="Employed"/>
    <s v="Married"/>
    <s v="Male"/>
    <s v="High School"/>
    <n v="3"/>
    <n v="3"/>
    <n v="113988"/>
    <s v="South"/>
    <n v="16"/>
    <s v="Hyderabad"/>
    <s v="Low Risk"/>
    <x v="0"/>
  </r>
  <r>
    <n v="716"/>
    <n v="54"/>
    <s v="51-60"/>
    <n v="58636"/>
    <n v="735"/>
    <n v="248922"/>
    <s v="Personal"/>
    <n v="5565"/>
    <n v="1"/>
    <n v="1"/>
    <s v="Employed"/>
    <s v="Married"/>
    <s v="Female"/>
    <s v="PhD"/>
    <n v="1"/>
    <n v="3"/>
    <n v="57031"/>
    <s v="West"/>
    <n v="10"/>
    <s v="Kolkata"/>
    <s v="Low Risk"/>
    <x v="3"/>
  </r>
  <r>
    <n v="717"/>
    <n v="61"/>
    <s v="61-70"/>
    <n v="39611"/>
    <n v="716"/>
    <n v="194563"/>
    <s v="Education"/>
    <n v="3774"/>
    <n v="1"/>
    <n v="1"/>
    <s v="Employed"/>
    <s v="Single"/>
    <s v="Female"/>
    <s v="High School"/>
    <n v="1"/>
    <n v="3"/>
    <n v="94374"/>
    <s v="North"/>
    <n v="12"/>
    <s v="Bangalore"/>
    <s v="Low Risk"/>
    <x v="2"/>
  </r>
  <r>
    <n v="718"/>
    <n v="38"/>
    <s v="31-40"/>
    <n v="66634"/>
    <n v="611"/>
    <n v="131278"/>
    <s v="Car"/>
    <n v="5424"/>
    <n v="0"/>
    <n v="1"/>
    <s v="Employed"/>
    <s v="Single"/>
    <s v="Male"/>
    <s v="Bachelor"/>
    <n v="2"/>
    <n v="3"/>
    <n v="164702"/>
    <s v="West"/>
    <n v="2"/>
    <s v="Hyderabad"/>
    <s v="Low Risk"/>
    <x v="4"/>
  </r>
  <r>
    <n v="719"/>
    <n v="39"/>
    <s v="31-40"/>
    <n v="37514"/>
    <n v="682"/>
    <n v="209454"/>
    <s v="Home"/>
    <n v="5467"/>
    <n v="0"/>
    <n v="1"/>
    <s v="Employed"/>
    <s v="Divorced"/>
    <s v="Male"/>
    <s v="PhD"/>
    <n v="3"/>
    <n v="2"/>
    <n v="86931"/>
    <s v="South"/>
    <n v="1"/>
    <s v="Ahmedabad"/>
    <s v="Low Risk"/>
    <x v="1"/>
  </r>
  <r>
    <n v="720"/>
    <n v="38"/>
    <s v="31-40"/>
    <n v="55255"/>
    <n v="723"/>
    <n v="179755"/>
    <s v="Car"/>
    <n v="4879"/>
    <n v="0"/>
    <n v="1"/>
    <s v="Employed"/>
    <s v="Married"/>
    <s v="Female"/>
    <s v="High School"/>
    <n v="5"/>
    <n v="2"/>
    <n v="145424"/>
    <s v="North"/>
    <n v="10"/>
    <s v="Mumbai"/>
    <s v="Low Risk"/>
    <x v="3"/>
  </r>
  <r>
    <n v="721"/>
    <n v="57"/>
    <s v="51-60"/>
    <n v="44146"/>
    <n v="670"/>
    <n v="164885"/>
    <s v="Car"/>
    <n v="4694"/>
    <n v="0"/>
    <n v="1"/>
    <s v="Unemployed"/>
    <s v="Married"/>
    <s v="Male"/>
    <s v="PhD"/>
    <n v="5"/>
    <n v="1"/>
    <n v="101651"/>
    <s v="West"/>
    <n v="10"/>
    <s v="Hyderabad"/>
    <s v="Low Risk"/>
    <x v="3"/>
  </r>
  <r>
    <n v="722"/>
    <n v="38"/>
    <s v="31-40"/>
    <n v="50085"/>
    <n v="639"/>
    <n v="377822"/>
    <s v="Car"/>
    <n v="4851"/>
    <n v="0"/>
    <n v="1"/>
    <s v="Employed"/>
    <s v="Married"/>
    <s v="Male"/>
    <s v="PhD"/>
    <n v="1"/>
    <n v="2"/>
    <n v="19655"/>
    <s v="North"/>
    <n v="10"/>
    <s v="Delhi"/>
    <s v="Low Risk"/>
    <x v="3"/>
  </r>
  <r>
    <n v="723"/>
    <n v="32"/>
    <s v="31-40"/>
    <n v="39492"/>
    <n v="721"/>
    <n v="228741"/>
    <s v="Education"/>
    <n v="3453"/>
    <n v="0"/>
    <n v="1"/>
    <s v="Employed"/>
    <s v="Married"/>
    <s v="Female"/>
    <s v="Bachelor"/>
    <n v="4"/>
    <n v="2"/>
    <n v="119214"/>
    <s v="East"/>
    <n v="2"/>
    <s v="Delhi"/>
    <s v="Low Risk"/>
    <x v="4"/>
  </r>
  <r>
    <n v="724"/>
    <n v="24"/>
    <s v="21-30"/>
    <n v="47320"/>
    <n v="662"/>
    <n v="185826"/>
    <s v="Car"/>
    <n v="3667"/>
    <n v="0"/>
    <n v="1"/>
    <s v="Employed"/>
    <s v="Single"/>
    <s v="Male"/>
    <s v="PhD"/>
    <n v="1"/>
    <n v="2"/>
    <n v="137987"/>
    <s v="West"/>
    <n v="3"/>
    <s v="Pune"/>
    <s v="Low Risk"/>
    <x v="4"/>
  </r>
  <r>
    <n v="725"/>
    <n v="63"/>
    <s v="61-70"/>
    <n v="11573"/>
    <n v="618"/>
    <n v="244915"/>
    <s v="Education"/>
    <n v="7541"/>
    <n v="0"/>
    <n v="0"/>
    <s v="Employed"/>
    <s v="Single"/>
    <s v="Male"/>
    <s v="High School"/>
    <n v="0"/>
    <n v="3"/>
    <n v="98530"/>
    <s v="West"/>
    <n v="1"/>
    <s v="Pune"/>
    <s v="Low Risk"/>
    <x v="1"/>
  </r>
  <r>
    <n v="726"/>
    <n v="47"/>
    <s v="41-50"/>
    <n v="37806"/>
    <n v="592"/>
    <n v="185450"/>
    <s v="Medical"/>
    <n v="3748"/>
    <n v="0"/>
    <n v="0"/>
    <s v="Employed"/>
    <s v="Married"/>
    <s v="Male"/>
    <s v="High School"/>
    <n v="2"/>
    <n v="2"/>
    <n v="136991"/>
    <s v="East"/>
    <n v="18"/>
    <s v="Bangalore"/>
    <s v="Low Risk"/>
    <x v="0"/>
  </r>
  <r>
    <n v="727"/>
    <n v="25"/>
    <s v="21-30"/>
    <n v="41185"/>
    <n v="503"/>
    <n v="174093"/>
    <s v="Medical"/>
    <n v="3233"/>
    <n v="0"/>
    <n v="1"/>
    <s v="Unemployed"/>
    <s v="Married"/>
    <s v="Male"/>
    <s v="Bachelor"/>
    <n v="0"/>
    <n v="1"/>
    <n v="49965"/>
    <s v="South"/>
    <n v="11"/>
    <s v="Ahmedabad"/>
    <s v="Low Risk"/>
    <x v="2"/>
  </r>
  <r>
    <n v="728"/>
    <n v="26"/>
    <s v="21-30"/>
    <n v="48921"/>
    <n v="748"/>
    <n v="214972"/>
    <s v="Medical"/>
    <n v="4279"/>
    <n v="0"/>
    <n v="0"/>
    <s v="Employed"/>
    <s v="Married"/>
    <s v="Male"/>
    <s v="Master"/>
    <n v="3"/>
    <n v="2"/>
    <n v="58433"/>
    <s v="West"/>
    <n v="12"/>
    <s v="Ahmedabad"/>
    <s v="Low Risk"/>
    <x v="2"/>
  </r>
  <r>
    <n v="729"/>
    <n v="33"/>
    <s v="31-40"/>
    <n v="69397"/>
    <n v="608"/>
    <n v="225434"/>
    <s v="Education"/>
    <n v="5459"/>
    <n v="0"/>
    <n v="1"/>
    <s v="Employed"/>
    <s v="Married"/>
    <s v="Male"/>
    <s v="Master"/>
    <n v="3"/>
    <n v="3"/>
    <n v="106145"/>
    <s v="West"/>
    <n v="1"/>
    <s v="Delhi"/>
    <s v="Low Risk"/>
    <x v="1"/>
  </r>
  <r>
    <n v="730"/>
    <n v="43"/>
    <s v="41-50"/>
    <n v="39534"/>
    <n v="698"/>
    <n v="246287"/>
    <s v="Education"/>
    <n v="5561"/>
    <n v="0"/>
    <n v="0"/>
    <s v="Employed"/>
    <s v="Divorced"/>
    <s v="Female"/>
    <s v="Bachelor"/>
    <n v="2"/>
    <n v="2"/>
    <n v="114313"/>
    <s v="South"/>
    <n v="6"/>
    <s v="Bangalore"/>
    <s v="Low Risk"/>
    <x v="3"/>
  </r>
  <r>
    <n v="731"/>
    <n v="62"/>
    <s v="61-70"/>
    <n v="71209"/>
    <n v="603"/>
    <n v="271183"/>
    <s v="Home"/>
    <n v="3976"/>
    <n v="0"/>
    <n v="1"/>
    <s v="Employed"/>
    <s v="Divorced"/>
    <s v="Male"/>
    <s v="Bachelor"/>
    <n v="1"/>
    <n v="4"/>
    <n v="140697"/>
    <s v="North"/>
    <n v="16"/>
    <s v="Ahmedabad"/>
    <s v="Low Risk"/>
    <x v="0"/>
  </r>
  <r>
    <n v="732"/>
    <n v="45"/>
    <s v="41-50"/>
    <n v="37078"/>
    <n v="658"/>
    <n v="259375"/>
    <s v="Car"/>
    <n v="5096"/>
    <n v="0"/>
    <n v="0"/>
    <s v="Employed"/>
    <s v="Married"/>
    <s v="Female"/>
    <s v="Master"/>
    <n v="3"/>
    <n v="1"/>
    <n v="119167"/>
    <s v="East"/>
    <n v="3"/>
    <s v="Ahmedabad"/>
    <s v="Low Risk"/>
    <x v="4"/>
  </r>
  <r>
    <n v="733"/>
    <n v="24"/>
    <s v="21-30"/>
    <n v="33378"/>
    <n v="672"/>
    <n v="242828"/>
    <s v="Personal"/>
    <n v="4455"/>
    <n v="0"/>
    <n v="1"/>
    <s v="Employed"/>
    <s v="Married"/>
    <s v="Female"/>
    <s v="Master"/>
    <n v="4"/>
    <n v="2"/>
    <n v="64191"/>
    <s v="South"/>
    <n v="17"/>
    <s v="Kolkata"/>
    <s v="Low Risk"/>
    <x v="0"/>
  </r>
  <r>
    <n v="734"/>
    <n v="52"/>
    <s v="51-60"/>
    <n v="21736"/>
    <n v="588"/>
    <n v="247963"/>
    <s v="Personal"/>
    <n v="5190"/>
    <n v="0"/>
    <n v="0"/>
    <s v="Employed"/>
    <s v="Married"/>
    <s v="Female"/>
    <s v="High School"/>
    <n v="2"/>
    <n v="1"/>
    <n v="106391"/>
    <s v="North"/>
    <n v="16"/>
    <s v="Bangalore"/>
    <s v="Low Risk"/>
    <x v="0"/>
  </r>
  <r>
    <n v="735"/>
    <n v="64"/>
    <s v="61-70"/>
    <n v="59101"/>
    <n v="697"/>
    <n v="259235"/>
    <s v="Car"/>
    <n v="4706"/>
    <n v="0"/>
    <n v="1"/>
    <s v="Employed"/>
    <s v="Divorced"/>
    <s v="Female"/>
    <s v="High School"/>
    <n v="0"/>
    <n v="3"/>
    <n v="118021"/>
    <s v="East"/>
    <n v="11"/>
    <s v="Hyderabad"/>
    <s v="Low Risk"/>
    <x v="2"/>
  </r>
  <r>
    <n v="736"/>
    <n v="35"/>
    <s v="31-40"/>
    <n v="51290"/>
    <n v="640"/>
    <n v="235491"/>
    <s v="Personal"/>
    <n v="4305"/>
    <n v="0"/>
    <n v="1"/>
    <s v="Employed"/>
    <s v="Single"/>
    <s v="Male"/>
    <s v="High School"/>
    <n v="4"/>
    <n v="1"/>
    <n v="43772"/>
    <s v="North"/>
    <n v="16"/>
    <s v="Delhi"/>
    <s v="Low Risk"/>
    <x v="0"/>
  </r>
  <r>
    <n v="737"/>
    <n v="46"/>
    <s v="41-50"/>
    <n v="58213"/>
    <n v="677"/>
    <n v="120729"/>
    <s v="Personal"/>
    <n v="4350"/>
    <n v="0"/>
    <n v="1"/>
    <s v="Employed"/>
    <s v="Divorced"/>
    <s v="Female"/>
    <s v="Master"/>
    <n v="5"/>
    <n v="4"/>
    <n v="98690"/>
    <s v="West"/>
    <n v="12"/>
    <s v="Pune"/>
    <s v="Low Risk"/>
    <x v="2"/>
  </r>
  <r>
    <n v="738"/>
    <n v="62"/>
    <s v="61-70"/>
    <n v="51974"/>
    <n v="722"/>
    <n v="224882"/>
    <s v="Personal"/>
    <n v="2800"/>
    <n v="0"/>
    <n v="1"/>
    <s v="Employed"/>
    <s v="Divorced"/>
    <s v="Male"/>
    <s v="Bachelor"/>
    <n v="2"/>
    <n v="4"/>
    <n v="89932"/>
    <s v="East"/>
    <n v="1"/>
    <s v="Kolkata"/>
    <s v="Low Risk"/>
    <x v="1"/>
  </r>
  <r>
    <n v="739"/>
    <n v="31"/>
    <s v="31-40"/>
    <n v="49862"/>
    <n v="686"/>
    <n v="268848"/>
    <s v="Education"/>
    <n v="4778"/>
    <n v="0"/>
    <n v="1"/>
    <s v="Employed"/>
    <s v="Married"/>
    <s v="Female"/>
    <s v="PhD"/>
    <n v="4"/>
    <n v="1"/>
    <n v="80359"/>
    <s v="North"/>
    <n v="11"/>
    <s v="Ahmedabad"/>
    <s v="Low Risk"/>
    <x v="2"/>
  </r>
  <r>
    <n v="740"/>
    <n v="29"/>
    <s v="21-30"/>
    <n v="54266"/>
    <n v="645"/>
    <n v="159859"/>
    <s v="Education"/>
    <n v="4923"/>
    <n v="0"/>
    <n v="1"/>
    <s v="Employed"/>
    <s v="Married"/>
    <s v="Female"/>
    <s v="High School"/>
    <n v="2"/>
    <n v="3"/>
    <n v="114963"/>
    <s v="East"/>
    <n v="6"/>
    <s v="Kolkata"/>
    <s v="Low Risk"/>
    <x v="3"/>
  </r>
  <r>
    <n v="741"/>
    <n v="31"/>
    <s v="31-40"/>
    <n v="82287"/>
    <n v="747"/>
    <n v="180397"/>
    <s v="Education"/>
    <n v="3591"/>
    <n v="0"/>
    <n v="0"/>
    <s v="Employed"/>
    <s v="Single"/>
    <s v="Male"/>
    <s v="PhD"/>
    <n v="0"/>
    <n v="1"/>
    <n v="65509"/>
    <s v="North"/>
    <n v="19"/>
    <s v="Kolkata"/>
    <s v="Low Risk"/>
    <x v="0"/>
  </r>
  <r>
    <n v="742"/>
    <n v="22"/>
    <s v="21-30"/>
    <n v="42890"/>
    <n v="647"/>
    <n v="196994"/>
    <s v="Car"/>
    <n v="4663"/>
    <n v="0"/>
    <n v="0"/>
    <s v="Employed"/>
    <s v="Married"/>
    <s v="Male"/>
    <s v="Bachelor"/>
    <n v="1"/>
    <n v="2"/>
    <n v="112506"/>
    <s v="North"/>
    <n v="12"/>
    <s v="Hyderabad"/>
    <s v="Low Risk"/>
    <x v="2"/>
  </r>
  <r>
    <n v="743"/>
    <n v="47"/>
    <s v="41-50"/>
    <n v="80814"/>
    <n v="654"/>
    <n v="209505"/>
    <s v="Medical"/>
    <n v="4744"/>
    <n v="0"/>
    <n v="0"/>
    <s v="Employed"/>
    <s v="Married"/>
    <s v="Female"/>
    <s v="Master"/>
    <n v="2"/>
    <n v="2"/>
    <n v="116784"/>
    <s v="West"/>
    <n v="2"/>
    <s v="Hyderabad"/>
    <s v="Low Risk"/>
    <x v="4"/>
  </r>
  <r>
    <n v="744"/>
    <n v="46"/>
    <s v="41-50"/>
    <n v="62785"/>
    <n v="641"/>
    <n v="172244"/>
    <s v="Personal"/>
    <n v="3146"/>
    <n v="0"/>
    <n v="0"/>
    <s v="Employed"/>
    <s v="Single"/>
    <s v="Male"/>
    <s v="High School"/>
    <n v="3"/>
    <n v="1"/>
    <n v="132512"/>
    <s v="South"/>
    <n v="10"/>
    <s v="Hyderabad"/>
    <s v="Low Risk"/>
    <x v="3"/>
  </r>
  <r>
    <n v="745"/>
    <n v="28"/>
    <s v="21-30"/>
    <n v="55477"/>
    <n v="588"/>
    <n v="202863"/>
    <s v="Home"/>
    <n v="4228"/>
    <n v="1"/>
    <n v="1"/>
    <s v="Employed"/>
    <s v="Married"/>
    <s v="Female"/>
    <s v="Master"/>
    <n v="0"/>
    <n v="2"/>
    <n v="66297"/>
    <s v="East"/>
    <n v="19"/>
    <s v="Hyderabad"/>
    <s v="High Risk"/>
    <x v="0"/>
  </r>
  <r>
    <n v="746"/>
    <n v="41"/>
    <s v="41-50"/>
    <n v="58317"/>
    <n v="583"/>
    <n v="225662"/>
    <s v="Education"/>
    <n v="4196"/>
    <n v="0"/>
    <n v="1"/>
    <s v="Employed"/>
    <s v="Married"/>
    <s v="Male"/>
    <s v="Bachelor"/>
    <n v="0"/>
    <n v="2"/>
    <n v="54842"/>
    <s v="West"/>
    <n v="15"/>
    <s v="Mumbai"/>
    <s v="Low Risk"/>
    <x v="2"/>
  </r>
  <r>
    <n v="747"/>
    <n v="41"/>
    <s v="41-50"/>
    <n v="2065"/>
    <n v="622"/>
    <n v="99486"/>
    <s v="Home"/>
    <n v="5179"/>
    <n v="0"/>
    <n v="1"/>
    <s v="Employed"/>
    <s v="Married"/>
    <s v="Male"/>
    <s v="High School"/>
    <n v="4"/>
    <n v="3"/>
    <n v="108367"/>
    <s v="East"/>
    <n v="8"/>
    <s v="Mumbai"/>
    <s v="Low Risk"/>
    <x v="3"/>
  </r>
  <r>
    <n v="748"/>
    <n v="28"/>
    <s v="21-30"/>
    <n v="46075"/>
    <n v="599"/>
    <n v="203738"/>
    <s v="Personal"/>
    <n v="6245"/>
    <n v="0"/>
    <n v="1"/>
    <s v="Employed"/>
    <s v="Divorced"/>
    <s v="Female"/>
    <s v="Bachelor"/>
    <n v="3"/>
    <n v="1"/>
    <n v="91411"/>
    <s v="South"/>
    <n v="11"/>
    <s v="Pune"/>
    <s v="Low Risk"/>
    <x v="2"/>
  </r>
  <r>
    <n v="749"/>
    <n v="21"/>
    <s v="21-30"/>
    <n v="39946"/>
    <n v="636"/>
    <n v="180871"/>
    <s v="Medical"/>
    <n v="5047"/>
    <n v="0"/>
    <n v="0"/>
    <s v="Employed"/>
    <s v="Married"/>
    <s v="Male"/>
    <s v="Bachelor"/>
    <n v="4"/>
    <n v="2"/>
    <n v="187079"/>
    <s v="West"/>
    <n v="16"/>
    <s v="Bangalore"/>
    <s v="Low Risk"/>
    <x v="0"/>
  </r>
  <r>
    <n v="750"/>
    <n v="58"/>
    <s v="51-60"/>
    <n v="81685"/>
    <n v="691"/>
    <n v="114656"/>
    <s v="Home"/>
    <n v="6159"/>
    <n v="0"/>
    <n v="0"/>
    <s v="Unemployed"/>
    <s v="Divorced"/>
    <s v="Female"/>
    <s v="High School"/>
    <n v="5"/>
    <n v="1"/>
    <n v="113754"/>
    <s v="South"/>
    <n v="13"/>
    <s v="Delhi"/>
    <s v="Low Risk"/>
    <x v="2"/>
  </r>
  <r>
    <n v="751"/>
    <n v="33"/>
    <s v="31-40"/>
    <n v="44879"/>
    <n v="629"/>
    <n v="228209"/>
    <s v="Personal"/>
    <n v="4777"/>
    <n v="0"/>
    <n v="1"/>
    <s v="Employed"/>
    <s v="Married"/>
    <s v="Male"/>
    <s v="PhD"/>
    <n v="0"/>
    <n v="1"/>
    <n v="101744"/>
    <s v="West"/>
    <n v="13"/>
    <s v="Bangalore"/>
    <s v="Low Risk"/>
    <x v="2"/>
  </r>
  <r>
    <n v="752"/>
    <n v="29"/>
    <s v="21-30"/>
    <n v="49553"/>
    <n v="660"/>
    <n v="215564"/>
    <s v="Personal"/>
    <n v="5371"/>
    <n v="0"/>
    <n v="0"/>
    <s v="Employed"/>
    <s v="Married"/>
    <s v="Female"/>
    <s v="High School"/>
    <n v="2"/>
    <n v="2"/>
    <n v="94815"/>
    <s v="West"/>
    <n v="5"/>
    <s v="Kolkata"/>
    <s v="Low Risk"/>
    <x v="4"/>
  </r>
  <r>
    <n v="753"/>
    <n v="48"/>
    <s v="41-50"/>
    <n v="49309"/>
    <n v="624"/>
    <n v="208246"/>
    <s v="Education"/>
    <n v="5066"/>
    <n v="1"/>
    <n v="1"/>
    <s v="Employed"/>
    <s v="Divorced"/>
    <s v="Female"/>
    <s v="Master"/>
    <n v="5"/>
    <n v="3"/>
    <n v="63458"/>
    <s v="West"/>
    <n v="12"/>
    <s v="Mumbai"/>
    <s v="Low Risk"/>
    <x v="2"/>
  </r>
  <r>
    <n v="754"/>
    <n v="26"/>
    <s v="21-30"/>
    <n v="30402"/>
    <n v="777"/>
    <n v="230524"/>
    <s v="Medical"/>
    <n v="7411"/>
    <n v="0"/>
    <n v="0"/>
    <s v="Unemployed"/>
    <s v="Divorced"/>
    <s v="Female"/>
    <s v="PhD"/>
    <n v="3"/>
    <n v="3"/>
    <n v="116916"/>
    <s v="West"/>
    <n v="10"/>
    <s v="Bangalore"/>
    <s v="Low Risk"/>
    <x v="3"/>
  </r>
  <r>
    <n v="755"/>
    <n v="43"/>
    <s v="41-50"/>
    <n v="41596"/>
    <n v="725"/>
    <n v="216062"/>
    <s v="Personal"/>
    <n v="4847"/>
    <n v="0"/>
    <n v="1"/>
    <s v="Employed"/>
    <s v="Married"/>
    <s v="Male"/>
    <s v="High School"/>
    <n v="0"/>
    <n v="4"/>
    <n v="97625"/>
    <s v="North"/>
    <n v="19"/>
    <s v="Bangalore"/>
    <s v="Low Risk"/>
    <x v="0"/>
  </r>
  <r>
    <n v="756"/>
    <n v="56"/>
    <s v="51-60"/>
    <n v="62253"/>
    <n v="637"/>
    <n v="163105"/>
    <s v="Medical"/>
    <n v="5782"/>
    <n v="0"/>
    <n v="1"/>
    <s v="Employed"/>
    <s v="Single"/>
    <s v="Female"/>
    <s v="High School"/>
    <n v="3"/>
    <n v="1"/>
    <n v="97650"/>
    <s v="East"/>
    <n v="17"/>
    <s v="Hyderabad"/>
    <s v="Low Risk"/>
    <x v="0"/>
  </r>
  <r>
    <n v="757"/>
    <n v="37"/>
    <s v="31-40"/>
    <n v="18022"/>
    <n v="663"/>
    <n v="236149"/>
    <s v="Education"/>
    <n v="5202"/>
    <n v="0"/>
    <n v="1"/>
    <s v="Employed"/>
    <s v="Married"/>
    <s v="Female"/>
    <s v="High School"/>
    <n v="5"/>
    <n v="4"/>
    <n v="102833"/>
    <s v="North"/>
    <n v="1"/>
    <s v="Ahmedabad"/>
    <s v="Low Risk"/>
    <x v="1"/>
  </r>
  <r>
    <n v="758"/>
    <n v="29"/>
    <s v="21-30"/>
    <n v="54670"/>
    <n v="582"/>
    <n v="244711"/>
    <s v="Home"/>
    <n v="6125"/>
    <n v="0"/>
    <n v="1"/>
    <s v="Employed"/>
    <s v="Divorced"/>
    <s v="Male"/>
    <s v="High School"/>
    <n v="2"/>
    <n v="3"/>
    <n v="106636"/>
    <s v="North"/>
    <n v="15"/>
    <s v="Mumbai"/>
    <s v="Low Risk"/>
    <x v="2"/>
  </r>
  <r>
    <n v="759"/>
    <n v="32"/>
    <s v="31-40"/>
    <n v="36477"/>
    <n v="639"/>
    <n v="145709"/>
    <s v="Car"/>
    <n v="5632"/>
    <n v="0"/>
    <n v="0"/>
    <s v="Employed"/>
    <s v="Married"/>
    <s v="Female"/>
    <s v="High School"/>
    <n v="1"/>
    <n v="2"/>
    <n v="47822"/>
    <s v="North"/>
    <n v="16"/>
    <s v="Mumbai"/>
    <s v="Low Risk"/>
    <x v="0"/>
  </r>
  <r>
    <n v="760"/>
    <n v="42"/>
    <s v="41-50"/>
    <n v="69498"/>
    <n v="619"/>
    <n v="244025"/>
    <s v="Car"/>
    <n v="5340"/>
    <n v="0"/>
    <n v="0"/>
    <s v="Employed"/>
    <s v="Married"/>
    <s v="Female"/>
    <s v="Master"/>
    <n v="4"/>
    <n v="2"/>
    <n v="125110"/>
    <s v="West"/>
    <n v="10"/>
    <s v="Bangalore"/>
    <s v="Low Risk"/>
    <x v="3"/>
  </r>
  <r>
    <n v="761"/>
    <n v="32"/>
    <s v="31-40"/>
    <n v="55923"/>
    <n v="687"/>
    <n v="185823"/>
    <s v="Car"/>
    <n v="3858"/>
    <n v="0"/>
    <n v="0"/>
    <s v="Employed"/>
    <s v="Divorced"/>
    <s v="Female"/>
    <s v="Bachelor"/>
    <n v="4"/>
    <n v="3"/>
    <n v="74606"/>
    <s v="West"/>
    <n v="10"/>
    <s v="Ahmedabad"/>
    <s v="Low Risk"/>
    <x v="3"/>
  </r>
  <r>
    <n v="762"/>
    <n v="26"/>
    <s v="21-30"/>
    <n v="27203"/>
    <n v="603"/>
    <n v="230641"/>
    <s v="Medical"/>
    <n v="3946"/>
    <n v="0"/>
    <n v="0"/>
    <s v="Employed"/>
    <s v="Single"/>
    <s v="Male"/>
    <s v="Master"/>
    <n v="5"/>
    <n v="3"/>
    <n v="95859"/>
    <s v="South"/>
    <n v="17"/>
    <s v="Bangalore"/>
    <s v="Low Risk"/>
    <x v="0"/>
  </r>
  <r>
    <n v="763"/>
    <n v="64"/>
    <s v="61-70"/>
    <n v="43757"/>
    <n v="732"/>
    <n v="207597"/>
    <s v="Car"/>
    <n v="4383"/>
    <n v="0"/>
    <n v="1"/>
    <s v="Employed"/>
    <s v="Single"/>
    <s v="Male"/>
    <s v="Bachelor"/>
    <n v="0"/>
    <n v="1"/>
    <n v="138577"/>
    <s v="East"/>
    <n v="17"/>
    <s v="Delhi"/>
    <s v="Low Risk"/>
    <x v="0"/>
  </r>
  <r>
    <n v="764"/>
    <n v="29"/>
    <s v="21-30"/>
    <n v="56803"/>
    <n v="646"/>
    <n v="191398"/>
    <s v="Home"/>
    <n v="4707"/>
    <n v="0"/>
    <n v="1"/>
    <s v="Unemployed"/>
    <s v="Divorced"/>
    <s v="Female"/>
    <s v="High School"/>
    <n v="0"/>
    <n v="4"/>
    <n v="153383"/>
    <s v="South"/>
    <n v="2"/>
    <s v="Mumbai"/>
    <s v="Low Risk"/>
    <x v="4"/>
  </r>
  <r>
    <n v="765"/>
    <n v="57"/>
    <s v="51-60"/>
    <n v="45440"/>
    <n v="606"/>
    <n v="226960"/>
    <s v="Personal"/>
    <n v="5111"/>
    <n v="0"/>
    <n v="0"/>
    <s v="Employed"/>
    <s v="Divorced"/>
    <s v="Male"/>
    <s v="Master"/>
    <n v="2"/>
    <n v="4"/>
    <n v="48985"/>
    <s v="South"/>
    <n v="9"/>
    <s v="Hyderabad"/>
    <s v="Low Risk"/>
    <x v="3"/>
  </r>
  <r>
    <n v="766"/>
    <n v="23"/>
    <s v="21-30"/>
    <n v="52176"/>
    <n v="651"/>
    <n v="183343"/>
    <s v="Medical"/>
    <n v="4386"/>
    <n v="0"/>
    <n v="1"/>
    <s v="Employed"/>
    <s v="Married"/>
    <s v="Female"/>
    <s v="Bachelor"/>
    <n v="0"/>
    <n v="3"/>
    <n v="100907"/>
    <s v="East"/>
    <n v="4"/>
    <s v="Hyderabad"/>
    <s v="Low Risk"/>
    <x v="4"/>
  </r>
  <r>
    <n v="767"/>
    <n v="54"/>
    <s v="51-60"/>
    <n v="49711"/>
    <n v="686"/>
    <n v="254014"/>
    <s v="Home"/>
    <n v="3022"/>
    <n v="0"/>
    <n v="1"/>
    <s v="Unemployed"/>
    <s v="Divorced"/>
    <s v="Male"/>
    <s v="Bachelor"/>
    <n v="0"/>
    <n v="1"/>
    <n v="108187"/>
    <s v="East"/>
    <n v="7"/>
    <s v="Hyderabad"/>
    <s v="Low Risk"/>
    <x v="3"/>
  </r>
  <r>
    <n v="768"/>
    <n v="28"/>
    <s v="21-30"/>
    <n v="63002"/>
    <n v="676"/>
    <n v="262236"/>
    <s v="Medical"/>
    <n v="6027"/>
    <n v="0"/>
    <n v="1"/>
    <s v="Employed"/>
    <s v="Divorced"/>
    <s v="Female"/>
    <s v="High School"/>
    <n v="0"/>
    <n v="2"/>
    <n v="54774"/>
    <s v="South"/>
    <n v="5"/>
    <s v="Pune"/>
    <s v="Low Risk"/>
    <x v="4"/>
  </r>
  <r>
    <n v="769"/>
    <n v="30"/>
    <s v="31-40"/>
    <n v="56593"/>
    <n v="657"/>
    <n v="172646"/>
    <s v="Medical"/>
    <n v="5447"/>
    <n v="0"/>
    <n v="1"/>
    <s v="Employed"/>
    <s v="Married"/>
    <s v="Female"/>
    <s v="High School"/>
    <n v="3"/>
    <n v="3"/>
    <n v="124077"/>
    <s v="South"/>
    <n v="19"/>
    <s v="Pune"/>
    <s v="Low Risk"/>
    <x v="0"/>
  </r>
  <r>
    <n v="770"/>
    <n v="61"/>
    <s v="61-70"/>
    <n v="49276"/>
    <n v="693"/>
    <n v="191638"/>
    <s v="Medical"/>
    <n v="5060"/>
    <n v="1"/>
    <n v="1"/>
    <s v="Employed"/>
    <s v="Married"/>
    <s v="Female"/>
    <s v="PhD"/>
    <n v="3"/>
    <n v="4"/>
    <n v="103487"/>
    <s v="South"/>
    <n v="4"/>
    <s v="Mumbai"/>
    <s v="Low Risk"/>
    <x v="4"/>
  </r>
  <r>
    <n v="771"/>
    <n v="62"/>
    <s v="61-70"/>
    <n v="50268"/>
    <n v="690"/>
    <n v="181292"/>
    <s v="Education"/>
    <n v="6253"/>
    <n v="0"/>
    <n v="1"/>
    <s v="Employed"/>
    <s v="Married"/>
    <s v="Male"/>
    <s v="PhD"/>
    <n v="1"/>
    <n v="1"/>
    <n v="105824"/>
    <s v="West"/>
    <n v="18"/>
    <s v="Mumbai"/>
    <s v="Low Risk"/>
    <x v="0"/>
  </r>
  <r>
    <n v="772"/>
    <n v="63"/>
    <s v="61-70"/>
    <n v="33757"/>
    <n v="691"/>
    <n v="218762"/>
    <s v="Personal"/>
    <n v="4196"/>
    <n v="0"/>
    <n v="1"/>
    <s v="Employed"/>
    <s v="Single"/>
    <s v="Female"/>
    <s v="Bachelor"/>
    <n v="3"/>
    <n v="1"/>
    <n v="72473"/>
    <s v="East"/>
    <n v="3"/>
    <s v="Hyderabad"/>
    <s v="Low Risk"/>
    <x v="4"/>
  </r>
  <r>
    <n v="773"/>
    <n v="29"/>
    <s v="21-30"/>
    <n v="72010"/>
    <n v="636"/>
    <n v="265502"/>
    <s v="Car"/>
    <n v="4869"/>
    <n v="0"/>
    <n v="1"/>
    <s v="Employed"/>
    <s v="Single"/>
    <s v="Female"/>
    <s v="PhD"/>
    <n v="4"/>
    <n v="1"/>
    <n v="112386"/>
    <s v="East"/>
    <n v="4"/>
    <s v="Kolkata"/>
    <s v="Low Risk"/>
    <x v="4"/>
  </r>
  <r>
    <n v="774"/>
    <n v="34"/>
    <s v="31-40"/>
    <n v="94433"/>
    <n v="635"/>
    <n v="116621"/>
    <s v="Education"/>
    <n v="5159"/>
    <n v="0"/>
    <n v="0"/>
    <s v="Employed"/>
    <s v="Divorced"/>
    <s v="Male"/>
    <s v="Master"/>
    <n v="5"/>
    <n v="4"/>
    <n v="125146"/>
    <s v="North"/>
    <n v="14"/>
    <s v="Mumbai"/>
    <s v="Low Risk"/>
    <x v="2"/>
  </r>
  <r>
    <n v="775"/>
    <n v="57"/>
    <s v="51-60"/>
    <n v="45044"/>
    <n v="639"/>
    <n v="129084"/>
    <s v="Personal"/>
    <n v="4584"/>
    <n v="0"/>
    <n v="0"/>
    <s v="Employed"/>
    <s v="Married"/>
    <s v="Male"/>
    <s v="Bachelor"/>
    <n v="1"/>
    <n v="1"/>
    <n v="103818"/>
    <s v="West"/>
    <n v="14"/>
    <s v="Hyderabad"/>
    <s v="Low Risk"/>
    <x v="2"/>
  </r>
  <r>
    <n v="776"/>
    <n v="47"/>
    <s v="41-50"/>
    <n v="50715"/>
    <n v="625"/>
    <n v="195823"/>
    <s v="Car"/>
    <n v="4204"/>
    <n v="0"/>
    <n v="1"/>
    <s v="Employed"/>
    <s v="Divorced"/>
    <s v="Female"/>
    <s v="Master"/>
    <n v="0"/>
    <n v="2"/>
    <n v="84581"/>
    <s v="West"/>
    <n v="17"/>
    <s v="Delhi"/>
    <s v="Low Risk"/>
    <x v="0"/>
  </r>
  <r>
    <n v="777"/>
    <n v="61"/>
    <s v="61-70"/>
    <n v="65225"/>
    <n v="655"/>
    <n v="209296"/>
    <s v="Education"/>
    <n v="5874"/>
    <n v="0"/>
    <n v="0"/>
    <s v="Employed"/>
    <s v="Divorced"/>
    <s v="Male"/>
    <s v="PhD"/>
    <n v="4"/>
    <n v="4"/>
    <n v="86917"/>
    <s v="East"/>
    <n v="9"/>
    <s v="Delhi"/>
    <s v="Low Risk"/>
    <x v="3"/>
  </r>
  <r>
    <n v="778"/>
    <n v="52"/>
    <s v="51-60"/>
    <n v="65142"/>
    <n v="649"/>
    <n v="152935"/>
    <s v="Education"/>
    <n v="5284"/>
    <n v="0"/>
    <n v="1"/>
    <s v="Employed"/>
    <s v="Single"/>
    <s v="Female"/>
    <s v="Master"/>
    <n v="1"/>
    <n v="3"/>
    <n v="106611"/>
    <s v="West"/>
    <n v="19"/>
    <s v="Delhi"/>
    <s v="Low Risk"/>
    <x v="0"/>
  </r>
  <r>
    <n v="779"/>
    <n v="24"/>
    <s v="21-30"/>
    <n v="52674"/>
    <n v="732"/>
    <n v="209037"/>
    <s v="Home"/>
    <n v="5624"/>
    <n v="0"/>
    <n v="1"/>
    <s v="Unemployed"/>
    <s v="Single"/>
    <s v="Male"/>
    <s v="Bachelor"/>
    <n v="5"/>
    <n v="1"/>
    <n v="101463"/>
    <s v="South"/>
    <n v="3"/>
    <s v="Bangalore"/>
    <s v="Low Risk"/>
    <x v="4"/>
  </r>
  <r>
    <n v="780"/>
    <n v="22"/>
    <s v="21-30"/>
    <n v="35357"/>
    <n v="624"/>
    <n v="162952"/>
    <s v="Education"/>
    <n v="4176"/>
    <n v="0"/>
    <n v="0"/>
    <s v="Unemployed"/>
    <s v="Divorced"/>
    <s v="Male"/>
    <s v="Master"/>
    <n v="1"/>
    <n v="4"/>
    <n v="127144"/>
    <s v="East"/>
    <n v="15"/>
    <s v="Bangalore"/>
    <s v="Low Risk"/>
    <x v="2"/>
  </r>
  <r>
    <n v="781"/>
    <n v="53"/>
    <s v="51-60"/>
    <n v="77272"/>
    <n v="600"/>
    <n v="177661"/>
    <s v="Medical"/>
    <n v="5829"/>
    <n v="0"/>
    <n v="0"/>
    <s v="Employed"/>
    <s v="Married"/>
    <s v="Female"/>
    <s v="Bachelor"/>
    <n v="4"/>
    <n v="3"/>
    <n v="85592"/>
    <s v="East"/>
    <n v="1"/>
    <s v="Ahmedabad"/>
    <s v="Low Risk"/>
    <x v="1"/>
  </r>
  <r>
    <n v="782"/>
    <n v="41"/>
    <s v="41-50"/>
    <n v="60218"/>
    <n v="682"/>
    <n v="263481"/>
    <s v="Education"/>
    <n v="4376"/>
    <n v="0"/>
    <n v="1"/>
    <s v="Unemployed"/>
    <s v="Single"/>
    <s v="Female"/>
    <s v="PhD"/>
    <n v="1"/>
    <n v="3"/>
    <n v="63448"/>
    <s v="West"/>
    <n v="19"/>
    <s v="Ahmedabad"/>
    <s v="Low Risk"/>
    <x v="0"/>
  </r>
  <r>
    <n v="783"/>
    <n v="21"/>
    <s v="21-30"/>
    <n v="53308"/>
    <n v="653"/>
    <n v="182843"/>
    <s v="Medical"/>
    <n v="5247"/>
    <n v="0"/>
    <n v="0"/>
    <s v="Employed"/>
    <s v="Single"/>
    <s v="Female"/>
    <s v="Bachelor"/>
    <n v="4"/>
    <n v="2"/>
    <n v="110781"/>
    <s v="East"/>
    <n v="4"/>
    <s v="Ahmedabad"/>
    <s v="Low Risk"/>
    <x v="4"/>
  </r>
  <r>
    <n v="784"/>
    <n v="64"/>
    <s v="61-70"/>
    <n v="39157"/>
    <n v="615"/>
    <n v="181963"/>
    <s v="Personal"/>
    <n v="6979"/>
    <n v="0"/>
    <n v="0"/>
    <s v="Employed"/>
    <s v="Single"/>
    <s v="Male"/>
    <s v="PhD"/>
    <n v="1"/>
    <n v="3"/>
    <n v="85674"/>
    <s v="West"/>
    <n v="14"/>
    <s v="Delhi"/>
    <s v="Low Risk"/>
    <x v="2"/>
  </r>
  <r>
    <n v="785"/>
    <n v="31"/>
    <s v="31-40"/>
    <n v="50869"/>
    <n v="689"/>
    <n v="206588"/>
    <s v="Personal"/>
    <n v="5852"/>
    <n v="0"/>
    <n v="1"/>
    <s v="Employed"/>
    <s v="Divorced"/>
    <s v="Female"/>
    <s v="High School"/>
    <n v="1"/>
    <n v="2"/>
    <n v="123510"/>
    <s v="West"/>
    <n v="18"/>
    <s v="Delhi"/>
    <s v="Low Risk"/>
    <x v="0"/>
  </r>
  <r>
    <n v="786"/>
    <n v="21"/>
    <s v="21-30"/>
    <n v="22783"/>
    <n v="636"/>
    <n v="254614"/>
    <s v="Medical"/>
    <n v="5339"/>
    <n v="0"/>
    <n v="0"/>
    <s v="Employed"/>
    <s v="Single"/>
    <s v="Male"/>
    <s v="PhD"/>
    <n v="1"/>
    <n v="4"/>
    <n v="100226"/>
    <s v="West"/>
    <n v="12"/>
    <s v="Delhi"/>
    <s v="Low Risk"/>
    <x v="2"/>
  </r>
  <r>
    <n v="787"/>
    <n v="31"/>
    <s v="31-40"/>
    <n v="61113"/>
    <n v="726"/>
    <n v="197848"/>
    <s v="Home"/>
    <n v="6350"/>
    <n v="0"/>
    <n v="1"/>
    <s v="Employed"/>
    <s v="Married"/>
    <s v="Female"/>
    <s v="Bachelor"/>
    <n v="4"/>
    <n v="2"/>
    <n v="119644"/>
    <s v="South"/>
    <n v="6"/>
    <s v="Mumbai"/>
    <s v="Low Risk"/>
    <x v="3"/>
  </r>
  <r>
    <n v="788"/>
    <n v="27"/>
    <s v="21-30"/>
    <n v="64771"/>
    <n v="602"/>
    <n v="172087"/>
    <s v="Home"/>
    <n v="4430"/>
    <n v="0"/>
    <n v="0"/>
    <s v="Employed"/>
    <s v="Single"/>
    <s v="Female"/>
    <s v="Bachelor"/>
    <n v="1"/>
    <n v="4"/>
    <n v="69570"/>
    <s v="West"/>
    <n v="10"/>
    <s v="Mumbai"/>
    <s v="Low Risk"/>
    <x v="3"/>
  </r>
  <r>
    <n v="789"/>
    <n v="22"/>
    <s v="21-30"/>
    <n v="53446"/>
    <n v="620"/>
    <n v="228956"/>
    <s v="Personal"/>
    <n v="5490"/>
    <n v="0"/>
    <n v="1"/>
    <s v="Employed"/>
    <s v="Divorced"/>
    <s v="Female"/>
    <s v="High School"/>
    <n v="5"/>
    <n v="4"/>
    <n v="104301"/>
    <s v="West"/>
    <n v="4"/>
    <s v="Delhi"/>
    <s v="Low Risk"/>
    <x v="4"/>
  </r>
  <r>
    <n v="790"/>
    <n v="35"/>
    <s v="31-40"/>
    <n v="35596"/>
    <n v="656"/>
    <n v="240636"/>
    <s v="Education"/>
    <n v="4168"/>
    <n v="0"/>
    <n v="1"/>
    <s v="Employed"/>
    <s v="Divorced"/>
    <s v="Male"/>
    <s v="High School"/>
    <n v="5"/>
    <n v="1"/>
    <n v="79022"/>
    <s v="North"/>
    <n v="16"/>
    <s v="Hyderabad"/>
    <s v="Low Risk"/>
    <x v="0"/>
  </r>
  <r>
    <n v="791"/>
    <n v="28"/>
    <s v="21-30"/>
    <n v="56778"/>
    <n v="717"/>
    <n v="257233"/>
    <s v="Personal"/>
    <n v="4638"/>
    <n v="0"/>
    <n v="1"/>
    <s v="Employed"/>
    <s v="Divorced"/>
    <s v="Female"/>
    <s v="PhD"/>
    <n v="3"/>
    <n v="2"/>
    <n v="63388"/>
    <s v="North"/>
    <n v="1"/>
    <s v="Ahmedabad"/>
    <s v="Low Risk"/>
    <x v="1"/>
  </r>
  <r>
    <n v="792"/>
    <n v="46"/>
    <s v="41-50"/>
    <n v="61810"/>
    <n v="614"/>
    <n v="198216"/>
    <s v="Personal"/>
    <n v="6590"/>
    <n v="0"/>
    <n v="1"/>
    <s v="Employed"/>
    <s v="Divorced"/>
    <s v="Male"/>
    <s v="Master"/>
    <n v="3"/>
    <n v="4"/>
    <n v="74166"/>
    <s v="South"/>
    <n v="3"/>
    <s v="Bangalore"/>
    <s v="Low Risk"/>
    <x v="4"/>
  </r>
  <r>
    <n v="793"/>
    <n v="60"/>
    <s v="61-70"/>
    <n v="38851"/>
    <n v="668"/>
    <n v="223758"/>
    <s v="Medical"/>
    <n v="5273"/>
    <n v="0"/>
    <n v="1"/>
    <s v="Employed"/>
    <s v="Married"/>
    <s v="Female"/>
    <s v="Master"/>
    <n v="3"/>
    <n v="1"/>
    <n v="83665"/>
    <s v="South"/>
    <n v="7"/>
    <s v="Ahmedabad"/>
    <s v="Low Risk"/>
    <x v="3"/>
  </r>
  <r>
    <n v="794"/>
    <n v="62"/>
    <s v="61-70"/>
    <n v="64009"/>
    <n v="591"/>
    <n v="239519"/>
    <s v="Home"/>
    <n v="6407"/>
    <n v="0"/>
    <n v="0"/>
    <s v="Employed"/>
    <s v="Divorced"/>
    <s v="Female"/>
    <s v="High School"/>
    <n v="3"/>
    <n v="2"/>
    <n v="137340"/>
    <s v="West"/>
    <n v="3"/>
    <s v="Hyderabad"/>
    <s v="Low Risk"/>
    <x v="4"/>
  </r>
  <r>
    <n v="795"/>
    <n v="55"/>
    <s v="51-60"/>
    <n v="57867"/>
    <n v="695"/>
    <n v="209093"/>
    <s v="Medical"/>
    <n v="4897"/>
    <n v="0"/>
    <n v="1"/>
    <s v="Employed"/>
    <s v="Single"/>
    <s v="Male"/>
    <s v="PhD"/>
    <n v="3"/>
    <n v="2"/>
    <n v="82871"/>
    <s v="North"/>
    <n v="15"/>
    <s v="Pune"/>
    <s v="Low Risk"/>
    <x v="2"/>
  </r>
  <r>
    <n v="796"/>
    <n v="61"/>
    <s v="61-70"/>
    <n v="45889"/>
    <n v="617"/>
    <n v="265972"/>
    <s v="Personal"/>
    <n v="6220"/>
    <n v="0"/>
    <n v="0"/>
    <s v="Employed"/>
    <s v="Married"/>
    <s v="Male"/>
    <s v="High School"/>
    <n v="5"/>
    <n v="3"/>
    <n v="61853"/>
    <s v="South"/>
    <n v="6"/>
    <s v="Mumbai"/>
    <s v="Low Risk"/>
    <x v="3"/>
  </r>
  <r>
    <n v="797"/>
    <n v="61"/>
    <s v="61-70"/>
    <n v="41635"/>
    <n v="680"/>
    <n v="232569"/>
    <s v="Car"/>
    <n v="5051"/>
    <n v="0"/>
    <n v="1"/>
    <s v="Employed"/>
    <s v="Divorced"/>
    <s v="Male"/>
    <s v="High School"/>
    <n v="0"/>
    <n v="1"/>
    <n v="103944"/>
    <s v="East"/>
    <n v="16"/>
    <s v="Kolkata"/>
    <s v="Low Risk"/>
    <x v="0"/>
  </r>
  <r>
    <n v="798"/>
    <n v="41"/>
    <s v="41-50"/>
    <n v="47316"/>
    <n v="683"/>
    <n v="294143"/>
    <s v="Education"/>
    <n v="5133"/>
    <n v="0"/>
    <n v="1"/>
    <s v="Employed"/>
    <s v="Divorced"/>
    <s v="Female"/>
    <s v="Bachelor"/>
    <n v="1"/>
    <n v="3"/>
    <n v="100875"/>
    <s v="East"/>
    <n v="17"/>
    <s v="Delhi"/>
    <s v="Low Risk"/>
    <x v="0"/>
  </r>
  <r>
    <n v="799"/>
    <n v="58"/>
    <s v="51-60"/>
    <n v="35439"/>
    <n v="559"/>
    <n v="245885"/>
    <s v="Personal"/>
    <n v="5024"/>
    <n v="1"/>
    <n v="1"/>
    <s v="Employed"/>
    <s v="Married"/>
    <s v="Female"/>
    <s v="Bachelor"/>
    <n v="5"/>
    <n v="4"/>
    <n v="85238"/>
    <s v="West"/>
    <n v="2"/>
    <s v="Mumbai"/>
    <s v="High Risk"/>
    <x v="4"/>
  </r>
  <r>
    <n v="800"/>
    <n v="28"/>
    <s v="21-30"/>
    <n v="53903"/>
    <n v="660"/>
    <n v="103664"/>
    <s v="Medical"/>
    <n v="5360"/>
    <n v="0"/>
    <n v="0"/>
    <s v="Unemployed"/>
    <s v="Single"/>
    <s v="Male"/>
    <s v="Bachelor"/>
    <n v="5"/>
    <n v="2"/>
    <n v="95163"/>
    <s v="North"/>
    <n v="10"/>
    <s v="Mumbai"/>
    <s v="Low Risk"/>
    <x v="3"/>
  </r>
  <r>
    <n v="801"/>
    <n v="63"/>
    <s v="61-70"/>
    <n v="58377"/>
    <n v="624"/>
    <n v="180081"/>
    <s v="Car"/>
    <n v="4741"/>
    <n v="0"/>
    <n v="0"/>
    <s v="Employed"/>
    <s v="Married"/>
    <s v="Female"/>
    <s v="High School"/>
    <n v="2"/>
    <n v="4"/>
    <n v="129286"/>
    <s v="East"/>
    <n v="11"/>
    <s v="Hyderabad"/>
    <s v="Low Risk"/>
    <x v="2"/>
  </r>
  <r>
    <n v="802"/>
    <n v="52"/>
    <s v="51-60"/>
    <n v="67528"/>
    <n v="674"/>
    <n v="119107"/>
    <s v="Car"/>
    <n v="3610"/>
    <n v="0"/>
    <n v="1"/>
    <s v="Employed"/>
    <s v="Single"/>
    <s v="Male"/>
    <s v="PhD"/>
    <n v="0"/>
    <n v="1"/>
    <n v="120121"/>
    <s v="North"/>
    <n v="6"/>
    <s v="Mumbai"/>
    <s v="Low Risk"/>
    <x v="3"/>
  </r>
  <r>
    <n v="803"/>
    <n v="28"/>
    <s v="21-30"/>
    <n v="54461"/>
    <n v="606"/>
    <n v="168058"/>
    <s v="Personal"/>
    <n v="4964"/>
    <n v="0"/>
    <n v="1"/>
    <s v="Employed"/>
    <s v="Single"/>
    <s v="Male"/>
    <s v="Master"/>
    <n v="4"/>
    <n v="2"/>
    <n v="117526"/>
    <s v="South"/>
    <n v="18"/>
    <s v="Mumbai"/>
    <s v="Low Risk"/>
    <x v="0"/>
  </r>
  <r>
    <n v="804"/>
    <n v="64"/>
    <s v="61-70"/>
    <n v="55869"/>
    <n v="620"/>
    <n v="181431"/>
    <s v="Home"/>
    <n v="5132"/>
    <n v="0"/>
    <n v="1"/>
    <s v="Employed"/>
    <s v="Divorced"/>
    <s v="Female"/>
    <s v="Master"/>
    <n v="0"/>
    <n v="4"/>
    <n v="64489"/>
    <s v="North"/>
    <n v="15"/>
    <s v="Kolkata"/>
    <s v="Low Risk"/>
    <x v="2"/>
  </r>
  <r>
    <n v="805"/>
    <n v="30"/>
    <s v="31-40"/>
    <n v="45979"/>
    <n v="709"/>
    <n v="243436"/>
    <s v="Car"/>
    <n v="6634"/>
    <n v="0"/>
    <n v="1"/>
    <s v="Employed"/>
    <s v="Married"/>
    <s v="Male"/>
    <s v="Bachelor"/>
    <n v="2"/>
    <n v="2"/>
    <n v="186596"/>
    <s v="West"/>
    <n v="16"/>
    <s v="Ahmedabad"/>
    <s v="Low Risk"/>
    <x v="0"/>
  </r>
  <r>
    <n v="806"/>
    <n v="43"/>
    <s v="41-50"/>
    <n v="36888"/>
    <n v="706"/>
    <n v="178017"/>
    <s v="Education"/>
    <n v="2739"/>
    <n v="0"/>
    <n v="0"/>
    <s v="Employed"/>
    <s v="Married"/>
    <s v="Female"/>
    <s v="PhD"/>
    <n v="5"/>
    <n v="3"/>
    <n v="131537"/>
    <s v="North"/>
    <n v="13"/>
    <s v="Ahmedabad"/>
    <s v="Low Risk"/>
    <x v="2"/>
  </r>
  <r>
    <n v="807"/>
    <n v="24"/>
    <s v="21-30"/>
    <n v="43551"/>
    <n v="600"/>
    <n v="269710"/>
    <s v="Medical"/>
    <n v="6617"/>
    <n v="0"/>
    <n v="1"/>
    <s v="Employed"/>
    <s v="Divorced"/>
    <s v="Male"/>
    <s v="Bachelor"/>
    <n v="0"/>
    <n v="1"/>
    <n v="115510"/>
    <s v="East"/>
    <n v="16"/>
    <s v="Pune"/>
    <s v="Low Risk"/>
    <x v="0"/>
  </r>
  <r>
    <n v="808"/>
    <n v="58"/>
    <s v="51-60"/>
    <n v="71421"/>
    <n v="739"/>
    <n v="166573"/>
    <s v="Medical"/>
    <n v="6048"/>
    <n v="1"/>
    <n v="0"/>
    <s v="Employed"/>
    <s v="Divorced"/>
    <s v="Female"/>
    <s v="PhD"/>
    <n v="1"/>
    <n v="1"/>
    <n v="65070"/>
    <s v="North"/>
    <n v="2"/>
    <s v="Hyderabad"/>
    <s v="Low Risk"/>
    <x v="4"/>
  </r>
  <r>
    <n v="809"/>
    <n v="50"/>
    <s v="51-60"/>
    <n v="59511"/>
    <n v="520"/>
    <n v="185576"/>
    <s v="Medical"/>
    <n v="5685"/>
    <n v="0"/>
    <n v="0"/>
    <s v="Employed"/>
    <s v="Single"/>
    <s v="Male"/>
    <s v="PhD"/>
    <n v="3"/>
    <n v="1"/>
    <n v="128431"/>
    <s v="North"/>
    <n v="12"/>
    <s v="Kolkata"/>
    <s v="Low Risk"/>
    <x v="2"/>
  </r>
  <r>
    <n v="810"/>
    <n v="61"/>
    <s v="61-70"/>
    <n v="56110"/>
    <n v="660"/>
    <n v="138014"/>
    <s v="Personal"/>
    <n v="5154"/>
    <n v="0"/>
    <n v="0"/>
    <s v="Employed"/>
    <s v="Divorced"/>
    <s v="Female"/>
    <s v="PhD"/>
    <n v="1"/>
    <n v="2"/>
    <n v="84966"/>
    <s v="North"/>
    <n v="14"/>
    <s v="Delhi"/>
    <s v="Low Risk"/>
    <x v="2"/>
  </r>
  <r>
    <n v="811"/>
    <n v="43"/>
    <s v="41-50"/>
    <n v="22769"/>
    <n v="585"/>
    <n v="272227"/>
    <s v="Medical"/>
    <n v="3979"/>
    <n v="0"/>
    <n v="1"/>
    <s v="Employed"/>
    <s v="Married"/>
    <s v="Male"/>
    <s v="High School"/>
    <n v="0"/>
    <n v="4"/>
    <n v="94171"/>
    <s v="South"/>
    <n v="8"/>
    <s v="Kolkata"/>
    <s v="Low Risk"/>
    <x v="3"/>
  </r>
  <r>
    <n v="812"/>
    <n v="25"/>
    <s v="21-30"/>
    <n v="54692"/>
    <n v="668"/>
    <n v="278916"/>
    <s v="Medical"/>
    <n v="6950"/>
    <n v="0"/>
    <n v="0"/>
    <s v="Employed"/>
    <s v="Divorced"/>
    <s v="Female"/>
    <s v="PhD"/>
    <n v="5"/>
    <n v="4"/>
    <n v="49576"/>
    <s v="West"/>
    <n v="6"/>
    <s v="Ahmedabad"/>
    <s v="Low Risk"/>
    <x v="3"/>
  </r>
  <r>
    <n v="813"/>
    <n v="41"/>
    <s v="41-50"/>
    <n v="30054"/>
    <n v="636"/>
    <n v="193393"/>
    <s v="Education"/>
    <n v="6234"/>
    <n v="0"/>
    <n v="1"/>
    <s v="Employed"/>
    <s v="Divorced"/>
    <s v="Female"/>
    <s v="High School"/>
    <n v="5"/>
    <n v="1"/>
    <n v="62755"/>
    <s v="East"/>
    <n v="14"/>
    <s v="Kolkata"/>
    <s v="Low Risk"/>
    <x v="2"/>
  </r>
  <r>
    <n v="814"/>
    <n v="26"/>
    <s v="21-30"/>
    <n v="31124"/>
    <n v="599"/>
    <n v="125966"/>
    <s v="Home"/>
    <n v="5250"/>
    <n v="0"/>
    <n v="0"/>
    <s v="Employed"/>
    <s v="Divorced"/>
    <s v="Female"/>
    <s v="Master"/>
    <n v="2"/>
    <n v="2"/>
    <n v="113156"/>
    <s v="East"/>
    <n v="15"/>
    <s v="Pune"/>
    <s v="Low Risk"/>
    <x v="2"/>
  </r>
  <r>
    <n v="815"/>
    <n v="37"/>
    <s v="31-40"/>
    <n v="32804"/>
    <n v="613"/>
    <n v="189590"/>
    <s v="Personal"/>
    <n v="5285"/>
    <n v="0"/>
    <n v="0"/>
    <s v="Employed"/>
    <s v="Divorced"/>
    <s v="Male"/>
    <s v="Master"/>
    <n v="4"/>
    <n v="2"/>
    <n v="130187"/>
    <s v="North"/>
    <n v="3"/>
    <s v="Mumbai"/>
    <s v="Low Risk"/>
    <x v="4"/>
  </r>
  <r>
    <n v="816"/>
    <n v="45"/>
    <s v="41-50"/>
    <n v="38407"/>
    <n v="610"/>
    <n v="211607"/>
    <s v="Personal"/>
    <n v="4891"/>
    <n v="0"/>
    <n v="1"/>
    <s v="Employed"/>
    <s v="Divorced"/>
    <s v="Female"/>
    <s v="High School"/>
    <n v="1"/>
    <n v="2"/>
    <n v="120547"/>
    <s v="North"/>
    <n v="7"/>
    <s v="Pune"/>
    <s v="Low Risk"/>
    <x v="3"/>
  </r>
  <r>
    <n v="817"/>
    <n v="44"/>
    <s v="41-50"/>
    <n v="62500"/>
    <n v="653"/>
    <n v="168256"/>
    <s v="Medical"/>
    <n v="5594"/>
    <n v="0"/>
    <n v="0"/>
    <s v="Employed"/>
    <s v="Single"/>
    <s v="Male"/>
    <s v="Master"/>
    <n v="2"/>
    <n v="4"/>
    <n v="119524"/>
    <s v="South"/>
    <n v="16"/>
    <s v="Pune"/>
    <s v="Low Risk"/>
    <x v="0"/>
  </r>
  <r>
    <n v="818"/>
    <n v="42"/>
    <s v="41-50"/>
    <n v="53398"/>
    <n v="698"/>
    <n v="317542"/>
    <s v="Education"/>
    <n v="4955"/>
    <n v="0"/>
    <n v="1"/>
    <s v="Unemployed"/>
    <s v="Divorced"/>
    <s v="Male"/>
    <s v="Master"/>
    <n v="4"/>
    <n v="1"/>
    <n v="98057"/>
    <s v="West"/>
    <n v="2"/>
    <s v="Bangalore"/>
    <s v="Low Risk"/>
    <x v="4"/>
  </r>
  <r>
    <n v="819"/>
    <n v="33"/>
    <s v="31-40"/>
    <n v="35852"/>
    <n v="747"/>
    <n v="291267"/>
    <s v="Car"/>
    <n v="5307"/>
    <n v="0"/>
    <n v="1"/>
    <s v="Employed"/>
    <s v="Divorced"/>
    <s v="Male"/>
    <s v="Bachelor"/>
    <n v="3"/>
    <n v="4"/>
    <n v="87798"/>
    <s v="East"/>
    <n v="17"/>
    <s v="Ahmedabad"/>
    <s v="Low Risk"/>
    <x v="0"/>
  </r>
  <r>
    <n v="820"/>
    <n v="37"/>
    <s v="31-40"/>
    <n v="41288"/>
    <n v="641"/>
    <n v="112558"/>
    <s v="Medical"/>
    <n v="5437"/>
    <n v="0"/>
    <n v="0"/>
    <s v="Unemployed"/>
    <s v="Married"/>
    <s v="Female"/>
    <s v="High School"/>
    <n v="1"/>
    <n v="3"/>
    <n v="108666"/>
    <s v="West"/>
    <n v="11"/>
    <s v="Pune"/>
    <s v="Low Risk"/>
    <x v="2"/>
  </r>
  <r>
    <n v="821"/>
    <n v="34"/>
    <s v="31-40"/>
    <n v="57474"/>
    <n v="664"/>
    <n v="142309"/>
    <s v="Medical"/>
    <n v="7430"/>
    <n v="0"/>
    <n v="1"/>
    <s v="Employed"/>
    <s v="Divorced"/>
    <s v="Male"/>
    <s v="High School"/>
    <n v="5"/>
    <n v="2"/>
    <n v="124642"/>
    <s v="East"/>
    <n v="3"/>
    <s v="Pune"/>
    <s v="Low Risk"/>
    <x v="4"/>
  </r>
  <r>
    <n v="822"/>
    <n v="54"/>
    <s v="51-60"/>
    <n v="60467"/>
    <n v="709"/>
    <n v="222936"/>
    <s v="Personal"/>
    <n v="4089"/>
    <n v="0"/>
    <n v="1"/>
    <s v="Employed"/>
    <s v="Married"/>
    <s v="Male"/>
    <s v="High School"/>
    <n v="1"/>
    <n v="3"/>
    <n v="100145"/>
    <s v="North"/>
    <n v="8"/>
    <s v="Bangalore"/>
    <s v="Low Risk"/>
    <x v="3"/>
  </r>
  <r>
    <n v="823"/>
    <n v="46"/>
    <s v="41-50"/>
    <n v="52004"/>
    <n v="627"/>
    <n v="146406"/>
    <s v="Personal"/>
    <n v="5159"/>
    <n v="0"/>
    <n v="1"/>
    <s v="Employed"/>
    <s v="Married"/>
    <s v="Female"/>
    <s v="Bachelor"/>
    <n v="5"/>
    <n v="1"/>
    <n v="136307"/>
    <s v="South"/>
    <n v="19"/>
    <s v="Delhi"/>
    <s v="Low Risk"/>
    <x v="0"/>
  </r>
  <r>
    <n v="824"/>
    <n v="39"/>
    <s v="31-40"/>
    <n v="32787"/>
    <n v="610"/>
    <n v="209145"/>
    <s v="Medical"/>
    <n v="6227"/>
    <n v="0"/>
    <n v="1"/>
    <s v="Employed"/>
    <s v="Married"/>
    <s v="Female"/>
    <s v="High School"/>
    <n v="5"/>
    <n v="1"/>
    <n v="93547"/>
    <s v="South"/>
    <n v="18"/>
    <s v="Mumbai"/>
    <s v="Low Risk"/>
    <x v="0"/>
  </r>
  <r>
    <n v="825"/>
    <n v="46"/>
    <s v="41-50"/>
    <n v="43812"/>
    <n v="747"/>
    <n v="200535"/>
    <s v="Personal"/>
    <n v="5826"/>
    <n v="0"/>
    <n v="1"/>
    <s v="Employed"/>
    <s v="Married"/>
    <s v="Female"/>
    <s v="Master"/>
    <n v="3"/>
    <n v="4"/>
    <n v="70591"/>
    <s v="North"/>
    <n v="7"/>
    <s v="Ahmedabad"/>
    <s v="Low Risk"/>
    <x v="3"/>
  </r>
  <r>
    <n v="826"/>
    <n v="23"/>
    <s v="21-30"/>
    <n v="85714"/>
    <n v="641"/>
    <n v="198021"/>
    <s v="Education"/>
    <n v="5677"/>
    <n v="0"/>
    <n v="0"/>
    <s v="Employed"/>
    <s v="Single"/>
    <s v="Female"/>
    <s v="PhD"/>
    <n v="3"/>
    <n v="1"/>
    <n v="99689"/>
    <s v="North"/>
    <n v="16"/>
    <s v="Kolkata"/>
    <s v="Low Risk"/>
    <x v="0"/>
  </r>
  <r>
    <n v="827"/>
    <n v="22"/>
    <s v="21-30"/>
    <n v="31836"/>
    <n v="660"/>
    <n v="250939"/>
    <s v="Car"/>
    <n v="8011"/>
    <n v="0"/>
    <n v="0"/>
    <s v="Employed"/>
    <s v="Single"/>
    <s v="Male"/>
    <s v="Bachelor"/>
    <n v="0"/>
    <n v="1"/>
    <n v="103179"/>
    <s v="North"/>
    <n v="14"/>
    <s v="Delhi"/>
    <s v="Low Risk"/>
    <x v="2"/>
  </r>
  <r>
    <n v="828"/>
    <n v="48"/>
    <s v="41-50"/>
    <n v="55623"/>
    <n v="569"/>
    <n v="290370"/>
    <s v="Car"/>
    <n v="6087"/>
    <n v="0"/>
    <n v="1"/>
    <s v="Employed"/>
    <s v="Married"/>
    <s v="Male"/>
    <s v="Bachelor"/>
    <n v="4"/>
    <n v="4"/>
    <n v="97539"/>
    <s v="West"/>
    <n v="8"/>
    <s v="Kolkata"/>
    <s v="Low Risk"/>
    <x v="3"/>
  </r>
  <r>
    <n v="829"/>
    <n v="22"/>
    <s v="21-30"/>
    <n v="81812"/>
    <n v="623"/>
    <n v="219803"/>
    <s v="Car"/>
    <n v="4375"/>
    <n v="0"/>
    <n v="0"/>
    <s v="Unemployed"/>
    <s v="Single"/>
    <s v="Male"/>
    <s v="High School"/>
    <n v="2"/>
    <n v="4"/>
    <n v="138419"/>
    <s v="North"/>
    <n v="13"/>
    <s v="Kolkata"/>
    <s v="Low Risk"/>
    <x v="2"/>
  </r>
  <r>
    <n v="830"/>
    <n v="42"/>
    <s v="41-50"/>
    <n v="45897"/>
    <n v="744"/>
    <n v="139396"/>
    <s v="Medical"/>
    <n v="4260"/>
    <n v="0"/>
    <n v="0"/>
    <s v="Employed"/>
    <s v="Single"/>
    <s v="Male"/>
    <s v="PhD"/>
    <n v="3"/>
    <n v="4"/>
    <n v="124159"/>
    <s v="West"/>
    <n v="3"/>
    <s v="Hyderabad"/>
    <s v="Low Risk"/>
    <x v="4"/>
  </r>
  <r>
    <n v="831"/>
    <n v="27"/>
    <s v="21-30"/>
    <n v="77507"/>
    <n v="673"/>
    <n v="207194"/>
    <s v="Medical"/>
    <n v="4961"/>
    <n v="0"/>
    <n v="1"/>
    <s v="Employed"/>
    <s v="Divorced"/>
    <s v="Male"/>
    <s v="PhD"/>
    <n v="0"/>
    <n v="4"/>
    <n v="57071"/>
    <s v="North"/>
    <n v="2"/>
    <s v="Delhi"/>
    <s v="Low Risk"/>
    <x v="4"/>
  </r>
  <r>
    <n v="832"/>
    <n v="24"/>
    <s v="21-30"/>
    <n v="39684"/>
    <n v="648"/>
    <n v="170792"/>
    <s v="Medical"/>
    <n v="4563"/>
    <n v="0"/>
    <n v="1"/>
    <s v="Employed"/>
    <s v="Single"/>
    <s v="Female"/>
    <s v="PhD"/>
    <n v="4"/>
    <n v="1"/>
    <n v="146031"/>
    <s v="South"/>
    <n v="13"/>
    <s v="Hyderabad"/>
    <s v="Low Risk"/>
    <x v="2"/>
  </r>
  <r>
    <n v="833"/>
    <n v="58"/>
    <s v="51-60"/>
    <n v="20376"/>
    <n v="719"/>
    <n v="299613"/>
    <s v="Education"/>
    <n v="5079"/>
    <n v="0"/>
    <n v="0"/>
    <s v="Employed"/>
    <s v="Married"/>
    <s v="Male"/>
    <s v="Master"/>
    <n v="4"/>
    <n v="3"/>
    <n v="17757"/>
    <s v="West"/>
    <n v="3"/>
    <s v="Hyderabad"/>
    <s v="Low Risk"/>
    <x v="4"/>
  </r>
  <r>
    <n v="834"/>
    <n v="59"/>
    <s v="51-60"/>
    <n v="41310"/>
    <n v="567"/>
    <n v="234658"/>
    <s v="Car"/>
    <n v="5337"/>
    <n v="0"/>
    <n v="0"/>
    <s v="Employed"/>
    <s v="Married"/>
    <s v="Female"/>
    <s v="PhD"/>
    <n v="1"/>
    <n v="4"/>
    <n v="164530"/>
    <s v="South"/>
    <n v="1"/>
    <s v="Ahmedabad"/>
    <s v="Low Risk"/>
    <x v="1"/>
  </r>
  <r>
    <n v="835"/>
    <n v="40"/>
    <s v="41-50"/>
    <n v="38634"/>
    <n v="629"/>
    <n v="220125"/>
    <s v="Personal"/>
    <n v="5273"/>
    <n v="0"/>
    <n v="1"/>
    <s v="Employed"/>
    <s v="Married"/>
    <s v="Female"/>
    <s v="High School"/>
    <n v="0"/>
    <n v="1"/>
    <n v="91380"/>
    <s v="North"/>
    <n v="2"/>
    <s v="Bangalore"/>
    <s v="Low Risk"/>
    <x v="4"/>
  </r>
  <r>
    <n v="836"/>
    <n v="26"/>
    <s v="21-30"/>
    <n v="24947"/>
    <n v="763"/>
    <n v="232480"/>
    <s v="Personal"/>
    <n v="2542"/>
    <n v="0"/>
    <n v="0"/>
    <s v="Employed"/>
    <s v="Married"/>
    <s v="Male"/>
    <s v="Master"/>
    <n v="0"/>
    <n v="1"/>
    <n v="94312"/>
    <s v="North"/>
    <n v="10"/>
    <s v="Hyderabad"/>
    <s v="Low Risk"/>
    <x v="3"/>
  </r>
  <r>
    <n v="837"/>
    <n v="29"/>
    <s v="21-30"/>
    <n v="43738"/>
    <n v="647"/>
    <n v="198081"/>
    <s v="Home"/>
    <n v="4244"/>
    <n v="0"/>
    <n v="1"/>
    <s v="Employed"/>
    <s v="Divorced"/>
    <s v="Male"/>
    <s v="PhD"/>
    <n v="1"/>
    <n v="1"/>
    <n v="98199"/>
    <s v="East"/>
    <n v="11"/>
    <s v="Mumbai"/>
    <s v="Low Risk"/>
    <x v="2"/>
  </r>
  <r>
    <n v="838"/>
    <n v="51"/>
    <s v="51-60"/>
    <n v="64864"/>
    <n v="647"/>
    <n v="262602"/>
    <s v="Home"/>
    <n v="5716"/>
    <n v="0"/>
    <n v="1"/>
    <s v="Employed"/>
    <s v="Single"/>
    <s v="Male"/>
    <s v="High School"/>
    <n v="2"/>
    <n v="1"/>
    <n v="111556"/>
    <s v="West"/>
    <n v="3"/>
    <s v="Ahmedabad"/>
    <s v="Low Risk"/>
    <x v="4"/>
  </r>
  <r>
    <n v="839"/>
    <n v="46"/>
    <s v="41-50"/>
    <n v="41088"/>
    <n v="708"/>
    <n v="171455"/>
    <s v="Personal"/>
    <n v="6643"/>
    <n v="0"/>
    <n v="1"/>
    <s v="Employed"/>
    <s v="Married"/>
    <s v="Female"/>
    <s v="Master"/>
    <n v="3"/>
    <n v="1"/>
    <n v="99992"/>
    <s v="West"/>
    <n v="8"/>
    <s v="Pune"/>
    <s v="Low Risk"/>
    <x v="3"/>
  </r>
  <r>
    <n v="840"/>
    <n v="56"/>
    <s v="51-60"/>
    <n v="44359"/>
    <n v="712"/>
    <n v="248001"/>
    <s v="Car"/>
    <n v="4596"/>
    <n v="1"/>
    <n v="1"/>
    <s v="Employed"/>
    <s v="Divorced"/>
    <s v="Female"/>
    <s v="Master"/>
    <n v="5"/>
    <n v="4"/>
    <n v="95998"/>
    <s v="West"/>
    <n v="15"/>
    <s v="Pune"/>
    <s v="Low Risk"/>
    <x v="2"/>
  </r>
  <r>
    <n v="841"/>
    <n v="46"/>
    <s v="41-50"/>
    <n v="70557"/>
    <n v="584"/>
    <n v="279600"/>
    <s v="Medical"/>
    <n v="4601"/>
    <n v="0"/>
    <n v="0"/>
    <s v="Unemployed"/>
    <s v="Married"/>
    <s v="Female"/>
    <s v="PhD"/>
    <n v="1"/>
    <n v="4"/>
    <n v="139267"/>
    <s v="West"/>
    <n v="5"/>
    <s v="Hyderabad"/>
    <s v="Low Risk"/>
    <x v="4"/>
  </r>
  <r>
    <n v="842"/>
    <n v="48"/>
    <s v="41-50"/>
    <n v="38775"/>
    <n v="671"/>
    <n v="159302"/>
    <s v="Personal"/>
    <n v="4910"/>
    <n v="0"/>
    <n v="0"/>
    <s v="Employed"/>
    <s v="Single"/>
    <s v="Male"/>
    <s v="Master"/>
    <n v="3"/>
    <n v="2"/>
    <n v="116967"/>
    <s v="South"/>
    <n v="8"/>
    <s v="Ahmedabad"/>
    <s v="Low Risk"/>
    <x v="3"/>
  </r>
  <r>
    <n v="843"/>
    <n v="25"/>
    <s v="21-30"/>
    <n v="59283"/>
    <n v="737"/>
    <n v="216882"/>
    <s v="Personal"/>
    <n v="6724"/>
    <n v="0"/>
    <n v="1"/>
    <s v="Employed"/>
    <s v="Divorced"/>
    <s v="Female"/>
    <s v="Bachelor"/>
    <n v="5"/>
    <n v="2"/>
    <n v="71235"/>
    <s v="West"/>
    <n v="18"/>
    <s v="Mumbai"/>
    <s v="Low Risk"/>
    <x v="0"/>
  </r>
  <r>
    <n v="844"/>
    <n v="30"/>
    <s v="31-40"/>
    <n v="24388"/>
    <n v="617"/>
    <n v="220827"/>
    <s v="Home"/>
    <n v="5053"/>
    <n v="0"/>
    <n v="1"/>
    <s v="Employed"/>
    <s v="Single"/>
    <s v="Female"/>
    <s v="High School"/>
    <n v="0"/>
    <n v="4"/>
    <n v="122220"/>
    <s v="South"/>
    <n v="18"/>
    <s v="Ahmedabad"/>
    <s v="Low Risk"/>
    <x v="0"/>
  </r>
  <r>
    <n v="845"/>
    <n v="38"/>
    <s v="31-40"/>
    <n v="35507"/>
    <n v="631"/>
    <n v="146274"/>
    <s v="Car"/>
    <n v="2758"/>
    <n v="0"/>
    <n v="0"/>
    <s v="Unemployed"/>
    <s v="Divorced"/>
    <s v="Female"/>
    <s v="PhD"/>
    <n v="1"/>
    <n v="4"/>
    <n v="115723"/>
    <s v="North"/>
    <n v="12"/>
    <s v="Kolkata"/>
    <s v="Low Risk"/>
    <x v="2"/>
  </r>
  <r>
    <n v="846"/>
    <n v="35"/>
    <s v="31-40"/>
    <n v="46798"/>
    <n v="651"/>
    <n v="131550"/>
    <s v="Personal"/>
    <n v="6787"/>
    <n v="0"/>
    <n v="0"/>
    <s v="Unemployed"/>
    <s v="Married"/>
    <s v="Female"/>
    <s v="High School"/>
    <n v="5"/>
    <n v="4"/>
    <n v="83641"/>
    <s v="South"/>
    <n v="4"/>
    <s v="Ahmedabad"/>
    <s v="Low Risk"/>
    <x v="4"/>
  </r>
  <r>
    <n v="847"/>
    <n v="53"/>
    <s v="51-60"/>
    <n v="68136"/>
    <n v="684"/>
    <n v="154200"/>
    <s v="Medical"/>
    <n v="5691"/>
    <n v="0"/>
    <n v="1"/>
    <s v="Employed"/>
    <s v="Married"/>
    <s v="Male"/>
    <s v="High School"/>
    <n v="2"/>
    <n v="3"/>
    <n v="123764"/>
    <s v="West"/>
    <n v="8"/>
    <s v="Kolkata"/>
    <s v="Low Risk"/>
    <x v="3"/>
  </r>
  <r>
    <n v="848"/>
    <n v="25"/>
    <s v="21-30"/>
    <n v="36311"/>
    <n v="578"/>
    <n v="197396"/>
    <s v="Medical"/>
    <n v="3706"/>
    <n v="0"/>
    <n v="0"/>
    <s v="Employed"/>
    <s v="Single"/>
    <s v="Female"/>
    <s v="Bachelor"/>
    <n v="3"/>
    <n v="4"/>
    <n v="95272"/>
    <s v="South"/>
    <n v="2"/>
    <s v="Pune"/>
    <s v="Low Risk"/>
    <x v="4"/>
  </r>
  <r>
    <n v="849"/>
    <n v="57"/>
    <s v="51-60"/>
    <n v="36131"/>
    <n v="494"/>
    <n v="220943"/>
    <s v="Education"/>
    <n v="4488"/>
    <n v="0"/>
    <n v="0"/>
    <s v="Employed"/>
    <s v="Single"/>
    <s v="Male"/>
    <s v="Master"/>
    <n v="3"/>
    <n v="1"/>
    <n v="93349"/>
    <s v="West"/>
    <n v="3"/>
    <s v="Hyderabad"/>
    <s v="Low Risk"/>
    <x v="4"/>
  </r>
  <r>
    <n v="850"/>
    <n v="60"/>
    <s v="61-70"/>
    <n v="54085"/>
    <n v="660"/>
    <n v="181518"/>
    <s v="Medical"/>
    <n v="4204"/>
    <n v="0"/>
    <n v="1"/>
    <s v="Employed"/>
    <s v="Divorced"/>
    <s v="Male"/>
    <s v="Bachelor"/>
    <n v="3"/>
    <n v="3"/>
    <n v="92532"/>
    <s v="South"/>
    <n v="8"/>
    <s v="Delhi"/>
    <s v="Low Risk"/>
    <x v="3"/>
  </r>
  <r>
    <n v="851"/>
    <n v="42"/>
    <s v="41-50"/>
    <n v="56493"/>
    <n v="708"/>
    <n v="296532"/>
    <s v="Personal"/>
    <n v="4791"/>
    <n v="1"/>
    <n v="0"/>
    <s v="Employed"/>
    <s v="Single"/>
    <s v="Male"/>
    <s v="Bachelor"/>
    <n v="0"/>
    <n v="3"/>
    <n v="27156"/>
    <s v="East"/>
    <n v="12"/>
    <s v="Ahmedabad"/>
    <s v="Low Risk"/>
    <x v="2"/>
  </r>
  <r>
    <n v="852"/>
    <n v="42"/>
    <s v="41-50"/>
    <n v="34466"/>
    <n v="634"/>
    <n v="251308"/>
    <s v="Personal"/>
    <n v="6487"/>
    <n v="0"/>
    <n v="0"/>
    <s v="Employed"/>
    <s v="Single"/>
    <s v="Male"/>
    <s v="Master"/>
    <n v="5"/>
    <n v="1"/>
    <n v="84199"/>
    <s v="West"/>
    <n v="2"/>
    <s v="Hyderabad"/>
    <s v="Low Risk"/>
    <x v="4"/>
  </r>
  <r>
    <n v="853"/>
    <n v="42"/>
    <s v="41-50"/>
    <n v="42171"/>
    <n v="619"/>
    <n v="222633"/>
    <s v="Medical"/>
    <n v="3132"/>
    <n v="0"/>
    <n v="1"/>
    <s v="Employed"/>
    <s v="Married"/>
    <s v="Female"/>
    <s v="PhD"/>
    <n v="3"/>
    <n v="1"/>
    <n v="121395"/>
    <s v="South"/>
    <n v="17"/>
    <s v="Pune"/>
    <s v="Low Risk"/>
    <x v="0"/>
  </r>
  <r>
    <n v="854"/>
    <n v="35"/>
    <s v="31-40"/>
    <n v="66299"/>
    <n v="641"/>
    <n v="178477"/>
    <s v="Home"/>
    <n v="4656"/>
    <n v="1"/>
    <n v="1"/>
    <s v="Employed"/>
    <s v="Married"/>
    <s v="Male"/>
    <s v="High School"/>
    <n v="4"/>
    <n v="2"/>
    <n v="99327"/>
    <s v="West"/>
    <n v="14"/>
    <s v="Mumbai"/>
    <s v="Low Risk"/>
    <x v="2"/>
  </r>
  <r>
    <n v="855"/>
    <n v="37"/>
    <s v="31-40"/>
    <n v="32299"/>
    <n v="729"/>
    <n v="203491"/>
    <s v="Car"/>
    <n v="5111"/>
    <n v="1"/>
    <n v="0"/>
    <s v="Employed"/>
    <s v="Married"/>
    <s v="Male"/>
    <s v="PhD"/>
    <n v="3"/>
    <n v="1"/>
    <n v="61444"/>
    <s v="North"/>
    <n v="14"/>
    <s v="Kolkata"/>
    <s v="Low Risk"/>
    <x v="2"/>
  </r>
  <r>
    <n v="856"/>
    <n v="48"/>
    <s v="41-50"/>
    <n v="55122"/>
    <n v="616"/>
    <n v="255077"/>
    <s v="Personal"/>
    <n v="4930"/>
    <n v="0"/>
    <n v="1"/>
    <s v="Employed"/>
    <s v="Married"/>
    <s v="Female"/>
    <s v="PhD"/>
    <n v="0"/>
    <n v="4"/>
    <n v="128938"/>
    <s v="South"/>
    <n v="6"/>
    <s v="Mumbai"/>
    <s v="Low Risk"/>
    <x v="3"/>
  </r>
  <r>
    <n v="857"/>
    <n v="42"/>
    <s v="41-50"/>
    <n v="42236"/>
    <n v="678"/>
    <n v="246000"/>
    <s v="Medical"/>
    <n v="4203"/>
    <n v="0"/>
    <n v="1"/>
    <s v="Employed"/>
    <s v="Married"/>
    <s v="Female"/>
    <s v="Bachelor"/>
    <n v="1"/>
    <n v="4"/>
    <n v="91041"/>
    <s v="South"/>
    <n v="8"/>
    <s v="Delhi"/>
    <s v="Low Risk"/>
    <x v="3"/>
  </r>
  <r>
    <n v="858"/>
    <n v="41"/>
    <s v="41-50"/>
    <n v="71038"/>
    <n v="592"/>
    <n v="245459"/>
    <s v="Medical"/>
    <n v="6189"/>
    <n v="0"/>
    <n v="1"/>
    <s v="Employed"/>
    <s v="Married"/>
    <s v="Female"/>
    <s v="Master"/>
    <n v="3"/>
    <n v="2"/>
    <n v="63352"/>
    <s v="East"/>
    <n v="10"/>
    <s v="Mumbai"/>
    <s v="Low Risk"/>
    <x v="3"/>
  </r>
  <r>
    <n v="859"/>
    <n v="62"/>
    <s v="61-70"/>
    <n v="58706"/>
    <n v="594"/>
    <n v="184816"/>
    <s v="Personal"/>
    <n v="4841"/>
    <n v="0"/>
    <n v="0"/>
    <s v="Employed"/>
    <s v="Married"/>
    <s v="Female"/>
    <s v="Master"/>
    <n v="3"/>
    <n v="3"/>
    <n v="166180"/>
    <s v="West"/>
    <n v="18"/>
    <s v="Hyderabad"/>
    <s v="Low Risk"/>
    <x v="0"/>
  </r>
  <r>
    <n v="860"/>
    <n v="37"/>
    <s v="31-40"/>
    <n v="63208"/>
    <n v="692"/>
    <n v="173855"/>
    <s v="Education"/>
    <n v="4712"/>
    <n v="0"/>
    <n v="0"/>
    <s v="Employed"/>
    <s v="Divorced"/>
    <s v="Male"/>
    <s v="High School"/>
    <n v="1"/>
    <n v="3"/>
    <n v="68404"/>
    <s v="South"/>
    <n v="1"/>
    <s v="Delhi"/>
    <s v="Low Risk"/>
    <x v="1"/>
  </r>
  <r>
    <n v="861"/>
    <n v="25"/>
    <s v="21-30"/>
    <n v="41936"/>
    <n v="731"/>
    <n v="128631"/>
    <s v="Car"/>
    <n v="5346"/>
    <n v="0"/>
    <n v="1"/>
    <s v="Employed"/>
    <s v="Married"/>
    <s v="Female"/>
    <s v="Master"/>
    <n v="5"/>
    <n v="2"/>
    <n v="126384"/>
    <s v="East"/>
    <n v="7"/>
    <s v="Kolkata"/>
    <s v="Low Risk"/>
    <x v="3"/>
  </r>
  <r>
    <n v="862"/>
    <n v="38"/>
    <s v="31-40"/>
    <n v="62367"/>
    <n v="694"/>
    <n v="226427"/>
    <s v="Personal"/>
    <n v="4719"/>
    <n v="0"/>
    <n v="1"/>
    <s v="Employed"/>
    <s v="Married"/>
    <s v="Female"/>
    <s v="PhD"/>
    <n v="5"/>
    <n v="4"/>
    <n v="76920"/>
    <s v="East"/>
    <n v="7"/>
    <s v="Pune"/>
    <s v="Low Risk"/>
    <x v="3"/>
  </r>
  <r>
    <n v="863"/>
    <n v="37"/>
    <s v="31-40"/>
    <n v="61977"/>
    <n v="547"/>
    <n v="124073"/>
    <s v="Medical"/>
    <n v="4446"/>
    <n v="0"/>
    <n v="1"/>
    <s v="Employed"/>
    <s v="Married"/>
    <s v="Male"/>
    <s v="Master"/>
    <n v="4"/>
    <n v="2"/>
    <n v="104074"/>
    <s v="East"/>
    <n v="13"/>
    <s v="Hyderabad"/>
    <s v="Low Risk"/>
    <x v="2"/>
  </r>
  <r>
    <n v="864"/>
    <n v="24"/>
    <s v="21-30"/>
    <n v="57792"/>
    <n v="629"/>
    <n v="199224"/>
    <s v="Education"/>
    <n v="4074"/>
    <n v="0"/>
    <n v="1"/>
    <s v="Employed"/>
    <s v="Married"/>
    <s v="Male"/>
    <s v="Master"/>
    <n v="0"/>
    <n v="4"/>
    <n v="72934"/>
    <s v="West"/>
    <n v="16"/>
    <s v="Pune"/>
    <s v="Low Risk"/>
    <x v="0"/>
  </r>
  <r>
    <n v="865"/>
    <n v="27"/>
    <s v="21-30"/>
    <n v="45760"/>
    <n v="661"/>
    <n v="178986"/>
    <s v="Personal"/>
    <n v="7190"/>
    <n v="0"/>
    <n v="1"/>
    <s v="Employed"/>
    <s v="Married"/>
    <s v="Female"/>
    <s v="PhD"/>
    <n v="1"/>
    <n v="4"/>
    <n v="62820"/>
    <s v="West"/>
    <n v="12"/>
    <s v="Pune"/>
    <s v="Low Risk"/>
    <x v="2"/>
  </r>
  <r>
    <n v="866"/>
    <n v="45"/>
    <s v="41-50"/>
    <n v="52439"/>
    <n v="652"/>
    <n v="211123"/>
    <s v="Car"/>
    <n v="5793"/>
    <n v="0"/>
    <n v="0"/>
    <s v="Employed"/>
    <s v="Single"/>
    <s v="Male"/>
    <s v="High School"/>
    <n v="0"/>
    <n v="1"/>
    <n v="115666"/>
    <s v="South"/>
    <n v="19"/>
    <s v="Delhi"/>
    <s v="Low Risk"/>
    <x v="0"/>
  </r>
  <r>
    <n v="867"/>
    <n v="57"/>
    <s v="51-60"/>
    <n v="22209"/>
    <n v="554"/>
    <n v="258277"/>
    <s v="Education"/>
    <n v="4617"/>
    <n v="0"/>
    <n v="1"/>
    <s v="Employed"/>
    <s v="Single"/>
    <s v="Female"/>
    <s v="High School"/>
    <n v="5"/>
    <n v="2"/>
    <n v="112158"/>
    <s v="West"/>
    <n v="6"/>
    <s v="Delhi"/>
    <s v="Low Risk"/>
    <x v="3"/>
  </r>
  <r>
    <n v="868"/>
    <n v="60"/>
    <s v="61-70"/>
    <n v="76385"/>
    <n v="585"/>
    <n v="267682"/>
    <s v="Medical"/>
    <n v="6271"/>
    <n v="0"/>
    <n v="1"/>
    <s v="Employed"/>
    <s v="Married"/>
    <s v="Female"/>
    <s v="PhD"/>
    <n v="1"/>
    <n v="2"/>
    <n v="134339"/>
    <s v="West"/>
    <n v="7"/>
    <s v="Hyderabad"/>
    <s v="Low Risk"/>
    <x v="3"/>
  </r>
  <r>
    <n v="869"/>
    <n v="60"/>
    <s v="61-70"/>
    <n v="40941"/>
    <n v="609"/>
    <n v="235119"/>
    <s v="Home"/>
    <n v="5523"/>
    <n v="0"/>
    <n v="1"/>
    <s v="Employed"/>
    <s v="Married"/>
    <s v="Male"/>
    <s v="Master"/>
    <n v="2"/>
    <n v="4"/>
    <n v="98968"/>
    <s v="North"/>
    <n v="17"/>
    <s v="Delhi"/>
    <s v="Low Risk"/>
    <x v="0"/>
  </r>
  <r>
    <n v="870"/>
    <n v="63"/>
    <s v="61-70"/>
    <n v="44977"/>
    <n v="646"/>
    <n v="161787"/>
    <s v="Car"/>
    <n v="5038"/>
    <n v="1"/>
    <n v="0"/>
    <s v="Employed"/>
    <s v="Married"/>
    <s v="Male"/>
    <s v="Master"/>
    <n v="4"/>
    <n v="4"/>
    <n v="166610"/>
    <s v="West"/>
    <n v="19"/>
    <s v="Hyderabad"/>
    <s v="Low Risk"/>
    <x v="0"/>
  </r>
  <r>
    <n v="871"/>
    <n v="29"/>
    <s v="21-30"/>
    <n v="30233"/>
    <n v="553"/>
    <n v="198883"/>
    <s v="Education"/>
    <n v="3970"/>
    <n v="0"/>
    <n v="1"/>
    <s v="Employed"/>
    <s v="Divorced"/>
    <s v="Male"/>
    <s v="High School"/>
    <n v="2"/>
    <n v="1"/>
    <n v="108050"/>
    <s v="North"/>
    <n v="5"/>
    <s v="Mumbai"/>
    <s v="Low Risk"/>
    <x v="4"/>
  </r>
  <r>
    <n v="872"/>
    <n v="39"/>
    <s v="31-40"/>
    <n v="60093"/>
    <n v="680"/>
    <n v="156311"/>
    <s v="Personal"/>
    <n v="4172"/>
    <n v="1"/>
    <n v="1"/>
    <s v="Employed"/>
    <s v="Married"/>
    <s v="Male"/>
    <s v="High School"/>
    <n v="5"/>
    <n v="4"/>
    <n v="117003"/>
    <s v="South"/>
    <n v="3"/>
    <s v="Kolkata"/>
    <s v="Low Risk"/>
    <x v="4"/>
  </r>
  <r>
    <n v="873"/>
    <n v="29"/>
    <s v="21-30"/>
    <n v="57938"/>
    <n v="645"/>
    <n v="167289"/>
    <s v="Personal"/>
    <n v="5968"/>
    <n v="0"/>
    <n v="0"/>
    <s v="Employed"/>
    <s v="Divorced"/>
    <s v="Female"/>
    <s v="High School"/>
    <n v="1"/>
    <n v="4"/>
    <n v="59247"/>
    <s v="East"/>
    <n v="18"/>
    <s v="Mumbai"/>
    <s v="Low Risk"/>
    <x v="0"/>
  </r>
  <r>
    <n v="874"/>
    <n v="43"/>
    <s v="41-50"/>
    <n v="45567"/>
    <n v="597"/>
    <n v="224120"/>
    <s v="Education"/>
    <n v="5752"/>
    <n v="1"/>
    <n v="1"/>
    <s v="Employed"/>
    <s v="Divorced"/>
    <s v="Female"/>
    <s v="Bachelor"/>
    <n v="5"/>
    <n v="3"/>
    <n v="81577"/>
    <s v="North"/>
    <n v="17"/>
    <s v="Kolkata"/>
    <s v="High Risk"/>
    <x v="0"/>
  </r>
  <r>
    <n v="875"/>
    <n v="51"/>
    <s v="51-60"/>
    <n v="14979"/>
    <n v="659"/>
    <n v="151289"/>
    <s v="Personal"/>
    <n v="3627"/>
    <n v="0"/>
    <n v="1"/>
    <s v="Employed"/>
    <s v="Married"/>
    <s v="Male"/>
    <s v="High School"/>
    <n v="1"/>
    <n v="2"/>
    <n v="115590"/>
    <s v="South"/>
    <n v="11"/>
    <s v="Ahmedabad"/>
    <s v="Low Risk"/>
    <x v="2"/>
  </r>
  <r>
    <n v="876"/>
    <n v="52"/>
    <s v="51-60"/>
    <n v="39326"/>
    <n v="577"/>
    <n v="177279"/>
    <s v="Education"/>
    <n v="4592"/>
    <n v="0"/>
    <n v="1"/>
    <s v="Employed"/>
    <s v="Single"/>
    <s v="Female"/>
    <s v="Master"/>
    <n v="0"/>
    <n v="1"/>
    <n v="97473"/>
    <s v="North"/>
    <n v="9"/>
    <s v="Bangalore"/>
    <s v="Low Risk"/>
    <x v="3"/>
  </r>
  <r>
    <n v="877"/>
    <n v="51"/>
    <s v="51-60"/>
    <n v="56900"/>
    <n v="647"/>
    <n v="146510"/>
    <s v="Car"/>
    <n v="5679"/>
    <n v="0"/>
    <n v="0"/>
    <s v="Employed"/>
    <s v="Married"/>
    <s v="Male"/>
    <s v="High School"/>
    <n v="1"/>
    <n v="1"/>
    <n v="105630"/>
    <s v="West"/>
    <n v="17"/>
    <s v="Bangalore"/>
    <s v="Low Risk"/>
    <x v="0"/>
  </r>
  <r>
    <n v="878"/>
    <n v="37"/>
    <s v="31-40"/>
    <n v="53771"/>
    <n v="559"/>
    <n v="232914"/>
    <s v="Personal"/>
    <n v="6112"/>
    <n v="0"/>
    <n v="0"/>
    <s v="Employed"/>
    <s v="Married"/>
    <s v="Female"/>
    <s v="Master"/>
    <n v="5"/>
    <n v="4"/>
    <n v="75505"/>
    <s v="South"/>
    <n v="19"/>
    <s v="Mumbai"/>
    <s v="Low Risk"/>
    <x v="0"/>
  </r>
  <r>
    <n v="879"/>
    <n v="59"/>
    <s v="51-60"/>
    <n v="49306"/>
    <n v="567"/>
    <n v="181972"/>
    <s v="Car"/>
    <n v="5514"/>
    <n v="0"/>
    <n v="1"/>
    <s v="Employed"/>
    <s v="Single"/>
    <s v="Female"/>
    <s v="Master"/>
    <n v="0"/>
    <n v="2"/>
    <n v="103658"/>
    <s v="East"/>
    <n v="13"/>
    <s v="Ahmedabad"/>
    <s v="Low Risk"/>
    <x v="2"/>
  </r>
  <r>
    <n v="880"/>
    <n v="42"/>
    <s v="41-50"/>
    <n v="43640"/>
    <n v="627"/>
    <n v="89182"/>
    <s v="Medical"/>
    <n v="4543"/>
    <n v="0"/>
    <n v="1"/>
    <s v="Employed"/>
    <s v="Single"/>
    <s v="Female"/>
    <s v="Master"/>
    <n v="0"/>
    <n v="3"/>
    <n v="103556"/>
    <s v="North"/>
    <n v="6"/>
    <s v="Bangalore"/>
    <s v="Low Risk"/>
    <x v="3"/>
  </r>
  <r>
    <n v="881"/>
    <n v="55"/>
    <s v="51-60"/>
    <n v="26320"/>
    <n v="614"/>
    <n v="281682"/>
    <s v="Medical"/>
    <n v="5236"/>
    <n v="0"/>
    <n v="1"/>
    <s v="Employed"/>
    <s v="Married"/>
    <s v="Female"/>
    <s v="High School"/>
    <n v="1"/>
    <n v="1"/>
    <n v="64586"/>
    <s v="West"/>
    <n v="4"/>
    <s v="Hyderabad"/>
    <s v="Low Risk"/>
    <x v="4"/>
  </r>
  <r>
    <n v="882"/>
    <n v="50"/>
    <s v="51-60"/>
    <n v="64458"/>
    <n v="669"/>
    <n v="250668"/>
    <s v="Medical"/>
    <n v="4789"/>
    <n v="1"/>
    <n v="1"/>
    <s v="Employed"/>
    <s v="Married"/>
    <s v="Female"/>
    <s v="High School"/>
    <n v="0"/>
    <n v="4"/>
    <n v="119276"/>
    <s v="South"/>
    <n v="18"/>
    <s v="Hyderabad"/>
    <s v="Low Risk"/>
    <x v="0"/>
  </r>
  <r>
    <n v="883"/>
    <n v="60"/>
    <s v="61-70"/>
    <n v="28398"/>
    <n v="649"/>
    <n v="99234"/>
    <s v="Medical"/>
    <n v="5381"/>
    <n v="0"/>
    <n v="0"/>
    <s v="Employed"/>
    <s v="Divorced"/>
    <s v="Female"/>
    <s v="PhD"/>
    <n v="5"/>
    <n v="2"/>
    <n v="48998"/>
    <s v="West"/>
    <n v="12"/>
    <s v="Delhi"/>
    <s v="Low Risk"/>
    <x v="2"/>
  </r>
  <r>
    <n v="884"/>
    <n v="57"/>
    <s v="51-60"/>
    <n v="46936"/>
    <n v="755"/>
    <n v="236741"/>
    <s v="Personal"/>
    <n v="6478"/>
    <n v="0"/>
    <n v="1"/>
    <s v="Employed"/>
    <s v="Single"/>
    <s v="Male"/>
    <s v="High School"/>
    <n v="4"/>
    <n v="3"/>
    <n v="105527"/>
    <s v="South"/>
    <n v="4"/>
    <s v="Bangalore"/>
    <s v="Low Risk"/>
    <x v="4"/>
  </r>
  <r>
    <n v="885"/>
    <n v="46"/>
    <s v="41-50"/>
    <n v="34476"/>
    <n v="636"/>
    <n v="276134"/>
    <s v="Education"/>
    <n v="4217"/>
    <n v="0"/>
    <n v="1"/>
    <s v="Employed"/>
    <s v="Divorced"/>
    <s v="Male"/>
    <s v="High School"/>
    <n v="2"/>
    <n v="2"/>
    <n v="152967"/>
    <s v="North"/>
    <n v="5"/>
    <s v="Pune"/>
    <s v="Low Risk"/>
    <x v="4"/>
  </r>
  <r>
    <n v="886"/>
    <n v="26"/>
    <s v="21-30"/>
    <n v="64905"/>
    <n v="485"/>
    <n v="190677"/>
    <s v="Personal"/>
    <n v="5280"/>
    <n v="0"/>
    <n v="1"/>
    <s v="Employed"/>
    <s v="Divorced"/>
    <s v="Male"/>
    <s v="High School"/>
    <n v="1"/>
    <n v="1"/>
    <n v="120416"/>
    <s v="South"/>
    <n v="12"/>
    <s v="Hyderabad"/>
    <s v="Low Risk"/>
    <x v="2"/>
  </r>
  <r>
    <n v="887"/>
    <n v="54"/>
    <s v="51-60"/>
    <n v="58730"/>
    <n v="548"/>
    <n v="207451"/>
    <s v="Personal"/>
    <n v="4903"/>
    <n v="0"/>
    <n v="1"/>
    <s v="Employed"/>
    <s v="Divorced"/>
    <s v="Female"/>
    <s v="Bachelor"/>
    <n v="0"/>
    <n v="4"/>
    <n v="120228"/>
    <s v="North"/>
    <n v="18"/>
    <s v="Bangalore"/>
    <s v="Low Risk"/>
    <x v="0"/>
  </r>
  <r>
    <n v="888"/>
    <n v="52"/>
    <s v="51-60"/>
    <n v="44641"/>
    <n v="590"/>
    <n v="184064"/>
    <s v="Car"/>
    <n v="4737"/>
    <n v="0"/>
    <n v="1"/>
    <s v="Employed"/>
    <s v="Divorced"/>
    <s v="Male"/>
    <s v="High School"/>
    <n v="0"/>
    <n v="4"/>
    <n v="73077"/>
    <s v="South"/>
    <n v="17"/>
    <s v="Delhi"/>
    <s v="Low Risk"/>
    <x v="0"/>
  </r>
  <r>
    <n v="889"/>
    <n v="45"/>
    <s v="41-50"/>
    <n v="60367"/>
    <n v="819"/>
    <n v="225986"/>
    <s v="Education"/>
    <n v="4860"/>
    <n v="0"/>
    <n v="1"/>
    <s v="Employed"/>
    <s v="Single"/>
    <s v="Female"/>
    <s v="Bachelor"/>
    <n v="5"/>
    <n v="1"/>
    <n v="153071"/>
    <s v="West"/>
    <n v="10"/>
    <s v="Mumbai"/>
    <s v="Low Risk"/>
    <x v="3"/>
  </r>
  <r>
    <n v="890"/>
    <n v="33"/>
    <s v="31-40"/>
    <n v="27623"/>
    <n v="648"/>
    <n v="251658"/>
    <s v="Home"/>
    <n v="6313"/>
    <n v="0"/>
    <n v="0"/>
    <s v="Employed"/>
    <s v="Single"/>
    <s v="Female"/>
    <s v="Master"/>
    <n v="0"/>
    <n v="1"/>
    <n v="141301"/>
    <s v="West"/>
    <n v="6"/>
    <s v="Ahmedabad"/>
    <s v="Low Risk"/>
    <x v="3"/>
  </r>
  <r>
    <n v="891"/>
    <n v="58"/>
    <s v="51-60"/>
    <n v="48807"/>
    <n v="705"/>
    <n v="140445"/>
    <s v="Home"/>
    <n v="5579"/>
    <n v="0"/>
    <n v="0"/>
    <s v="Employed"/>
    <s v="Single"/>
    <s v="Female"/>
    <s v="Master"/>
    <n v="0"/>
    <n v="2"/>
    <n v="74692"/>
    <s v="North"/>
    <n v="17"/>
    <s v="Pune"/>
    <s v="Low Risk"/>
    <x v="0"/>
  </r>
  <r>
    <n v="892"/>
    <n v="58"/>
    <s v="51-60"/>
    <n v="34177"/>
    <n v="700"/>
    <n v="164691"/>
    <s v="Education"/>
    <n v="4520"/>
    <n v="0"/>
    <n v="0"/>
    <s v="Employed"/>
    <s v="Married"/>
    <s v="Male"/>
    <s v="Master"/>
    <n v="4"/>
    <n v="1"/>
    <n v="85757"/>
    <s v="East"/>
    <n v="8"/>
    <s v="Delhi"/>
    <s v="Low Risk"/>
    <x v="3"/>
  </r>
  <r>
    <n v="893"/>
    <n v="22"/>
    <s v="21-30"/>
    <n v="65375"/>
    <n v="586"/>
    <n v="205082"/>
    <s v="Home"/>
    <n v="5649"/>
    <n v="0"/>
    <n v="1"/>
    <s v="Employed"/>
    <s v="Divorced"/>
    <s v="Female"/>
    <s v="Master"/>
    <n v="1"/>
    <n v="2"/>
    <n v="137639"/>
    <s v="North"/>
    <n v="2"/>
    <s v="Delhi"/>
    <s v="Low Risk"/>
    <x v="4"/>
  </r>
  <r>
    <n v="894"/>
    <n v="25"/>
    <s v="21-30"/>
    <n v="55614"/>
    <n v="560"/>
    <n v="215510"/>
    <s v="Education"/>
    <n v="4441"/>
    <n v="0"/>
    <n v="0"/>
    <s v="Employed"/>
    <s v="Married"/>
    <s v="Female"/>
    <s v="Bachelor"/>
    <n v="1"/>
    <n v="4"/>
    <n v="153884"/>
    <s v="West"/>
    <n v="12"/>
    <s v="Delhi"/>
    <s v="Low Risk"/>
    <x v="2"/>
  </r>
  <r>
    <n v="895"/>
    <n v="31"/>
    <s v="31-40"/>
    <n v="59749"/>
    <n v="682"/>
    <n v="220372"/>
    <s v="Car"/>
    <n v="3210"/>
    <n v="0"/>
    <n v="1"/>
    <s v="Employed"/>
    <s v="Single"/>
    <s v="Male"/>
    <s v="Bachelor"/>
    <n v="5"/>
    <n v="3"/>
    <n v="62059"/>
    <s v="South"/>
    <n v="3"/>
    <s v="Ahmedabad"/>
    <s v="Low Risk"/>
    <x v="4"/>
  </r>
  <r>
    <n v="896"/>
    <n v="31"/>
    <s v="31-40"/>
    <n v="41701"/>
    <n v="538"/>
    <n v="190373"/>
    <s v="Car"/>
    <n v="2695"/>
    <n v="1"/>
    <n v="1"/>
    <s v="Employed"/>
    <s v="Single"/>
    <s v="Male"/>
    <s v="Master"/>
    <n v="4"/>
    <n v="4"/>
    <n v="69888"/>
    <s v="East"/>
    <n v="7"/>
    <s v="Hyderabad"/>
    <s v="High Risk"/>
    <x v="3"/>
  </r>
  <r>
    <n v="897"/>
    <n v="44"/>
    <s v="41-50"/>
    <n v="61172"/>
    <n v="698"/>
    <n v="155897"/>
    <s v="Personal"/>
    <n v="5500"/>
    <n v="0"/>
    <n v="1"/>
    <s v="Employed"/>
    <s v="Married"/>
    <s v="Male"/>
    <s v="High School"/>
    <n v="4"/>
    <n v="4"/>
    <n v="95686"/>
    <s v="West"/>
    <n v="1"/>
    <s v="Bangalore"/>
    <s v="Low Risk"/>
    <x v="1"/>
  </r>
  <r>
    <n v="898"/>
    <n v="34"/>
    <s v="31-40"/>
    <n v="33245"/>
    <n v="644"/>
    <n v="249263"/>
    <s v="Home"/>
    <n v="4715"/>
    <n v="0"/>
    <n v="0"/>
    <s v="Employed"/>
    <s v="Divorced"/>
    <s v="Female"/>
    <s v="Master"/>
    <n v="4"/>
    <n v="3"/>
    <n v="34867"/>
    <s v="East"/>
    <n v="17"/>
    <s v="Mumbai"/>
    <s v="Low Risk"/>
    <x v="0"/>
  </r>
  <r>
    <n v="899"/>
    <n v="50"/>
    <s v="51-60"/>
    <n v="35397"/>
    <n v="680"/>
    <n v="138917"/>
    <s v="Education"/>
    <n v="5997"/>
    <n v="0"/>
    <n v="1"/>
    <s v="Employed"/>
    <s v="Single"/>
    <s v="Female"/>
    <s v="Master"/>
    <n v="1"/>
    <n v="3"/>
    <n v="100571"/>
    <s v="North"/>
    <n v="8"/>
    <s v="Kolkata"/>
    <s v="Low Risk"/>
    <x v="3"/>
  </r>
  <r>
    <n v="900"/>
    <n v="60"/>
    <s v="61-70"/>
    <n v="47372"/>
    <n v="665"/>
    <n v="175386"/>
    <s v="Car"/>
    <n v="5387"/>
    <n v="0"/>
    <n v="1"/>
    <s v="Employed"/>
    <s v="Divorced"/>
    <s v="Male"/>
    <s v="Bachelor"/>
    <n v="3"/>
    <n v="3"/>
    <n v="135572"/>
    <s v="West"/>
    <n v="10"/>
    <s v="Mumbai"/>
    <s v="Low Risk"/>
    <x v="3"/>
  </r>
  <r>
    <n v="901"/>
    <n v="64"/>
    <s v="61-70"/>
    <n v="35979"/>
    <n v="667"/>
    <n v="200890"/>
    <s v="Personal"/>
    <n v="5260"/>
    <n v="0"/>
    <n v="1"/>
    <s v="Employed"/>
    <s v="Divorced"/>
    <s v="Female"/>
    <s v="Master"/>
    <n v="5"/>
    <n v="4"/>
    <n v="56840"/>
    <s v="North"/>
    <n v="17"/>
    <s v="Pune"/>
    <s v="Low Risk"/>
    <x v="0"/>
  </r>
  <r>
    <n v="902"/>
    <n v="55"/>
    <s v="51-60"/>
    <n v="60644"/>
    <n v="655"/>
    <n v="224256"/>
    <s v="Home"/>
    <n v="4549"/>
    <n v="0"/>
    <n v="1"/>
    <s v="Employed"/>
    <s v="Single"/>
    <s v="Female"/>
    <s v="Bachelor"/>
    <n v="5"/>
    <n v="1"/>
    <n v="103813"/>
    <s v="West"/>
    <n v="16"/>
    <s v="Ahmedabad"/>
    <s v="Low Risk"/>
    <x v="0"/>
  </r>
  <r>
    <n v="903"/>
    <n v="41"/>
    <s v="41-50"/>
    <n v="42898"/>
    <n v="664"/>
    <n v="185406"/>
    <s v="Home"/>
    <n v="5521"/>
    <n v="0"/>
    <n v="1"/>
    <s v="Employed"/>
    <s v="Married"/>
    <s v="Female"/>
    <s v="PhD"/>
    <n v="2"/>
    <n v="4"/>
    <n v="82546"/>
    <s v="West"/>
    <n v="10"/>
    <s v="Mumbai"/>
    <s v="Low Risk"/>
    <x v="3"/>
  </r>
  <r>
    <n v="904"/>
    <n v="25"/>
    <s v="21-30"/>
    <n v="33790"/>
    <n v="652"/>
    <n v="237653"/>
    <s v="Home"/>
    <n v="6551"/>
    <n v="0"/>
    <n v="1"/>
    <s v="Employed"/>
    <s v="Divorced"/>
    <s v="Male"/>
    <s v="Bachelor"/>
    <n v="4"/>
    <n v="1"/>
    <n v="149198"/>
    <s v="North"/>
    <n v="15"/>
    <s v="Pune"/>
    <s v="Low Risk"/>
    <x v="2"/>
  </r>
  <r>
    <n v="905"/>
    <n v="58"/>
    <s v="51-60"/>
    <n v="31847"/>
    <n v="581"/>
    <n v="262539"/>
    <s v="Car"/>
    <n v="2980"/>
    <n v="1"/>
    <n v="1"/>
    <s v="Employed"/>
    <s v="Married"/>
    <s v="Female"/>
    <s v="Master"/>
    <n v="4"/>
    <n v="2"/>
    <n v="82906"/>
    <s v="West"/>
    <n v="16"/>
    <s v="Pune"/>
    <s v="High Risk"/>
    <x v="0"/>
  </r>
  <r>
    <n v="906"/>
    <n v="22"/>
    <s v="21-30"/>
    <n v="60460"/>
    <n v="630"/>
    <n v="168858"/>
    <s v="Car"/>
    <n v="4850"/>
    <n v="0"/>
    <n v="1"/>
    <s v="Employed"/>
    <s v="Divorced"/>
    <s v="Male"/>
    <s v="High School"/>
    <n v="1"/>
    <n v="4"/>
    <n v="145569"/>
    <s v="East"/>
    <n v="18"/>
    <s v="Ahmedabad"/>
    <s v="Low Risk"/>
    <x v="0"/>
  </r>
  <r>
    <n v="907"/>
    <n v="60"/>
    <s v="61-70"/>
    <n v="11838"/>
    <n v="758"/>
    <n v="219578"/>
    <s v="Home"/>
    <n v="6345"/>
    <n v="0"/>
    <n v="1"/>
    <s v="Employed"/>
    <s v="Divorced"/>
    <s v="Male"/>
    <s v="Bachelor"/>
    <n v="5"/>
    <n v="3"/>
    <n v="82076"/>
    <s v="East"/>
    <n v="4"/>
    <s v="Ahmedabad"/>
    <s v="Low Risk"/>
    <x v="4"/>
  </r>
  <r>
    <n v="908"/>
    <n v="57"/>
    <s v="51-60"/>
    <n v="34834"/>
    <n v="665"/>
    <n v="212308"/>
    <s v="Car"/>
    <n v="3854"/>
    <n v="0"/>
    <n v="1"/>
    <s v="Employed"/>
    <s v="Single"/>
    <s v="Male"/>
    <s v="Bachelor"/>
    <n v="1"/>
    <n v="4"/>
    <n v="123135"/>
    <s v="North"/>
    <n v="7"/>
    <s v="Bangalore"/>
    <s v="Low Risk"/>
    <x v="3"/>
  </r>
  <r>
    <n v="909"/>
    <n v="54"/>
    <s v="51-60"/>
    <n v="71043"/>
    <n v="707"/>
    <n v="182949"/>
    <s v="Home"/>
    <n v="5133"/>
    <n v="0"/>
    <n v="1"/>
    <s v="Employed"/>
    <s v="Married"/>
    <s v="Female"/>
    <s v="Bachelor"/>
    <n v="2"/>
    <n v="4"/>
    <n v="107558"/>
    <s v="South"/>
    <n v="12"/>
    <s v="Bangalore"/>
    <s v="Low Risk"/>
    <x v="2"/>
  </r>
  <r>
    <n v="910"/>
    <n v="31"/>
    <s v="31-40"/>
    <n v="44834"/>
    <n v="600"/>
    <n v="104688"/>
    <s v="Medical"/>
    <n v="4316"/>
    <n v="0"/>
    <n v="1"/>
    <s v="Employed"/>
    <s v="Divorced"/>
    <s v="Female"/>
    <s v="Master"/>
    <n v="0"/>
    <n v="3"/>
    <n v="95851"/>
    <s v="East"/>
    <n v="12"/>
    <s v="Ahmedabad"/>
    <s v="Low Risk"/>
    <x v="2"/>
  </r>
  <r>
    <n v="911"/>
    <n v="56"/>
    <s v="51-60"/>
    <n v="60746"/>
    <n v="599"/>
    <n v="217709"/>
    <s v="Car"/>
    <n v="4732"/>
    <n v="0"/>
    <n v="1"/>
    <s v="Employed"/>
    <s v="Married"/>
    <s v="Female"/>
    <s v="Master"/>
    <n v="1"/>
    <n v="2"/>
    <n v="76284"/>
    <s v="West"/>
    <n v="1"/>
    <s v="Bangalore"/>
    <s v="Low Risk"/>
    <x v="1"/>
  </r>
  <r>
    <n v="912"/>
    <n v="31"/>
    <s v="31-40"/>
    <n v="56412"/>
    <n v="589"/>
    <n v="223203"/>
    <s v="Education"/>
    <n v="3226"/>
    <n v="0"/>
    <n v="0"/>
    <s v="Employed"/>
    <s v="Divorced"/>
    <s v="Male"/>
    <s v="Bachelor"/>
    <n v="2"/>
    <n v="2"/>
    <n v="109692"/>
    <s v="North"/>
    <n v="12"/>
    <s v="Hyderabad"/>
    <s v="Low Risk"/>
    <x v="2"/>
  </r>
  <r>
    <n v="913"/>
    <n v="29"/>
    <s v="21-30"/>
    <n v="47136"/>
    <n v="583"/>
    <n v="254364"/>
    <s v="Car"/>
    <n v="5984"/>
    <n v="0"/>
    <n v="1"/>
    <s v="Employed"/>
    <s v="Married"/>
    <s v="Male"/>
    <s v="High School"/>
    <n v="1"/>
    <n v="2"/>
    <n v="86783"/>
    <s v="South"/>
    <n v="7"/>
    <s v="Delhi"/>
    <s v="Low Risk"/>
    <x v="3"/>
  </r>
  <r>
    <n v="914"/>
    <n v="26"/>
    <s v="21-30"/>
    <n v="25116"/>
    <n v="568"/>
    <n v="183248"/>
    <s v="Home"/>
    <n v="5150"/>
    <n v="0"/>
    <n v="1"/>
    <s v="Employed"/>
    <s v="Married"/>
    <s v="Female"/>
    <s v="Master"/>
    <n v="1"/>
    <n v="2"/>
    <n v="79307"/>
    <s v="North"/>
    <n v="15"/>
    <s v="Mumbai"/>
    <s v="Low Risk"/>
    <x v="2"/>
  </r>
  <r>
    <n v="915"/>
    <n v="54"/>
    <s v="51-60"/>
    <n v="30111"/>
    <n v="661"/>
    <n v="166646"/>
    <s v="Education"/>
    <n v="3555"/>
    <n v="0"/>
    <n v="1"/>
    <s v="Employed"/>
    <s v="Single"/>
    <s v="Female"/>
    <s v="High School"/>
    <n v="1"/>
    <n v="4"/>
    <n v="144181"/>
    <s v="East"/>
    <n v="2"/>
    <s v="Mumbai"/>
    <s v="Low Risk"/>
    <x v="4"/>
  </r>
  <r>
    <n v="916"/>
    <n v="57"/>
    <s v="51-60"/>
    <n v="29859"/>
    <n v="632"/>
    <n v="154271"/>
    <s v="Personal"/>
    <n v="5418"/>
    <n v="0"/>
    <n v="0"/>
    <s v="Employed"/>
    <s v="Divorced"/>
    <s v="Male"/>
    <s v="PhD"/>
    <n v="3"/>
    <n v="4"/>
    <n v="116425"/>
    <s v="West"/>
    <n v="1"/>
    <s v="Kolkata"/>
    <s v="Low Risk"/>
    <x v="1"/>
  </r>
  <r>
    <n v="917"/>
    <n v="52"/>
    <s v="51-60"/>
    <n v="57230"/>
    <n v="693"/>
    <n v="50089"/>
    <s v="Education"/>
    <n v="5208"/>
    <n v="0"/>
    <n v="1"/>
    <s v="Employed"/>
    <s v="Divorced"/>
    <s v="Female"/>
    <s v="High School"/>
    <n v="3"/>
    <n v="3"/>
    <n v="119309"/>
    <s v="East"/>
    <n v="4"/>
    <s v="Mumbai"/>
    <s v="Low Risk"/>
    <x v="4"/>
  </r>
  <r>
    <n v="918"/>
    <n v="32"/>
    <s v="31-40"/>
    <n v="60043"/>
    <n v="634"/>
    <n v="179764"/>
    <s v="Education"/>
    <n v="4311"/>
    <n v="0"/>
    <n v="1"/>
    <s v="Employed"/>
    <s v="Divorced"/>
    <s v="Male"/>
    <s v="Master"/>
    <n v="4"/>
    <n v="1"/>
    <n v="88252"/>
    <s v="North"/>
    <n v="8"/>
    <s v="Mumbai"/>
    <s v="Low Risk"/>
    <x v="3"/>
  </r>
  <r>
    <n v="919"/>
    <n v="52"/>
    <s v="51-60"/>
    <n v="36817"/>
    <n v="529"/>
    <n v="338324"/>
    <s v="Car"/>
    <n v="6968"/>
    <n v="0"/>
    <n v="1"/>
    <s v="Employed"/>
    <s v="Divorced"/>
    <s v="Male"/>
    <s v="Bachelor"/>
    <n v="3"/>
    <n v="3"/>
    <n v="94420"/>
    <s v="West"/>
    <n v="17"/>
    <s v="Hyderabad"/>
    <s v="Low Risk"/>
    <x v="0"/>
  </r>
  <r>
    <n v="920"/>
    <n v="37"/>
    <s v="31-40"/>
    <n v="48818"/>
    <n v="672"/>
    <n v="263547"/>
    <s v="Education"/>
    <n v="5516"/>
    <n v="1"/>
    <n v="1"/>
    <s v="Employed"/>
    <s v="Single"/>
    <s v="Male"/>
    <s v="PhD"/>
    <n v="2"/>
    <n v="2"/>
    <n v="92542"/>
    <s v="South"/>
    <n v="18"/>
    <s v="Hyderabad"/>
    <s v="Low Risk"/>
    <x v="0"/>
  </r>
  <r>
    <n v="921"/>
    <n v="24"/>
    <s v="21-30"/>
    <n v="50121"/>
    <n v="548"/>
    <n v="150390"/>
    <s v="Education"/>
    <n v="6290"/>
    <n v="0"/>
    <n v="1"/>
    <s v="Employed"/>
    <s v="Single"/>
    <s v="Male"/>
    <s v="High School"/>
    <n v="1"/>
    <n v="1"/>
    <n v="110117"/>
    <s v="East"/>
    <n v="5"/>
    <s v="Delhi"/>
    <s v="Low Risk"/>
    <x v="4"/>
  </r>
  <r>
    <n v="922"/>
    <n v="62"/>
    <s v="61-70"/>
    <n v="51172"/>
    <n v="660"/>
    <n v="174265"/>
    <s v="Home"/>
    <n v="4838"/>
    <n v="0"/>
    <n v="1"/>
    <s v="Unemployed"/>
    <s v="Divorced"/>
    <s v="Female"/>
    <s v="Bachelor"/>
    <n v="3"/>
    <n v="3"/>
    <n v="119254"/>
    <s v="North"/>
    <n v="6"/>
    <s v="Ahmedabad"/>
    <s v="Low Risk"/>
    <x v="3"/>
  </r>
  <r>
    <n v="923"/>
    <n v="53"/>
    <s v="51-60"/>
    <n v="38570"/>
    <n v="611"/>
    <n v="173948"/>
    <s v="Car"/>
    <n v="3374"/>
    <n v="0"/>
    <n v="1"/>
    <s v="Unemployed"/>
    <s v="Married"/>
    <s v="Male"/>
    <s v="PhD"/>
    <n v="5"/>
    <n v="2"/>
    <n v="99092"/>
    <s v="West"/>
    <n v="12"/>
    <s v="Bangalore"/>
    <s v="Low Risk"/>
    <x v="2"/>
  </r>
  <r>
    <n v="924"/>
    <n v="63"/>
    <s v="61-70"/>
    <n v="74570"/>
    <n v="661"/>
    <n v="269926"/>
    <s v="Home"/>
    <n v="2676"/>
    <n v="0"/>
    <n v="0"/>
    <s v="Employed"/>
    <s v="Single"/>
    <s v="Male"/>
    <s v="High School"/>
    <n v="1"/>
    <n v="1"/>
    <n v="76220"/>
    <s v="North"/>
    <n v="16"/>
    <s v="Delhi"/>
    <s v="Low Risk"/>
    <x v="0"/>
  </r>
  <r>
    <n v="925"/>
    <n v="63"/>
    <s v="61-70"/>
    <n v="60168"/>
    <n v="577"/>
    <n v="311226"/>
    <s v="Car"/>
    <n v="3986"/>
    <n v="0"/>
    <n v="1"/>
    <s v="Employed"/>
    <s v="Married"/>
    <s v="Female"/>
    <s v="Bachelor"/>
    <n v="0"/>
    <n v="1"/>
    <n v="122817"/>
    <s v="South"/>
    <n v="9"/>
    <s v="Kolkata"/>
    <s v="Low Risk"/>
    <x v="3"/>
  </r>
  <r>
    <n v="926"/>
    <n v="29"/>
    <s v="21-30"/>
    <n v="51096"/>
    <n v="688"/>
    <n v="204489"/>
    <s v="Personal"/>
    <n v="6347"/>
    <n v="0"/>
    <n v="1"/>
    <s v="Employed"/>
    <s v="Married"/>
    <s v="Male"/>
    <s v="PhD"/>
    <n v="4"/>
    <n v="2"/>
    <n v="101002"/>
    <s v="South"/>
    <n v="15"/>
    <s v="Mumbai"/>
    <s v="Low Risk"/>
    <x v="2"/>
  </r>
  <r>
    <n v="927"/>
    <n v="54"/>
    <s v="51-60"/>
    <n v="42217"/>
    <n v="651"/>
    <n v="213183"/>
    <s v="Education"/>
    <n v="4490"/>
    <n v="0"/>
    <n v="0"/>
    <s v="Unemployed"/>
    <s v="Married"/>
    <s v="Male"/>
    <s v="Master"/>
    <n v="3"/>
    <n v="1"/>
    <n v="56774"/>
    <s v="East"/>
    <n v="8"/>
    <s v="Bangalore"/>
    <s v="Low Risk"/>
    <x v="3"/>
  </r>
  <r>
    <n v="928"/>
    <n v="59"/>
    <s v="51-60"/>
    <n v="37496"/>
    <n v="632"/>
    <n v="226019"/>
    <s v="Car"/>
    <n v="6041"/>
    <n v="0"/>
    <n v="1"/>
    <s v="Employed"/>
    <s v="Divorced"/>
    <s v="Male"/>
    <s v="High School"/>
    <n v="5"/>
    <n v="3"/>
    <n v="35941"/>
    <s v="South"/>
    <n v="12"/>
    <s v="Kolkata"/>
    <s v="Low Risk"/>
    <x v="2"/>
  </r>
  <r>
    <n v="929"/>
    <n v="50"/>
    <s v="51-60"/>
    <n v="55968"/>
    <n v="565"/>
    <n v="199207"/>
    <s v="Education"/>
    <n v="3833"/>
    <n v="0"/>
    <n v="0"/>
    <s v="Employed"/>
    <s v="Single"/>
    <s v="Male"/>
    <s v="High School"/>
    <n v="5"/>
    <n v="3"/>
    <n v="108936"/>
    <s v="South"/>
    <n v="14"/>
    <s v="Delhi"/>
    <s v="Low Risk"/>
    <x v="2"/>
  </r>
  <r>
    <n v="930"/>
    <n v="40"/>
    <s v="41-50"/>
    <n v="42893"/>
    <n v="740"/>
    <n v="214099"/>
    <s v="Education"/>
    <n v="4337"/>
    <n v="1"/>
    <n v="1"/>
    <s v="Employed"/>
    <s v="Divorced"/>
    <s v="Female"/>
    <s v="PhD"/>
    <n v="1"/>
    <n v="3"/>
    <n v="75115"/>
    <s v="East"/>
    <n v="17"/>
    <s v="Mumbai"/>
    <s v="Low Risk"/>
    <x v="0"/>
  </r>
  <r>
    <n v="931"/>
    <n v="59"/>
    <s v="51-60"/>
    <n v="52005"/>
    <n v="604"/>
    <n v="202408"/>
    <s v="Medical"/>
    <n v="4481"/>
    <n v="0"/>
    <n v="1"/>
    <s v="Employed"/>
    <s v="Married"/>
    <s v="Female"/>
    <s v="High School"/>
    <n v="0"/>
    <n v="1"/>
    <n v="112931"/>
    <s v="North"/>
    <n v="14"/>
    <s v="Delhi"/>
    <s v="Low Risk"/>
    <x v="2"/>
  </r>
  <r>
    <n v="932"/>
    <n v="43"/>
    <s v="41-50"/>
    <n v="21510"/>
    <n v="663"/>
    <n v="223898"/>
    <s v="Home"/>
    <n v="5225"/>
    <n v="0"/>
    <n v="1"/>
    <s v="Employed"/>
    <s v="Divorced"/>
    <s v="Female"/>
    <s v="Bachelor"/>
    <n v="4"/>
    <n v="1"/>
    <n v="76731"/>
    <s v="East"/>
    <n v="5"/>
    <s v="Mumbai"/>
    <s v="Low Risk"/>
    <x v="4"/>
  </r>
  <r>
    <n v="933"/>
    <n v="61"/>
    <s v="61-70"/>
    <n v="42053"/>
    <n v="602"/>
    <n v="99913"/>
    <s v="Car"/>
    <n v="3647"/>
    <n v="0"/>
    <n v="1"/>
    <s v="Employed"/>
    <s v="Married"/>
    <s v="Female"/>
    <s v="High School"/>
    <n v="4"/>
    <n v="2"/>
    <n v="103995"/>
    <s v="East"/>
    <n v="13"/>
    <s v="Pune"/>
    <s v="Low Risk"/>
    <x v="2"/>
  </r>
  <r>
    <n v="934"/>
    <n v="64"/>
    <s v="61-70"/>
    <n v="48363"/>
    <n v="838"/>
    <n v="176025"/>
    <s v="Personal"/>
    <n v="4205"/>
    <n v="1"/>
    <n v="1"/>
    <s v="Employed"/>
    <s v="Divorced"/>
    <s v="Male"/>
    <s v="High School"/>
    <n v="0"/>
    <n v="2"/>
    <n v="88647"/>
    <s v="West"/>
    <n v="6"/>
    <s v="Mumbai"/>
    <s v="Low Risk"/>
    <x v="3"/>
  </r>
  <r>
    <n v="935"/>
    <n v="55"/>
    <s v="51-60"/>
    <n v="64517"/>
    <n v="657"/>
    <n v="140830"/>
    <s v="Medical"/>
    <n v="4766"/>
    <n v="0"/>
    <n v="1"/>
    <s v="Employed"/>
    <s v="Divorced"/>
    <s v="Male"/>
    <s v="Bachelor"/>
    <n v="3"/>
    <n v="1"/>
    <n v="152557"/>
    <s v="South"/>
    <n v="14"/>
    <s v="Pune"/>
    <s v="Low Risk"/>
    <x v="2"/>
  </r>
  <r>
    <n v="936"/>
    <n v="43"/>
    <s v="41-50"/>
    <n v="36165"/>
    <n v="619"/>
    <n v="234504"/>
    <s v="Home"/>
    <n v="3657"/>
    <n v="1"/>
    <n v="1"/>
    <s v="Employed"/>
    <s v="Single"/>
    <s v="Female"/>
    <s v="Bachelor"/>
    <n v="3"/>
    <n v="3"/>
    <n v="128509"/>
    <s v="South"/>
    <n v="6"/>
    <s v="Hyderabad"/>
    <s v="Low Risk"/>
    <x v="3"/>
  </r>
  <r>
    <n v="937"/>
    <n v="59"/>
    <s v="51-60"/>
    <n v="27712"/>
    <n v="680"/>
    <n v="160719"/>
    <s v="Personal"/>
    <n v="3240"/>
    <n v="0"/>
    <n v="1"/>
    <s v="Employed"/>
    <s v="Single"/>
    <s v="Male"/>
    <s v="Master"/>
    <n v="1"/>
    <n v="1"/>
    <n v="140418"/>
    <s v="North"/>
    <n v="3"/>
    <s v="Mumbai"/>
    <s v="Low Risk"/>
    <x v="4"/>
  </r>
  <r>
    <n v="938"/>
    <n v="43"/>
    <s v="41-50"/>
    <n v="56670"/>
    <n v="687"/>
    <n v="121755"/>
    <s v="Personal"/>
    <n v="5028"/>
    <n v="0"/>
    <n v="0"/>
    <s v="Employed"/>
    <s v="Married"/>
    <s v="Female"/>
    <s v="Bachelor"/>
    <n v="2"/>
    <n v="4"/>
    <n v="100721"/>
    <s v="South"/>
    <n v="16"/>
    <s v="Delhi"/>
    <s v="Low Risk"/>
    <x v="0"/>
  </r>
  <r>
    <n v="939"/>
    <n v="57"/>
    <s v="51-60"/>
    <n v="49039"/>
    <n v="669"/>
    <n v="110580"/>
    <s v="Education"/>
    <n v="3672"/>
    <n v="0"/>
    <n v="1"/>
    <s v="Employed"/>
    <s v="Married"/>
    <s v="Male"/>
    <s v="High School"/>
    <n v="1"/>
    <n v="3"/>
    <n v="124670"/>
    <s v="North"/>
    <n v="12"/>
    <s v="Bangalore"/>
    <s v="Low Risk"/>
    <x v="2"/>
  </r>
  <r>
    <n v="940"/>
    <n v="43"/>
    <s v="41-50"/>
    <n v="24169"/>
    <n v="633"/>
    <n v="222468"/>
    <s v="Home"/>
    <n v="6214"/>
    <n v="0"/>
    <n v="0"/>
    <s v="Employed"/>
    <s v="Married"/>
    <s v="Female"/>
    <s v="PhD"/>
    <n v="1"/>
    <n v="4"/>
    <n v="102749"/>
    <s v="West"/>
    <n v="14"/>
    <s v="Hyderabad"/>
    <s v="Low Risk"/>
    <x v="2"/>
  </r>
  <r>
    <n v="941"/>
    <n v="59"/>
    <s v="51-60"/>
    <n v="24917"/>
    <n v="672"/>
    <n v="153562"/>
    <s v="Medical"/>
    <n v="6242"/>
    <n v="0"/>
    <n v="1"/>
    <s v="Employed"/>
    <s v="Divorced"/>
    <s v="Female"/>
    <s v="High School"/>
    <n v="1"/>
    <n v="2"/>
    <n v="144087"/>
    <s v="North"/>
    <n v="2"/>
    <s v="Pune"/>
    <s v="Low Risk"/>
    <x v="4"/>
  </r>
  <r>
    <n v="942"/>
    <n v="48"/>
    <s v="41-50"/>
    <n v="40296"/>
    <n v="642"/>
    <n v="193090"/>
    <s v="Car"/>
    <n v="4416"/>
    <n v="0"/>
    <n v="0"/>
    <s v="Employed"/>
    <s v="Married"/>
    <s v="Female"/>
    <s v="Master"/>
    <n v="0"/>
    <n v="1"/>
    <n v="97823"/>
    <s v="North"/>
    <n v="18"/>
    <s v="Bangalore"/>
    <s v="Low Risk"/>
    <x v="0"/>
  </r>
  <r>
    <n v="943"/>
    <n v="39"/>
    <s v="31-40"/>
    <n v="48743"/>
    <n v="648"/>
    <n v="279144"/>
    <s v="Car"/>
    <n v="5602"/>
    <n v="0"/>
    <n v="0"/>
    <s v="Employed"/>
    <s v="Single"/>
    <s v="Female"/>
    <s v="PhD"/>
    <n v="4"/>
    <n v="4"/>
    <n v="58075"/>
    <s v="West"/>
    <n v="7"/>
    <s v="Pune"/>
    <s v="Low Risk"/>
    <x v="3"/>
  </r>
  <r>
    <n v="944"/>
    <n v="50"/>
    <s v="51-60"/>
    <n v="70839"/>
    <n v="610"/>
    <n v="218759"/>
    <s v="Medical"/>
    <n v="5069"/>
    <n v="0"/>
    <n v="0"/>
    <s v="Employed"/>
    <s v="Married"/>
    <s v="Male"/>
    <s v="Master"/>
    <n v="4"/>
    <n v="1"/>
    <n v="40041"/>
    <s v="East"/>
    <n v="5"/>
    <s v="Kolkata"/>
    <s v="Low Risk"/>
    <x v="4"/>
  </r>
  <r>
    <n v="945"/>
    <n v="41"/>
    <s v="41-50"/>
    <n v="33782"/>
    <n v="576"/>
    <n v="174493"/>
    <s v="Education"/>
    <n v="6067"/>
    <n v="0"/>
    <n v="0"/>
    <s v="Employed"/>
    <s v="Married"/>
    <s v="Male"/>
    <s v="High School"/>
    <n v="2"/>
    <n v="4"/>
    <n v="150049"/>
    <s v="West"/>
    <n v="12"/>
    <s v="Ahmedabad"/>
    <s v="Low Risk"/>
    <x v="2"/>
  </r>
  <r>
    <n v="946"/>
    <n v="44"/>
    <s v="41-50"/>
    <n v="58081"/>
    <n v="678"/>
    <n v="141241"/>
    <s v="Education"/>
    <n v="4541"/>
    <n v="0"/>
    <n v="1"/>
    <s v="Employed"/>
    <s v="Divorced"/>
    <s v="Male"/>
    <s v="Bachelor"/>
    <n v="3"/>
    <n v="1"/>
    <n v="114355"/>
    <s v="South"/>
    <n v="17"/>
    <s v="Bangalore"/>
    <s v="Low Risk"/>
    <x v="0"/>
  </r>
  <r>
    <n v="947"/>
    <n v="41"/>
    <s v="41-50"/>
    <n v="20587"/>
    <n v="680"/>
    <n v="221748"/>
    <s v="Personal"/>
    <n v="5510"/>
    <n v="0"/>
    <n v="1"/>
    <s v="Employed"/>
    <s v="Single"/>
    <s v="Female"/>
    <s v="PhD"/>
    <n v="1"/>
    <n v="3"/>
    <n v="116327"/>
    <s v="South"/>
    <n v="12"/>
    <s v="Ahmedabad"/>
    <s v="Low Risk"/>
    <x v="2"/>
  </r>
  <r>
    <n v="948"/>
    <n v="46"/>
    <s v="41-50"/>
    <n v="55414"/>
    <n v="714"/>
    <n v="193544"/>
    <s v="Home"/>
    <n v="5311"/>
    <n v="0"/>
    <n v="1"/>
    <s v="Employed"/>
    <s v="Married"/>
    <s v="Female"/>
    <s v="High School"/>
    <n v="0"/>
    <n v="2"/>
    <n v="144689"/>
    <s v="West"/>
    <n v="11"/>
    <s v="Kolkata"/>
    <s v="Low Risk"/>
    <x v="2"/>
  </r>
  <r>
    <n v="949"/>
    <n v="56"/>
    <s v="51-60"/>
    <n v="72598"/>
    <n v="652"/>
    <n v="228929"/>
    <s v="Personal"/>
    <n v="5260"/>
    <n v="1"/>
    <n v="0"/>
    <s v="Employed"/>
    <s v="Single"/>
    <s v="Male"/>
    <s v="PhD"/>
    <n v="0"/>
    <n v="3"/>
    <n v="50447"/>
    <s v="North"/>
    <n v="1"/>
    <s v="Ahmedabad"/>
    <s v="Low Risk"/>
    <x v="1"/>
  </r>
  <r>
    <n v="950"/>
    <n v="46"/>
    <s v="41-50"/>
    <n v="52125"/>
    <n v="639"/>
    <n v="80818"/>
    <s v="Car"/>
    <n v="4384"/>
    <n v="0"/>
    <n v="0"/>
    <s v="Employed"/>
    <s v="Married"/>
    <s v="Male"/>
    <s v="Master"/>
    <n v="1"/>
    <n v="2"/>
    <n v="89241"/>
    <s v="West"/>
    <n v="9"/>
    <s v="Hyderabad"/>
    <s v="Low Risk"/>
    <x v="3"/>
  </r>
  <r>
    <n v="951"/>
    <n v="53"/>
    <s v="51-60"/>
    <n v="39977"/>
    <n v="579"/>
    <n v="256872"/>
    <s v="Medical"/>
    <n v="6185"/>
    <n v="0"/>
    <n v="1"/>
    <s v="Employed"/>
    <s v="Single"/>
    <s v="Male"/>
    <s v="High School"/>
    <n v="0"/>
    <n v="3"/>
    <n v="92917"/>
    <s v="South"/>
    <n v="8"/>
    <s v="Bangalore"/>
    <s v="Low Risk"/>
    <x v="3"/>
  </r>
  <r>
    <n v="952"/>
    <n v="56"/>
    <s v="51-60"/>
    <n v="68488"/>
    <n v="648"/>
    <n v="114359"/>
    <s v="Home"/>
    <n v="4592"/>
    <n v="0"/>
    <n v="0"/>
    <s v="Employed"/>
    <s v="Married"/>
    <s v="Male"/>
    <s v="PhD"/>
    <n v="0"/>
    <n v="2"/>
    <n v="122268"/>
    <s v="West"/>
    <n v="14"/>
    <s v="Pune"/>
    <s v="Low Risk"/>
    <x v="2"/>
  </r>
  <r>
    <n v="953"/>
    <n v="24"/>
    <s v="21-30"/>
    <n v="55233"/>
    <n v="668"/>
    <n v="175791"/>
    <s v="Medical"/>
    <n v="4585"/>
    <n v="0"/>
    <n v="1"/>
    <s v="Employed"/>
    <s v="Married"/>
    <s v="Female"/>
    <s v="High School"/>
    <n v="1"/>
    <n v="3"/>
    <n v="79220"/>
    <s v="North"/>
    <n v="4"/>
    <s v="Mumbai"/>
    <s v="Low Risk"/>
    <x v="4"/>
  </r>
  <r>
    <n v="954"/>
    <n v="29"/>
    <s v="21-30"/>
    <n v="52303"/>
    <n v="559"/>
    <n v="269499"/>
    <s v="Home"/>
    <n v="4279"/>
    <n v="0"/>
    <n v="1"/>
    <s v="Employed"/>
    <s v="Divorced"/>
    <s v="Female"/>
    <s v="High School"/>
    <n v="2"/>
    <n v="1"/>
    <n v="63958"/>
    <s v="South"/>
    <n v="11"/>
    <s v="Hyderabad"/>
    <s v="Low Risk"/>
    <x v="2"/>
  </r>
  <r>
    <n v="955"/>
    <n v="28"/>
    <s v="21-30"/>
    <n v="34734"/>
    <n v="703"/>
    <n v="88319"/>
    <s v="Car"/>
    <n v="4340"/>
    <n v="0"/>
    <n v="1"/>
    <s v="Employed"/>
    <s v="Divorced"/>
    <s v="Male"/>
    <s v="Master"/>
    <n v="0"/>
    <n v="3"/>
    <n v="63689"/>
    <s v="East"/>
    <n v="17"/>
    <s v="Hyderabad"/>
    <s v="Low Risk"/>
    <x v="0"/>
  </r>
  <r>
    <n v="956"/>
    <n v="22"/>
    <s v="21-30"/>
    <n v="55456"/>
    <n v="614"/>
    <n v="195659"/>
    <s v="Car"/>
    <n v="4760"/>
    <n v="0"/>
    <n v="0"/>
    <s v="Unemployed"/>
    <s v="Single"/>
    <s v="Male"/>
    <s v="Master"/>
    <n v="4"/>
    <n v="4"/>
    <n v="134482"/>
    <s v="West"/>
    <n v="8"/>
    <s v="Mumbai"/>
    <s v="Low Risk"/>
    <x v="3"/>
  </r>
  <r>
    <n v="957"/>
    <n v="49"/>
    <s v="41-50"/>
    <n v="39729"/>
    <n v="640"/>
    <n v="186261"/>
    <s v="Home"/>
    <n v="5449"/>
    <n v="0"/>
    <n v="0"/>
    <s v="Employed"/>
    <s v="Single"/>
    <s v="Male"/>
    <s v="Master"/>
    <n v="5"/>
    <n v="4"/>
    <n v="77724"/>
    <s v="West"/>
    <n v="1"/>
    <s v="Bangalore"/>
    <s v="Low Risk"/>
    <x v="1"/>
  </r>
  <r>
    <n v="958"/>
    <n v="43"/>
    <s v="41-50"/>
    <n v="54671"/>
    <n v="679"/>
    <n v="198561"/>
    <s v="Education"/>
    <n v="5783"/>
    <n v="0"/>
    <n v="1"/>
    <s v="Employed"/>
    <s v="Single"/>
    <s v="Female"/>
    <s v="Bachelor"/>
    <n v="4"/>
    <n v="1"/>
    <n v="83439"/>
    <s v="West"/>
    <n v="18"/>
    <s v="Pune"/>
    <s v="Low Risk"/>
    <x v="0"/>
  </r>
  <r>
    <n v="959"/>
    <n v="26"/>
    <s v="21-30"/>
    <n v="50728"/>
    <n v="649"/>
    <n v="217810"/>
    <s v="Home"/>
    <n v="5128"/>
    <n v="0"/>
    <n v="1"/>
    <s v="Employed"/>
    <s v="Single"/>
    <s v="Male"/>
    <s v="PhD"/>
    <n v="5"/>
    <n v="1"/>
    <n v="119034"/>
    <s v="West"/>
    <n v="5"/>
    <s v="Hyderabad"/>
    <s v="Low Risk"/>
    <x v="4"/>
  </r>
  <r>
    <n v="960"/>
    <n v="63"/>
    <s v="61-70"/>
    <n v="66261"/>
    <n v="720"/>
    <n v="200753"/>
    <s v="Car"/>
    <n v="6416"/>
    <n v="0"/>
    <n v="1"/>
    <s v="Employed"/>
    <s v="Divorced"/>
    <s v="Female"/>
    <s v="Master"/>
    <n v="5"/>
    <n v="1"/>
    <n v="79031"/>
    <s v="South"/>
    <n v="8"/>
    <s v="Ahmedabad"/>
    <s v="Low Risk"/>
    <x v="3"/>
  </r>
  <r>
    <n v="961"/>
    <n v="56"/>
    <s v="51-60"/>
    <n v="41359"/>
    <n v="681"/>
    <n v="132999"/>
    <s v="Medical"/>
    <n v="5117"/>
    <n v="0"/>
    <n v="1"/>
    <s v="Employed"/>
    <s v="Single"/>
    <s v="Female"/>
    <s v="Bachelor"/>
    <n v="4"/>
    <n v="4"/>
    <n v="48851"/>
    <s v="North"/>
    <n v="8"/>
    <s v="Mumbai"/>
    <s v="Low Risk"/>
    <x v="3"/>
  </r>
  <r>
    <n v="962"/>
    <n v="41"/>
    <s v="41-50"/>
    <n v="47759"/>
    <n v="642"/>
    <n v="204865"/>
    <s v="Personal"/>
    <n v="3204"/>
    <n v="0"/>
    <n v="1"/>
    <s v="Employed"/>
    <s v="Married"/>
    <s v="Male"/>
    <s v="Bachelor"/>
    <n v="1"/>
    <n v="3"/>
    <n v="52548"/>
    <s v="East"/>
    <n v="9"/>
    <s v="Pune"/>
    <s v="Low Risk"/>
    <x v="3"/>
  </r>
  <r>
    <n v="963"/>
    <n v="42"/>
    <s v="41-50"/>
    <n v="61974"/>
    <n v="493"/>
    <n v="199084"/>
    <s v="Medical"/>
    <n v="3845"/>
    <n v="0"/>
    <n v="1"/>
    <s v="Employed"/>
    <s v="Married"/>
    <s v="Male"/>
    <s v="PhD"/>
    <n v="5"/>
    <n v="1"/>
    <n v="98295"/>
    <s v="West"/>
    <n v="18"/>
    <s v="Delhi"/>
    <s v="Low Risk"/>
    <x v="0"/>
  </r>
  <r>
    <n v="964"/>
    <n v="29"/>
    <s v="21-30"/>
    <n v="46459"/>
    <n v="699"/>
    <n v="196989"/>
    <s v="Car"/>
    <n v="5700"/>
    <n v="0"/>
    <n v="0"/>
    <s v="Employed"/>
    <s v="Married"/>
    <s v="Male"/>
    <s v="PhD"/>
    <n v="4"/>
    <n v="3"/>
    <n v="114919"/>
    <s v="South"/>
    <n v="7"/>
    <s v="Hyderabad"/>
    <s v="Low Risk"/>
    <x v="3"/>
  </r>
  <r>
    <n v="965"/>
    <n v="54"/>
    <s v="51-60"/>
    <n v="49677"/>
    <n v="591"/>
    <n v="304300"/>
    <s v="Medical"/>
    <n v="4674"/>
    <n v="0"/>
    <n v="1"/>
    <s v="Employed"/>
    <s v="Divorced"/>
    <s v="Female"/>
    <s v="Master"/>
    <n v="3"/>
    <n v="2"/>
    <n v="93932"/>
    <s v="West"/>
    <n v="10"/>
    <s v="Pune"/>
    <s v="Low Risk"/>
    <x v="3"/>
  </r>
  <r>
    <n v="966"/>
    <n v="46"/>
    <s v="41-50"/>
    <n v="43899"/>
    <n v="692"/>
    <n v="266871"/>
    <s v="Education"/>
    <n v="4606"/>
    <n v="0"/>
    <n v="0"/>
    <s v="Employed"/>
    <s v="Single"/>
    <s v="Male"/>
    <s v="Bachelor"/>
    <n v="0"/>
    <n v="3"/>
    <n v="112913"/>
    <s v="East"/>
    <n v="16"/>
    <s v="Ahmedabad"/>
    <s v="Low Risk"/>
    <x v="0"/>
  </r>
  <r>
    <n v="967"/>
    <n v="21"/>
    <s v="21-30"/>
    <n v="47545"/>
    <n v="674"/>
    <n v="291357"/>
    <s v="Education"/>
    <n v="4035"/>
    <n v="0"/>
    <n v="1"/>
    <s v="Employed"/>
    <s v="Married"/>
    <s v="Male"/>
    <s v="PhD"/>
    <n v="2"/>
    <n v="3"/>
    <n v="51614"/>
    <s v="West"/>
    <n v="3"/>
    <s v="Bangalore"/>
    <s v="Low Risk"/>
    <x v="4"/>
  </r>
  <r>
    <n v="968"/>
    <n v="56"/>
    <s v="51-60"/>
    <n v="60064"/>
    <n v="640"/>
    <n v="217204"/>
    <s v="Home"/>
    <n v="4599"/>
    <n v="0"/>
    <n v="1"/>
    <s v="Employed"/>
    <s v="Married"/>
    <s v="Female"/>
    <s v="PhD"/>
    <n v="5"/>
    <n v="4"/>
    <n v="53640"/>
    <s v="North"/>
    <n v="10"/>
    <s v="Bangalore"/>
    <s v="Low Risk"/>
    <x v="3"/>
  </r>
  <r>
    <n v="969"/>
    <n v="64"/>
    <s v="61-70"/>
    <n v="77538"/>
    <n v="697"/>
    <n v="289266"/>
    <s v="Medical"/>
    <n v="4614"/>
    <n v="1"/>
    <n v="1"/>
    <s v="Employed"/>
    <s v="Divorced"/>
    <s v="Female"/>
    <s v="PhD"/>
    <n v="4"/>
    <n v="3"/>
    <n v="167618"/>
    <s v="West"/>
    <n v="8"/>
    <s v="Mumbai"/>
    <s v="Low Risk"/>
    <x v="3"/>
  </r>
  <r>
    <n v="970"/>
    <n v="25"/>
    <s v="21-30"/>
    <n v="24822"/>
    <n v="676"/>
    <n v="157199"/>
    <s v="Medical"/>
    <n v="5490"/>
    <n v="0"/>
    <n v="0"/>
    <s v="Employed"/>
    <s v="Divorced"/>
    <s v="Female"/>
    <s v="PhD"/>
    <n v="1"/>
    <n v="4"/>
    <n v="136983"/>
    <s v="West"/>
    <n v="18"/>
    <s v="Ahmedabad"/>
    <s v="Low Risk"/>
    <x v="0"/>
  </r>
  <r>
    <n v="971"/>
    <n v="61"/>
    <s v="61-70"/>
    <n v="31024"/>
    <n v="666"/>
    <n v="182038"/>
    <s v="Car"/>
    <n v="4755"/>
    <n v="0"/>
    <n v="1"/>
    <s v="Employed"/>
    <s v="Divorced"/>
    <s v="Male"/>
    <s v="Bachelor"/>
    <n v="5"/>
    <n v="2"/>
    <n v="123069"/>
    <s v="West"/>
    <n v="4"/>
    <s v="Mumbai"/>
    <s v="Low Risk"/>
    <x v="4"/>
  </r>
  <r>
    <n v="972"/>
    <n v="42"/>
    <s v="41-50"/>
    <n v="47877"/>
    <n v="564"/>
    <n v="170992"/>
    <s v="Home"/>
    <n v="6276"/>
    <n v="0"/>
    <n v="1"/>
    <s v="Employed"/>
    <s v="Married"/>
    <s v="Female"/>
    <s v="High School"/>
    <n v="2"/>
    <n v="4"/>
    <n v="80208"/>
    <s v="North"/>
    <n v="12"/>
    <s v="Hyderabad"/>
    <s v="Low Risk"/>
    <x v="2"/>
  </r>
  <r>
    <n v="973"/>
    <n v="24"/>
    <s v="21-30"/>
    <n v="50744"/>
    <n v="651"/>
    <n v="175205"/>
    <s v="Home"/>
    <n v="4345"/>
    <n v="1"/>
    <n v="1"/>
    <s v="Employed"/>
    <s v="Divorced"/>
    <s v="Female"/>
    <s v="PhD"/>
    <n v="1"/>
    <n v="2"/>
    <n v="92859"/>
    <s v="South"/>
    <n v="5"/>
    <s v="Mumbai"/>
    <s v="Low Risk"/>
    <x v="4"/>
  </r>
  <r>
    <n v="974"/>
    <n v="22"/>
    <s v="21-30"/>
    <n v="46735"/>
    <n v="587"/>
    <n v="202065"/>
    <s v="Medical"/>
    <n v="5204"/>
    <n v="0"/>
    <n v="1"/>
    <s v="Employed"/>
    <s v="Married"/>
    <s v="Female"/>
    <s v="Bachelor"/>
    <n v="2"/>
    <n v="2"/>
    <n v="99949"/>
    <s v="North"/>
    <n v="4"/>
    <s v="Delhi"/>
    <s v="Low Risk"/>
    <x v="4"/>
  </r>
  <r>
    <n v="975"/>
    <n v="36"/>
    <s v="31-40"/>
    <n v="41700"/>
    <n v="595"/>
    <n v="210198"/>
    <s v="Personal"/>
    <n v="3344"/>
    <n v="0"/>
    <n v="0"/>
    <s v="Unemployed"/>
    <s v="Single"/>
    <s v="Female"/>
    <s v="PhD"/>
    <n v="2"/>
    <n v="1"/>
    <n v="139430"/>
    <s v="South"/>
    <n v="19"/>
    <s v="Mumbai"/>
    <s v="Low Risk"/>
    <x v="0"/>
  </r>
  <r>
    <n v="976"/>
    <n v="36"/>
    <s v="31-40"/>
    <n v="31514"/>
    <n v="631"/>
    <n v="221549"/>
    <s v="Medical"/>
    <n v="5658"/>
    <n v="1"/>
    <n v="1"/>
    <s v="Employed"/>
    <s v="Married"/>
    <s v="Female"/>
    <s v="Bachelor"/>
    <n v="0"/>
    <n v="3"/>
    <n v="112083"/>
    <s v="North"/>
    <n v="19"/>
    <s v="Mumbai"/>
    <s v="Low Risk"/>
    <x v="0"/>
  </r>
  <r>
    <n v="977"/>
    <n v="42"/>
    <s v="41-50"/>
    <n v="40838"/>
    <n v="723"/>
    <n v="287232"/>
    <s v="Medical"/>
    <n v="3579"/>
    <n v="0"/>
    <n v="1"/>
    <s v="Employed"/>
    <s v="Single"/>
    <s v="Male"/>
    <s v="Master"/>
    <n v="5"/>
    <n v="3"/>
    <n v="115777"/>
    <s v="North"/>
    <n v="5"/>
    <s v="Hyderabad"/>
    <s v="Low Risk"/>
    <x v="4"/>
  </r>
  <r>
    <n v="978"/>
    <n v="63"/>
    <s v="61-70"/>
    <n v="62258"/>
    <n v="668"/>
    <n v="123768"/>
    <s v="Medical"/>
    <n v="5570"/>
    <n v="0"/>
    <n v="0"/>
    <s v="Employed"/>
    <s v="Married"/>
    <s v="Female"/>
    <s v="High School"/>
    <n v="5"/>
    <n v="1"/>
    <n v="94970"/>
    <s v="West"/>
    <n v="15"/>
    <s v="Ahmedabad"/>
    <s v="Low Risk"/>
    <x v="2"/>
  </r>
  <r>
    <n v="979"/>
    <n v="21"/>
    <s v="21-30"/>
    <n v="51396"/>
    <n v="671"/>
    <n v="139737"/>
    <s v="Education"/>
    <n v="3159"/>
    <n v="0"/>
    <n v="0"/>
    <s v="Employed"/>
    <s v="Single"/>
    <s v="Female"/>
    <s v="Bachelor"/>
    <n v="5"/>
    <n v="1"/>
    <n v="123779"/>
    <s v="North"/>
    <n v="12"/>
    <s v="Pune"/>
    <s v="Low Risk"/>
    <x v="2"/>
  </r>
  <r>
    <n v="980"/>
    <n v="35"/>
    <s v="31-40"/>
    <n v="60133"/>
    <n v="688"/>
    <n v="77904"/>
    <s v="Home"/>
    <n v="3966"/>
    <n v="0"/>
    <n v="1"/>
    <s v="Employed"/>
    <s v="Married"/>
    <s v="Female"/>
    <s v="Bachelor"/>
    <n v="2"/>
    <n v="3"/>
    <n v="109069"/>
    <s v="South"/>
    <n v="13"/>
    <s v="Pune"/>
    <s v="Low Risk"/>
    <x v="2"/>
  </r>
  <r>
    <n v="981"/>
    <n v="44"/>
    <s v="41-50"/>
    <n v="31948"/>
    <n v="606"/>
    <n v="157901"/>
    <s v="Education"/>
    <n v="5837"/>
    <n v="0"/>
    <n v="1"/>
    <s v="Employed"/>
    <s v="Married"/>
    <s v="Male"/>
    <s v="Bachelor"/>
    <n v="3"/>
    <n v="1"/>
    <n v="101320"/>
    <s v="South"/>
    <n v="6"/>
    <s v="Delhi"/>
    <s v="Low Risk"/>
    <x v="3"/>
  </r>
  <r>
    <n v="982"/>
    <n v="24"/>
    <s v="21-30"/>
    <n v="71662"/>
    <n v="571"/>
    <n v="177791"/>
    <s v="Personal"/>
    <n v="6564"/>
    <n v="0"/>
    <n v="0"/>
    <s v="Employed"/>
    <s v="Married"/>
    <s v="Male"/>
    <s v="PhD"/>
    <n v="3"/>
    <n v="1"/>
    <n v="77707"/>
    <s v="South"/>
    <n v="17"/>
    <s v="Mumbai"/>
    <s v="Low Risk"/>
    <x v="0"/>
  </r>
  <r>
    <n v="983"/>
    <n v="38"/>
    <s v="31-40"/>
    <n v="41571"/>
    <n v="562"/>
    <n v="165078"/>
    <s v="Car"/>
    <n v="2283"/>
    <n v="0"/>
    <n v="1"/>
    <s v="Employed"/>
    <s v="Married"/>
    <s v="Female"/>
    <s v="Master"/>
    <n v="3"/>
    <n v="2"/>
    <n v="96592"/>
    <s v="South"/>
    <n v="10"/>
    <s v="Hyderabad"/>
    <s v="Low Risk"/>
    <x v="3"/>
  </r>
  <r>
    <n v="984"/>
    <n v="37"/>
    <s v="31-40"/>
    <n v="57128"/>
    <n v="661"/>
    <n v="143052"/>
    <s v="Personal"/>
    <n v="3910"/>
    <n v="1"/>
    <n v="1"/>
    <s v="Employed"/>
    <s v="Divorced"/>
    <s v="Female"/>
    <s v="PhD"/>
    <n v="1"/>
    <n v="1"/>
    <n v="67614"/>
    <s v="North"/>
    <n v="14"/>
    <s v="Hyderabad"/>
    <s v="Low Risk"/>
    <x v="2"/>
  </r>
  <r>
    <n v="985"/>
    <n v="27"/>
    <s v="21-30"/>
    <n v="48123"/>
    <n v="699"/>
    <n v="204453"/>
    <s v="Home"/>
    <n v="6829"/>
    <n v="0"/>
    <n v="1"/>
    <s v="Employed"/>
    <s v="Married"/>
    <s v="Female"/>
    <s v="Master"/>
    <n v="0"/>
    <n v="1"/>
    <n v="98795"/>
    <s v="West"/>
    <n v="15"/>
    <s v="Pune"/>
    <s v="Low Risk"/>
    <x v="2"/>
  </r>
  <r>
    <n v="986"/>
    <n v="30"/>
    <s v="31-40"/>
    <n v="41899"/>
    <n v="695"/>
    <n v="180665"/>
    <s v="Car"/>
    <n v="5142"/>
    <n v="0"/>
    <n v="1"/>
    <s v="Employed"/>
    <s v="Married"/>
    <s v="Female"/>
    <s v="High School"/>
    <n v="1"/>
    <n v="4"/>
    <n v="102667"/>
    <s v="East"/>
    <n v="10"/>
    <s v="Hyderabad"/>
    <s v="Low Risk"/>
    <x v="3"/>
  </r>
  <r>
    <n v="987"/>
    <n v="21"/>
    <s v="21-30"/>
    <n v="56492"/>
    <n v="608"/>
    <n v="155763"/>
    <s v="Personal"/>
    <n v="3967"/>
    <n v="0"/>
    <n v="1"/>
    <s v="Employed"/>
    <s v="Divorced"/>
    <s v="Male"/>
    <s v="PhD"/>
    <n v="5"/>
    <n v="3"/>
    <n v="27864"/>
    <s v="South"/>
    <n v="6"/>
    <s v="Ahmedabad"/>
    <s v="Low Risk"/>
    <x v="3"/>
  </r>
  <r>
    <n v="988"/>
    <n v="22"/>
    <s v="21-30"/>
    <n v="59007"/>
    <n v="717"/>
    <n v="207552"/>
    <s v="Home"/>
    <n v="6477"/>
    <n v="0"/>
    <n v="0"/>
    <s v="Employed"/>
    <s v="Divorced"/>
    <s v="Male"/>
    <s v="Bachelor"/>
    <n v="5"/>
    <n v="4"/>
    <n v="93089"/>
    <s v="North"/>
    <n v="16"/>
    <s v="Mumbai"/>
    <s v="Low Risk"/>
    <x v="0"/>
  </r>
  <r>
    <n v="989"/>
    <n v="42"/>
    <s v="41-50"/>
    <n v="90320"/>
    <n v="752"/>
    <n v="171340"/>
    <s v="Personal"/>
    <n v="5585"/>
    <n v="0"/>
    <n v="1"/>
    <s v="Employed"/>
    <s v="Divorced"/>
    <s v="Male"/>
    <s v="High School"/>
    <n v="4"/>
    <n v="1"/>
    <n v="64723"/>
    <s v="West"/>
    <n v="2"/>
    <s v="Bangalore"/>
    <s v="Low Risk"/>
    <x v="4"/>
  </r>
  <r>
    <n v="990"/>
    <n v="52"/>
    <s v="51-60"/>
    <n v="59589"/>
    <n v="680"/>
    <n v="257826"/>
    <s v="Car"/>
    <n v="5110"/>
    <n v="0"/>
    <n v="1"/>
    <s v="Employed"/>
    <s v="Divorced"/>
    <s v="Female"/>
    <s v="PhD"/>
    <n v="5"/>
    <n v="1"/>
    <n v="114959"/>
    <s v="North"/>
    <n v="10"/>
    <s v="Pune"/>
    <s v="Low Risk"/>
    <x v="3"/>
  </r>
  <r>
    <n v="991"/>
    <n v="49"/>
    <s v="41-50"/>
    <n v="59364"/>
    <n v="724"/>
    <n v="191818"/>
    <s v="Car"/>
    <n v="3082"/>
    <n v="0"/>
    <n v="1"/>
    <s v="Employed"/>
    <s v="Divorced"/>
    <s v="Female"/>
    <s v="Master"/>
    <n v="3"/>
    <n v="4"/>
    <n v="119114"/>
    <s v="South"/>
    <n v="5"/>
    <s v="Kolkata"/>
    <s v="Low Risk"/>
    <x v="4"/>
  </r>
  <r>
    <n v="992"/>
    <n v="55"/>
    <s v="51-60"/>
    <n v="67173"/>
    <n v="693"/>
    <n v="182501"/>
    <s v="Personal"/>
    <n v="7095"/>
    <n v="0"/>
    <n v="0"/>
    <s v="Employed"/>
    <s v="Divorced"/>
    <s v="Male"/>
    <s v="PhD"/>
    <n v="0"/>
    <n v="1"/>
    <n v="87209"/>
    <s v="South"/>
    <n v="9"/>
    <s v="Kolkata"/>
    <s v="Low Risk"/>
    <x v="3"/>
  </r>
  <r>
    <n v="993"/>
    <n v="37"/>
    <s v="31-40"/>
    <n v="57977"/>
    <n v="638"/>
    <n v="213077"/>
    <s v="Education"/>
    <n v="5262"/>
    <n v="1"/>
    <n v="1"/>
    <s v="Employed"/>
    <s v="Divorced"/>
    <s v="Male"/>
    <s v="PhD"/>
    <n v="3"/>
    <n v="2"/>
    <n v="116470"/>
    <s v="West"/>
    <n v="19"/>
    <s v="Pune"/>
    <s v="Low Risk"/>
    <x v="0"/>
  </r>
  <r>
    <n v="994"/>
    <n v="32"/>
    <s v="31-40"/>
    <n v="49419"/>
    <n v="616"/>
    <n v="99709"/>
    <s v="Personal"/>
    <n v="4690"/>
    <n v="0"/>
    <n v="1"/>
    <s v="Employed"/>
    <s v="Divorced"/>
    <s v="Female"/>
    <s v="Bachelor"/>
    <n v="0"/>
    <n v="4"/>
    <n v="117732"/>
    <s v="North"/>
    <n v="19"/>
    <s v="Delhi"/>
    <s v="Low Risk"/>
    <x v="0"/>
  </r>
  <r>
    <n v="995"/>
    <n v="44"/>
    <s v="41-50"/>
    <n v="54885"/>
    <n v="569"/>
    <n v="260677"/>
    <s v="Personal"/>
    <n v="6461"/>
    <n v="0"/>
    <n v="0"/>
    <s v="Employed"/>
    <s v="Divorced"/>
    <s v="Male"/>
    <s v="Bachelor"/>
    <n v="1"/>
    <n v="4"/>
    <n v="93108"/>
    <s v="South"/>
    <n v="9"/>
    <s v="Bangalore"/>
    <s v="Low Risk"/>
    <x v="3"/>
  </r>
  <r>
    <n v="996"/>
    <n v="50"/>
    <s v="51-60"/>
    <n v="62822"/>
    <n v="627"/>
    <n v="239244"/>
    <s v="Personal"/>
    <n v="4083"/>
    <n v="0"/>
    <n v="0"/>
    <s v="Employed"/>
    <s v="Divorced"/>
    <s v="Male"/>
    <s v="High School"/>
    <n v="5"/>
    <n v="3"/>
    <n v="146028"/>
    <s v="South"/>
    <n v="16"/>
    <s v="Ahmedabad"/>
    <s v="Low Risk"/>
    <x v="0"/>
  </r>
  <r>
    <n v="997"/>
    <n v="64"/>
    <s v="61-70"/>
    <n v="70861"/>
    <n v="638"/>
    <n v="160346"/>
    <s v="Education"/>
    <n v="3906"/>
    <n v="1"/>
    <n v="0"/>
    <s v="Employed"/>
    <s v="Divorced"/>
    <s v="Male"/>
    <s v="Bachelor"/>
    <n v="1"/>
    <n v="4"/>
    <n v="78247"/>
    <s v="East"/>
    <n v="19"/>
    <s v="Kolkata"/>
    <s v="Low Risk"/>
    <x v="0"/>
  </r>
  <r>
    <n v="998"/>
    <n v="50"/>
    <s v="51-60"/>
    <n v="27339"/>
    <n v="639"/>
    <n v="143467"/>
    <s v="Medical"/>
    <n v="4026"/>
    <n v="0"/>
    <n v="1"/>
    <s v="Employed"/>
    <s v="Single"/>
    <s v="Male"/>
    <s v="PhD"/>
    <n v="3"/>
    <n v="2"/>
    <n v="144140"/>
    <s v="East"/>
    <n v="4"/>
    <s v="Pune"/>
    <s v="Low Risk"/>
    <x v="4"/>
  </r>
  <r>
    <n v="999"/>
    <n v="40"/>
    <s v="41-50"/>
    <n v="21646"/>
    <n v="644"/>
    <n v="149500"/>
    <s v="Car"/>
    <n v="4620"/>
    <n v="1"/>
    <n v="1"/>
    <s v="Employed"/>
    <s v="Married"/>
    <s v="Male"/>
    <s v="PhD"/>
    <n v="2"/>
    <n v="1"/>
    <n v="93244"/>
    <s v="South"/>
    <n v="5"/>
    <s v="Mumbai"/>
    <s v="Low Risk"/>
    <x v="4"/>
  </r>
  <r>
    <n v="1000"/>
    <n v="62"/>
    <s v="61-70"/>
    <n v="70225"/>
    <n v="535"/>
    <n v="129502"/>
    <s v="Home"/>
    <n v="5026"/>
    <n v="0"/>
    <n v="0"/>
    <s v="Employed"/>
    <s v="Married"/>
    <s v="Female"/>
    <s v="Master"/>
    <n v="0"/>
    <n v="4"/>
    <n v="74700"/>
    <s v="East"/>
    <n v="18"/>
    <s v="Bangalore"/>
    <s v="Low Risk"/>
    <x v="0"/>
  </r>
  <r>
    <n v="1001"/>
    <n v="27"/>
    <s v="21-30"/>
    <n v="38038"/>
    <n v="688"/>
    <n v="115163"/>
    <s v="Car"/>
    <n v="5640"/>
    <n v="1"/>
    <n v="0"/>
    <s v="Employed"/>
    <s v="Divorced"/>
    <s v="Female"/>
    <s v="PhD"/>
    <n v="5"/>
    <n v="4"/>
    <n v="89453"/>
    <s v="East"/>
    <n v="8"/>
    <s v="Bangalore"/>
    <s v="Low Risk"/>
    <x v="3"/>
  </r>
  <r>
    <n v="1002"/>
    <n v="62"/>
    <s v="61-70"/>
    <n v="25131"/>
    <n v="694"/>
    <n v="127879"/>
    <s v="Car"/>
    <n v="3748"/>
    <n v="0"/>
    <n v="1"/>
    <s v="Employed"/>
    <s v="Divorced"/>
    <s v="Female"/>
    <s v="High School"/>
    <n v="4"/>
    <n v="3"/>
    <n v="67018"/>
    <s v="South"/>
    <n v="13"/>
    <s v="Kolkata"/>
    <s v="Low Risk"/>
    <x v="2"/>
  </r>
  <r>
    <n v="1003"/>
    <n v="58"/>
    <s v="51-60"/>
    <n v="23720"/>
    <n v="668"/>
    <n v="67644"/>
    <s v="Medical"/>
    <n v="5303"/>
    <n v="0"/>
    <n v="0"/>
    <s v="Employed"/>
    <s v="Single"/>
    <s v="Female"/>
    <s v="High School"/>
    <n v="2"/>
    <n v="3"/>
    <n v="123536"/>
    <s v="North"/>
    <n v="9"/>
    <s v="Pune"/>
    <s v="Low Risk"/>
    <x v="3"/>
  </r>
  <r>
    <n v="1004"/>
    <n v="27"/>
    <s v="21-30"/>
    <n v="77027"/>
    <n v="591"/>
    <n v="181819"/>
    <s v="Car"/>
    <n v="4397"/>
    <n v="0"/>
    <n v="1"/>
    <s v="Unemployed"/>
    <s v="Divorced"/>
    <s v="Male"/>
    <s v="Bachelor"/>
    <n v="1"/>
    <n v="1"/>
    <n v="51916"/>
    <s v="North"/>
    <n v="10"/>
    <s v="Bangalore"/>
    <s v="Low Risk"/>
    <x v="3"/>
  </r>
  <r>
    <n v="1005"/>
    <n v="50"/>
    <s v="51-60"/>
    <n v="63164"/>
    <n v="668"/>
    <n v="193172"/>
    <s v="Car"/>
    <n v="4891"/>
    <n v="0"/>
    <n v="1"/>
    <s v="Employed"/>
    <s v="Single"/>
    <s v="Female"/>
    <s v="Master"/>
    <n v="0"/>
    <n v="4"/>
    <n v="141688"/>
    <s v="North"/>
    <n v="4"/>
    <s v="Delhi"/>
    <s v="Low Risk"/>
    <x v="4"/>
  </r>
  <r>
    <n v="1006"/>
    <n v="32"/>
    <s v="31-40"/>
    <n v="38073"/>
    <n v="651"/>
    <n v="264053"/>
    <s v="Education"/>
    <n v="6209"/>
    <n v="1"/>
    <n v="1"/>
    <s v="Employed"/>
    <s v="Married"/>
    <s v="Male"/>
    <s v="PhD"/>
    <n v="2"/>
    <n v="2"/>
    <n v="71923"/>
    <s v="West"/>
    <n v="19"/>
    <s v="Mumbai"/>
    <s v="Low Risk"/>
    <x v="0"/>
  </r>
  <r>
    <n v="1007"/>
    <n v="51"/>
    <s v="51-60"/>
    <n v="38693"/>
    <n v="673"/>
    <n v="249354"/>
    <s v="Education"/>
    <n v="5492"/>
    <n v="0"/>
    <n v="1"/>
    <s v="Employed"/>
    <s v="Married"/>
    <s v="Male"/>
    <s v="Bachelor"/>
    <n v="4"/>
    <n v="1"/>
    <n v="125099"/>
    <s v="North"/>
    <n v="4"/>
    <s v="Hyderabad"/>
    <s v="Low Risk"/>
    <x v="4"/>
  </r>
  <r>
    <n v="1008"/>
    <n v="38"/>
    <s v="31-40"/>
    <n v="50822"/>
    <n v="727"/>
    <n v="163300"/>
    <s v="Education"/>
    <n v="5576"/>
    <n v="0"/>
    <n v="0"/>
    <s v="Employed"/>
    <s v="Divorced"/>
    <s v="Female"/>
    <s v="PhD"/>
    <n v="2"/>
    <n v="2"/>
    <n v="100726"/>
    <s v="West"/>
    <n v="13"/>
    <s v="Mumbai"/>
    <s v="Low Risk"/>
    <x v="2"/>
  </r>
  <r>
    <n v="1009"/>
    <n v="63"/>
    <s v="61-70"/>
    <n v="62890"/>
    <n v="641"/>
    <n v="187617"/>
    <s v="Education"/>
    <n v="4383"/>
    <n v="0"/>
    <n v="0"/>
    <s v="Employed"/>
    <s v="Single"/>
    <s v="Female"/>
    <s v="High School"/>
    <n v="4"/>
    <n v="4"/>
    <n v="108124"/>
    <s v="West"/>
    <n v="17"/>
    <s v="Kolkata"/>
    <s v="Low Risk"/>
    <x v="0"/>
  </r>
  <r>
    <n v="1010"/>
    <n v="22"/>
    <s v="21-30"/>
    <n v="45589"/>
    <n v="659"/>
    <n v="255154"/>
    <s v="Education"/>
    <n v="6925"/>
    <n v="0"/>
    <n v="1"/>
    <s v="Unemployed"/>
    <s v="Single"/>
    <s v="Female"/>
    <s v="High School"/>
    <n v="1"/>
    <n v="1"/>
    <n v="82298"/>
    <s v="East"/>
    <n v="11"/>
    <s v="Pune"/>
    <s v="Low Risk"/>
    <x v="2"/>
  </r>
  <r>
    <n v="1011"/>
    <n v="53"/>
    <s v="51-60"/>
    <n v="38209"/>
    <n v="606"/>
    <n v="177574"/>
    <s v="Home"/>
    <n v="5672"/>
    <n v="0"/>
    <n v="1"/>
    <s v="Employed"/>
    <s v="Married"/>
    <s v="Female"/>
    <s v="Master"/>
    <n v="0"/>
    <n v="3"/>
    <n v="110584"/>
    <s v="West"/>
    <n v="2"/>
    <s v="Bangalore"/>
    <s v="Low Risk"/>
    <x v="4"/>
  </r>
  <r>
    <n v="1012"/>
    <n v="31"/>
    <s v="31-40"/>
    <n v="67025"/>
    <n v="696"/>
    <n v="208529"/>
    <s v="Medical"/>
    <n v="4575"/>
    <n v="0"/>
    <n v="1"/>
    <s v="Employed"/>
    <s v="Married"/>
    <s v="Male"/>
    <s v="PhD"/>
    <n v="1"/>
    <n v="3"/>
    <n v="104049"/>
    <s v="West"/>
    <n v="5"/>
    <s v="Mumbai"/>
    <s v="Low Risk"/>
    <x v="4"/>
  </r>
  <r>
    <n v="1013"/>
    <n v="54"/>
    <s v="51-60"/>
    <n v="49612"/>
    <n v="685"/>
    <n v="169702"/>
    <s v="Personal"/>
    <n v="6141"/>
    <n v="1"/>
    <n v="0"/>
    <s v="Unemployed"/>
    <s v="Single"/>
    <s v="Male"/>
    <s v="PhD"/>
    <n v="0"/>
    <n v="2"/>
    <n v="56262"/>
    <s v="West"/>
    <n v="13"/>
    <s v="Hyderabad"/>
    <s v="Low Risk"/>
    <x v="2"/>
  </r>
  <r>
    <n v="1014"/>
    <n v="36"/>
    <s v="31-40"/>
    <n v="47125"/>
    <n v="660"/>
    <n v="201961"/>
    <s v="Education"/>
    <n v="5568"/>
    <n v="1"/>
    <n v="1"/>
    <s v="Employed"/>
    <s v="Single"/>
    <s v="Male"/>
    <s v="High School"/>
    <n v="2"/>
    <n v="1"/>
    <n v="71124"/>
    <s v="West"/>
    <n v="3"/>
    <s v="Delhi"/>
    <s v="Low Risk"/>
    <x v="4"/>
  </r>
  <r>
    <n v="1015"/>
    <n v="55"/>
    <s v="51-60"/>
    <n v="58881"/>
    <n v="597"/>
    <n v="204184"/>
    <s v="Medical"/>
    <n v="3736"/>
    <n v="0"/>
    <n v="1"/>
    <s v="Unemployed"/>
    <s v="Married"/>
    <s v="Female"/>
    <s v="Master"/>
    <n v="1"/>
    <n v="2"/>
    <n v="83772"/>
    <s v="East"/>
    <n v="19"/>
    <s v="Mumbai"/>
    <s v="Low Risk"/>
    <x v="0"/>
  </r>
  <r>
    <n v="1016"/>
    <n v="53"/>
    <s v="51-60"/>
    <n v="17955"/>
    <n v="615"/>
    <n v="182553"/>
    <s v="Personal"/>
    <n v="5200"/>
    <n v="0"/>
    <n v="1"/>
    <s v="Unemployed"/>
    <s v="Single"/>
    <s v="Female"/>
    <s v="Bachelor"/>
    <n v="0"/>
    <n v="3"/>
    <n v="77350"/>
    <s v="South"/>
    <n v="19"/>
    <s v="Mumbai"/>
    <s v="Low Risk"/>
    <x v="0"/>
  </r>
  <r>
    <n v="1017"/>
    <n v="41"/>
    <s v="41-50"/>
    <n v="57112"/>
    <n v="558"/>
    <n v="253295"/>
    <s v="Car"/>
    <n v="4031"/>
    <n v="0"/>
    <n v="1"/>
    <s v="Unemployed"/>
    <s v="Married"/>
    <s v="Male"/>
    <s v="Master"/>
    <n v="5"/>
    <n v="4"/>
    <n v="137584"/>
    <s v="West"/>
    <n v="16"/>
    <s v="Delhi"/>
    <s v="Low Risk"/>
    <x v="0"/>
  </r>
  <r>
    <n v="1018"/>
    <n v="40"/>
    <s v="41-50"/>
    <n v="56163"/>
    <n v="615"/>
    <n v="156784"/>
    <s v="Car"/>
    <n v="2959"/>
    <n v="0"/>
    <n v="0"/>
    <s v="Employed"/>
    <s v="Single"/>
    <s v="Male"/>
    <s v="Bachelor"/>
    <n v="4"/>
    <n v="3"/>
    <n v="100210"/>
    <s v="South"/>
    <n v="16"/>
    <s v="Delhi"/>
    <s v="Low Risk"/>
    <x v="0"/>
  </r>
  <r>
    <n v="1019"/>
    <n v="28"/>
    <s v="21-30"/>
    <n v="29316"/>
    <n v="685"/>
    <n v="205766"/>
    <s v="Medical"/>
    <n v="4567"/>
    <n v="0"/>
    <n v="1"/>
    <s v="Employed"/>
    <s v="Divorced"/>
    <s v="Female"/>
    <s v="Bachelor"/>
    <n v="0"/>
    <n v="4"/>
    <n v="76639"/>
    <s v="North"/>
    <n v="3"/>
    <s v="Pune"/>
    <s v="Low Risk"/>
    <x v="4"/>
  </r>
  <r>
    <n v="1020"/>
    <n v="46"/>
    <s v="41-50"/>
    <n v="20879"/>
    <n v="669"/>
    <n v="289175"/>
    <s v="Home"/>
    <n v="6134"/>
    <n v="0"/>
    <n v="1"/>
    <s v="Employed"/>
    <s v="Married"/>
    <s v="Female"/>
    <s v="High School"/>
    <n v="5"/>
    <n v="2"/>
    <n v="85276"/>
    <s v="North"/>
    <n v="9"/>
    <s v="Bangalore"/>
    <s v="Low Risk"/>
    <x v="3"/>
  </r>
  <r>
    <n v="1021"/>
    <n v="53"/>
    <s v="51-60"/>
    <n v="41534"/>
    <n v="657"/>
    <n v="215564"/>
    <s v="Home"/>
    <n v="6474"/>
    <n v="0"/>
    <n v="1"/>
    <s v="Employed"/>
    <s v="Single"/>
    <s v="Male"/>
    <s v="Bachelor"/>
    <n v="1"/>
    <n v="2"/>
    <n v="84866"/>
    <s v="South"/>
    <n v="19"/>
    <s v="Bangalore"/>
    <s v="Low Risk"/>
    <x v="0"/>
  </r>
  <r>
    <n v="1022"/>
    <n v="46"/>
    <s v="41-50"/>
    <n v="52744"/>
    <n v="724"/>
    <n v="160173"/>
    <s v="Medical"/>
    <n v="4489"/>
    <n v="0"/>
    <n v="1"/>
    <s v="Unemployed"/>
    <s v="Married"/>
    <s v="Male"/>
    <s v="PhD"/>
    <n v="1"/>
    <n v="2"/>
    <n v="91358"/>
    <s v="South"/>
    <n v="1"/>
    <s v="Pune"/>
    <s v="Low Risk"/>
    <x v="1"/>
  </r>
  <r>
    <n v="1023"/>
    <n v="57"/>
    <s v="51-60"/>
    <n v="54273"/>
    <n v="665"/>
    <n v="217375"/>
    <s v="Home"/>
    <n v="4714"/>
    <n v="0"/>
    <n v="1"/>
    <s v="Employed"/>
    <s v="Single"/>
    <s v="Male"/>
    <s v="High School"/>
    <n v="2"/>
    <n v="4"/>
    <n v="67740"/>
    <s v="North"/>
    <n v="14"/>
    <s v="Delhi"/>
    <s v="Low Risk"/>
    <x v="2"/>
  </r>
  <r>
    <n v="1024"/>
    <n v="50"/>
    <s v="51-60"/>
    <n v="75560"/>
    <n v="621"/>
    <n v="321601"/>
    <s v="Home"/>
    <n v="6396"/>
    <n v="0"/>
    <n v="1"/>
    <s v="Employed"/>
    <s v="Divorced"/>
    <s v="Female"/>
    <s v="Master"/>
    <n v="4"/>
    <n v="2"/>
    <n v="75582"/>
    <s v="East"/>
    <n v="11"/>
    <s v="Hyderabad"/>
    <s v="Low Risk"/>
    <x v="2"/>
  </r>
  <r>
    <n v="1025"/>
    <n v="51"/>
    <s v="51-60"/>
    <n v="52751"/>
    <n v="615"/>
    <n v="201961"/>
    <s v="Car"/>
    <n v="5670"/>
    <n v="0"/>
    <n v="1"/>
    <s v="Employed"/>
    <s v="Divorced"/>
    <s v="Male"/>
    <s v="Master"/>
    <n v="0"/>
    <n v="2"/>
    <n v="122998"/>
    <s v="East"/>
    <n v="18"/>
    <s v="Bangalore"/>
    <s v="Low Risk"/>
    <x v="0"/>
  </r>
  <r>
    <n v="1026"/>
    <n v="53"/>
    <s v="51-60"/>
    <n v="29017"/>
    <n v="638"/>
    <n v="239681"/>
    <s v="Home"/>
    <n v="5489"/>
    <n v="0"/>
    <n v="0"/>
    <s v="Employed"/>
    <s v="Divorced"/>
    <s v="Male"/>
    <s v="Bachelor"/>
    <n v="1"/>
    <n v="1"/>
    <n v="105560"/>
    <s v="West"/>
    <n v="7"/>
    <s v="Hyderabad"/>
    <s v="Low Risk"/>
    <x v="3"/>
  </r>
  <r>
    <n v="1027"/>
    <n v="31"/>
    <s v="31-40"/>
    <n v="46235"/>
    <n v="627"/>
    <n v="200259"/>
    <s v="Home"/>
    <n v="5139"/>
    <n v="0"/>
    <n v="1"/>
    <s v="Employed"/>
    <s v="Married"/>
    <s v="Female"/>
    <s v="PhD"/>
    <n v="0"/>
    <n v="4"/>
    <n v="95429"/>
    <s v="East"/>
    <n v="6"/>
    <s v="Delhi"/>
    <s v="Low Risk"/>
    <x v="3"/>
  </r>
  <r>
    <n v="1028"/>
    <n v="61"/>
    <s v="61-70"/>
    <n v="30520"/>
    <n v="697"/>
    <n v="213772"/>
    <s v="Medical"/>
    <n v="5724"/>
    <n v="0"/>
    <n v="1"/>
    <s v="Unemployed"/>
    <s v="Divorced"/>
    <s v="Male"/>
    <s v="Master"/>
    <n v="3"/>
    <n v="2"/>
    <n v="100078"/>
    <s v="East"/>
    <n v="12"/>
    <s v="Mumbai"/>
    <s v="Low Risk"/>
    <x v="2"/>
  </r>
  <r>
    <n v="1029"/>
    <n v="25"/>
    <s v="21-30"/>
    <n v="47313"/>
    <n v="671"/>
    <n v="196087"/>
    <s v="Home"/>
    <n v="4970"/>
    <n v="0"/>
    <n v="0"/>
    <s v="Employed"/>
    <s v="Married"/>
    <s v="Male"/>
    <s v="Bachelor"/>
    <n v="4"/>
    <n v="2"/>
    <n v="98633"/>
    <s v="West"/>
    <n v="2"/>
    <s v="Pune"/>
    <s v="Low Risk"/>
    <x v="4"/>
  </r>
  <r>
    <n v="1030"/>
    <n v="22"/>
    <s v="21-30"/>
    <n v="71133"/>
    <n v="634"/>
    <n v="149097"/>
    <s v="Education"/>
    <n v="6529"/>
    <n v="0"/>
    <n v="1"/>
    <s v="Employed"/>
    <s v="Divorced"/>
    <s v="Male"/>
    <s v="Master"/>
    <n v="4"/>
    <n v="4"/>
    <n v="93726"/>
    <s v="West"/>
    <n v="13"/>
    <s v="Kolkata"/>
    <s v="Low Risk"/>
    <x v="2"/>
  </r>
  <r>
    <n v="1031"/>
    <n v="33"/>
    <s v="31-40"/>
    <n v="56888"/>
    <n v="635"/>
    <n v="218697"/>
    <s v="Education"/>
    <n v="4880"/>
    <n v="0"/>
    <n v="0"/>
    <s v="Employed"/>
    <s v="Married"/>
    <s v="Female"/>
    <s v="PhD"/>
    <n v="5"/>
    <n v="4"/>
    <n v="115513"/>
    <s v="East"/>
    <n v="1"/>
    <s v="Delhi"/>
    <s v="Low Risk"/>
    <x v="1"/>
  </r>
  <r>
    <n v="1032"/>
    <n v="38"/>
    <s v="31-40"/>
    <n v="39188"/>
    <n v="685"/>
    <n v="138849"/>
    <s v="Medical"/>
    <n v="4864"/>
    <n v="0"/>
    <n v="0"/>
    <s v="Employed"/>
    <s v="Divorced"/>
    <s v="Female"/>
    <s v="Bachelor"/>
    <n v="3"/>
    <n v="3"/>
    <n v="113294"/>
    <s v="South"/>
    <n v="15"/>
    <s v="Delhi"/>
    <s v="Low Risk"/>
    <x v="2"/>
  </r>
  <r>
    <n v="1033"/>
    <n v="46"/>
    <s v="41-50"/>
    <n v="58885"/>
    <n v="700"/>
    <n v="184377"/>
    <s v="Education"/>
    <n v="2944"/>
    <n v="0"/>
    <n v="1"/>
    <s v="Employed"/>
    <s v="Single"/>
    <s v="Male"/>
    <s v="PhD"/>
    <n v="4"/>
    <n v="3"/>
    <n v="52847"/>
    <s v="West"/>
    <n v="8"/>
    <s v="Ahmedabad"/>
    <s v="Low Risk"/>
    <x v="3"/>
  </r>
  <r>
    <n v="1034"/>
    <n v="45"/>
    <s v="41-50"/>
    <n v="38333"/>
    <n v="557"/>
    <n v="295584"/>
    <s v="Car"/>
    <n v="6058"/>
    <n v="0"/>
    <n v="1"/>
    <s v="Employed"/>
    <s v="Single"/>
    <s v="Female"/>
    <s v="Bachelor"/>
    <n v="3"/>
    <n v="1"/>
    <n v="96053"/>
    <s v="South"/>
    <n v="18"/>
    <s v="Delhi"/>
    <s v="Low Risk"/>
    <x v="0"/>
  </r>
  <r>
    <n v="1035"/>
    <n v="64"/>
    <s v="61-70"/>
    <n v="8548"/>
    <n v="641"/>
    <n v="196401"/>
    <s v="Medical"/>
    <n v="4037"/>
    <n v="0"/>
    <n v="1"/>
    <s v="Employed"/>
    <s v="Married"/>
    <s v="Male"/>
    <s v="PhD"/>
    <n v="0"/>
    <n v="2"/>
    <n v="54825"/>
    <s v="North"/>
    <n v="15"/>
    <s v="Bangalore"/>
    <s v="Low Risk"/>
    <x v="2"/>
  </r>
  <r>
    <n v="1036"/>
    <n v="34"/>
    <s v="31-40"/>
    <n v="31497"/>
    <n v="654"/>
    <n v="153837"/>
    <s v="Home"/>
    <n v="2629"/>
    <n v="0"/>
    <n v="0"/>
    <s v="Employed"/>
    <s v="Divorced"/>
    <s v="Male"/>
    <s v="Master"/>
    <n v="3"/>
    <n v="4"/>
    <n v="119067"/>
    <s v="West"/>
    <n v="8"/>
    <s v="Kolkata"/>
    <s v="Low Risk"/>
    <x v="3"/>
  </r>
  <r>
    <n v="1037"/>
    <n v="25"/>
    <s v="21-30"/>
    <n v="56876"/>
    <n v="677"/>
    <n v="212044"/>
    <s v="Education"/>
    <n v="4821"/>
    <n v="0"/>
    <n v="0"/>
    <s v="Employed"/>
    <s v="Divorced"/>
    <s v="Female"/>
    <s v="Master"/>
    <n v="2"/>
    <n v="2"/>
    <n v="123029"/>
    <s v="South"/>
    <n v="2"/>
    <s v="Mumbai"/>
    <s v="Low Risk"/>
    <x v="4"/>
  </r>
  <r>
    <n v="1038"/>
    <n v="62"/>
    <s v="61-70"/>
    <n v="61585"/>
    <n v="655"/>
    <n v="172320"/>
    <s v="Car"/>
    <n v="4661"/>
    <n v="0"/>
    <n v="1"/>
    <s v="Employed"/>
    <s v="Single"/>
    <s v="Male"/>
    <s v="PhD"/>
    <n v="5"/>
    <n v="3"/>
    <n v="81676"/>
    <s v="West"/>
    <n v="11"/>
    <s v="Hyderabad"/>
    <s v="Low Risk"/>
    <x v="2"/>
  </r>
  <r>
    <n v="1039"/>
    <n v="22"/>
    <s v="21-30"/>
    <n v="75764"/>
    <n v="670"/>
    <n v="205430"/>
    <s v="Medical"/>
    <n v="5449"/>
    <n v="0"/>
    <n v="1"/>
    <s v="Employed"/>
    <s v="Divorced"/>
    <s v="Female"/>
    <s v="Master"/>
    <n v="3"/>
    <n v="3"/>
    <n v="96497"/>
    <s v="West"/>
    <n v="8"/>
    <s v="Ahmedabad"/>
    <s v="Low Risk"/>
    <x v="3"/>
  </r>
  <r>
    <n v="1040"/>
    <n v="24"/>
    <s v="21-30"/>
    <n v="55117"/>
    <n v="638"/>
    <n v="141172"/>
    <s v="Medical"/>
    <n v="5649"/>
    <n v="0"/>
    <n v="0"/>
    <s v="Employed"/>
    <s v="Divorced"/>
    <s v="Female"/>
    <s v="Master"/>
    <n v="0"/>
    <n v="3"/>
    <n v="36656"/>
    <s v="West"/>
    <n v="13"/>
    <s v="Kolkata"/>
    <s v="Low Risk"/>
    <x v="2"/>
  </r>
  <r>
    <n v="1041"/>
    <n v="32"/>
    <s v="31-40"/>
    <n v="70207"/>
    <n v="609"/>
    <n v="238983"/>
    <s v="Home"/>
    <n v="4172"/>
    <n v="0"/>
    <n v="1"/>
    <s v="Employed"/>
    <s v="Married"/>
    <s v="Male"/>
    <s v="Bachelor"/>
    <n v="4"/>
    <n v="4"/>
    <n v="129183"/>
    <s v="West"/>
    <n v="1"/>
    <s v="Pune"/>
    <s v="Low Risk"/>
    <x v="1"/>
  </r>
  <r>
    <n v="1042"/>
    <n v="31"/>
    <s v="31-40"/>
    <n v="59451"/>
    <n v="689"/>
    <n v="206231"/>
    <s v="Personal"/>
    <n v="7719"/>
    <n v="0"/>
    <n v="1"/>
    <s v="Employed"/>
    <s v="Single"/>
    <s v="Male"/>
    <s v="PhD"/>
    <n v="2"/>
    <n v="2"/>
    <n v="121290"/>
    <s v="South"/>
    <n v="18"/>
    <s v="Bangalore"/>
    <s v="Low Risk"/>
    <x v="0"/>
  </r>
  <r>
    <n v="1043"/>
    <n v="24"/>
    <s v="21-30"/>
    <n v="64061"/>
    <n v="690"/>
    <n v="149905"/>
    <s v="Education"/>
    <n v="4798"/>
    <n v="0"/>
    <n v="1"/>
    <s v="Employed"/>
    <s v="Divorced"/>
    <s v="Female"/>
    <s v="Bachelor"/>
    <n v="3"/>
    <n v="4"/>
    <n v="134502"/>
    <s v="South"/>
    <n v="5"/>
    <s v="Mumbai"/>
    <s v="Low Risk"/>
    <x v="4"/>
  </r>
  <r>
    <n v="1044"/>
    <n v="63"/>
    <s v="61-70"/>
    <n v="66525"/>
    <n v="682"/>
    <n v="217986"/>
    <s v="Car"/>
    <n v="3311"/>
    <n v="0"/>
    <n v="1"/>
    <s v="Employed"/>
    <s v="Divorced"/>
    <s v="Female"/>
    <s v="Master"/>
    <n v="5"/>
    <n v="2"/>
    <n v="144596"/>
    <s v="South"/>
    <n v="1"/>
    <s v="Kolkata"/>
    <s v="Low Risk"/>
    <x v="1"/>
  </r>
  <r>
    <n v="1045"/>
    <n v="29"/>
    <s v="21-30"/>
    <n v="57305"/>
    <n v="691"/>
    <n v="296758"/>
    <s v="Medical"/>
    <n v="6582"/>
    <n v="0"/>
    <n v="0"/>
    <s v="Employed"/>
    <s v="Married"/>
    <s v="Male"/>
    <s v="Master"/>
    <n v="5"/>
    <n v="1"/>
    <n v="63276"/>
    <s v="North"/>
    <n v="12"/>
    <s v="Hyderabad"/>
    <s v="Low Risk"/>
    <x v="2"/>
  </r>
  <r>
    <n v="1046"/>
    <n v="30"/>
    <s v="31-40"/>
    <n v="66122"/>
    <n v="601"/>
    <n v="160206"/>
    <s v="Education"/>
    <n v="5728"/>
    <n v="0"/>
    <n v="1"/>
    <s v="Employed"/>
    <s v="Married"/>
    <s v="Female"/>
    <s v="High School"/>
    <n v="0"/>
    <n v="3"/>
    <n v="126641"/>
    <s v="West"/>
    <n v="5"/>
    <s v="Mumbai"/>
    <s v="Low Risk"/>
    <x v="4"/>
  </r>
  <r>
    <n v="1047"/>
    <n v="47"/>
    <s v="41-50"/>
    <n v="39521"/>
    <n v="624"/>
    <n v="237881"/>
    <s v="Car"/>
    <n v="5408"/>
    <n v="0"/>
    <n v="1"/>
    <s v="Employed"/>
    <s v="Married"/>
    <s v="Male"/>
    <s v="PhD"/>
    <n v="2"/>
    <n v="3"/>
    <n v="144379"/>
    <s v="West"/>
    <n v="16"/>
    <s v="Bangalore"/>
    <s v="Low Risk"/>
    <x v="0"/>
  </r>
  <r>
    <n v="1048"/>
    <n v="26"/>
    <s v="21-30"/>
    <n v="13600"/>
    <n v="705"/>
    <n v="220896"/>
    <s v="Car"/>
    <n v="4564"/>
    <n v="0"/>
    <n v="0"/>
    <s v="Employed"/>
    <s v="Married"/>
    <s v="Male"/>
    <s v="PhD"/>
    <n v="2"/>
    <n v="3"/>
    <n v="55162"/>
    <s v="South"/>
    <n v="18"/>
    <s v="Pune"/>
    <s v="Low Risk"/>
    <x v="0"/>
  </r>
  <r>
    <n v="1049"/>
    <n v="35"/>
    <s v="31-40"/>
    <n v="59761"/>
    <n v="667"/>
    <n v="220164"/>
    <s v="Medical"/>
    <n v="5045"/>
    <n v="0"/>
    <n v="1"/>
    <s v="Employed"/>
    <s v="Divorced"/>
    <s v="Female"/>
    <s v="Bachelor"/>
    <n v="2"/>
    <n v="3"/>
    <n v="94863"/>
    <s v="South"/>
    <n v="2"/>
    <s v="Pune"/>
    <s v="Low Risk"/>
    <x v="4"/>
  </r>
  <r>
    <n v="1050"/>
    <n v="62"/>
    <s v="61-70"/>
    <n v="55621"/>
    <n v="652"/>
    <n v="245012"/>
    <s v="Education"/>
    <n v="2831"/>
    <n v="0"/>
    <n v="0"/>
    <s v="Unemployed"/>
    <s v="Divorced"/>
    <s v="Male"/>
    <s v="PhD"/>
    <n v="3"/>
    <n v="4"/>
    <n v="89097"/>
    <s v="West"/>
    <n v="15"/>
    <s v="Mumbai"/>
    <s v="Low Risk"/>
    <x v="2"/>
  </r>
  <r>
    <n v="1051"/>
    <n v="51"/>
    <s v="51-60"/>
    <n v="36870"/>
    <n v="637"/>
    <n v="186149"/>
    <s v="Car"/>
    <n v="4728"/>
    <n v="0"/>
    <n v="1"/>
    <s v="Employed"/>
    <s v="Divorced"/>
    <s v="Female"/>
    <s v="Bachelor"/>
    <n v="0"/>
    <n v="3"/>
    <n v="125663"/>
    <s v="West"/>
    <n v="11"/>
    <s v="Delhi"/>
    <s v="Low Risk"/>
    <x v="2"/>
  </r>
  <r>
    <n v="1052"/>
    <n v="42"/>
    <s v="41-50"/>
    <n v="31063"/>
    <n v="713"/>
    <n v="207616"/>
    <s v="Medical"/>
    <n v="7456"/>
    <n v="0"/>
    <n v="0"/>
    <s v="Employed"/>
    <s v="Married"/>
    <s v="Male"/>
    <s v="Master"/>
    <n v="0"/>
    <n v="2"/>
    <n v="28181"/>
    <s v="North"/>
    <n v="10"/>
    <s v="Mumbai"/>
    <s v="Low Risk"/>
    <x v="3"/>
  </r>
  <r>
    <n v="1053"/>
    <n v="26"/>
    <s v="21-30"/>
    <n v="51960"/>
    <n v="561"/>
    <n v="204912"/>
    <s v="Education"/>
    <n v="4045"/>
    <n v="0"/>
    <n v="1"/>
    <s v="Employed"/>
    <s v="Divorced"/>
    <s v="Male"/>
    <s v="High School"/>
    <n v="0"/>
    <n v="2"/>
    <n v="154478"/>
    <s v="West"/>
    <n v="3"/>
    <s v="Delhi"/>
    <s v="Low Risk"/>
    <x v="4"/>
  </r>
  <r>
    <n v="1054"/>
    <n v="53"/>
    <s v="51-60"/>
    <n v="60753"/>
    <n v="664"/>
    <n v="157213"/>
    <s v="Education"/>
    <n v="5176"/>
    <n v="0"/>
    <n v="1"/>
    <s v="Employed"/>
    <s v="Single"/>
    <s v="Male"/>
    <s v="Master"/>
    <n v="1"/>
    <n v="3"/>
    <n v="96623"/>
    <s v="South"/>
    <n v="13"/>
    <s v="Kolkata"/>
    <s v="Low Risk"/>
    <x v="2"/>
  </r>
  <r>
    <n v="1055"/>
    <n v="49"/>
    <s v="41-50"/>
    <n v="57798"/>
    <n v="646"/>
    <n v="222939"/>
    <s v="Medical"/>
    <n v="3315"/>
    <n v="0"/>
    <n v="0"/>
    <s v="Employed"/>
    <s v="Single"/>
    <s v="Male"/>
    <s v="Bachelor"/>
    <n v="4"/>
    <n v="3"/>
    <n v="127482"/>
    <s v="North"/>
    <n v="13"/>
    <s v="Pune"/>
    <s v="Low Risk"/>
    <x v="2"/>
  </r>
  <r>
    <n v="1056"/>
    <n v="41"/>
    <s v="41-50"/>
    <n v="34705"/>
    <n v="587"/>
    <n v="181877"/>
    <s v="Education"/>
    <n v="4479"/>
    <n v="0"/>
    <n v="1"/>
    <s v="Employed"/>
    <s v="Divorced"/>
    <s v="Male"/>
    <s v="Bachelor"/>
    <n v="0"/>
    <n v="4"/>
    <n v="98192"/>
    <s v="East"/>
    <n v="3"/>
    <s v="Bangalore"/>
    <s v="Low Risk"/>
    <x v="4"/>
  </r>
  <r>
    <n v="1057"/>
    <n v="50"/>
    <s v="51-60"/>
    <n v="38069"/>
    <n v="730"/>
    <n v="291510"/>
    <s v="Personal"/>
    <n v="3734"/>
    <n v="1"/>
    <n v="1"/>
    <s v="Employed"/>
    <s v="Married"/>
    <s v="Male"/>
    <s v="High School"/>
    <n v="1"/>
    <n v="4"/>
    <n v="114763"/>
    <s v="East"/>
    <n v="10"/>
    <s v="Ahmedabad"/>
    <s v="Low Risk"/>
    <x v="3"/>
  </r>
  <r>
    <n v="1058"/>
    <n v="41"/>
    <s v="41-50"/>
    <n v="60042"/>
    <n v="515"/>
    <n v="174607"/>
    <s v="Car"/>
    <n v="5427"/>
    <n v="0"/>
    <n v="1"/>
    <s v="Employed"/>
    <s v="Single"/>
    <s v="Female"/>
    <s v="Master"/>
    <n v="1"/>
    <n v="2"/>
    <n v="30357"/>
    <s v="West"/>
    <n v="4"/>
    <s v="Delhi"/>
    <s v="Low Risk"/>
    <x v="4"/>
  </r>
  <r>
    <n v="1059"/>
    <n v="56"/>
    <s v="51-60"/>
    <n v="51090"/>
    <n v="656"/>
    <n v="133984"/>
    <s v="Car"/>
    <n v="5215"/>
    <n v="0"/>
    <n v="1"/>
    <s v="Employed"/>
    <s v="Divorced"/>
    <s v="Female"/>
    <s v="PhD"/>
    <n v="2"/>
    <n v="2"/>
    <n v="88453"/>
    <s v="South"/>
    <n v="14"/>
    <s v="Pune"/>
    <s v="Low Risk"/>
    <x v="2"/>
  </r>
  <r>
    <n v="1060"/>
    <n v="42"/>
    <s v="41-50"/>
    <n v="65902"/>
    <n v="676"/>
    <n v="256020"/>
    <s v="Education"/>
    <n v="3697"/>
    <n v="0"/>
    <n v="0"/>
    <s v="Employed"/>
    <s v="Single"/>
    <s v="Male"/>
    <s v="High School"/>
    <n v="4"/>
    <n v="1"/>
    <n v="125432"/>
    <s v="West"/>
    <n v="17"/>
    <s v="Kolkata"/>
    <s v="Low Risk"/>
    <x v="0"/>
  </r>
  <r>
    <n v="1061"/>
    <n v="40"/>
    <s v="41-50"/>
    <n v="45150"/>
    <n v="601"/>
    <n v="162787"/>
    <s v="Medical"/>
    <n v="5088"/>
    <n v="0"/>
    <n v="0"/>
    <s v="Employed"/>
    <s v="Single"/>
    <s v="Female"/>
    <s v="PhD"/>
    <n v="2"/>
    <n v="2"/>
    <n v="108661"/>
    <s v="South"/>
    <n v="1"/>
    <s v="Mumbai"/>
    <s v="Low Risk"/>
    <x v="1"/>
  </r>
  <r>
    <n v="1062"/>
    <n v="42"/>
    <s v="41-50"/>
    <n v="61092"/>
    <n v="663"/>
    <n v="139335"/>
    <s v="Home"/>
    <n v="5123"/>
    <n v="0"/>
    <n v="0"/>
    <s v="Unemployed"/>
    <s v="Single"/>
    <s v="Female"/>
    <s v="Master"/>
    <n v="4"/>
    <n v="1"/>
    <n v="50894"/>
    <s v="South"/>
    <n v="15"/>
    <s v="Pune"/>
    <s v="Low Risk"/>
    <x v="2"/>
  </r>
  <r>
    <n v="1063"/>
    <n v="60"/>
    <s v="61-70"/>
    <n v="49405"/>
    <n v="638"/>
    <n v="219376"/>
    <s v="Education"/>
    <n v="5174"/>
    <n v="0"/>
    <n v="1"/>
    <s v="Employed"/>
    <s v="Single"/>
    <s v="Female"/>
    <s v="High School"/>
    <n v="2"/>
    <n v="3"/>
    <n v="101842"/>
    <s v="South"/>
    <n v="2"/>
    <s v="Mumbai"/>
    <s v="Low Risk"/>
    <x v="4"/>
  </r>
  <r>
    <n v="1064"/>
    <n v="31"/>
    <s v="31-40"/>
    <n v="39157"/>
    <n v="699"/>
    <n v="266624"/>
    <s v="Home"/>
    <n v="5853"/>
    <n v="0"/>
    <n v="0"/>
    <s v="Employed"/>
    <s v="Divorced"/>
    <s v="Female"/>
    <s v="Master"/>
    <n v="5"/>
    <n v="3"/>
    <n v="75437"/>
    <s v="East"/>
    <n v="18"/>
    <s v="Mumbai"/>
    <s v="Low Risk"/>
    <x v="0"/>
  </r>
  <r>
    <n v="1065"/>
    <n v="51"/>
    <s v="51-60"/>
    <n v="63922"/>
    <n v="825"/>
    <n v="236867"/>
    <s v="Education"/>
    <n v="6565"/>
    <n v="0"/>
    <n v="1"/>
    <s v="Unemployed"/>
    <s v="Single"/>
    <s v="Female"/>
    <s v="Master"/>
    <n v="3"/>
    <n v="3"/>
    <n v="72837"/>
    <s v="West"/>
    <n v="7"/>
    <s v="Pune"/>
    <s v="Low Risk"/>
    <x v="3"/>
  </r>
  <r>
    <n v="1066"/>
    <n v="60"/>
    <s v="61-70"/>
    <n v="35111"/>
    <n v="666"/>
    <n v="171412"/>
    <s v="Home"/>
    <n v="4386"/>
    <n v="0"/>
    <n v="0"/>
    <s v="Employed"/>
    <s v="Divorced"/>
    <s v="Male"/>
    <s v="PhD"/>
    <n v="4"/>
    <n v="2"/>
    <n v="54379"/>
    <s v="West"/>
    <n v="13"/>
    <s v="Bangalore"/>
    <s v="Low Risk"/>
    <x v="2"/>
  </r>
  <r>
    <n v="1067"/>
    <n v="33"/>
    <s v="31-40"/>
    <n v="51112"/>
    <n v="680"/>
    <n v="206427"/>
    <s v="Education"/>
    <n v="4693"/>
    <n v="0"/>
    <n v="1"/>
    <s v="Unemployed"/>
    <s v="Single"/>
    <s v="Male"/>
    <s v="PhD"/>
    <n v="5"/>
    <n v="2"/>
    <n v="118561"/>
    <s v="East"/>
    <n v="3"/>
    <s v="Hyderabad"/>
    <s v="Low Risk"/>
    <x v="4"/>
  </r>
  <r>
    <n v="1068"/>
    <n v="38"/>
    <s v="31-40"/>
    <n v="52662"/>
    <n v="601"/>
    <n v="185631"/>
    <s v="Medical"/>
    <n v="4826"/>
    <n v="0"/>
    <n v="0"/>
    <s v="Employed"/>
    <s v="Single"/>
    <s v="Male"/>
    <s v="PhD"/>
    <n v="1"/>
    <n v="3"/>
    <n v="133390"/>
    <s v="South"/>
    <n v="3"/>
    <s v="Mumbai"/>
    <s v="Low Risk"/>
    <x v="4"/>
  </r>
  <r>
    <n v="1069"/>
    <n v="42"/>
    <s v="41-50"/>
    <n v="48195"/>
    <n v="660"/>
    <n v="283042"/>
    <s v="Home"/>
    <n v="3697"/>
    <n v="0"/>
    <n v="0"/>
    <s v="Employed"/>
    <s v="Single"/>
    <s v="Male"/>
    <s v="Master"/>
    <n v="1"/>
    <n v="4"/>
    <n v="163604"/>
    <s v="North"/>
    <n v="13"/>
    <s v="Mumbai"/>
    <s v="Low Risk"/>
    <x v="2"/>
  </r>
  <r>
    <n v="1070"/>
    <n v="37"/>
    <s v="31-40"/>
    <n v="64861"/>
    <n v="631"/>
    <n v="178134"/>
    <s v="Personal"/>
    <n v="3992"/>
    <n v="0"/>
    <n v="0"/>
    <s v="Employed"/>
    <s v="Divorced"/>
    <s v="Male"/>
    <s v="Bachelor"/>
    <n v="4"/>
    <n v="3"/>
    <n v="55778"/>
    <s v="North"/>
    <n v="4"/>
    <s v="Delhi"/>
    <s v="Low Risk"/>
    <x v="4"/>
  </r>
  <r>
    <n v="1071"/>
    <n v="58"/>
    <s v="51-60"/>
    <n v="58589"/>
    <n v="688"/>
    <n v="204949"/>
    <s v="Medical"/>
    <n v="5563"/>
    <n v="0"/>
    <n v="1"/>
    <s v="Employed"/>
    <s v="Single"/>
    <s v="Female"/>
    <s v="Master"/>
    <n v="2"/>
    <n v="1"/>
    <n v="123021"/>
    <s v="East"/>
    <n v="16"/>
    <s v="Ahmedabad"/>
    <s v="Low Risk"/>
    <x v="0"/>
  </r>
  <r>
    <n v="1072"/>
    <n v="45"/>
    <s v="41-50"/>
    <n v="56801"/>
    <n v="578"/>
    <n v="208462"/>
    <s v="Education"/>
    <n v="6924"/>
    <n v="0"/>
    <n v="1"/>
    <s v="Employed"/>
    <s v="Single"/>
    <s v="Female"/>
    <s v="Bachelor"/>
    <n v="3"/>
    <n v="4"/>
    <n v="124995"/>
    <s v="North"/>
    <n v="8"/>
    <s v="Pune"/>
    <s v="Low Risk"/>
    <x v="3"/>
  </r>
  <r>
    <n v="1073"/>
    <n v="52"/>
    <s v="51-60"/>
    <n v="51026"/>
    <n v="596"/>
    <n v="141989"/>
    <s v="Home"/>
    <n v="3960"/>
    <n v="1"/>
    <n v="0"/>
    <s v="Employed"/>
    <s v="Married"/>
    <s v="Male"/>
    <s v="High School"/>
    <n v="3"/>
    <n v="4"/>
    <n v="82584"/>
    <s v="South"/>
    <n v="8"/>
    <s v="Mumbai"/>
    <s v="High Risk"/>
    <x v="3"/>
  </r>
  <r>
    <n v="1074"/>
    <n v="35"/>
    <s v="31-40"/>
    <n v="77844"/>
    <n v="709"/>
    <n v="190354"/>
    <s v="Car"/>
    <n v="7293"/>
    <n v="0"/>
    <n v="1"/>
    <s v="Employed"/>
    <s v="Single"/>
    <s v="Male"/>
    <s v="PhD"/>
    <n v="0"/>
    <n v="2"/>
    <n v="72472"/>
    <s v="South"/>
    <n v="16"/>
    <s v="Kolkata"/>
    <s v="Low Risk"/>
    <x v="0"/>
  </r>
  <r>
    <n v="1075"/>
    <n v="33"/>
    <s v="31-40"/>
    <n v="71970"/>
    <n v="660"/>
    <n v="191169"/>
    <s v="Medical"/>
    <n v="4433"/>
    <n v="0"/>
    <n v="1"/>
    <s v="Employed"/>
    <s v="Married"/>
    <s v="Female"/>
    <s v="PhD"/>
    <n v="4"/>
    <n v="2"/>
    <n v="67427"/>
    <s v="West"/>
    <n v="2"/>
    <s v="Bangalore"/>
    <s v="Low Risk"/>
    <x v="4"/>
  </r>
  <r>
    <n v="1076"/>
    <n v="46"/>
    <s v="41-50"/>
    <n v="63791"/>
    <n v="716"/>
    <n v="268841"/>
    <s v="Home"/>
    <n v="6211"/>
    <n v="0"/>
    <n v="1"/>
    <s v="Employed"/>
    <s v="Divorced"/>
    <s v="Male"/>
    <s v="Master"/>
    <n v="3"/>
    <n v="1"/>
    <n v="84179"/>
    <s v="South"/>
    <n v="9"/>
    <s v="Hyderabad"/>
    <s v="Low Risk"/>
    <x v="3"/>
  </r>
  <r>
    <n v="1077"/>
    <n v="31"/>
    <s v="31-40"/>
    <n v="61326"/>
    <n v="668"/>
    <n v="209757"/>
    <s v="Medical"/>
    <n v="5429"/>
    <n v="0"/>
    <n v="1"/>
    <s v="Employed"/>
    <s v="Single"/>
    <s v="Male"/>
    <s v="Bachelor"/>
    <n v="2"/>
    <n v="3"/>
    <n v="106078"/>
    <s v="South"/>
    <n v="13"/>
    <s v="Hyderabad"/>
    <s v="Low Risk"/>
    <x v="2"/>
  </r>
  <r>
    <n v="1078"/>
    <n v="33"/>
    <s v="31-40"/>
    <n v="40966"/>
    <n v="675"/>
    <n v="181083"/>
    <s v="Home"/>
    <n v="5194"/>
    <n v="0"/>
    <n v="0"/>
    <s v="Employed"/>
    <s v="Single"/>
    <s v="Female"/>
    <s v="High School"/>
    <n v="2"/>
    <n v="3"/>
    <n v="140803"/>
    <s v="South"/>
    <n v="12"/>
    <s v="Kolkata"/>
    <s v="Low Risk"/>
    <x v="2"/>
  </r>
  <r>
    <n v="1079"/>
    <n v="53"/>
    <s v="51-60"/>
    <n v="49263"/>
    <n v="634"/>
    <n v="192744"/>
    <s v="Car"/>
    <n v="4572"/>
    <n v="0"/>
    <n v="0"/>
    <s v="Employed"/>
    <s v="Married"/>
    <s v="Male"/>
    <s v="Master"/>
    <n v="1"/>
    <n v="2"/>
    <n v="133160"/>
    <s v="North"/>
    <n v="2"/>
    <s v="Hyderabad"/>
    <s v="Low Risk"/>
    <x v="4"/>
  </r>
  <r>
    <n v="1080"/>
    <n v="57"/>
    <s v="51-60"/>
    <n v="59537"/>
    <n v="640"/>
    <n v="196652"/>
    <s v="Personal"/>
    <n v="5015"/>
    <n v="0"/>
    <n v="0"/>
    <s v="Employed"/>
    <s v="Married"/>
    <s v="Male"/>
    <s v="High School"/>
    <n v="3"/>
    <n v="2"/>
    <n v="51537"/>
    <s v="North"/>
    <n v="9"/>
    <s v="Bangalore"/>
    <s v="Low Risk"/>
    <x v="3"/>
  </r>
  <r>
    <n v="1081"/>
    <n v="58"/>
    <s v="51-60"/>
    <n v="65773"/>
    <n v="698"/>
    <n v="198054"/>
    <s v="Car"/>
    <n v="4289"/>
    <n v="0"/>
    <n v="1"/>
    <s v="Employed"/>
    <s v="Single"/>
    <s v="Male"/>
    <s v="Bachelor"/>
    <n v="3"/>
    <n v="3"/>
    <n v="76334"/>
    <s v="East"/>
    <n v="1"/>
    <s v="Hyderabad"/>
    <s v="Low Risk"/>
    <x v="1"/>
  </r>
  <r>
    <n v="1082"/>
    <n v="21"/>
    <s v="21-30"/>
    <n v="63380"/>
    <n v="642"/>
    <n v="246371"/>
    <s v="Education"/>
    <n v="5945"/>
    <n v="0"/>
    <n v="1"/>
    <s v="Employed"/>
    <s v="Divorced"/>
    <s v="Male"/>
    <s v="PhD"/>
    <n v="2"/>
    <n v="4"/>
    <n v="138989"/>
    <s v="East"/>
    <n v="6"/>
    <s v="Pune"/>
    <s v="Low Risk"/>
    <x v="3"/>
  </r>
  <r>
    <n v="1083"/>
    <n v="59"/>
    <s v="51-60"/>
    <n v="58714"/>
    <n v="709"/>
    <n v="248935"/>
    <s v="Medical"/>
    <n v="6117"/>
    <n v="0"/>
    <n v="1"/>
    <s v="Employed"/>
    <s v="Married"/>
    <s v="Male"/>
    <s v="PhD"/>
    <n v="1"/>
    <n v="1"/>
    <n v="78067"/>
    <s v="North"/>
    <n v="2"/>
    <s v="Hyderabad"/>
    <s v="Low Risk"/>
    <x v="4"/>
  </r>
  <r>
    <n v="1084"/>
    <n v="47"/>
    <s v="41-50"/>
    <n v="80009"/>
    <n v="644"/>
    <n v="150464"/>
    <s v="Personal"/>
    <n v="4349"/>
    <n v="1"/>
    <n v="0"/>
    <s v="Employed"/>
    <s v="Single"/>
    <s v="Female"/>
    <s v="Bachelor"/>
    <n v="3"/>
    <n v="1"/>
    <n v="98292"/>
    <s v="West"/>
    <n v="3"/>
    <s v="Delhi"/>
    <s v="Low Risk"/>
    <x v="4"/>
  </r>
  <r>
    <n v="1085"/>
    <n v="56"/>
    <s v="51-60"/>
    <n v="47966"/>
    <n v="591"/>
    <n v="253397"/>
    <s v="Medical"/>
    <n v="3359"/>
    <n v="0"/>
    <n v="0"/>
    <s v="Employed"/>
    <s v="Married"/>
    <s v="Male"/>
    <s v="PhD"/>
    <n v="2"/>
    <n v="1"/>
    <n v="48841"/>
    <s v="West"/>
    <n v="15"/>
    <s v="Hyderabad"/>
    <s v="Low Risk"/>
    <x v="2"/>
  </r>
  <r>
    <n v="1086"/>
    <n v="52"/>
    <s v="51-60"/>
    <n v="65197"/>
    <n v="586"/>
    <n v="237567"/>
    <s v="Home"/>
    <n v="4672"/>
    <n v="0"/>
    <n v="1"/>
    <s v="Employed"/>
    <s v="Divorced"/>
    <s v="Male"/>
    <s v="Master"/>
    <n v="1"/>
    <n v="2"/>
    <n v="134591"/>
    <s v="North"/>
    <n v="7"/>
    <s v="Delhi"/>
    <s v="Low Risk"/>
    <x v="3"/>
  </r>
  <r>
    <n v="1087"/>
    <n v="61"/>
    <s v="61-70"/>
    <n v="63371"/>
    <n v="641"/>
    <n v="197363"/>
    <s v="Education"/>
    <n v="6988"/>
    <n v="0"/>
    <n v="1"/>
    <s v="Employed"/>
    <s v="Married"/>
    <s v="Female"/>
    <s v="Bachelor"/>
    <n v="1"/>
    <n v="4"/>
    <n v="42617"/>
    <s v="East"/>
    <n v="13"/>
    <s v="Delhi"/>
    <s v="Low Risk"/>
    <x v="2"/>
  </r>
  <r>
    <n v="1088"/>
    <n v="35"/>
    <s v="31-40"/>
    <n v="56660"/>
    <n v="695"/>
    <n v="126301"/>
    <s v="Education"/>
    <n v="5231"/>
    <n v="0"/>
    <n v="1"/>
    <s v="Unemployed"/>
    <s v="Single"/>
    <s v="Male"/>
    <s v="PhD"/>
    <n v="2"/>
    <n v="1"/>
    <n v="50715"/>
    <s v="West"/>
    <n v="16"/>
    <s v="Delhi"/>
    <s v="Low Risk"/>
    <x v="0"/>
  </r>
  <r>
    <n v="1089"/>
    <n v="51"/>
    <s v="51-60"/>
    <n v="57207"/>
    <n v="616"/>
    <n v="210632"/>
    <s v="Medical"/>
    <n v="6153"/>
    <n v="1"/>
    <n v="0"/>
    <s v="Employed"/>
    <s v="Married"/>
    <s v="Male"/>
    <s v="Bachelor"/>
    <n v="1"/>
    <n v="4"/>
    <n v="131524"/>
    <s v="South"/>
    <n v="13"/>
    <s v="Bangalore"/>
    <s v="Low Risk"/>
    <x v="2"/>
  </r>
  <r>
    <n v="1090"/>
    <n v="26"/>
    <s v="21-30"/>
    <n v="56905"/>
    <n v="686"/>
    <n v="182302"/>
    <s v="Education"/>
    <n v="4072"/>
    <n v="0"/>
    <n v="1"/>
    <s v="Employed"/>
    <s v="Divorced"/>
    <s v="Female"/>
    <s v="High School"/>
    <n v="5"/>
    <n v="2"/>
    <n v="157601"/>
    <s v="West"/>
    <n v="12"/>
    <s v="Mumbai"/>
    <s v="Low Risk"/>
    <x v="2"/>
  </r>
  <r>
    <n v="1091"/>
    <n v="45"/>
    <s v="41-50"/>
    <n v="39376"/>
    <n v="655"/>
    <n v="227744"/>
    <s v="Medical"/>
    <n v="4513"/>
    <n v="0"/>
    <n v="0"/>
    <s v="Employed"/>
    <s v="Single"/>
    <s v="Female"/>
    <s v="Master"/>
    <n v="5"/>
    <n v="2"/>
    <n v="91281"/>
    <s v="West"/>
    <n v="17"/>
    <s v="Ahmedabad"/>
    <s v="Low Risk"/>
    <x v="0"/>
  </r>
  <r>
    <n v="1092"/>
    <n v="38"/>
    <s v="31-40"/>
    <n v="56012"/>
    <n v="680"/>
    <n v="232330"/>
    <s v="Home"/>
    <n v="4689"/>
    <n v="0"/>
    <n v="1"/>
    <s v="Employed"/>
    <s v="Single"/>
    <s v="Female"/>
    <s v="Master"/>
    <n v="1"/>
    <n v="3"/>
    <n v="98594"/>
    <s v="West"/>
    <n v="11"/>
    <s v="Kolkata"/>
    <s v="Low Risk"/>
    <x v="2"/>
  </r>
  <r>
    <n v="1093"/>
    <n v="42"/>
    <s v="41-50"/>
    <n v="61224"/>
    <n v="635"/>
    <n v="265953"/>
    <s v="Home"/>
    <n v="3828"/>
    <n v="0"/>
    <n v="0"/>
    <s v="Employed"/>
    <s v="Single"/>
    <s v="Female"/>
    <s v="Master"/>
    <n v="0"/>
    <n v="4"/>
    <n v="127248"/>
    <s v="East"/>
    <n v="7"/>
    <s v="Kolkata"/>
    <s v="Low Risk"/>
    <x v="3"/>
  </r>
  <r>
    <n v="1094"/>
    <n v="51"/>
    <s v="51-60"/>
    <n v="54829"/>
    <n v="659"/>
    <n v="146940"/>
    <s v="Medical"/>
    <n v="5166"/>
    <n v="0"/>
    <n v="1"/>
    <s v="Employed"/>
    <s v="Single"/>
    <s v="Female"/>
    <s v="PhD"/>
    <n v="1"/>
    <n v="4"/>
    <n v="108683"/>
    <s v="East"/>
    <n v="13"/>
    <s v="Pune"/>
    <s v="Low Risk"/>
    <x v="2"/>
  </r>
  <r>
    <n v="1095"/>
    <n v="56"/>
    <s v="51-60"/>
    <n v="22368"/>
    <n v="696"/>
    <n v="306918"/>
    <s v="Car"/>
    <n v="4181"/>
    <n v="1"/>
    <n v="1"/>
    <s v="Employed"/>
    <s v="Divorced"/>
    <s v="Male"/>
    <s v="High School"/>
    <n v="3"/>
    <n v="4"/>
    <n v="88803"/>
    <s v="North"/>
    <n v="10"/>
    <s v="Pune"/>
    <s v="Low Risk"/>
    <x v="3"/>
  </r>
  <r>
    <n v="1096"/>
    <n v="29"/>
    <s v="21-30"/>
    <n v="26207"/>
    <n v="649"/>
    <n v="244764"/>
    <s v="Car"/>
    <n v="5948"/>
    <n v="0"/>
    <n v="1"/>
    <s v="Unemployed"/>
    <s v="Single"/>
    <s v="Female"/>
    <s v="PhD"/>
    <n v="1"/>
    <n v="3"/>
    <n v="85436"/>
    <s v="West"/>
    <n v="10"/>
    <s v="Hyderabad"/>
    <s v="Low Risk"/>
    <x v="3"/>
  </r>
  <r>
    <n v="1097"/>
    <n v="23"/>
    <s v="21-30"/>
    <n v="37726"/>
    <n v="623"/>
    <n v="235712"/>
    <s v="Home"/>
    <n v="5089"/>
    <n v="0"/>
    <n v="1"/>
    <s v="Employed"/>
    <s v="Divorced"/>
    <s v="Female"/>
    <s v="PhD"/>
    <n v="3"/>
    <n v="1"/>
    <n v="52996"/>
    <s v="East"/>
    <n v="13"/>
    <s v="Ahmedabad"/>
    <s v="Low Risk"/>
    <x v="2"/>
  </r>
  <r>
    <n v="1098"/>
    <n v="53"/>
    <s v="51-60"/>
    <n v="48321"/>
    <n v="559"/>
    <n v="295820"/>
    <s v="Personal"/>
    <n v="6480"/>
    <n v="0"/>
    <n v="1"/>
    <s v="Employed"/>
    <s v="Divorced"/>
    <s v="Female"/>
    <s v="Bachelor"/>
    <n v="2"/>
    <n v="1"/>
    <n v="106988"/>
    <s v="East"/>
    <n v="19"/>
    <s v="Mumbai"/>
    <s v="Low Risk"/>
    <x v="0"/>
  </r>
  <r>
    <n v="1099"/>
    <n v="47"/>
    <s v="41-50"/>
    <n v="38531"/>
    <n v="677"/>
    <n v="215891"/>
    <s v="Car"/>
    <n v="3322"/>
    <n v="1"/>
    <n v="1"/>
    <s v="Employed"/>
    <s v="Married"/>
    <s v="Female"/>
    <s v="Master"/>
    <n v="1"/>
    <n v="2"/>
    <n v="97242"/>
    <s v="North"/>
    <n v="17"/>
    <s v="Delhi"/>
    <s v="Low Risk"/>
    <x v="0"/>
  </r>
  <r>
    <n v="1100"/>
    <n v="63"/>
    <s v="61-70"/>
    <n v="59688"/>
    <n v="611"/>
    <n v="251682"/>
    <s v="Medical"/>
    <n v="4468"/>
    <n v="0"/>
    <n v="1"/>
    <s v="Employed"/>
    <s v="Married"/>
    <s v="Male"/>
    <s v="PhD"/>
    <n v="2"/>
    <n v="3"/>
    <n v="86864"/>
    <s v="South"/>
    <n v="7"/>
    <s v="Delhi"/>
    <s v="Low Risk"/>
    <x v="3"/>
  </r>
  <r>
    <n v="1101"/>
    <n v="21"/>
    <s v="21-30"/>
    <n v="67879"/>
    <n v="623"/>
    <n v="208488"/>
    <s v="Home"/>
    <n v="4592"/>
    <n v="0"/>
    <n v="0"/>
    <s v="Employed"/>
    <s v="Single"/>
    <s v="Female"/>
    <s v="Master"/>
    <n v="4"/>
    <n v="4"/>
    <n v="69945"/>
    <s v="South"/>
    <n v="4"/>
    <s v="Kolkata"/>
    <s v="Low Risk"/>
    <x v="4"/>
  </r>
  <r>
    <n v="1102"/>
    <n v="64"/>
    <s v="61-70"/>
    <n v="70005"/>
    <n v="596"/>
    <n v="242040"/>
    <s v="Education"/>
    <n v="5463"/>
    <n v="0"/>
    <n v="0"/>
    <s v="Employed"/>
    <s v="Single"/>
    <s v="Male"/>
    <s v="High School"/>
    <n v="5"/>
    <n v="3"/>
    <n v="72984"/>
    <s v="West"/>
    <n v="17"/>
    <s v="Delhi"/>
    <s v="Low Risk"/>
    <x v="0"/>
  </r>
  <r>
    <n v="1103"/>
    <n v="29"/>
    <s v="21-30"/>
    <n v="55052"/>
    <n v="638"/>
    <n v="258080"/>
    <s v="Education"/>
    <n v="4577"/>
    <n v="0"/>
    <n v="1"/>
    <s v="Employed"/>
    <s v="Divorced"/>
    <s v="Male"/>
    <s v="High School"/>
    <n v="1"/>
    <n v="2"/>
    <n v="118551"/>
    <s v="South"/>
    <n v="4"/>
    <s v="Kolkata"/>
    <s v="Low Risk"/>
    <x v="4"/>
  </r>
  <r>
    <n v="1104"/>
    <n v="25"/>
    <s v="21-30"/>
    <n v="66262"/>
    <n v="754"/>
    <n v="252946"/>
    <s v="Car"/>
    <n v="6722"/>
    <n v="0"/>
    <n v="1"/>
    <s v="Unemployed"/>
    <s v="Married"/>
    <s v="Female"/>
    <s v="Master"/>
    <n v="2"/>
    <n v="1"/>
    <n v="126449"/>
    <s v="North"/>
    <n v="18"/>
    <s v="Delhi"/>
    <s v="Low Risk"/>
    <x v="0"/>
  </r>
  <r>
    <n v="1105"/>
    <n v="35"/>
    <s v="31-40"/>
    <n v="41561"/>
    <n v="667"/>
    <n v="124400"/>
    <s v="Personal"/>
    <n v="4815"/>
    <n v="0"/>
    <n v="0"/>
    <s v="Employed"/>
    <s v="Single"/>
    <s v="Male"/>
    <s v="Master"/>
    <n v="4"/>
    <n v="1"/>
    <n v="90186"/>
    <s v="East"/>
    <n v="8"/>
    <s v="Hyderabad"/>
    <s v="Low Risk"/>
    <x v="3"/>
  </r>
  <r>
    <n v="1106"/>
    <n v="29"/>
    <s v="21-30"/>
    <n v="47725"/>
    <n v="617"/>
    <n v="179309"/>
    <s v="Car"/>
    <n v="4094"/>
    <n v="1"/>
    <n v="0"/>
    <s v="Employed"/>
    <s v="Single"/>
    <s v="Male"/>
    <s v="High School"/>
    <n v="3"/>
    <n v="2"/>
    <n v="87025"/>
    <s v="South"/>
    <n v="8"/>
    <s v="Mumbai"/>
    <s v="Low Risk"/>
    <x v="3"/>
  </r>
  <r>
    <n v="1107"/>
    <n v="48"/>
    <s v="41-50"/>
    <n v="32495"/>
    <n v="627"/>
    <n v="258590"/>
    <s v="Personal"/>
    <n v="4839"/>
    <n v="0"/>
    <n v="0"/>
    <s v="Employed"/>
    <s v="Divorced"/>
    <s v="Male"/>
    <s v="High School"/>
    <n v="3"/>
    <n v="3"/>
    <n v="74390"/>
    <s v="West"/>
    <n v="16"/>
    <s v="Kolkata"/>
    <s v="Low Risk"/>
    <x v="0"/>
  </r>
  <r>
    <n v="1108"/>
    <n v="33"/>
    <s v="31-40"/>
    <n v="68103"/>
    <n v="578"/>
    <n v="224906"/>
    <s v="Car"/>
    <n v="4674"/>
    <n v="0"/>
    <n v="1"/>
    <s v="Employed"/>
    <s v="Married"/>
    <s v="Female"/>
    <s v="PhD"/>
    <n v="5"/>
    <n v="2"/>
    <n v="128104"/>
    <s v="West"/>
    <n v="15"/>
    <s v="Mumbai"/>
    <s v="Low Risk"/>
    <x v="2"/>
  </r>
  <r>
    <n v="1109"/>
    <n v="44"/>
    <s v="41-50"/>
    <n v="79489"/>
    <n v="593"/>
    <n v="197528"/>
    <s v="Education"/>
    <n v="5928"/>
    <n v="0"/>
    <n v="0"/>
    <s v="Employed"/>
    <s v="Single"/>
    <s v="Female"/>
    <s v="High School"/>
    <n v="5"/>
    <n v="4"/>
    <n v="100929"/>
    <s v="East"/>
    <n v="18"/>
    <s v="Kolkata"/>
    <s v="Low Risk"/>
    <x v="0"/>
  </r>
  <r>
    <n v="1110"/>
    <n v="30"/>
    <s v="31-40"/>
    <n v="44771"/>
    <n v="585"/>
    <n v="225382"/>
    <s v="Personal"/>
    <n v="4588"/>
    <n v="0"/>
    <n v="0"/>
    <s v="Unemployed"/>
    <s v="Single"/>
    <s v="Male"/>
    <s v="PhD"/>
    <n v="3"/>
    <n v="4"/>
    <n v="111037"/>
    <s v="West"/>
    <n v="19"/>
    <s v="Kolkata"/>
    <s v="Low Risk"/>
    <x v="0"/>
  </r>
  <r>
    <n v="1111"/>
    <n v="62"/>
    <s v="61-70"/>
    <n v="17447"/>
    <n v="663"/>
    <n v="144815"/>
    <s v="Education"/>
    <n v="3479"/>
    <n v="0"/>
    <n v="0"/>
    <s v="Employed"/>
    <s v="Single"/>
    <s v="Female"/>
    <s v="High School"/>
    <n v="3"/>
    <n v="2"/>
    <n v="110754"/>
    <s v="North"/>
    <n v="6"/>
    <s v="Mumbai"/>
    <s v="Low Risk"/>
    <x v="3"/>
  </r>
  <r>
    <n v="1112"/>
    <n v="42"/>
    <s v="41-50"/>
    <n v="35668"/>
    <n v="672"/>
    <n v="239323"/>
    <s v="Medical"/>
    <n v="5177"/>
    <n v="1"/>
    <n v="0"/>
    <s v="Employed"/>
    <s v="Single"/>
    <s v="Female"/>
    <s v="PhD"/>
    <n v="3"/>
    <n v="4"/>
    <n v="90768"/>
    <s v="South"/>
    <n v="9"/>
    <s v="Ahmedabad"/>
    <s v="Low Risk"/>
    <x v="3"/>
  </r>
  <r>
    <n v="1113"/>
    <n v="59"/>
    <s v="51-60"/>
    <n v="40247"/>
    <n v="653"/>
    <n v="218572"/>
    <s v="Medical"/>
    <n v="4349"/>
    <n v="0"/>
    <n v="1"/>
    <s v="Employed"/>
    <s v="Single"/>
    <s v="Female"/>
    <s v="Bachelor"/>
    <n v="0"/>
    <n v="4"/>
    <n v="65039"/>
    <s v="West"/>
    <n v="16"/>
    <s v="Pune"/>
    <s v="Low Risk"/>
    <x v="0"/>
  </r>
  <r>
    <n v="1114"/>
    <n v="42"/>
    <s v="41-50"/>
    <n v="30106"/>
    <n v="668"/>
    <n v="204262"/>
    <s v="Home"/>
    <n v="3845"/>
    <n v="0"/>
    <n v="1"/>
    <s v="Employed"/>
    <s v="Single"/>
    <s v="Male"/>
    <s v="Bachelor"/>
    <n v="5"/>
    <n v="1"/>
    <n v="70116"/>
    <s v="South"/>
    <n v="9"/>
    <s v="Kolkata"/>
    <s v="Low Risk"/>
    <x v="3"/>
  </r>
  <r>
    <n v="1115"/>
    <n v="57"/>
    <s v="51-60"/>
    <n v="34545"/>
    <n v="611"/>
    <n v="191054"/>
    <s v="Education"/>
    <n v="5022"/>
    <n v="0"/>
    <n v="0"/>
    <s v="Employed"/>
    <s v="Married"/>
    <s v="Female"/>
    <s v="PhD"/>
    <n v="2"/>
    <n v="3"/>
    <n v="133836"/>
    <s v="East"/>
    <n v="17"/>
    <s v="Delhi"/>
    <s v="Low Risk"/>
    <x v="0"/>
  </r>
  <r>
    <n v="1116"/>
    <n v="59"/>
    <s v="51-60"/>
    <n v="53069"/>
    <n v="592"/>
    <n v="211552"/>
    <s v="Education"/>
    <n v="4867"/>
    <n v="1"/>
    <n v="0"/>
    <s v="Unemployed"/>
    <s v="Divorced"/>
    <s v="Female"/>
    <s v="Master"/>
    <n v="4"/>
    <n v="1"/>
    <n v="78229"/>
    <s v="South"/>
    <n v="4"/>
    <s v="Bangalore"/>
    <s v="High Risk"/>
    <x v="4"/>
  </r>
  <r>
    <n v="1117"/>
    <n v="40"/>
    <s v="41-50"/>
    <n v="59895"/>
    <n v="592"/>
    <n v="186286"/>
    <s v="Home"/>
    <n v="4779"/>
    <n v="0"/>
    <n v="1"/>
    <s v="Employed"/>
    <s v="Divorced"/>
    <s v="Male"/>
    <s v="Bachelor"/>
    <n v="4"/>
    <n v="1"/>
    <n v="87689"/>
    <s v="North"/>
    <n v="15"/>
    <s v="Pune"/>
    <s v="Low Risk"/>
    <x v="2"/>
  </r>
  <r>
    <n v="1118"/>
    <n v="30"/>
    <s v="31-40"/>
    <n v="19034"/>
    <n v="590"/>
    <n v="183805"/>
    <s v="Medical"/>
    <n v="5260"/>
    <n v="0"/>
    <n v="1"/>
    <s v="Employed"/>
    <s v="Divorced"/>
    <s v="Female"/>
    <s v="High School"/>
    <n v="1"/>
    <n v="3"/>
    <n v="65968"/>
    <s v="East"/>
    <n v="11"/>
    <s v="Mumbai"/>
    <s v="Low Risk"/>
    <x v="2"/>
  </r>
  <r>
    <n v="1119"/>
    <n v="30"/>
    <s v="31-40"/>
    <n v="42017"/>
    <n v="667"/>
    <n v="289443"/>
    <s v="Medical"/>
    <n v="4421"/>
    <n v="0"/>
    <n v="0"/>
    <s v="Employed"/>
    <s v="Single"/>
    <s v="Male"/>
    <s v="Master"/>
    <n v="2"/>
    <n v="1"/>
    <n v="63518"/>
    <s v="West"/>
    <n v="14"/>
    <s v="Ahmedabad"/>
    <s v="Low Risk"/>
    <x v="2"/>
  </r>
  <r>
    <n v="1120"/>
    <n v="46"/>
    <s v="41-50"/>
    <n v="50565"/>
    <n v="750"/>
    <n v="120673"/>
    <s v="Personal"/>
    <n v="5115"/>
    <n v="0"/>
    <n v="0"/>
    <s v="Employed"/>
    <s v="Divorced"/>
    <s v="Female"/>
    <s v="High School"/>
    <n v="5"/>
    <n v="4"/>
    <n v="76925"/>
    <s v="East"/>
    <n v="17"/>
    <s v="Hyderabad"/>
    <s v="Low Risk"/>
    <x v="0"/>
  </r>
  <r>
    <n v="1121"/>
    <n v="45"/>
    <s v="41-50"/>
    <n v="33998"/>
    <n v="597"/>
    <n v="121701"/>
    <s v="Personal"/>
    <n v="4410"/>
    <n v="0"/>
    <n v="1"/>
    <s v="Employed"/>
    <s v="Married"/>
    <s v="Female"/>
    <s v="Bachelor"/>
    <n v="0"/>
    <n v="2"/>
    <n v="150652"/>
    <s v="South"/>
    <n v="13"/>
    <s v="Delhi"/>
    <s v="Low Risk"/>
    <x v="2"/>
  </r>
  <r>
    <n v="1122"/>
    <n v="48"/>
    <s v="41-50"/>
    <n v="53542"/>
    <n v="632"/>
    <n v="239075"/>
    <s v="Medical"/>
    <n v="5822"/>
    <n v="0"/>
    <n v="1"/>
    <s v="Employed"/>
    <s v="Single"/>
    <s v="Female"/>
    <s v="High School"/>
    <n v="0"/>
    <n v="2"/>
    <n v="119741"/>
    <s v="South"/>
    <n v="9"/>
    <s v="Ahmedabad"/>
    <s v="Low Risk"/>
    <x v="3"/>
  </r>
  <r>
    <n v="1123"/>
    <n v="33"/>
    <s v="31-40"/>
    <n v="48232"/>
    <n v="660"/>
    <n v="139013"/>
    <s v="Car"/>
    <n v="4976"/>
    <n v="0"/>
    <n v="1"/>
    <s v="Employed"/>
    <s v="Married"/>
    <s v="Female"/>
    <s v="PhD"/>
    <n v="2"/>
    <n v="3"/>
    <n v="84196"/>
    <s v="South"/>
    <n v="16"/>
    <s v="Pune"/>
    <s v="Low Risk"/>
    <x v="0"/>
  </r>
  <r>
    <n v="1124"/>
    <n v="35"/>
    <s v="31-40"/>
    <n v="43271"/>
    <n v="636"/>
    <n v="99823"/>
    <s v="Education"/>
    <n v="6749"/>
    <n v="1"/>
    <n v="0"/>
    <s v="Employed"/>
    <s v="Single"/>
    <s v="Male"/>
    <s v="Master"/>
    <n v="3"/>
    <n v="2"/>
    <n v="132486"/>
    <s v="South"/>
    <n v="8"/>
    <s v="Bangalore"/>
    <s v="Low Risk"/>
    <x v="3"/>
  </r>
  <r>
    <n v="1125"/>
    <n v="26"/>
    <s v="21-30"/>
    <n v="37032"/>
    <n v="666"/>
    <n v="250713"/>
    <s v="Personal"/>
    <n v="4505"/>
    <n v="0"/>
    <n v="1"/>
    <s v="Employed"/>
    <s v="Single"/>
    <s v="Female"/>
    <s v="Bachelor"/>
    <n v="3"/>
    <n v="2"/>
    <n v="95431"/>
    <s v="East"/>
    <n v="14"/>
    <s v="Bangalore"/>
    <s v="Low Risk"/>
    <x v="2"/>
  </r>
  <r>
    <n v="1126"/>
    <n v="32"/>
    <s v="31-40"/>
    <n v="54101"/>
    <n v="621"/>
    <n v="263003"/>
    <s v="Car"/>
    <n v="5357"/>
    <n v="0"/>
    <n v="1"/>
    <s v="Employed"/>
    <s v="Divorced"/>
    <s v="Male"/>
    <s v="Master"/>
    <n v="2"/>
    <n v="2"/>
    <n v="140630"/>
    <s v="East"/>
    <n v="15"/>
    <s v="Hyderabad"/>
    <s v="Low Risk"/>
    <x v="2"/>
  </r>
  <r>
    <n v="1127"/>
    <n v="39"/>
    <s v="31-40"/>
    <n v="38547"/>
    <n v="615"/>
    <n v="134598"/>
    <s v="Personal"/>
    <n v="6129"/>
    <n v="1"/>
    <n v="1"/>
    <s v="Employed"/>
    <s v="Married"/>
    <s v="Male"/>
    <s v="PhD"/>
    <n v="5"/>
    <n v="2"/>
    <n v="166351"/>
    <s v="South"/>
    <n v="7"/>
    <s v="Mumbai"/>
    <s v="Low Risk"/>
    <x v="3"/>
  </r>
  <r>
    <n v="1128"/>
    <n v="52"/>
    <s v="51-60"/>
    <n v="24004"/>
    <n v="640"/>
    <n v="110233"/>
    <s v="Home"/>
    <n v="5536"/>
    <n v="0"/>
    <n v="1"/>
    <s v="Employed"/>
    <s v="Divorced"/>
    <s v="Female"/>
    <s v="Bachelor"/>
    <n v="4"/>
    <n v="1"/>
    <n v="130844"/>
    <s v="West"/>
    <n v="11"/>
    <s v="Mumbai"/>
    <s v="Low Risk"/>
    <x v="2"/>
  </r>
  <r>
    <n v="1129"/>
    <n v="31"/>
    <s v="31-40"/>
    <n v="50331"/>
    <n v="666"/>
    <n v="139061"/>
    <s v="Education"/>
    <n v="5140"/>
    <n v="0"/>
    <n v="0"/>
    <s v="Employed"/>
    <s v="Single"/>
    <s v="Female"/>
    <s v="High School"/>
    <n v="3"/>
    <n v="4"/>
    <n v="102836"/>
    <s v="East"/>
    <n v="3"/>
    <s v="Ahmedabad"/>
    <s v="Low Risk"/>
    <x v="4"/>
  </r>
  <r>
    <n v="1130"/>
    <n v="58"/>
    <s v="51-60"/>
    <n v="31414"/>
    <n v="714"/>
    <n v="165004"/>
    <s v="Personal"/>
    <n v="5336"/>
    <n v="0"/>
    <n v="1"/>
    <s v="Employed"/>
    <s v="Married"/>
    <s v="Female"/>
    <s v="Master"/>
    <n v="1"/>
    <n v="4"/>
    <n v="120979"/>
    <s v="North"/>
    <n v="7"/>
    <s v="Kolkata"/>
    <s v="Low Risk"/>
    <x v="3"/>
  </r>
  <r>
    <n v="1131"/>
    <n v="53"/>
    <s v="51-60"/>
    <n v="25307"/>
    <n v="668"/>
    <n v="295695"/>
    <s v="Medical"/>
    <n v="5507"/>
    <n v="0"/>
    <n v="0"/>
    <s v="Employed"/>
    <s v="Married"/>
    <s v="Female"/>
    <s v="Bachelor"/>
    <n v="5"/>
    <n v="2"/>
    <n v="100452"/>
    <s v="East"/>
    <n v="5"/>
    <s v="Pune"/>
    <s v="Low Risk"/>
    <x v="4"/>
  </r>
  <r>
    <n v="1132"/>
    <n v="22"/>
    <s v="21-30"/>
    <n v="51942"/>
    <n v="637"/>
    <n v="178512"/>
    <s v="Home"/>
    <n v="5297"/>
    <n v="0"/>
    <n v="1"/>
    <s v="Employed"/>
    <s v="Single"/>
    <s v="Female"/>
    <s v="Bachelor"/>
    <n v="5"/>
    <n v="3"/>
    <n v="44920"/>
    <s v="North"/>
    <n v="9"/>
    <s v="Ahmedabad"/>
    <s v="Low Risk"/>
    <x v="3"/>
  </r>
  <r>
    <n v="1133"/>
    <n v="35"/>
    <s v="31-40"/>
    <n v="47556"/>
    <n v="691"/>
    <n v="241592"/>
    <s v="Home"/>
    <n v="4985"/>
    <n v="0"/>
    <n v="1"/>
    <s v="Employed"/>
    <s v="Divorced"/>
    <s v="Female"/>
    <s v="PhD"/>
    <n v="0"/>
    <n v="1"/>
    <n v="80361"/>
    <s v="West"/>
    <n v="19"/>
    <s v="Pune"/>
    <s v="Low Risk"/>
    <x v="0"/>
  </r>
  <r>
    <n v="1134"/>
    <n v="56"/>
    <s v="51-60"/>
    <n v="37004"/>
    <n v="700"/>
    <n v="236088"/>
    <s v="Medical"/>
    <n v="5737"/>
    <n v="0"/>
    <n v="1"/>
    <s v="Employed"/>
    <s v="Single"/>
    <s v="Female"/>
    <s v="Bachelor"/>
    <n v="3"/>
    <n v="2"/>
    <n v="71452"/>
    <s v="North"/>
    <n v="13"/>
    <s v="Mumbai"/>
    <s v="Low Risk"/>
    <x v="2"/>
  </r>
  <r>
    <n v="1135"/>
    <n v="25"/>
    <s v="21-30"/>
    <n v="53434"/>
    <n v="634"/>
    <n v="266121"/>
    <s v="Home"/>
    <n v="4915"/>
    <n v="0"/>
    <n v="0"/>
    <s v="Employed"/>
    <s v="Married"/>
    <s v="Female"/>
    <s v="Bachelor"/>
    <n v="4"/>
    <n v="2"/>
    <n v="79696"/>
    <s v="North"/>
    <n v="19"/>
    <s v="Mumbai"/>
    <s v="Low Risk"/>
    <x v="0"/>
  </r>
  <r>
    <n v="1136"/>
    <n v="35"/>
    <s v="31-40"/>
    <n v="56358"/>
    <n v="642"/>
    <n v="168700"/>
    <s v="Education"/>
    <n v="4015"/>
    <n v="0"/>
    <n v="0"/>
    <s v="Employed"/>
    <s v="Married"/>
    <s v="Female"/>
    <s v="PhD"/>
    <n v="5"/>
    <n v="3"/>
    <n v="153810"/>
    <s v="West"/>
    <n v="16"/>
    <s v="Ahmedabad"/>
    <s v="Low Risk"/>
    <x v="0"/>
  </r>
  <r>
    <n v="1137"/>
    <n v="63"/>
    <s v="61-70"/>
    <n v="53597"/>
    <n v="628"/>
    <n v="199490"/>
    <s v="Personal"/>
    <n v="7058"/>
    <n v="0"/>
    <n v="0"/>
    <s v="Employed"/>
    <s v="Married"/>
    <s v="Male"/>
    <s v="High School"/>
    <n v="3"/>
    <n v="1"/>
    <n v="133664"/>
    <s v="South"/>
    <n v="2"/>
    <s v="Delhi"/>
    <s v="Low Risk"/>
    <x v="4"/>
  </r>
  <r>
    <n v="1138"/>
    <n v="30"/>
    <s v="31-40"/>
    <n v="53052"/>
    <n v="691"/>
    <n v="189040"/>
    <s v="Home"/>
    <n v="5877"/>
    <n v="0"/>
    <n v="0"/>
    <s v="Employed"/>
    <s v="Single"/>
    <s v="Female"/>
    <s v="High School"/>
    <n v="3"/>
    <n v="2"/>
    <n v="113226"/>
    <s v="East"/>
    <n v="1"/>
    <s v="Pune"/>
    <s v="Low Risk"/>
    <x v="1"/>
  </r>
  <r>
    <n v="1139"/>
    <n v="37"/>
    <s v="31-40"/>
    <n v="25919"/>
    <n v="653"/>
    <n v="226899"/>
    <s v="Education"/>
    <n v="4088"/>
    <n v="0"/>
    <n v="0"/>
    <s v="Employed"/>
    <s v="Married"/>
    <s v="Female"/>
    <s v="Bachelor"/>
    <n v="0"/>
    <n v="3"/>
    <n v="124370"/>
    <s v="West"/>
    <n v="3"/>
    <s v="Pune"/>
    <s v="Low Risk"/>
    <x v="4"/>
  </r>
  <r>
    <n v="1140"/>
    <n v="54"/>
    <s v="51-60"/>
    <n v="69398"/>
    <n v="579"/>
    <n v="260794"/>
    <s v="Medical"/>
    <n v="4755"/>
    <n v="0"/>
    <n v="1"/>
    <s v="Employed"/>
    <s v="Married"/>
    <s v="Male"/>
    <s v="High School"/>
    <n v="1"/>
    <n v="1"/>
    <n v="43236"/>
    <s v="North"/>
    <n v="12"/>
    <s v="Bangalore"/>
    <s v="Low Risk"/>
    <x v="2"/>
  </r>
  <r>
    <n v="1141"/>
    <n v="44"/>
    <s v="41-50"/>
    <n v="58362"/>
    <n v="670"/>
    <n v="308920"/>
    <s v="Personal"/>
    <n v="4430"/>
    <n v="0"/>
    <n v="1"/>
    <s v="Employed"/>
    <s v="Divorced"/>
    <s v="Female"/>
    <s v="PhD"/>
    <n v="5"/>
    <n v="1"/>
    <n v="121845"/>
    <s v="South"/>
    <n v="6"/>
    <s v="Bangalore"/>
    <s v="Low Risk"/>
    <x v="3"/>
  </r>
  <r>
    <n v="1142"/>
    <n v="30"/>
    <s v="31-40"/>
    <n v="35738"/>
    <n v="724"/>
    <n v="180468"/>
    <s v="Medical"/>
    <n v="4501"/>
    <n v="0"/>
    <n v="1"/>
    <s v="Employed"/>
    <s v="Divorced"/>
    <s v="Female"/>
    <s v="High School"/>
    <n v="1"/>
    <n v="2"/>
    <n v="128188"/>
    <s v="East"/>
    <n v="2"/>
    <s v="Hyderabad"/>
    <s v="Low Risk"/>
    <x v="4"/>
  </r>
  <r>
    <n v="1143"/>
    <n v="50"/>
    <s v="51-60"/>
    <n v="49823"/>
    <n v="728"/>
    <n v="207069"/>
    <s v="Personal"/>
    <n v="5867"/>
    <n v="0"/>
    <n v="1"/>
    <s v="Employed"/>
    <s v="Married"/>
    <s v="Male"/>
    <s v="Bachelor"/>
    <n v="4"/>
    <n v="3"/>
    <n v="32807"/>
    <s v="West"/>
    <n v="16"/>
    <s v="Bangalore"/>
    <s v="Low Risk"/>
    <x v="0"/>
  </r>
  <r>
    <n v="1144"/>
    <n v="23"/>
    <s v="21-30"/>
    <n v="52674"/>
    <n v="626"/>
    <n v="243335"/>
    <s v="Home"/>
    <n v="4668"/>
    <n v="1"/>
    <n v="1"/>
    <s v="Employed"/>
    <s v="Divorced"/>
    <s v="Female"/>
    <s v="PhD"/>
    <n v="2"/>
    <n v="3"/>
    <n v="122957"/>
    <s v="East"/>
    <n v="5"/>
    <s v="Pune"/>
    <s v="Low Risk"/>
    <x v="4"/>
  </r>
  <r>
    <n v="1145"/>
    <n v="57"/>
    <s v="51-60"/>
    <n v="49409"/>
    <n v="615"/>
    <n v="230588"/>
    <s v="Home"/>
    <n v="6916"/>
    <n v="0"/>
    <n v="1"/>
    <s v="Unemployed"/>
    <s v="Single"/>
    <s v="Male"/>
    <s v="High School"/>
    <n v="2"/>
    <n v="2"/>
    <n v="57277"/>
    <s v="South"/>
    <n v="12"/>
    <s v="Kolkata"/>
    <s v="Low Risk"/>
    <x v="2"/>
  </r>
  <r>
    <n v="1146"/>
    <n v="23"/>
    <s v="21-30"/>
    <n v="76895"/>
    <n v="744"/>
    <n v="285754"/>
    <s v="Personal"/>
    <n v="3233"/>
    <n v="0"/>
    <n v="0"/>
    <s v="Employed"/>
    <s v="Divorced"/>
    <s v="Female"/>
    <s v="Master"/>
    <n v="2"/>
    <n v="2"/>
    <n v="40899"/>
    <s v="East"/>
    <n v="4"/>
    <s v="Ahmedabad"/>
    <s v="Low Risk"/>
    <x v="4"/>
  </r>
  <r>
    <n v="1147"/>
    <n v="60"/>
    <s v="61-70"/>
    <n v="20821"/>
    <n v="728"/>
    <n v="194606"/>
    <s v="Education"/>
    <n v="4970"/>
    <n v="1"/>
    <n v="0"/>
    <s v="Employed"/>
    <s v="Divorced"/>
    <s v="Female"/>
    <s v="Master"/>
    <n v="4"/>
    <n v="2"/>
    <n v="139789"/>
    <s v="South"/>
    <n v="14"/>
    <s v="Delhi"/>
    <s v="Low Risk"/>
    <x v="2"/>
  </r>
  <r>
    <n v="1148"/>
    <n v="25"/>
    <s v="21-30"/>
    <n v="27857"/>
    <n v="673"/>
    <n v="180128"/>
    <s v="Education"/>
    <n v="3668"/>
    <n v="1"/>
    <n v="1"/>
    <s v="Unemployed"/>
    <s v="Divorced"/>
    <s v="Female"/>
    <s v="PhD"/>
    <n v="5"/>
    <n v="3"/>
    <n v="69788"/>
    <s v="West"/>
    <n v="17"/>
    <s v="Ahmedabad"/>
    <s v="Low Risk"/>
    <x v="0"/>
  </r>
  <r>
    <n v="1149"/>
    <n v="48"/>
    <s v="41-50"/>
    <n v="15515"/>
    <n v="564"/>
    <n v="268814"/>
    <s v="Education"/>
    <n v="5327"/>
    <n v="0"/>
    <n v="1"/>
    <s v="Employed"/>
    <s v="Divorced"/>
    <s v="Male"/>
    <s v="High School"/>
    <n v="3"/>
    <n v="1"/>
    <n v="78521"/>
    <s v="South"/>
    <n v="12"/>
    <s v="Mumbai"/>
    <s v="Low Risk"/>
    <x v="2"/>
  </r>
  <r>
    <n v="1150"/>
    <n v="64"/>
    <s v="61-70"/>
    <n v="51198"/>
    <n v="619"/>
    <n v="215152"/>
    <s v="Car"/>
    <n v="5447"/>
    <n v="0"/>
    <n v="1"/>
    <s v="Employed"/>
    <s v="Single"/>
    <s v="Male"/>
    <s v="Bachelor"/>
    <n v="1"/>
    <n v="2"/>
    <n v="129688"/>
    <s v="West"/>
    <n v="13"/>
    <s v="Pune"/>
    <s v="Low Risk"/>
    <x v="2"/>
  </r>
  <r>
    <n v="1151"/>
    <n v="34"/>
    <s v="31-40"/>
    <n v="58160"/>
    <n v="595"/>
    <n v="227012"/>
    <s v="Education"/>
    <n v="5899"/>
    <n v="1"/>
    <n v="1"/>
    <s v="Employed"/>
    <s v="Divorced"/>
    <s v="Male"/>
    <s v="Master"/>
    <n v="1"/>
    <n v="4"/>
    <n v="90842"/>
    <s v="South"/>
    <n v="17"/>
    <s v="Mumbai"/>
    <s v="High Risk"/>
    <x v="0"/>
  </r>
  <r>
    <n v="1152"/>
    <n v="59"/>
    <s v="51-60"/>
    <n v="55423"/>
    <n v="740"/>
    <n v="196365"/>
    <s v="Home"/>
    <n v="3772"/>
    <n v="0"/>
    <n v="1"/>
    <s v="Unemployed"/>
    <s v="Married"/>
    <s v="Male"/>
    <s v="High School"/>
    <n v="3"/>
    <n v="4"/>
    <n v="94595"/>
    <s v="East"/>
    <n v="15"/>
    <s v="Pune"/>
    <s v="Low Risk"/>
    <x v="2"/>
  </r>
  <r>
    <n v="1153"/>
    <n v="31"/>
    <s v="31-40"/>
    <n v="45663"/>
    <n v="573"/>
    <n v="246354"/>
    <s v="Car"/>
    <n v="5431"/>
    <n v="0"/>
    <n v="1"/>
    <s v="Employed"/>
    <s v="Divorced"/>
    <s v="Female"/>
    <s v="High School"/>
    <n v="5"/>
    <n v="2"/>
    <n v="93937"/>
    <s v="South"/>
    <n v="9"/>
    <s v="Bangalore"/>
    <s v="Low Risk"/>
    <x v="3"/>
  </r>
  <r>
    <n v="1154"/>
    <n v="28"/>
    <s v="21-30"/>
    <n v="56098"/>
    <n v="740"/>
    <n v="156746"/>
    <s v="Education"/>
    <n v="4126"/>
    <n v="0"/>
    <n v="1"/>
    <s v="Employed"/>
    <s v="Divorced"/>
    <s v="Male"/>
    <s v="Bachelor"/>
    <n v="1"/>
    <n v="4"/>
    <n v="110427"/>
    <s v="South"/>
    <n v="10"/>
    <s v="Delhi"/>
    <s v="Low Risk"/>
    <x v="3"/>
  </r>
  <r>
    <n v="1155"/>
    <n v="57"/>
    <s v="51-60"/>
    <n v="45553"/>
    <n v="644"/>
    <n v="177086"/>
    <s v="Home"/>
    <n v="5095"/>
    <n v="0"/>
    <n v="1"/>
    <s v="Employed"/>
    <s v="Married"/>
    <s v="Female"/>
    <s v="Bachelor"/>
    <n v="5"/>
    <n v="1"/>
    <n v="93209"/>
    <s v="East"/>
    <n v="6"/>
    <s v="Pune"/>
    <s v="Low Risk"/>
    <x v="3"/>
  </r>
  <r>
    <n v="1156"/>
    <n v="28"/>
    <s v="21-30"/>
    <n v="61110"/>
    <n v="590"/>
    <n v="67588"/>
    <s v="Car"/>
    <n v="4558"/>
    <n v="0"/>
    <n v="0"/>
    <s v="Employed"/>
    <s v="Single"/>
    <s v="Female"/>
    <s v="High School"/>
    <n v="1"/>
    <n v="1"/>
    <n v="103423"/>
    <s v="North"/>
    <n v="17"/>
    <s v="Hyderabad"/>
    <s v="Low Risk"/>
    <x v="0"/>
  </r>
  <r>
    <n v="1157"/>
    <n v="32"/>
    <s v="31-40"/>
    <n v="66609"/>
    <n v="699"/>
    <n v="168621"/>
    <s v="Home"/>
    <n v="3735"/>
    <n v="0"/>
    <n v="0"/>
    <s v="Employed"/>
    <s v="Married"/>
    <s v="Female"/>
    <s v="Bachelor"/>
    <n v="2"/>
    <n v="4"/>
    <n v="84893"/>
    <s v="South"/>
    <n v="12"/>
    <s v="Ahmedabad"/>
    <s v="Low Risk"/>
    <x v="2"/>
  </r>
  <r>
    <n v="1158"/>
    <n v="35"/>
    <s v="31-40"/>
    <n v="36032"/>
    <n v="681"/>
    <n v="246578"/>
    <s v="Personal"/>
    <n v="5722"/>
    <n v="0"/>
    <n v="1"/>
    <s v="Employed"/>
    <s v="Married"/>
    <s v="Female"/>
    <s v="PhD"/>
    <n v="2"/>
    <n v="3"/>
    <n v="110554"/>
    <s v="West"/>
    <n v="9"/>
    <s v="Hyderabad"/>
    <s v="Low Risk"/>
    <x v="3"/>
  </r>
  <r>
    <n v="1159"/>
    <n v="39"/>
    <s v="31-40"/>
    <n v="45685"/>
    <n v="586"/>
    <n v="202320"/>
    <s v="Home"/>
    <n v="4741"/>
    <n v="0"/>
    <n v="1"/>
    <s v="Employed"/>
    <s v="Married"/>
    <s v="Female"/>
    <s v="Master"/>
    <n v="0"/>
    <n v="2"/>
    <n v="109415"/>
    <s v="South"/>
    <n v="2"/>
    <s v="Hyderabad"/>
    <s v="Low Risk"/>
    <x v="4"/>
  </r>
  <r>
    <n v="1160"/>
    <n v="48"/>
    <s v="41-50"/>
    <n v="48115"/>
    <n v="648"/>
    <n v="153804"/>
    <s v="Car"/>
    <n v="5857"/>
    <n v="0"/>
    <n v="1"/>
    <s v="Employed"/>
    <s v="Married"/>
    <s v="Male"/>
    <s v="Master"/>
    <n v="0"/>
    <n v="3"/>
    <n v="156936"/>
    <s v="North"/>
    <n v="16"/>
    <s v="Hyderabad"/>
    <s v="Low Risk"/>
    <x v="0"/>
  </r>
  <r>
    <n v="1161"/>
    <n v="27"/>
    <s v="21-30"/>
    <n v="71381"/>
    <n v="718"/>
    <n v="271473"/>
    <s v="Education"/>
    <n v="5929"/>
    <n v="1"/>
    <n v="0"/>
    <s v="Employed"/>
    <s v="Divorced"/>
    <s v="Female"/>
    <s v="High School"/>
    <n v="1"/>
    <n v="1"/>
    <n v="88562"/>
    <s v="West"/>
    <n v="16"/>
    <s v="Hyderabad"/>
    <s v="Low Risk"/>
    <x v="0"/>
  </r>
  <r>
    <n v="1162"/>
    <n v="60"/>
    <s v="61-70"/>
    <n v="37798"/>
    <n v="629"/>
    <n v="206925"/>
    <s v="Car"/>
    <n v="6311"/>
    <n v="0"/>
    <n v="1"/>
    <s v="Employed"/>
    <s v="Divorced"/>
    <s v="Female"/>
    <s v="High School"/>
    <n v="2"/>
    <n v="4"/>
    <n v="94475"/>
    <s v="East"/>
    <n v="1"/>
    <s v="Ahmedabad"/>
    <s v="Low Risk"/>
    <x v="1"/>
  </r>
  <r>
    <n v="1163"/>
    <n v="27"/>
    <s v="21-30"/>
    <n v="66464"/>
    <n v="733"/>
    <n v="284687"/>
    <s v="Education"/>
    <n v="4493"/>
    <n v="0"/>
    <n v="0"/>
    <s v="Employed"/>
    <s v="Divorced"/>
    <s v="Male"/>
    <s v="Bachelor"/>
    <n v="5"/>
    <n v="2"/>
    <n v="107164"/>
    <s v="East"/>
    <n v="11"/>
    <s v="Mumbai"/>
    <s v="Low Risk"/>
    <x v="2"/>
  </r>
  <r>
    <n v="1164"/>
    <n v="50"/>
    <s v="51-60"/>
    <n v="28009"/>
    <n v="612"/>
    <n v="242834"/>
    <s v="Education"/>
    <n v="4071"/>
    <n v="0"/>
    <n v="1"/>
    <s v="Employed"/>
    <s v="Divorced"/>
    <s v="Female"/>
    <s v="Master"/>
    <n v="0"/>
    <n v="4"/>
    <n v="128933"/>
    <s v="East"/>
    <n v="3"/>
    <s v="Ahmedabad"/>
    <s v="Low Risk"/>
    <x v="4"/>
  </r>
  <r>
    <n v="1165"/>
    <n v="38"/>
    <s v="31-40"/>
    <n v="68653"/>
    <n v="568"/>
    <n v="209410"/>
    <s v="Medical"/>
    <n v="6200"/>
    <n v="0"/>
    <n v="1"/>
    <s v="Employed"/>
    <s v="Single"/>
    <s v="Male"/>
    <s v="Bachelor"/>
    <n v="0"/>
    <n v="4"/>
    <n v="67252"/>
    <s v="West"/>
    <n v="2"/>
    <s v="Mumbai"/>
    <s v="Low Risk"/>
    <x v="4"/>
  </r>
  <r>
    <n v="1166"/>
    <n v="44"/>
    <s v="41-50"/>
    <n v="62778"/>
    <n v="652"/>
    <n v="291750"/>
    <s v="Personal"/>
    <n v="5102"/>
    <n v="0"/>
    <n v="0"/>
    <s v="Employed"/>
    <s v="Divorced"/>
    <s v="Female"/>
    <s v="High School"/>
    <n v="2"/>
    <n v="3"/>
    <n v="103107"/>
    <s v="South"/>
    <n v="14"/>
    <s v="Mumbai"/>
    <s v="Low Risk"/>
    <x v="2"/>
  </r>
  <r>
    <n v="1167"/>
    <n v="26"/>
    <s v="21-30"/>
    <n v="47665"/>
    <n v="576"/>
    <n v="181266"/>
    <s v="Medical"/>
    <n v="6348"/>
    <n v="0"/>
    <n v="0"/>
    <s v="Employed"/>
    <s v="Divorced"/>
    <s v="Male"/>
    <s v="High School"/>
    <n v="5"/>
    <n v="3"/>
    <n v="24765"/>
    <s v="West"/>
    <n v="1"/>
    <s v="Ahmedabad"/>
    <s v="Low Risk"/>
    <x v="1"/>
  </r>
  <r>
    <n v="1168"/>
    <n v="24"/>
    <s v="21-30"/>
    <n v="63750"/>
    <n v="656"/>
    <n v="145255"/>
    <s v="Car"/>
    <n v="3817"/>
    <n v="0"/>
    <n v="0"/>
    <s v="Employed"/>
    <s v="Single"/>
    <s v="Female"/>
    <s v="High School"/>
    <n v="0"/>
    <n v="4"/>
    <n v="91854"/>
    <s v="West"/>
    <n v="6"/>
    <s v="Ahmedabad"/>
    <s v="Low Risk"/>
    <x v="3"/>
  </r>
  <r>
    <n v="1169"/>
    <n v="23"/>
    <s v="21-30"/>
    <n v="42485"/>
    <n v="650"/>
    <n v="279967"/>
    <s v="Medical"/>
    <n v="5688"/>
    <n v="0"/>
    <n v="0"/>
    <s v="Employed"/>
    <s v="Married"/>
    <s v="Female"/>
    <s v="High School"/>
    <n v="3"/>
    <n v="1"/>
    <n v="132181"/>
    <s v="North"/>
    <n v="7"/>
    <s v="Ahmedabad"/>
    <s v="Low Risk"/>
    <x v="3"/>
  </r>
  <r>
    <n v="1170"/>
    <n v="26"/>
    <s v="21-30"/>
    <n v="36157"/>
    <n v="612"/>
    <n v="230226"/>
    <s v="Education"/>
    <n v="5043"/>
    <n v="1"/>
    <n v="1"/>
    <s v="Employed"/>
    <s v="Divorced"/>
    <s v="Male"/>
    <s v="High School"/>
    <n v="5"/>
    <n v="2"/>
    <n v="78215"/>
    <s v="West"/>
    <n v="2"/>
    <s v="Pune"/>
    <s v="Low Risk"/>
    <x v="4"/>
  </r>
  <r>
    <n v="1171"/>
    <n v="46"/>
    <s v="41-50"/>
    <n v="75596"/>
    <n v="743"/>
    <n v="269690"/>
    <s v="Car"/>
    <n v="4958"/>
    <n v="0"/>
    <n v="0"/>
    <s v="Employed"/>
    <s v="Divorced"/>
    <s v="Female"/>
    <s v="High School"/>
    <n v="3"/>
    <n v="4"/>
    <n v="105305"/>
    <s v="East"/>
    <n v="2"/>
    <s v="Mumbai"/>
    <s v="Low Risk"/>
    <x v="4"/>
  </r>
  <r>
    <n v="1172"/>
    <n v="64"/>
    <s v="61-70"/>
    <n v="41882"/>
    <n v="649"/>
    <n v="244068"/>
    <s v="Medical"/>
    <n v="4678"/>
    <n v="0"/>
    <n v="1"/>
    <s v="Employed"/>
    <s v="Married"/>
    <s v="Female"/>
    <s v="PhD"/>
    <n v="2"/>
    <n v="4"/>
    <n v="84132"/>
    <s v="West"/>
    <n v="15"/>
    <s v="Ahmedabad"/>
    <s v="Low Risk"/>
    <x v="2"/>
  </r>
  <r>
    <n v="1173"/>
    <n v="58"/>
    <s v="51-60"/>
    <n v="60155"/>
    <n v="693"/>
    <n v="282173"/>
    <s v="Home"/>
    <n v="3889"/>
    <n v="0"/>
    <n v="0"/>
    <s v="Employed"/>
    <s v="Divorced"/>
    <s v="Male"/>
    <s v="PhD"/>
    <n v="2"/>
    <n v="4"/>
    <n v="74217"/>
    <s v="North"/>
    <n v="5"/>
    <s v="Delhi"/>
    <s v="Low Risk"/>
    <x v="4"/>
  </r>
  <r>
    <n v="1174"/>
    <n v="31"/>
    <s v="31-40"/>
    <n v="66632"/>
    <n v="696"/>
    <n v="174423"/>
    <s v="Personal"/>
    <n v="5663"/>
    <n v="0"/>
    <n v="0"/>
    <s v="Employed"/>
    <s v="Married"/>
    <s v="Male"/>
    <s v="Bachelor"/>
    <n v="0"/>
    <n v="4"/>
    <n v="129144"/>
    <s v="West"/>
    <n v="13"/>
    <s v="Bangalore"/>
    <s v="Low Risk"/>
    <x v="2"/>
  </r>
  <r>
    <n v="1175"/>
    <n v="49"/>
    <s v="41-50"/>
    <n v="62094"/>
    <n v="738"/>
    <n v="190568"/>
    <s v="Home"/>
    <n v="4607"/>
    <n v="0"/>
    <n v="1"/>
    <s v="Employed"/>
    <s v="Married"/>
    <s v="Female"/>
    <s v="PhD"/>
    <n v="1"/>
    <n v="3"/>
    <n v="68642"/>
    <s v="West"/>
    <n v="19"/>
    <s v="Bangalore"/>
    <s v="Low Risk"/>
    <x v="0"/>
  </r>
  <r>
    <n v="1176"/>
    <n v="40"/>
    <s v="41-50"/>
    <n v="58989"/>
    <n v="589"/>
    <n v="190041"/>
    <s v="Car"/>
    <n v="5211"/>
    <n v="0"/>
    <n v="1"/>
    <s v="Unemployed"/>
    <s v="Married"/>
    <s v="Male"/>
    <s v="Bachelor"/>
    <n v="4"/>
    <n v="3"/>
    <n v="108788"/>
    <s v="East"/>
    <n v="19"/>
    <s v="Delhi"/>
    <s v="Low Risk"/>
    <x v="0"/>
  </r>
  <r>
    <n v="1177"/>
    <n v="30"/>
    <s v="31-40"/>
    <n v="60202"/>
    <n v="562"/>
    <n v="190715"/>
    <s v="Medical"/>
    <n v="6932"/>
    <n v="0"/>
    <n v="1"/>
    <s v="Employed"/>
    <s v="Divorced"/>
    <s v="Female"/>
    <s v="Bachelor"/>
    <n v="3"/>
    <n v="1"/>
    <n v="109250"/>
    <s v="West"/>
    <n v="15"/>
    <s v="Bangalore"/>
    <s v="Low Risk"/>
    <x v="2"/>
  </r>
  <r>
    <n v="1178"/>
    <n v="46"/>
    <s v="41-50"/>
    <n v="65861"/>
    <n v="736"/>
    <n v="121647"/>
    <s v="Education"/>
    <n v="4463"/>
    <n v="1"/>
    <n v="0"/>
    <s v="Employed"/>
    <s v="Married"/>
    <s v="Male"/>
    <s v="PhD"/>
    <n v="3"/>
    <n v="2"/>
    <n v="74446"/>
    <s v="South"/>
    <n v="1"/>
    <s v="Mumbai"/>
    <s v="Low Risk"/>
    <x v="1"/>
  </r>
  <r>
    <n v="1179"/>
    <n v="47"/>
    <s v="41-50"/>
    <n v="54765"/>
    <n v="679"/>
    <n v="208171"/>
    <s v="Medical"/>
    <n v="4702"/>
    <n v="0"/>
    <n v="0"/>
    <s v="Employed"/>
    <s v="Divorced"/>
    <s v="Male"/>
    <s v="Master"/>
    <n v="5"/>
    <n v="4"/>
    <n v="104670"/>
    <s v="East"/>
    <n v="3"/>
    <s v="Ahmedabad"/>
    <s v="Low Risk"/>
    <x v="4"/>
  </r>
  <r>
    <n v="1180"/>
    <n v="34"/>
    <s v="31-40"/>
    <n v="49405"/>
    <n v="656"/>
    <n v="239553"/>
    <s v="Car"/>
    <n v="4837"/>
    <n v="0"/>
    <n v="0"/>
    <s v="Employed"/>
    <s v="Single"/>
    <s v="Male"/>
    <s v="Bachelor"/>
    <n v="5"/>
    <n v="1"/>
    <n v="71951"/>
    <s v="North"/>
    <n v="18"/>
    <s v="Ahmedabad"/>
    <s v="Low Risk"/>
    <x v="0"/>
  </r>
  <r>
    <n v="1181"/>
    <n v="56"/>
    <s v="51-60"/>
    <n v="29465"/>
    <n v="643"/>
    <n v="165974"/>
    <s v="Car"/>
    <n v="4605"/>
    <n v="1"/>
    <n v="1"/>
    <s v="Employed"/>
    <s v="Married"/>
    <s v="Female"/>
    <s v="High School"/>
    <n v="2"/>
    <n v="3"/>
    <n v="115653"/>
    <s v="North"/>
    <n v="17"/>
    <s v="Kolkata"/>
    <s v="Low Risk"/>
    <x v="0"/>
  </r>
  <r>
    <n v="1182"/>
    <n v="32"/>
    <s v="31-40"/>
    <n v="54771"/>
    <n v="634"/>
    <n v="154316"/>
    <s v="Car"/>
    <n v="4636"/>
    <n v="0"/>
    <n v="0"/>
    <s v="Employed"/>
    <s v="Divorced"/>
    <s v="Female"/>
    <s v="Bachelor"/>
    <n v="1"/>
    <n v="2"/>
    <n v="60551"/>
    <s v="North"/>
    <n v="8"/>
    <s v="Pune"/>
    <s v="Low Risk"/>
    <x v="3"/>
  </r>
  <r>
    <n v="1183"/>
    <n v="43"/>
    <s v="41-50"/>
    <n v="65425"/>
    <n v="693"/>
    <n v="193202"/>
    <s v="Car"/>
    <n v="5697"/>
    <n v="0"/>
    <n v="1"/>
    <s v="Employed"/>
    <s v="Married"/>
    <s v="Female"/>
    <s v="Bachelor"/>
    <n v="2"/>
    <n v="1"/>
    <n v="89811"/>
    <s v="West"/>
    <n v="11"/>
    <s v="Ahmedabad"/>
    <s v="Low Risk"/>
    <x v="2"/>
  </r>
  <r>
    <n v="1184"/>
    <n v="41"/>
    <s v="41-50"/>
    <n v="33489"/>
    <n v="577"/>
    <n v="239227"/>
    <s v="Medical"/>
    <n v="6323"/>
    <n v="0"/>
    <n v="1"/>
    <s v="Unemployed"/>
    <s v="Divorced"/>
    <s v="Male"/>
    <s v="Master"/>
    <n v="0"/>
    <n v="2"/>
    <n v="92416"/>
    <s v="South"/>
    <n v="8"/>
    <s v="Delhi"/>
    <s v="Low Risk"/>
    <x v="3"/>
  </r>
  <r>
    <n v="1185"/>
    <n v="28"/>
    <s v="21-30"/>
    <n v="46564"/>
    <n v="673"/>
    <n v="146215"/>
    <s v="Home"/>
    <n v="5129"/>
    <n v="0"/>
    <n v="0"/>
    <s v="Unemployed"/>
    <s v="Divorced"/>
    <s v="Female"/>
    <s v="High School"/>
    <n v="1"/>
    <n v="2"/>
    <n v="133388"/>
    <s v="East"/>
    <n v="6"/>
    <s v="Delhi"/>
    <s v="Low Risk"/>
    <x v="3"/>
  </r>
  <r>
    <n v="1186"/>
    <n v="59"/>
    <s v="51-60"/>
    <n v="56380"/>
    <n v="701"/>
    <n v="316763"/>
    <s v="Education"/>
    <n v="5739"/>
    <n v="0"/>
    <n v="1"/>
    <s v="Employed"/>
    <s v="Single"/>
    <s v="Female"/>
    <s v="Master"/>
    <n v="0"/>
    <n v="2"/>
    <n v="104201"/>
    <s v="South"/>
    <n v="6"/>
    <s v="Mumbai"/>
    <s v="Low Risk"/>
    <x v="3"/>
  </r>
  <r>
    <n v="1187"/>
    <n v="29"/>
    <s v="21-30"/>
    <n v="72685"/>
    <n v="687"/>
    <n v="135042"/>
    <s v="Education"/>
    <n v="4827"/>
    <n v="0"/>
    <n v="0"/>
    <s v="Employed"/>
    <s v="Married"/>
    <s v="Male"/>
    <s v="Master"/>
    <n v="3"/>
    <n v="3"/>
    <n v="128650"/>
    <s v="South"/>
    <n v="6"/>
    <s v="Delhi"/>
    <s v="Low Risk"/>
    <x v="3"/>
  </r>
  <r>
    <n v="1188"/>
    <n v="44"/>
    <s v="41-50"/>
    <n v="32621"/>
    <n v="646"/>
    <n v="171464"/>
    <s v="Personal"/>
    <n v="4802"/>
    <n v="0"/>
    <n v="1"/>
    <s v="Employed"/>
    <s v="Divorced"/>
    <s v="Male"/>
    <s v="Master"/>
    <n v="2"/>
    <n v="4"/>
    <n v="116640"/>
    <s v="North"/>
    <n v="2"/>
    <s v="Pune"/>
    <s v="Low Risk"/>
    <x v="4"/>
  </r>
  <r>
    <n v="1189"/>
    <n v="51"/>
    <s v="51-60"/>
    <n v="61901"/>
    <n v="649"/>
    <n v="256704"/>
    <s v="Car"/>
    <n v="4600"/>
    <n v="0"/>
    <n v="1"/>
    <s v="Employed"/>
    <s v="Single"/>
    <s v="Female"/>
    <s v="Bachelor"/>
    <n v="5"/>
    <n v="2"/>
    <n v="116449"/>
    <s v="North"/>
    <n v="10"/>
    <s v="Ahmedabad"/>
    <s v="Low Risk"/>
    <x v="3"/>
  </r>
  <r>
    <n v="1190"/>
    <n v="45"/>
    <s v="41-50"/>
    <n v="44633"/>
    <n v="714"/>
    <n v="248376"/>
    <s v="Car"/>
    <n v="4235"/>
    <n v="0"/>
    <n v="0"/>
    <s v="Employed"/>
    <s v="Divorced"/>
    <s v="Female"/>
    <s v="High School"/>
    <n v="2"/>
    <n v="1"/>
    <n v="90042"/>
    <s v="South"/>
    <n v="10"/>
    <s v="Pune"/>
    <s v="Low Risk"/>
    <x v="3"/>
  </r>
  <r>
    <n v="1191"/>
    <n v="37"/>
    <s v="31-40"/>
    <n v="39895"/>
    <n v="679"/>
    <n v="243999"/>
    <s v="Car"/>
    <n v="6236"/>
    <n v="1"/>
    <n v="1"/>
    <s v="Employed"/>
    <s v="Divorced"/>
    <s v="Female"/>
    <s v="High School"/>
    <n v="4"/>
    <n v="2"/>
    <n v="130627"/>
    <s v="South"/>
    <n v="9"/>
    <s v="Kolkata"/>
    <s v="Low Risk"/>
    <x v="3"/>
  </r>
  <r>
    <n v="1192"/>
    <n v="62"/>
    <s v="61-70"/>
    <n v="36229"/>
    <n v="737"/>
    <n v="165728"/>
    <s v="Home"/>
    <n v="4498"/>
    <n v="0"/>
    <n v="1"/>
    <s v="Employed"/>
    <s v="Single"/>
    <s v="Female"/>
    <s v="Master"/>
    <n v="1"/>
    <n v="2"/>
    <n v="89314"/>
    <s v="East"/>
    <n v="3"/>
    <s v="Mumbai"/>
    <s v="Low Risk"/>
    <x v="4"/>
  </r>
  <r>
    <n v="1193"/>
    <n v="49"/>
    <s v="41-50"/>
    <n v="40166"/>
    <n v="562"/>
    <n v="175216"/>
    <s v="Car"/>
    <n v="5611"/>
    <n v="0"/>
    <n v="0"/>
    <s v="Employed"/>
    <s v="Married"/>
    <s v="Female"/>
    <s v="PhD"/>
    <n v="3"/>
    <n v="3"/>
    <n v="48105"/>
    <s v="North"/>
    <n v="2"/>
    <s v="Mumbai"/>
    <s v="Low Risk"/>
    <x v="4"/>
  </r>
  <r>
    <n v="1194"/>
    <n v="23"/>
    <s v="21-30"/>
    <n v="57486"/>
    <n v="695"/>
    <n v="157179"/>
    <s v="Personal"/>
    <n v="4162"/>
    <n v="0"/>
    <n v="1"/>
    <s v="Employed"/>
    <s v="Single"/>
    <s v="Male"/>
    <s v="High School"/>
    <n v="4"/>
    <n v="1"/>
    <n v="93556"/>
    <s v="North"/>
    <n v="4"/>
    <s v="Ahmedabad"/>
    <s v="Low Risk"/>
    <x v="4"/>
  </r>
  <r>
    <n v="1195"/>
    <n v="41"/>
    <s v="41-50"/>
    <n v="46583"/>
    <n v="609"/>
    <n v="183990"/>
    <s v="Personal"/>
    <n v="5045"/>
    <n v="0"/>
    <n v="1"/>
    <s v="Employed"/>
    <s v="Married"/>
    <s v="Female"/>
    <s v="High School"/>
    <n v="4"/>
    <n v="2"/>
    <n v="113604"/>
    <s v="West"/>
    <n v="8"/>
    <s v="Hyderabad"/>
    <s v="Low Risk"/>
    <x v="3"/>
  </r>
  <r>
    <n v="1196"/>
    <n v="28"/>
    <s v="21-30"/>
    <n v="60713"/>
    <n v="646"/>
    <n v="219137"/>
    <s v="Home"/>
    <n v="4999"/>
    <n v="0"/>
    <n v="1"/>
    <s v="Employed"/>
    <s v="Divorced"/>
    <s v="Female"/>
    <s v="Master"/>
    <n v="2"/>
    <n v="3"/>
    <n v="51801"/>
    <s v="North"/>
    <n v="9"/>
    <s v="Ahmedabad"/>
    <s v="Low Risk"/>
    <x v="3"/>
  </r>
  <r>
    <n v="1197"/>
    <n v="34"/>
    <s v="31-40"/>
    <n v="33172"/>
    <n v="718"/>
    <n v="156936"/>
    <s v="Car"/>
    <n v="4170"/>
    <n v="0"/>
    <n v="0"/>
    <s v="Employed"/>
    <s v="Divorced"/>
    <s v="Female"/>
    <s v="Bachelor"/>
    <n v="1"/>
    <n v="3"/>
    <n v="73446"/>
    <s v="East"/>
    <n v="2"/>
    <s v="Mumbai"/>
    <s v="Low Risk"/>
    <x v="4"/>
  </r>
  <r>
    <n v="1198"/>
    <n v="59"/>
    <s v="51-60"/>
    <n v="60454"/>
    <n v="599"/>
    <n v="112590"/>
    <s v="Medical"/>
    <n v="4653"/>
    <n v="0"/>
    <n v="1"/>
    <s v="Employed"/>
    <s v="Single"/>
    <s v="Male"/>
    <s v="Master"/>
    <n v="2"/>
    <n v="4"/>
    <n v="63082"/>
    <s v="West"/>
    <n v="16"/>
    <s v="Hyderabad"/>
    <s v="Low Risk"/>
    <x v="0"/>
  </r>
  <r>
    <n v="1199"/>
    <n v="36"/>
    <s v="31-40"/>
    <n v="56506"/>
    <n v="755"/>
    <n v="258460"/>
    <s v="Medical"/>
    <n v="3931"/>
    <n v="0"/>
    <n v="0"/>
    <s v="Employed"/>
    <s v="Single"/>
    <s v="Male"/>
    <s v="PhD"/>
    <n v="1"/>
    <n v="4"/>
    <n v="123601"/>
    <s v="East"/>
    <n v="6"/>
    <s v="Ahmedabad"/>
    <s v="Low Risk"/>
    <x v="3"/>
  </r>
  <r>
    <n v="1200"/>
    <n v="38"/>
    <s v="31-40"/>
    <n v="27383"/>
    <n v="705"/>
    <n v="190991"/>
    <s v="Education"/>
    <n v="5016"/>
    <n v="1"/>
    <n v="1"/>
    <s v="Employed"/>
    <s v="Single"/>
    <s v="Female"/>
    <s v="PhD"/>
    <n v="4"/>
    <n v="4"/>
    <n v="150185"/>
    <s v="North"/>
    <n v="8"/>
    <s v="Ahmedabad"/>
    <s v="Low Risk"/>
    <x v="3"/>
  </r>
  <r>
    <n v="1201"/>
    <n v="51"/>
    <s v="51-60"/>
    <n v="72593"/>
    <n v="678"/>
    <n v="237404"/>
    <s v="Home"/>
    <n v="3239"/>
    <n v="0"/>
    <n v="1"/>
    <s v="Employed"/>
    <s v="Divorced"/>
    <s v="Female"/>
    <s v="Master"/>
    <n v="0"/>
    <n v="2"/>
    <n v="93709"/>
    <s v="North"/>
    <n v="3"/>
    <s v="Hyderabad"/>
    <s v="Low Risk"/>
    <x v="4"/>
  </r>
  <r>
    <n v="1202"/>
    <n v="31"/>
    <s v="31-40"/>
    <n v="55098"/>
    <n v="603"/>
    <n v="184542"/>
    <s v="Medical"/>
    <n v="4942"/>
    <n v="0"/>
    <n v="0"/>
    <s v="Employed"/>
    <s v="Married"/>
    <s v="Female"/>
    <s v="PhD"/>
    <n v="3"/>
    <n v="2"/>
    <n v="115945"/>
    <s v="South"/>
    <n v="11"/>
    <s v="Hyderabad"/>
    <s v="Low Risk"/>
    <x v="2"/>
  </r>
  <r>
    <n v="1203"/>
    <n v="58"/>
    <s v="51-60"/>
    <n v="61481"/>
    <n v="641"/>
    <n v="227139"/>
    <s v="Education"/>
    <n v="5650"/>
    <n v="0"/>
    <n v="1"/>
    <s v="Employed"/>
    <s v="Single"/>
    <s v="Female"/>
    <s v="Bachelor"/>
    <n v="4"/>
    <n v="2"/>
    <n v="115165"/>
    <s v="South"/>
    <n v="5"/>
    <s v="Bangalore"/>
    <s v="Low Risk"/>
    <x v="4"/>
  </r>
  <r>
    <n v="1204"/>
    <n v="40"/>
    <s v="41-50"/>
    <n v="67342"/>
    <n v="632"/>
    <n v="316309"/>
    <s v="Personal"/>
    <n v="4987"/>
    <n v="0"/>
    <n v="1"/>
    <s v="Employed"/>
    <s v="Married"/>
    <s v="Male"/>
    <s v="Bachelor"/>
    <n v="2"/>
    <n v="3"/>
    <n v="146613"/>
    <s v="East"/>
    <n v="12"/>
    <s v="Pune"/>
    <s v="Low Risk"/>
    <x v="2"/>
  </r>
  <r>
    <n v="1205"/>
    <n v="24"/>
    <s v="21-30"/>
    <n v="64525"/>
    <n v="588"/>
    <n v="142835"/>
    <s v="Education"/>
    <n v="4299"/>
    <n v="0"/>
    <n v="1"/>
    <s v="Unemployed"/>
    <s v="Single"/>
    <s v="Female"/>
    <s v="Bachelor"/>
    <n v="3"/>
    <n v="2"/>
    <n v="80423"/>
    <s v="West"/>
    <n v="11"/>
    <s v="Kolkata"/>
    <s v="Low Risk"/>
    <x v="2"/>
  </r>
  <r>
    <n v="1206"/>
    <n v="40"/>
    <s v="41-50"/>
    <n v="48108"/>
    <n v="704"/>
    <n v="161103"/>
    <s v="Car"/>
    <n v="4350"/>
    <n v="0"/>
    <n v="1"/>
    <s v="Employed"/>
    <s v="Single"/>
    <s v="Female"/>
    <s v="PhD"/>
    <n v="4"/>
    <n v="3"/>
    <n v="93403"/>
    <s v="North"/>
    <n v="5"/>
    <s v="Hyderabad"/>
    <s v="Low Risk"/>
    <x v="4"/>
  </r>
  <r>
    <n v="1207"/>
    <n v="51"/>
    <s v="51-60"/>
    <n v="60877"/>
    <n v="629"/>
    <n v="154963"/>
    <s v="Car"/>
    <n v="6208"/>
    <n v="0"/>
    <n v="0"/>
    <s v="Employed"/>
    <s v="Single"/>
    <s v="Female"/>
    <s v="Bachelor"/>
    <n v="1"/>
    <n v="1"/>
    <n v="89776"/>
    <s v="South"/>
    <n v="3"/>
    <s v="Delhi"/>
    <s v="Low Risk"/>
    <x v="4"/>
  </r>
  <r>
    <n v="1208"/>
    <n v="40"/>
    <s v="41-50"/>
    <n v="22849"/>
    <n v="641"/>
    <n v="305208"/>
    <s v="Personal"/>
    <n v="5158"/>
    <n v="0"/>
    <n v="1"/>
    <s v="Employed"/>
    <s v="Single"/>
    <s v="Male"/>
    <s v="Master"/>
    <n v="2"/>
    <n v="2"/>
    <n v="102261"/>
    <s v="South"/>
    <n v="9"/>
    <s v="Hyderabad"/>
    <s v="Low Risk"/>
    <x v="3"/>
  </r>
  <r>
    <n v="1209"/>
    <n v="31"/>
    <s v="31-40"/>
    <n v="55906"/>
    <n v="643"/>
    <n v="199096"/>
    <s v="Home"/>
    <n v="5844"/>
    <n v="1"/>
    <n v="0"/>
    <s v="Employed"/>
    <s v="Divorced"/>
    <s v="Male"/>
    <s v="Bachelor"/>
    <n v="4"/>
    <n v="1"/>
    <n v="175129"/>
    <s v="North"/>
    <n v="18"/>
    <s v="Mumbai"/>
    <s v="Low Risk"/>
    <x v="0"/>
  </r>
  <r>
    <n v="1210"/>
    <n v="21"/>
    <s v="21-30"/>
    <n v="75987"/>
    <n v="639"/>
    <n v="244373"/>
    <s v="Car"/>
    <n v="5942"/>
    <n v="0"/>
    <n v="1"/>
    <s v="Employed"/>
    <s v="Divorced"/>
    <s v="Male"/>
    <s v="PhD"/>
    <n v="1"/>
    <n v="4"/>
    <n v="100924"/>
    <s v="North"/>
    <n v="12"/>
    <s v="Kolkata"/>
    <s v="Low Risk"/>
    <x v="2"/>
  </r>
  <r>
    <n v="1211"/>
    <n v="64"/>
    <s v="61-70"/>
    <n v="39569"/>
    <n v="676"/>
    <n v="67808"/>
    <s v="Car"/>
    <n v="4554"/>
    <n v="1"/>
    <n v="1"/>
    <s v="Employed"/>
    <s v="Single"/>
    <s v="Male"/>
    <s v="High School"/>
    <n v="1"/>
    <n v="1"/>
    <n v="74358"/>
    <s v="West"/>
    <n v="4"/>
    <s v="Hyderabad"/>
    <s v="Low Risk"/>
    <x v="4"/>
  </r>
  <r>
    <n v="1212"/>
    <n v="38"/>
    <s v="31-40"/>
    <n v="63731"/>
    <n v="618"/>
    <n v="218722"/>
    <s v="Education"/>
    <n v="3998"/>
    <n v="0"/>
    <n v="1"/>
    <s v="Employed"/>
    <s v="Divorced"/>
    <s v="Male"/>
    <s v="PhD"/>
    <n v="1"/>
    <n v="1"/>
    <n v="65365"/>
    <s v="South"/>
    <n v="7"/>
    <s v="Ahmedabad"/>
    <s v="Low Risk"/>
    <x v="3"/>
  </r>
  <r>
    <n v="1213"/>
    <n v="59"/>
    <s v="51-60"/>
    <n v="76594"/>
    <n v="700"/>
    <n v="181959"/>
    <s v="Education"/>
    <n v="5646"/>
    <n v="0"/>
    <n v="0"/>
    <s v="Employed"/>
    <s v="Divorced"/>
    <s v="Female"/>
    <s v="Master"/>
    <n v="3"/>
    <n v="3"/>
    <n v="137579"/>
    <s v="West"/>
    <n v="11"/>
    <s v="Delhi"/>
    <s v="Low Risk"/>
    <x v="2"/>
  </r>
  <r>
    <n v="1214"/>
    <n v="64"/>
    <s v="61-70"/>
    <n v="60338"/>
    <n v="620"/>
    <n v="269430"/>
    <s v="Education"/>
    <n v="4142"/>
    <n v="0"/>
    <n v="1"/>
    <s v="Employed"/>
    <s v="Divorced"/>
    <s v="Male"/>
    <s v="Master"/>
    <n v="2"/>
    <n v="3"/>
    <n v="74222"/>
    <s v="West"/>
    <n v="2"/>
    <s v="Kolkata"/>
    <s v="Low Risk"/>
    <x v="4"/>
  </r>
  <r>
    <n v="1215"/>
    <n v="53"/>
    <s v="51-60"/>
    <n v="65381"/>
    <n v="648"/>
    <n v="232938"/>
    <s v="Medical"/>
    <n v="4409"/>
    <n v="0"/>
    <n v="1"/>
    <s v="Employed"/>
    <s v="Divorced"/>
    <s v="Female"/>
    <s v="PhD"/>
    <n v="1"/>
    <n v="3"/>
    <n v="119907"/>
    <s v="North"/>
    <n v="12"/>
    <s v="Kolkata"/>
    <s v="Low Risk"/>
    <x v="2"/>
  </r>
  <r>
    <n v="1216"/>
    <n v="56"/>
    <s v="51-60"/>
    <n v="26457"/>
    <n v="584"/>
    <n v="179014"/>
    <s v="Personal"/>
    <n v="5103"/>
    <n v="0"/>
    <n v="0"/>
    <s v="Employed"/>
    <s v="Married"/>
    <s v="Female"/>
    <s v="Bachelor"/>
    <n v="4"/>
    <n v="3"/>
    <n v="79609"/>
    <s v="West"/>
    <n v="9"/>
    <s v="Hyderabad"/>
    <s v="Low Risk"/>
    <x v="3"/>
  </r>
  <r>
    <n v="1217"/>
    <n v="38"/>
    <s v="31-40"/>
    <n v="35976"/>
    <n v="703"/>
    <n v="278990"/>
    <s v="Home"/>
    <n v="4748"/>
    <n v="0"/>
    <n v="1"/>
    <s v="Employed"/>
    <s v="Married"/>
    <s v="Female"/>
    <s v="Bachelor"/>
    <n v="1"/>
    <n v="4"/>
    <n v="61999"/>
    <s v="North"/>
    <n v="6"/>
    <s v="Delhi"/>
    <s v="Low Risk"/>
    <x v="3"/>
  </r>
  <r>
    <n v="1218"/>
    <n v="51"/>
    <s v="51-60"/>
    <n v="71446"/>
    <n v="716"/>
    <n v="283581"/>
    <s v="Education"/>
    <n v="2685"/>
    <n v="0"/>
    <n v="0"/>
    <s v="Employed"/>
    <s v="Divorced"/>
    <s v="Male"/>
    <s v="High School"/>
    <n v="2"/>
    <n v="1"/>
    <n v="118155"/>
    <s v="East"/>
    <n v="7"/>
    <s v="Pune"/>
    <s v="Low Risk"/>
    <x v="3"/>
  </r>
  <r>
    <n v="1219"/>
    <n v="55"/>
    <s v="51-60"/>
    <n v="64405"/>
    <n v="685"/>
    <n v="275284"/>
    <s v="Home"/>
    <n v="3765"/>
    <n v="0"/>
    <n v="0"/>
    <s v="Employed"/>
    <s v="Married"/>
    <s v="Male"/>
    <s v="Bachelor"/>
    <n v="5"/>
    <n v="4"/>
    <n v="81077"/>
    <s v="West"/>
    <n v="6"/>
    <s v="Kolkata"/>
    <s v="Low Risk"/>
    <x v="3"/>
  </r>
  <r>
    <n v="1220"/>
    <n v="59"/>
    <s v="51-60"/>
    <n v="57440"/>
    <n v="658"/>
    <n v="238124"/>
    <s v="Education"/>
    <n v="6008"/>
    <n v="0"/>
    <n v="0"/>
    <s v="Employed"/>
    <s v="Single"/>
    <s v="Male"/>
    <s v="Master"/>
    <n v="5"/>
    <n v="4"/>
    <n v="112762"/>
    <s v="South"/>
    <n v="18"/>
    <s v="Kolkata"/>
    <s v="Low Risk"/>
    <x v="0"/>
  </r>
  <r>
    <n v="1221"/>
    <n v="58"/>
    <s v="51-60"/>
    <n v="46030"/>
    <n v="648"/>
    <n v="186135"/>
    <s v="Car"/>
    <n v="4918"/>
    <n v="0"/>
    <n v="0"/>
    <s v="Employed"/>
    <s v="Married"/>
    <s v="Female"/>
    <s v="Bachelor"/>
    <n v="3"/>
    <n v="3"/>
    <n v="114978"/>
    <s v="South"/>
    <n v="13"/>
    <s v="Bangalore"/>
    <s v="Low Risk"/>
    <x v="2"/>
  </r>
  <r>
    <n v="1222"/>
    <n v="35"/>
    <s v="31-40"/>
    <n v="54269"/>
    <n v="571"/>
    <n v="211603"/>
    <s v="Home"/>
    <n v="5732"/>
    <n v="0"/>
    <n v="1"/>
    <s v="Employed"/>
    <s v="Single"/>
    <s v="Female"/>
    <s v="PhD"/>
    <n v="1"/>
    <n v="1"/>
    <n v="116387"/>
    <s v="East"/>
    <n v="9"/>
    <s v="Delhi"/>
    <s v="Low Risk"/>
    <x v="3"/>
  </r>
  <r>
    <n v="1223"/>
    <n v="26"/>
    <s v="21-30"/>
    <n v="76072"/>
    <n v="582"/>
    <n v="179164"/>
    <s v="Medical"/>
    <n v="4188"/>
    <n v="0"/>
    <n v="1"/>
    <s v="Employed"/>
    <s v="Married"/>
    <s v="Male"/>
    <s v="PhD"/>
    <n v="4"/>
    <n v="1"/>
    <n v="91955"/>
    <s v="East"/>
    <n v="19"/>
    <s v="Ahmedabad"/>
    <s v="Low Risk"/>
    <x v="0"/>
  </r>
  <r>
    <n v="1224"/>
    <n v="28"/>
    <s v="21-30"/>
    <n v="48471"/>
    <n v="687"/>
    <n v="211065"/>
    <s v="Education"/>
    <n v="3888"/>
    <n v="0"/>
    <n v="1"/>
    <s v="Employed"/>
    <s v="Married"/>
    <s v="Male"/>
    <s v="High School"/>
    <n v="2"/>
    <n v="4"/>
    <n v="120585"/>
    <s v="West"/>
    <n v="4"/>
    <s v="Bangalore"/>
    <s v="Low Risk"/>
    <x v="4"/>
  </r>
  <r>
    <n v="1225"/>
    <n v="60"/>
    <s v="61-70"/>
    <n v="60488"/>
    <n v="640"/>
    <n v="170268"/>
    <s v="Personal"/>
    <n v="5722"/>
    <n v="0"/>
    <n v="0"/>
    <s v="Employed"/>
    <s v="Single"/>
    <s v="Male"/>
    <s v="Master"/>
    <n v="1"/>
    <n v="3"/>
    <n v="72323"/>
    <s v="South"/>
    <n v="4"/>
    <s v="Hyderabad"/>
    <s v="Low Risk"/>
    <x v="4"/>
  </r>
  <r>
    <n v="1226"/>
    <n v="42"/>
    <s v="41-50"/>
    <n v="60094"/>
    <n v="582"/>
    <n v="191516"/>
    <s v="Car"/>
    <n v="6296"/>
    <n v="0"/>
    <n v="0"/>
    <s v="Employed"/>
    <s v="Single"/>
    <s v="Female"/>
    <s v="PhD"/>
    <n v="3"/>
    <n v="4"/>
    <n v="26377"/>
    <s v="South"/>
    <n v="13"/>
    <s v="Pune"/>
    <s v="Low Risk"/>
    <x v="2"/>
  </r>
  <r>
    <n v="1227"/>
    <n v="21"/>
    <s v="21-30"/>
    <n v="40012"/>
    <n v="579"/>
    <n v="307177"/>
    <s v="Education"/>
    <n v="4127"/>
    <n v="0"/>
    <n v="1"/>
    <s v="Employed"/>
    <s v="Divorced"/>
    <s v="Female"/>
    <s v="Master"/>
    <n v="0"/>
    <n v="1"/>
    <n v="121206"/>
    <s v="North"/>
    <n v="11"/>
    <s v="Kolkata"/>
    <s v="Low Risk"/>
    <x v="2"/>
  </r>
  <r>
    <n v="1228"/>
    <n v="33"/>
    <s v="31-40"/>
    <n v="41169"/>
    <n v="681"/>
    <n v="215547"/>
    <s v="Home"/>
    <n v="6017"/>
    <n v="0"/>
    <n v="0"/>
    <s v="Employed"/>
    <s v="Married"/>
    <s v="Male"/>
    <s v="Bachelor"/>
    <n v="5"/>
    <n v="3"/>
    <n v="104967"/>
    <s v="North"/>
    <n v="2"/>
    <s v="Pune"/>
    <s v="Low Risk"/>
    <x v="4"/>
  </r>
  <r>
    <n v="1229"/>
    <n v="44"/>
    <s v="41-50"/>
    <n v="72905"/>
    <n v="693"/>
    <n v="178506"/>
    <s v="Education"/>
    <n v="4023"/>
    <n v="0"/>
    <n v="1"/>
    <s v="Employed"/>
    <s v="Single"/>
    <s v="Female"/>
    <s v="High School"/>
    <n v="4"/>
    <n v="4"/>
    <n v="81697"/>
    <s v="South"/>
    <n v="6"/>
    <s v="Kolkata"/>
    <s v="Low Risk"/>
    <x v="3"/>
  </r>
  <r>
    <n v="1230"/>
    <n v="41"/>
    <s v="41-50"/>
    <n v="58551"/>
    <n v="573"/>
    <n v="144987"/>
    <s v="Car"/>
    <n v="3363"/>
    <n v="0"/>
    <n v="1"/>
    <s v="Employed"/>
    <s v="Divorced"/>
    <s v="Female"/>
    <s v="High School"/>
    <n v="5"/>
    <n v="1"/>
    <n v="55865"/>
    <s v="North"/>
    <n v="12"/>
    <s v="Pune"/>
    <s v="Low Risk"/>
    <x v="2"/>
  </r>
  <r>
    <n v="1231"/>
    <n v="63"/>
    <s v="61-70"/>
    <n v="39794"/>
    <n v="657"/>
    <n v="195009"/>
    <s v="Personal"/>
    <n v="5585"/>
    <n v="1"/>
    <n v="1"/>
    <s v="Employed"/>
    <s v="Single"/>
    <s v="Male"/>
    <s v="Bachelor"/>
    <n v="1"/>
    <n v="2"/>
    <n v="38902"/>
    <s v="North"/>
    <n v="8"/>
    <s v="Delhi"/>
    <s v="Low Risk"/>
    <x v="3"/>
  </r>
  <r>
    <n v="1232"/>
    <n v="24"/>
    <s v="21-30"/>
    <n v="45330"/>
    <n v="669"/>
    <n v="237267"/>
    <s v="Personal"/>
    <n v="4045"/>
    <n v="0"/>
    <n v="1"/>
    <s v="Employed"/>
    <s v="Divorced"/>
    <s v="Female"/>
    <s v="PhD"/>
    <n v="1"/>
    <n v="3"/>
    <n v="101552"/>
    <s v="North"/>
    <n v="5"/>
    <s v="Bangalore"/>
    <s v="Low Risk"/>
    <x v="4"/>
  </r>
  <r>
    <n v="1233"/>
    <n v="27"/>
    <s v="21-30"/>
    <n v="35216"/>
    <n v="620"/>
    <n v="206835"/>
    <s v="Personal"/>
    <n v="3789"/>
    <n v="0"/>
    <n v="1"/>
    <s v="Employed"/>
    <s v="Divorced"/>
    <s v="Female"/>
    <s v="Master"/>
    <n v="0"/>
    <n v="1"/>
    <n v="149463"/>
    <s v="East"/>
    <n v="9"/>
    <s v="Hyderabad"/>
    <s v="Low Risk"/>
    <x v="3"/>
  </r>
  <r>
    <n v="1234"/>
    <n v="32"/>
    <s v="31-40"/>
    <n v="65997"/>
    <n v="711"/>
    <n v="197301"/>
    <s v="Car"/>
    <n v="3811"/>
    <n v="0"/>
    <n v="1"/>
    <s v="Unemployed"/>
    <s v="Single"/>
    <s v="Female"/>
    <s v="Master"/>
    <n v="2"/>
    <n v="3"/>
    <n v="95843"/>
    <s v="South"/>
    <n v="4"/>
    <s v="Pune"/>
    <s v="Low Risk"/>
    <x v="4"/>
  </r>
  <r>
    <n v="1235"/>
    <n v="33"/>
    <s v="31-40"/>
    <n v="46223"/>
    <n v="632"/>
    <n v="221278"/>
    <s v="Education"/>
    <n v="4652"/>
    <n v="0"/>
    <n v="1"/>
    <s v="Employed"/>
    <s v="Single"/>
    <s v="Male"/>
    <s v="Master"/>
    <n v="0"/>
    <n v="1"/>
    <n v="89159"/>
    <s v="South"/>
    <n v="9"/>
    <s v="Pune"/>
    <s v="Low Risk"/>
    <x v="3"/>
  </r>
  <r>
    <n v="1236"/>
    <n v="64"/>
    <s v="61-70"/>
    <n v="46423"/>
    <n v="564"/>
    <n v="219714"/>
    <s v="Car"/>
    <n v="3299"/>
    <n v="0"/>
    <n v="1"/>
    <s v="Employed"/>
    <s v="Married"/>
    <s v="Female"/>
    <s v="PhD"/>
    <n v="2"/>
    <n v="3"/>
    <n v="99268"/>
    <s v="South"/>
    <n v="12"/>
    <s v="Pune"/>
    <s v="Low Risk"/>
    <x v="2"/>
  </r>
  <r>
    <n v="1237"/>
    <n v="36"/>
    <s v="31-40"/>
    <n v="62613"/>
    <n v="640"/>
    <n v="235264"/>
    <s v="Car"/>
    <n v="5594"/>
    <n v="0"/>
    <n v="1"/>
    <s v="Employed"/>
    <s v="Married"/>
    <s v="Female"/>
    <s v="Bachelor"/>
    <n v="1"/>
    <n v="2"/>
    <n v="165376"/>
    <s v="North"/>
    <n v="4"/>
    <s v="Pune"/>
    <s v="Low Risk"/>
    <x v="4"/>
  </r>
  <r>
    <n v="1238"/>
    <n v="26"/>
    <s v="21-30"/>
    <n v="24808"/>
    <n v="718"/>
    <n v="236596"/>
    <s v="Education"/>
    <n v="5481"/>
    <n v="0"/>
    <n v="1"/>
    <s v="Employed"/>
    <s v="Divorced"/>
    <s v="Male"/>
    <s v="Master"/>
    <n v="0"/>
    <n v="4"/>
    <n v="122557"/>
    <s v="West"/>
    <n v="17"/>
    <s v="Hyderabad"/>
    <s v="Low Risk"/>
    <x v="0"/>
  </r>
  <r>
    <n v="1239"/>
    <n v="34"/>
    <s v="31-40"/>
    <n v="49446"/>
    <n v="632"/>
    <n v="195571"/>
    <s v="Medical"/>
    <n v="5480"/>
    <n v="0"/>
    <n v="1"/>
    <s v="Unemployed"/>
    <s v="Single"/>
    <s v="Male"/>
    <s v="PhD"/>
    <n v="5"/>
    <n v="4"/>
    <n v="71992"/>
    <s v="West"/>
    <n v="2"/>
    <s v="Delhi"/>
    <s v="Low Risk"/>
    <x v="4"/>
  </r>
  <r>
    <n v="1240"/>
    <n v="51"/>
    <s v="51-60"/>
    <n v="49836"/>
    <n v="597"/>
    <n v="193070"/>
    <s v="Personal"/>
    <n v="6207"/>
    <n v="0"/>
    <n v="1"/>
    <s v="Employed"/>
    <s v="Married"/>
    <s v="Female"/>
    <s v="Master"/>
    <n v="5"/>
    <n v="4"/>
    <n v="100843"/>
    <s v="North"/>
    <n v="13"/>
    <s v="Pune"/>
    <s v="Low Risk"/>
    <x v="2"/>
  </r>
  <r>
    <n v="1241"/>
    <n v="56"/>
    <s v="51-60"/>
    <n v="45715"/>
    <n v="681"/>
    <n v="200041"/>
    <s v="Home"/>
    <n v="5970"/>
    <n v="0"/>
    <n v="1"/>
    <s v="Unemployed"/>
    <s v="Divorced"/>
    <s v="Female"/>
    <s v="PhD"/>
    <n v="1"/>
    <n v="2"/>
    <n v="109973"/>
    <s v="East"/>
    <n v="15"/>
    <s v="Pune"/>
    <s v="Low Risk"/>
    <x v="2"/>
  </r>
  <r>
    <n v="1242"/>
    <n v="57"/>
    <s v="51-60"/>
    <n v="41756"/>
    <n v="662"/>
    <n v="228013"/>
    <s v="Home"/>
    <n v="4092"/>
    <n v="0"/>
    <n v="1"/>
    <s v="Employed"/>
    <s v="Married"/>
    <s v="Female"/>
    <s v="Bachelor"/>
    <n v="0"/>
    <n v="3"/>
    <n v="68309"/>
    <s v="East"/>
    <n v="8"/>
    <s v="Delhi"/>
    <s v="Low Risk"/>
    <x v="3"/>
  </r>
  <r>
    <n v="1243"/>
    <n v="61"/>
    <s v="61-70"/>
    <n v="39349"/>
    <n v="649"/>
    <n v="256057"/>
    <s v="Education"/>
    <n v="5674"/>
    <n v="0"/>
    <n v="1"/>
    <s v="Employed"/>
    <s v="Divorced"/>
    <s v="Male"/>
    <s v="Master"/>
    <n v="1"/>
    <n v="3"/>
    <n v="122774"/>
    <s v="South"/>
    <n v="6"/>
    <s v="Bangalore"/>
    <s v="Low Risk"/>
    <x v="3"/>
  </r>
  <r>
    <n v="1244"/>
    <n v="55"/>
    <s v="51-60"/>
    <n v="54236"/>
    <n v="673"/>
    <n v="183156"/>
    <s v="Home"/>
    <n v="6111"/>
    <n v="0"/>
    <n v="1"/>
    <s v="Employed"/>
    <s v="Married"/>
    <s v="Male"/>
    <s v="Bachelor"/>
    <n v="5"/>
    <n v="1"/>
    <n v="75465"/>
    <s v="West"/>
    <n v="9"/>
    <s v="Delhi"/>
    <s v="Low Risk"/>
    <x v="3"/>
  </r>
  <r>
    <n v="1245"/>
    <n v="30"/>
    <s v="31-40"/>
    <n v="34848"/>
    <n v="615"/>
    <n v="191813"/>
    <s v="Medical"/>
    <n v="5814"/>
    <n v="0"/>
    <n v="0"/>
    <s v="Unemployed"/>
    <s v="Single"/>
    <s v="Female"/>
    <s v="High School"/>
    <n v="5"/>
    <n v="1"/>
    <n v="54671"/>
    <s v="East"/>
    <n v="11"/>
    <s v="Hyderabad"/>
    <s v="Low Risk"/>
    <x v="2"/>
  </r>
  <r>
    <n v="1246"/>
    <n v="37"/>
    <s v="31-40"/>
    <n v="52417"/>
    <n v="619"/>
    <n v="159327"/>
    <s v="Car"/>
    <n v="5889"/>
    <n v="1"/>
    <n v="1"/>
    <s v="Unemployed"/>
    <s v="Divorced"/>
    <s v="Male"/>
    <s v="PhD"/>
    <n v="1"/>
    <n v="3"/>
    <n v="102284"/>
    <s v="West"/>
    <n v="12"/>
    <s v="Ahmedabad"/>
    <s v="Low Risk"/>
    <x v="2"/>
  </r>
  <r>
    <n v="1247"/>
    <n v="62"/>
    <s v="61-70"/>
    <n v="41706"/>
    <n v="686"/>
    <n v="125237"/>
    <s v="Personal"/>
    <n v="4849"/>
    <n v="0"/>
    <n v="0"/>
    <s v="Employed"/>
    <s v="Divorced"/>
    <s v="Male"/>
    <s v="High School"/>
    <n v="1"/>
    <n v="2"/>
    <n v="97535"/>
    <s v="West"/>
    <n v="2"/>
    <s v="Kolkata"/>
    <s v="Low Risk"/>
    <x v="4"/>
  </r>
  <r>
    <n v="1248"/>
    <n v="50"/>
    <s v="51-60"/>
    <n v="42703"/>
    <n v="601"/>
    <n v="138108"/>
    <s v="Home"/>
    <n v="4351"/>
    <n v="0"/>
    <n v="1"/>
    <s v="Employed"/>
    <s v="Married"/>
    <s v="Male"/>
    <s v="Bachelor"/>
    <n v="3"/>
    <n v="2"/>
    <n v="99969"/>
    <s v="East"/>
    <n v="2"/>
    <s v="Bangalore"/>
    <s v="Low Risk"/>
    <x v="4"/>
  </r>
  <r>
    <n v="1249"/>
    <n v="64"/>
    <s v="61-70"/>
    <n v="52954"/>
    <n v="730"/>
    <n v="149814"/>
    <s v="Home"/>
    <n v="4765"/>
    <n v="0"/>
    <n v="1"/>
    <s v="Employed"/>
    <s v="Married"/>
    <s v="Male"/>
    <s v="Bachelor"/>
    <n v="0"/>
    <n v="4"/>
    <n v="77060"/>
    <s v="North"/>
    <n v="11"/>
    <s v="Ahmedabad"/>
    <s v="Low Risk"/>
    <x v="2"/>
  </r>
  <r>
    <n v="1250"/>
    <n v="27"/>
    <s v="21-30"/>
    <n v="42536"/>
    <n v="711"/>
    <n v="166711"/>
    <s v="Education"/>
    <n v="4301"/>
    <n v="0"/>
    <n v="1"/>
    <s v="Employed"/>
    <s v="Married"/>
    <s v="Male"/>
    <s v="Bachelor"/>
    <n v="3"/>
    <n v="4"/>
    <n v="81246"/>
    <s v="South"/>
    <n v="8"/>
    <s v="Pune"/>
    <s v="Low Risk"/>
    <x v="3"/>
  </r>
  <r>
    <n v="1251"/>
    <n v="38"/>
    <s v="31-40"/>
    <n v="69005"/>
    <n v="592"/>
    <n v="222994"/>
    <s v="Education"/>
    <n v="6003"/>
    <n v="0"/>
    <n v="0"/>
    <s v="Employed"/>
    <s v="Single"/>
    <s v="Male"/>
    <s v="Master"/>
    <n v="1"/>
    <n v="4"/>
    <n v="133853"/>
    <s v="South"/>
    <n v="6"/>
    <s v="Ahmedabad"/>
    <s v="Low Risk"/>
    <x v="3"/>
  </r>
  <r>
    <n v="1252"/>
    <n v="39"/>
    <s v="31-40"/>
    <n v="47899"/>
    <n v="723"/>
    <n v="146433"/>
    <s v="Car"/>
    <n v="5186"/>
    <n v="0"/>
    <n v="0"/>
    <s v="Employed"/>
    <s v="Married"/>
    <s v="Female"/>
    <s v="Master"/>
    <n v="4"/>
    <n v="3"/>
    <n v="113232"/>
    <s v="East"/>
    <n v="18"/>
    <s v="Hyderabad"/>
    <s v="Low Risk"/>
    <x v="0"/>
  </r>
  <r>
    <n v="1253"/>
    <n v="35"/>
    <s v="31-40"/>
    <n v="65699"/>
    <n v="657"/>
    <n v="200884"/>
    <s v="Personal"/>
    <n v="5823"/>
    <n v="0"/>
    <n v="1"/>
    <s v="Employed"/>
    <s v="Married"/>
    <s v="Female"/>
    <s v="Bachelor"/>
    <n v="5"/>
    <n v="1"/>
    <n v="71297"/>
    <s v="North"/>
    <n v="11"/>
    <s v="Ahmedabad"/>
    <s v="Low Risk"/>
    <x v="2"/>
  </r>
  <r>
    <n v="1254"/>
    <n v="59"/>
    <s v="51-60"/>
    <n v="38571"/>
    <n v="719"/>
    <n v="241892"/>
    <s v="Home"/>
    <n v="3551"/>
    <n v="0"/>
    <n v="0"/>
    <s v="Employed"/>
    <s v="Single"/>
    <s v="Female"/>
    <s v="Bachelor"/>
    <n v="2"/>
    <n v="3"/>
    <n v="41479"/>
    <s v="East"/>
    <n v="6"/>
    <s v="Mumbai"/>
    <s v="Low Risk"/>
    <x v="3"/>
  </r>
  <r>
    <n v="1255"/>
    <n v="64"/>
    <s v="61-70"/>
    <n v="38238"/>
    <n v="656"/>
    <n v="158507"/>
    <s v="Car"/>
    <n v="4553"/>
    <n v="0"/>
    <n v="0"/>
    <s v="Employed"/>
    <s v="Married"/>
    <s v="Male"/>
    <s v="Master"/>
    <n v="0"/>
    <n v="3"/>
    <n v="72567"/>
    <s v="East"/>
    <n v="9"/>
    <s v="Bangalore"/>
    <s v="Low Risk"/>
    <x v="3"/>
  </r>
  <r>
    <n v="1256"/>
    <n v="42"/>
    <s v="41-50"/>
    <n v="25054"/>
    <n v="641"/>
    <n v="175406"/>
    <s v="Personal"/>
    <n v="3974"/>
    <n v="0"/>
    <n v="1"/>
    <s v="Unemployed"/>
    <s v="Single"/>
    <s v="Female"/>
    <s v="Master"/>
    <n v="0"/>
    <n v="2"/>
    <n v="104718"/>
    <s v="West"/>
    <n v="14"/>
    <s v="Hyderabad"/>
    <s v="Low Risk"/>
    <x v="2"/>
  </r>
  <r>
    <n v="1257"/>
    <n v="59"/>
    <s v="51-60"/>
    <n v="42617"/>
    <n v="635"/>
    <n v="133997"/>
    <s v="Car"/>
    <n v="3374"/>
    <n v="0"/>
    <n v="1"/>
    <s v="Employed"/>
    <s v="Single"/>
    <s v="Female"/>
    <s v="PhD"/>
    <n v="5"/>
    <n v="2"/>
    <n v="81042"/>
    <s v="West"/>
    <n v="19"/>
    <s v="Delhi"/>
    <s v="Low Risk"/>
    <x v="0"/>
  </r>
  <r>
    <n v="1258"/>
    <n v="62"/>
    <s v="61-70"/>
    <n v="46510"/>
    <n v="527"/>
    <n v="152374"/>
    <s v="Home"/>
    <n v="5299"/>
    <n v="0"/>
    <n v="1"/>
    <s v="Employed"/>
    <s v="Married"/>
    <s v="Male"/>
    <s v="Bachelor"/>
    <n v="2"/>
    <n v="1"/>
    <n v="78710"/>
    <s v="South"/>
    <n v="6"/>
    <s v="Kolkata"/>
    <s v="Low Risk"/>
    <x v="3"/>
  </r>
  <r>
    <n v="1259"/>
    <n v="50"/>
    <s v="51-60"/>
    <n v="51155"/>
    <n v="696"/>
    <n v="268496"/>
    <s v="Education"/>
    <n v="3935"/>
    <n v="0"/>
    <n v="1"/>
    <s v="Employed"/>
    <s v="Single"/>
    <s v="Female"/>
    <s v="Master"/>
    <n v="3"/>
    <n v="1"/>
    <n v="82325"/>
    <s v="West"/>
    <n v="19"/>
    <s v="Hyderabad"/>
    <s v="Low Risk"/>
    <x v="0"/>
  </r>
  <r>
    <n v="1260"/>
    <n v="40"/>
    <s v="41-50"/>
    <n v="60460"/>
    <n v="614"/>
    <n v="225249"/>
    <s v="Education"/>
    <n v="4626"/>
    <n v="0"/>
    <n v="1"/>
    <s v="Employed"/>
    <s v="Married"/>
    <s v="Female"/>
    <s v="Master"/>
    <n v="2"/>
    <n v="3"/>
    <n v="97818"/>
    <s v="West"/>
    <n v="10"/>
    <s v="Delhi"/>
    <s v="Low Risk"/>
    <x v="3"/>
  </r>
  <r>
    <n v="1261"/>
    <n v="52"/>
    <s v="51-60"/>
    <n v="59371"/>
    <n v="697"/>
    <n v="307477"/>
    <s v="Education"/>
    <n v="4028"/>
    <n v="0"/>
    <n v="1"/>
    <s v="Employed"/>
    <s v="Single"/>
    <s v="Female"/>
    <s v="High School"/>
    <n v="4"/>
    <n v="3"/>
    <n v="123538"/>
    <s v="North"/>
    <n v="14"/>
    <s v="Hyderabad"/>
    <s v="Low Risk"/>
    <x v="2"/>
  </r>
  <r>
    <n v="1262"/>
    <n v="62"/>
    <s v="61-70"/>
    <n v="67034"/>
    <n v="733"/>
    <n v="163149"/>
    <s v="Medical"/>
    <n v="4592"/>
    <n v="0"/>
    <n v="1"/>
    <s v="Employed"/>
    <s v="Divorced"/>
    <s v="Female"/>
    <s v="Bachelor"/>
    <n v="1"/>
    <n v="3"/>
    <n v="99987"/>
    <s v="East"/>
    <n v="5"/>
    <s v="Mumbai"/>
    <s v="Low Risk"/>
    <x v="4"/>
  </r>
  <r>
    <n v="1263"/>
    <n v="45"/>
    <s v="41-50"/>
    <n v="36690"/>
    <n v="621"/>
    <n v="275421"/>
    <s v="Car"/>
    <n v="5588"/>
    <n v="0"/>
    <n v="0"/>
    <s v="Employed"/>
    <s v="Married"/>
    <s v="Male"/>
    <s v="Bachelor"/>
    <n v="2"/>
    <n v="3"/>
    <n v="101858"/>
    <s v="East"/>
    <n v="12"/>
    <s v="Bangalore"/>
    <s v="Low Risk"/>
    <x v="2"/>
  </r>
  <r>
    <n v="1264"/>
    <n v="43"/>
    <s v="41-50"/>
    <n v="50462"/>
    <n v="618"/>
    <n v="163558"/>
    <s v="Home"/>
    <n v="4043"/>
    <n v="0"/>
    <n v="1"/>
    <s v="Employed"/>
    <s v="Divorced"/>
    <s v="Female"/>
    <s v="Master"/>
    <n v="2"/>
    <n v="2"/>
    <n v="93254"/>
    <s v="North"/>
    <n v="19"/>
    <s v="Pune"/>
    <s v="Low Risk"/>
    <x v="0"/>
  </r>
  <r>
    <n v="1265"/>
    <n v="25"/>
    <s v="21-30"/>
    <n v="34997"/>
    <n v="700"/>
    <n v="174941"/>
    <s v="Car"/>
    <n v="4546"/>
    <n v="0"/>
    <n v="1"/>
    <s v="Employed"/>
    <s v="Divorced"/>
    <s v="Male"/>
    <s v="High School"/>
    <n v="1"/>
    <n v="4"/>
    <n v="85019"/>
    <s v="West"/>
    <n v="2"/>
    <s v="Pune"/>
    <s v="Low Risk"/>
    <x v="4"/>
  </r>
  <r>
    <n v="1266"/>
    <n v="61"/>
    <s v="61-70"/>
    <n v="56213"/>
    <n v="626"/>
    <n v="336115"/>
    <s v="Education"/>
    <n v="5528"/>
    <n v="0"/>
    <n v="1"/>
    <s v="Employed"/>
    <s v="Divorced"/>
    <s v="Male"/>
    <s v="PhD"/>
    <n v="5"/>
    <n v="4"/>
    <n v="126827"/>
    <s v="West"/>
    <n v="15"/>
    <s v="Ahmedabad"/>
    <s v="Low Risk"/>
    <x v="2"/>
  </r>
  <r>
    <n v="1267"/>
    <n v="50"/>
    <s v="51-60"/>
    <n v="77063"/>
    <n v="715"/>
    <n v="158247"/>
    <s v="Car"/>
    <n v="5681"/>
    <n v="1"/>
    <n v="0"/>
    <s v="Employed"/>
    <s v="Divorced"/>
    <s v="Female"/>
    <s v="Bachelor"/>
    <n v="0"/>
    <n v="4"/>
    <n v="122272"/>
    <s v="East"/>
    <n v="6"/>
    <s v="Kolkata"/>
    <s v="Low Risk"/>
    <x v="3"/>
  </r>
  <r>
    <n v="1268"/>
    <n v="59"/>
    <s v="51-60"/>
    <n v="32053"/>
    <n v="615"/>
    <n v="279333"/>
    <s v="Personal"/>
    <n v="4606"/>
    <n v="0"/>
    <n v="1"/>
    <s v="Employed"/>
    <s v="Married"/>
    <s v="Male"/>
    <s v="PhD"/>
    <n v="5"/>
    <n v="1"/>
    <n v="161358"/>
    <s v="South"/>
    <n v="8"/>
    <s v="Hyderabad"/>
    <s v="Low Risk"/>
    <x v="3"/>
  </r>
  <r>
    <n v="1269"/>
    <n v="47"/>
    <s v="41-50"/>
    <n v="60313"/>
    <n v="721"/>
    <n v="198400"/>
    <s v="Car"/>
    <n v="5295"/>
    <n v="1"/>
    <n v="1"/>
    <s v="Employed"/>
    <s v="Single"/>
    <s v="Male"/>
    <s v="Bachelor"/>
    <n v="4"/>
    <n v="1"/>
    <n v="118316"/>
    <s v="East"/>
    <n v="14"/>
    <s v="Bangalore"/>
    <s v="Low Risk"/>
    <x v="2"/>
  </r>
  <r>
    <n v="1270"/>
    <n v="62"/>
    <s v="61-70"/>
    <n v="65729"/>
    <n v="634"/>
    <n v="146153"/>
    <s v="Medical"/>
    <n v="5817"/>
    <n v="0"/>
    <n v="1"/>
    <s v="Employed"/>
    <s v="Married"/>
    <s v="Male"/>
    <s v="Master"/>
    <n v="5"/>
    <n v="1"/>
    <n v="85047"/>
    <s v="South"/>
    <n v="3"/>
    <s v="Bangalore"/>
    <s v="Low Risk"/>
    <x v="4"/>
  </r>
  <r>
    <n v="1271"/>
    <n v="57"/>
    <s v="51-60"/>
    <n v="36609"/>
    <n v="666"/>
    <n v="128465"/>
    <s v="Medical"/>
    <n v="3943"/>
    <n v="0"/>
    <n v="1"/>
    <s v="Employed"/>
    <s v="Married"/>
    <s v="Male"/>
    <s v="PhD"/>
    <n v="2"/>
    <n v="1"/>
    <n v="72860"/>
    <s v="West"/>
    <n v="6"/>
    <s v="Bangalore"/>
    <s v="Low Risk"/>
    <x v="3"/>
  </r>
  <r>
    <n v="1272"/>
    <n v="27"/>
    <s v="21-30"/>
    <n v="56544"/>
    <n v="699"/>
    <n v="205259"/>
    <s v="Education"/>
    <n v="4286"/>
    <n v="0"/>
    <n v="1"/>
    <s v="Employed"/>
    <s v="Single"/>
    <s v="Female"/>
    <s v="Bachelor"/>
    <n v="2"/>
    <n v="2"/>
    <n v="128588"/>
    <s v="South"/>
    <n v="11"/>
    <s v="Bangalore"/>
    <s v="Low Risk"/>
    <x v="2"/>
  </r>
  <r>
    <n v="1273"/>
    <n v="25"/>
    <s v="21-30"/>
    <n v="44601"/>
    <n v="675"/>
    <n v="143824"/>
    <s v="Home"/>
    <n v="4626"/>
    <n v="1"/>
    <n v="0"/>
    <s v="Employed"/>
    <s v="Divorced"/>
    <s v="Female"/>
    <s v="PhD"/>
    <n v="0"/>
    <n v="3"/>
    <n v="75550"/>
    <s v="South"/>
    <n v="9"/>
    <s v="Bangalore"/>
    <s v="Low Risk"/>
    <x v="3"/>
  </r>
  <r>
    <n v="1274"/>
    <n v="35"/>
    <s v="31-40"/>
    <n v="48182"/>
    <n v="703"/>
    <n v="185222"/>
    <s v="Personal"/>
    <n v="5446"/>
    <n v="0"/>
    <n v="1"/>
    <s v="Unemployed"/>
    <s v="Single"/>
    <s v="Male"/>
    <s v="Master"/>
    <n v="4"/>
    <n v="1"/>
    <n v="124292"/>
    <s v="South"/>
    <n v="17"/>
    <s v="Kolkata"/>
    <s v="Low Risk"/>
    <x v="0"/>
  </r>
  <r>
    <n v="1275"/>
    <n v="62"/>
    <s v="61-70"/>
    <n v="44104"/>
    <n v="577"/>
    <n v="104773"/>
    <s v="Home"/>
    <n v="5186"/>
    <n v="1"/>
    <n v="0"/>
    <s v="Employed"/>
    <s v="Divorced"/>
    <s v="Male"/>
    <s v="High School"/>
    <n v="1"/>
    <n v="4"/>
    <n v="77202"/>
    <s v="South"/>
    <n v="19"/>
    <s v="Ahmedabad"/>
    <s v="High Risk"/>
    <x v="0"/>
  </r>
  <r>
    <n v="1276"/>
    <n v="28"/>
    <s v="21-30"/>
    <n v="46626"/>
    <n v="629"/>
    <n v="217720"/>
    <s v="Home"/>
    <n v="5064"/>
    <n v="0"/>
    <n v="1"/>
    <s v="Unemployed"/>
    <s v="Married"/>
    <s v="Male"/>
    <s v="High School"/>
    <n v="1"/>
    <n v="1"/>
    <n v="110474"/>
    <s v="South"/>
    <n v="2"/>
    <s v="Pune"/>
    <s v="Low Risk"/>
    <x v="4"/>
  </r>
  <r>
    <n v="1277"/>
    <n v="29"/>
    <s v="21-30"/>
    <n v="67332"/>
    <n v="653"/>
    <n v="122877"/>
    <s v="Personal"/>
    <n v="3971"/>
    <n v="0"/>
    <n v="1"/>
    <s v="Unemployed"/>
    <s v="Single"/>
    <s v="Male"/>
    <s v="PhD"/>
    <n v="3"/>
    <n v="4"/>
    <n v="68207"/>
    <s v="East"/>
    <n v="8"/>
    <s v="Ahmedabad"/>
    <s v="Low Risk"/>
    <x v="3"/>
  </r>
  <r>
    <n v="1278"/>
    <n v="31"/>
    <s v="31-40"/>
    <n v="48812"/>
    <n v="611"/>
    <n v="196995"/>
    <s v="Medical"/>
    <n v="5870"/>
    <n v="1"/>
    <n v="1"/>
    <s v="Employed"/>
    <s v="Single"/>
    <s v="Female"/>
    <s v="PhD"/>
    <n v="4"/>
    <n v="3"/>
    <n v="123396"/>
    <s v="North"/>
    <n v="10"/>
    <s v="Hyderabad"/>
    <s v="Low Risk"/>
    <x v="3"/>
  </r>
  <r>
    <n v="1279"/>
    <n v="42"/>
    <s v="41-50"/>
    <n v="40974"/>
    <n v="698"/>
    <n v="130810"/>
    <s v="Education"/>
    <n v="4501"/>
    <n v="1"/>
    <n v="0"/>
    <s v="Employed"/>
    <s v="Divorced"/>
    <s v="Male"/>
    <s v="PhD"/>
    <n v="4"/>
    <n v="2"/>
    <n v="62989"/>
    <s v="West"/>
    <n v="3"/>
    <s v="Pune"/>
    <s v="Low Risk"/>
    <x v="4"/>
  </r>
  <r>
    <n v="1280"/>
    <n v="54"/>
    <s v="51-60"/>
    <n v="51034"/>
    <n v="624"/>
    <n v="261293"/>
    <s v="Car"/>
    <n v="4733"/>
    <n v="0"/>
    <n v="0"/>
    <s v="Employed"/>
    <s v="Single"/>
    <s v="Female"/>
    <s v="Bachelor"/>
    <n v="2"/>
    <n v="2"/>
    <n v="108188"/>
    <s v="East"/>
    <n v="10"/>
    <s v="Pune"/>
    <s v="Low Risk"/>
    <x v="3"/>
  </r>
  <r>
    <n v="1281"/>
    <n v="55"/>
    <s v="51-60"/>
    <n v="18167"/>
    <n v="611"/>
    <n v="94504"/>
    <s v="Medical"/>
    <n v="5195"/>
    <n v="1"/>
    <n v="1"/>
    <s v="Employed"/>
    <s v="Married"/>
    <s v="Male"/>
    <s v="Master"/>
    <n v="3"/>
    <n v="1"/>
    <n v="94064"/>
    <s v="North"/>
    <n v="2"/>
    <s v="Delhi"/>
    <s v="Low Risk"/>
    <x v="4"/>
  </r>
  <r>
    <n v="1282"/>
    <n v="33"/>
    <s v="31-40"/>
    <n v="37746"/>
    <n v="697"/>
    <n v="185852"/>
    <s v="Education"/>
    <n v="6972"/>
    <n v="0"/>
    <n v="0"/>
    <s v="Employed"/>
    <s v="Single"/>
    <s v="Male"/>
    <s v="PhD"/>
    <n v="1"/>
    <n v="1"/>
    <n v="103054"/>
    <s v="East"/>
    <n v="7"/>
    <s v="Hyderabad"/>
    <s v="Low Risk"/>
    <x v="3"/>
  </r>
  <r>
    <n v="1283"/>
    <n v="31"/>
    <s v="31-40"/>
    <n v="68728"/>
    <n v="597"/>
    <n v="227970"/>
    <s v="Medical"/>
    <n v="4358"/>
    <n v="1"/>
    <n v="0"/>
    <s v="Employed"/>
    <s v="Single"/>
    <s v="Male"/>
    <s v="High School"/>
    <n v="4"/>
    <n v="4"/>
    <n v="88125"/>
    <s v="North"/>
    <n v="1"/>
    <s v="Kolkata"/>
    <s v="High Risk"/>
    <x v="1"/>
  </r>
  <r>
    <n v="1284"/>
    <n v="52"/>
    <s v="51-60"/>
    <n v="47819"/>
    <n v="600"/>
    <n v="217944"/>
    <s v="Personal"/>
    <n v="4308"/>
    <n v="1"/>
    <n v="1"/>
    <s v="Unemployed"/>
    <s v="Married"/>
    <s v="Female"/>
    <s v="Bachelor"/>
    <n v="4"/>
    <n v="1"/>
    <n v="87422"/>
    <s v="East"/>
    <n v="12"/>
    <s v="Bangalore"/>
    <s v="High Risk"/>
    <x v="2"/>
  </r>
  <r>
    <n v="1285"/>
    <n v="62"/>
    <s v="61-70"/>
    <n v="42829"/>
    <n v="675"/>
    <n v="137658"/>
    <s v="Home"/>
    <n v="4625"/>
    <n v="1"/>
    <n v="1"/>
    <s v="Employed"/>
    <s v="Divorced"/>
    <s v="Female"/>
    <s v="PhD"/>
    <n v="0"/>
    <n v="2"/>
    <n v="104643"/>
    <s v="West"/>
    <n v="5"/>
    <s v="Delhi"/>
    <s v="Low Risk"/>
    <x v="4"/>
  </r>
  <r>
    <n v="1286"/>
    <n v="35"/>
    <s v="31-40"/>
    <n v="52594"/>
    <n v="717"/>
    <n v="113012"/>
    <s v="Personal"/>
    <n v="6160"/>
    <n v="1"/>
    <n v="1"/>
    <s v="Employed"/>
    <s v="Single"/>
    <s v="Female"/>
    <s v="Bachelor"/>
    <n v="1"/>
    <n v="1"/>
    <n v="69935"/>
    <s v="West"/>
    <n v="9"/>
    <s v="Pune"/>
    <s v="Low Risk"/>
    <x v="3"/>
  </r>
  <r>
    <n v="1287"/>
    <n v="58"/>
    <s v="51-60"/>
    <n v="61049"/>
    <n v="658"/>
    <n v="239069"/>
    <s v="Car"/>
    <n v="5149"/>
    <n v="0"/>
    <n v="1"/>
    <s v="Employed"/>
    <s v="Divorced"/>
    <s v="Male"/>
    <s v="PhD"/>
    <n v="0"/>
    <n v="4"/>
    <n v="69759"/>
    <s v="South"/>
    <n v="12"/>
    <s v="Kolkata"/>
    <s v="Low Risk"/>
    <x v="2"/>
  </r>
  <r>
    <n v="1288"/>
    <n v="21"/>
    <s v="21-30"/>
    <n v="69931"/>
    <n v="569"/>
    <n v="193816"/>
    <s v="Personal"/>
    <n v="5375"/>
    <n v="0"/>
    <n v="0"/>
    <s v="Employed"/>
    <s v="Single"/>
    <s v="Female"/>
    <s v="PhD"/>
    <n v="3"/>
    <n v="3"/>
    <n v="89243"/>
    <s v="North"/>
    <n v="11"/>
    <s v="Kolkata"/>
    <s v="Low Risk"/>
    <x v="2"/>
  </r>
  <r>
    <n v="1289"/>
    <n v="44"/>
    <s v="41-50"/>
    <n v="43234"/>
    <n v="684"/>
    <n v="146414"/>
    <s v="Home"/>
    <n v="5806"/>
    <n v="0"/>
    <n v="0"/>
    <s v="Employed"/>
    <s v="Married"/>
    <s v="Male"/>
    <s v="Bachelor"/>
    <n v="4"/>
    <n v="2"/>
    <n v="88075"/>
    <s v="East"/>
    <n v="12"/>
    <s v="Hyderabad"/>
    <s v="Low Risk"/>
    <x v="2"/>
  </r>
  <r>
    <n v="1290"/>
    <n v="63"/>
    <s v="61-70"/>
    <n v="43579"/>
    <n v="620"/>
    <n v="240889"/>
    <s v="Medical"/>
    <n v="6127"/>
    <n v="0"/>
    <n v="1"/>
    <s v="Employed"/>
    <s v="Divorced"/>
    <s v="Male"/>
    <s v="Master"/>
    <n v="3"/>
    <n v="2"/>
    <n v="69838"/>
    <s v="South"/>
    <n v="3"/>
    <s v="Delhi"/>
    <s v="Low Risk"/>
    <x v="4"/>
  </r>
  <r>
    <n v="1291"/>
    <n v="60"/>
    <s v="61-70"/>
    <n v="46652"/>
    <n v="706"/>
    <n v="171864"/>
    <s v="Education"/>
    <n v="4330"/>
    <n v="0"/>
    <n v="1"/>
    <s v="Employed"/>
    <s v="Single"/>
    <s v="Female"/>
    <s v="Master"/>
    <n v="5"/>
    <n v="3"/>
    <n v="127726"/>
    <s v="East"/>
    <n v="12"/>
    <s v="Pune"/>
    <s v="Low Risk"/>
    <x v="2"/>
  </r>
  <r>
    <n v="1292"/>
    <n v="42"/>
    <s v="41-50"/>
    <n v="65437"/>
    <n v="631"/>
    <n v="167130"/>
    <s v="Car"/>
    <n v="5522"/>
    <n v="0"/>
    <n v="0"/>
    <s v="Employed"/>
    <s v="Divorced"/>
    <s v="Male"/>
    <s v="High School"/>
    <n v="0"/>
    <n v="3"/>
    <n v="89965"/>
    <s v="West"/>
    <n v="1"/>
    <s v="Ahmedabad"/>
    <s v="Low Risk"/>
    <x v="1"/>
  </r>
  <r>
    <n v="1293"/>
    <n v="23"/>
    <s v="21-30"/>
    <n v="50855"/>
    <n v="707"/>
    <n v="156666"/>
    <s v="Medical"/>
    <n v="6152"/>
    <n v="0"/>
    <n v="1"/>
    <s v="Unemployed"/>
    <s v="Single"/>
    <s v="Female"/>
    <s v="Master"/>
    <n v="1"/>
    <n v="2"/>
    <n v="93200"/>
    <s v="West"/>
    <n v="6"/>
    <s v="Bangalore"/>
    <s v="Low Risk"/>
    <x v="3"/>
  </r>
  <r>
    <n v="1294"/>
    <n v="34"/>
    <s v="31-40"/>
    <n v="82488"/>
    <n v="629"/>
    <n v="162027"/>
    <s v="Education"/>
    <n v="5205"/>
    <n v="0"/>
    <n v="1"/>
    <s v="Employed"/>
    <s v="Married"/>
    <s v="Male"/>
    <s v="Master"/>
    <n v="4"/>
    <n v="4"/>
    <n v="60174"/>
    <s v="North"/>
    <n v="11"/>
    <s v="Kolkata"/>
    <s v="Low Risk"/>
    <x v="2"/>
  </r>
  <r>
    <n v="1295"/>
    <n v="22"/>
    <s v="21-30"/>
    <n v="47584"/>
    <n v="615"/>
    <n v="160225"/>
    <s v="Home"/>
    <n v="4181"/>
    <n v="0"/>
    <n v="1"/>
    <s v="Employed"/>
    <s v="Married"/>
    <s v="Male"/>
    <s v="Bachelor"/>
    <n v="5"/>
    <n v="4"/>
    <n v="162149"/>
    <s v="East"/>
    <n v="2"/>
    <s v="Delhi"/>
    <s v="Low Risk"/>
    <x v="4"/>
  </r>
  <r>
    <n v="1296"/>
    <n v="52"/>
    <s v="51-60"/>
    <n v="76452"/>
    <n v="554"/>
    <n v="216415"/>
    <s v="Personal"/>
    <n v="3985"/>
    <n v="0"/>
    <n v="0"/>
    <s v="Employed"/>
    <s v="Single"/>
    <s v="Male"/>
    <s v="Bachelor"/>
    <n v="5"/>
    <n v="1"/>
    <n v="172812"/>
    <s v="East"/>
    <n v="8"/>
    <s v="Mumbai"/>
    <s v="Low Risk"/>
    <x v="3"/>
  </r>
  <r>
    <n v="1297"/>
    <n v="58"/>
    <s v="51-60"/>
    <n v="36604"/>
    <n v="617"/>
    <n v="277531"/>
    <s v="Medical"/>
    <n v="5451"/>
    <n v="0"/>
    <n v="1"/>
    <s v="Unemployed"/>
    <s v="Single"/>
    <s v="Male"/>
    <s v="High School"/>
    <n v="1"/>
    <n v="4"/>
    <n v="76588"/>
    <s v="South"/>
    <n v="11"/>
    <s v="Bangalore"/>
    <s v="Low Risk"/>
    <x v="2"/>
  </r>
  <r>
    <n v="1298"/>
    <n v="53"/>
    <s v="51-60"/>
    <n v="29152"/>
    <n v="658"/>
    <n v="130163"/>
    <s v="Education"/>
    <n v="3847"/>
    <n v="0"/>
    <n v="1"/>
    <s v="Employed"/>
    <s v="Divorced"/>
    <s v="Male"/>
    <s v="PhD"/>
    <n v="3"/>
    <n v="2"/>
    <n v="136782"/>
    <s v="West"/>
    <n v="12"/>
    <s v="Ahmedabad"/>
    <s v="Low Risk"/>
    <x v="2"/>
  </r>
  <r>
    <n v="1299"/>
    <n v="62"/>
    <s v="61-70"/>
    <n v="48478"/>
    <n v="655"/>
    <n v="182949"/>
    <s v="Education"/>
    <n v="4186"/>
    <n v="0"/>
    <n v="0"/>
    <s v="Employed"/>
    <s v="Single"/>
    <s v="Female"/>
    <s v="Bachelor"/>
    <n v="5"/>
    <n v="1"/>
    <n v="97245"/>
    <s v="South"/>
    <n v="19"/>
    <s v="Ahmedabad"/>
    <s v="Low Risk"/>
    <x v="0"/>
  </r>
  <r>
    <n v="1300"/>
    <n v="26"/>
    <s v="21-30"/>
    <n v="67090"/>
    <n v="680"/>
    <n v="191797"/>
    <s v="Personal"/>
    <n v="4510"/>
    <n v="0"/>
    <n v="0"/>
    <s v="Employed"/>
    <s v="Divorced"/>
    <s v="Male"/>
    <s v="Bachelor"/>
    <n v="2"/>
    <n v="4"/>
    <n v="148113"/>
    <s v="South"/>
    <n v="9"/>
    <s v="Hyderabad"/>
    <s v="Low Risk"/>
    <x v="3"/>
  </r>
  <r>
    <n v="1301"/>
    <n v="61"/>
    <s v="61-70"/>
    <n v="42845"/>
    <n v="712"/>
    <n v="223228"/>
    <s v="Medical"/>
    <n v="5280"/>
    <n v="0"/>
    <n v="0"/>
    <s v="Employed"/>
    <s v="Single"/>
    <s v="Male"/>
    <s v="Bachelor"/>
    <n v="1"/>
    <n v="3"/>
    <n v="110086"/>
    <s v="North"/>
    <n v="11"/>
    <s v="Kolkata"/>
    <s v="Low Risk"/>
    <x v="2"/>
  </r>
  <r>
    <n v="1302"/>
    <n v="59"/>
    <s v="51-60"/>
    <n v="40751"/>
    <n v="651"/>
    <n v="249416"/>
    <s v="Medical"/>
    <n v="5583"/>
    <n v="0"/>
    <n v="1"/>
    <s v="Employed"/>
    <s v="Married"/>
    <s v="Female"/>
    <s v="Master"/>
    <n v="5"/>
    <n v="4"/>
    <n v="102992"/>
    <s v="South"/>
    <n v="18"/>
    <s v="Pune"/>
    <s v="Low Risk"/>
    <x v="0"/>
  </r>
  <r>
    <n v="1303"/>
    <n v="45"/>
    <s v="41-50"/>
    <n v="65375"/>
    <n v="653"/>
    <n v="192031"/>
    <s v="Home"/>
    <n v="4289"/>
    <n v="0"/>
    <n v="1"/>
    <s v="Employed"/>
    <s v="Divorced"/>
    <s v="Female"/>
    <s v="Bachelor"/>
    <n v="1"/>
    <n v="1"/>
    <n v="25021"/>
    <s v="North"/>
    <n v="9"/>
    <s v="Mumbai"/>
    <s v="Low Risk"/>
    <x v="3"/>
  </r>
  <r>
    <n v="1304"/>
    <n v="54"/>
    <s v="51-60"/>
    <n v="60576"/>
    <n v="705"/>
    <n v="168145"/>
    <s v="Medical"/>
    <n v="3703"/>
    <n v="0"/>
    <n v="0"/>
    <s v="Employed"/>
    <s v="Divorced"/>
    <s v="Male"/>
    <s v="High School"/>
    <n v="1"/>
    <n v="3"/>
    <n v="73641"/>
    <s v="West"/>
    <n v="15"/>
    <s v="Delhi"/>
    <s v="Low Risk"/>
    <x v="2"/>
  </r>
  <r>
    <n v="1305"/>
    <n v="31"/>
    <s v="31-40"/>
    <n v="38113"/>
    <n v="661"/>
    <n v="228903"/>
    <s v="Personal"/>
    <n v="5816"/>
    <n v="0"/>
    <n v="1"/>
    <s v="Employed"/>
    <s v="Married"/>
    <s v="Female"/>
    <s v="High School"/>
    <n v="4"/>
    <n v="1"/>
    <n v="100615"/>
    <s v="South"/>
    <n v="18"/>
    <s v="Kolkata"/>
    <s v="Low Risk"/>
    <x v="0"/>
  </r>
  <r>
    <n v="1306"/>
    <n v="57"/>
    <s v="51-60"/>
    <n v="37236"/>
    <n v="603"/>
    <n v="117995"/>
    <s v="Medical"/>
    <n v="5675"/>
    <n v="0"/>
    <n v="1"/>
    <s v="Employed"/>
    <s v="Divorced"/>
    <s v="Male"/>
    <s v="Bachelor"/>
    <n v="3"/>
    <n v="1"/>
    <n v="105959"/>
    <s v="South"/>
    <n v="8"/>
    <s v="Hyderabad"/>
    <s v="Low Risk"/>
    <x v="3"/>
  </r>
  <r>
    <n v="1307"/>
    <n v="61"/>
    <s v="61-70"/>
    <n v="62439"/>
    <n v="623"/>
    <n v="92800"/>
    <s v="Home"/>
    <n v="5469"/>
    <n v="0"/>
    <n v="0"/>
    <s v="Employed"/>
    <s v="Married"/>
    <s v="Female"/>
    <s v="PhD"/>
    <n v="3"/>
    <n v="3"/>
    <n v="63554"/>
    <s v="South"/>
    <n v="4"/>
    <s v="Ahmedabad"/>
    <s v="Low Risk"/>
    <x v="4"/>
  </r>
  <r>
    <n v="1308"/>
    <n v="27"/>
    <s v="21-30"/>
    <n v="25521"/>
    <n v="543"/>
    <n v="329518"/>
    <s v="Education"/>
    <n v="5375"/>
    <n v="0"/>
    <n v="1"/>
    <s v="Employed"/>
    <s v="Married"/>
    <s v="Female"/>
    <s v="Bachelor"/>
    <n v="4"/>
    <n v="1"/>
    <n v="78136"/>
    <s v="South"/>
    <n v="13"/>
    <s v="Delhi"/>
    <s v="Low Risk"/>
    <x v="2"/>
  </r>
  <r>
    <n v="1309"/>
    <n v="42"/>
    <s v="41-50"/>
    <n v="66192"/>
    <n v="603"/>
    <n v="159606"/>
    <s v="Medical"/>
    <n v="4602"/>
    <n v="0"/>
    <n v="0"/>
    <s v="Employed"/>
    <s v="Married"/>
    <s v="Male"/>
    <s v="High School"/>
    <n v="1"/>
    <n v="2"/>
    <n v="116603"/>
    <s v="West"/>
    <n v="15"/>
    <s v="Ahmedabad"/>
    <s v="Low Risk"/>
    <x v="2"/>
  </r>
  <r>
    <n v="1310"/>
    <n v="59"/>
    <s v="51-60"/>
    <n v="60377"/>
    <n v="565"/>
    <n v="179313"/>
    <s v="Personal"/>
    <n v="4822"/>
    <n v="0"/>
    <n v="0"/>
    <s v="Employed"/>
    <s v="Single"/>
    <s v="Female"/>
    <s v="PhD"/>
    <n v="1"/>
    <n v="1"/>
    <n v="58503"/>
    <s v="North"/>
    <n v="8"/>
    <s v="Ahmedabad"/>
    <s v="Low Risk"/>
    <x v="3"/>
  </r>
  <r>
    <n v="1311"/>
    <n v="30"/>
    <s v="31-40"/>
    <n v="15786"/>
    <n v="667"/>
    <n v="227190"/>
    <s v="Medical"/>
    <n v="5075"/>
    <n v="0"/>
    <n v="1"/>
    <s v="Employed"/>
    <s v="Married"/>
    <s v="Male"/>
    <s v="Master"/>
    <n v="2"/>
    <n v="2"/>
    <n v="104011"/>
    <s v="West"/>
    <n v="16"/>
    <s v="Mumbai"/>
    <s v="Low Risk"/>
    <x v="0"/>
  </r>
  <r>
    <n v="1312"/>
    <n v="41"/>
    <s v="41-50"/>
    <n v="50233"/>
    <n v="710"/>
    <n v="217349"/>
    <s v="Car"/>
    <n v="4157"/>
    <n v="0"/>
    <n v="0"/>
    <s v="Employed"/>
    <s v="Divorced"/>
    <s v="Male"/>
    <s v="Bachelor"/>
    <n v="5"/>
    <n v="3"/>
    <n v="137138"/>
    <s v="North"/>
    <n v="11"/>
    <s v="Bangalore"/>
    <s v="Low Risk"/>
    <x v="2"/>
  </r>
  <r>
    <n v="1313"/>
    <n v="26"/>
    <s v="21-30"/>
    <n v="20316"/>
    <n v="602"/>
    <n v="244261"/>
    <s v="Home"/>
    <n v="5383"/>
    <n v="0"/>
    <n v="1"/>
    <s v="Employed"/>
    <s v="Single"/>
    <s v="Male"/>
    <s v="High School"/>
    <n v="1"/>
    <n v="1"/>
    <n v="111564"/>
    <s v="North"/>
    <n v="13"/>
    <s v="Delhi"/>
    <s v="Low Risk"/>
    <x v="2"/>
  </r>
  <r>
    <n v="1314"/>
    <n v="21"/>
    <s v="21-30"/>
    <n v="31923"/>
    <n v="604"/>
    <n v="246881"/>
    <s v="Education"/>
    <n v="5119"/>
    <n v="0"/>
    <n v="1"/>
    <s v="Employed"/>
    <s v="Married"/>
    <s v="Female"/>
    <s v="Master"/>
    <n v="5"/>
    <n v="4"/>
    <n v="110064"/>
    <s v="South"/>
    <n v="7"/>
    <s v="Mumbai"/>
    <s v="Low Risk"/>
    <x v="3"/>
  </r>
  <r>
    <n v="1315"/>
    <n v="54"/>
    <s v="51-60"/>
    <n v="42455"/>
    <n v="697"/>
    <n v="127877"/>
    <s v="Car"/>
    <n v="4864"/>
    <n v="0"/>
    <n v="0"/>
    <s v="Employed"/>
    <s v="Married"/>
    <s v="Male"/>
    <s v="High School"/>
    <n v="0"/>
    <n v="1"/>
    <n v="39395"/>
    <s v="South"/>
    <n v="18"/>
    <s v="Pune"/>
    <s v="Low Risk"/>
    <x v="0"/>
  </r>
  <r>
    <n v="1316"/>
    <n v="34"/>
    <s v="31-40"/>
    <n v="30983"/>
    <n v="627"/>
    <n v="263464"/>
    <s v="Personal"/>
    <n v="5912"/>
    <n v="0"/>
    <n v="0"/>
    <s v="Employed"/>
    <s v="Married"/>
    <s v="Female"/>
    <s v="Master"/>
    <n v="5"/>
    <n v="2"/>
    <n v="75342"/>
    <s v="South"/>
    <n v="8"/>
    <s v="Kolkata"/>
    <s v="Low Risk"/>
    <x v="3"/>
  </r>
  <r>
    <n v="1317"/>
    <n v="56"/>
    <s v="51-60"/>
    <n v="83272"/>
    <n v="662"/>
    <n v="225535"/>
    <s v="Medical"/>
    <n v="4898"/>
    <n v="0"/>
    <n v="1"/>
    <s v="Employed"/>
    <s v="Divorced"/>
    <s v="Male"/>
    <s v="High School"/>
    <n v="1"/>
    <n v="2"/>
    <n v="161626"/>
    <s v="North"/>
    <n v="2"/>
    <s v="Ahmedabad"/>
    <s v="Low Risk"/>
    <x v="4"/>
  </r>
  <r>
    <n v="1318"/>
    <n v="47"/>
    <s v="41-50"/>
    <n v="62960"/>
    <n v="687"/>
    <n v="218900"/>
    <s v="Home"/>
    <n v="5659"/>
    <n v="0"/>
    <n v="0"/>
    <s v="Unemployed"/>
    <s v="Single"/>
    <s v="Female"/>
    <s v="High School"/>
    <n v="2"/>
    <n v="4"/>
    <n v="82025"/>
    <s v="East"/>
    <n v="3"/>
    <s v="Ahmedabad"/>
    <s v="Low Risk"/>
    <x v="4"/>
  </r>
  <r>
    <n v="1319"/>
    <n v="29"/>
    <s v="21-30"/>
    <n v="70511"/>
    <n v="614"/>
    <n v="221125"/>
    <s v="Medical"/>
    <n v="3811"/>
    <n v="0"/>
    <n v="0"/>
    <s v="Employed"/>
    <s v="Single"/>
    <s v="Female"/>
    <s v="Master"/>
    <n v="0"/>
    <n v="3"/>
    <n v="137934"/>
    <s v="East"/>
    <n v="10"/>
    <s v="Mumbai"/>
    <s v="Low Risk"/>
    <x v="3"/>
  </r>
  <r>
    <n v="1320"/>
    <n v="26"/>
    <s v="21-30"/>
    <n v="47895"/>
    <n v="615"/>
    <n v="88385"/>
    <s v="Medical"/>
    <n v="5840"/>
    <n v="0"/>
    <n v="1"/>
    <s v="Employed"/>
    <s v="Single"/>
    <s v="Female"/>
    <s v="Bachelor"/>
    <n v="2"/>
    <n v="2"/>
    <n v="81674"/>
    <s v="East"/>
    <n v="7"/>
    <s v="Pune"/>
    <s v="Low Risk"/>
    <x v="3"/>
  </r>
  <r>
    <n v="1321"/>
    <n v="51"/>
    <s v="51-60"/>
    <n v="50457"/>
    <n v="624"/>
    <n v="189503"/>
    <s v="Medical"/>
    <n v="5604"/>
    <n v="0"/>
    <n v="1"/>
    <s v="Employed"/>
    <s v="Divorced"/>
    <s v="Female"/>
    <s v="High School"/>
    <n v="5"/>
    <n v="2"/>
    <n v="91665"/>
    <s v="West"/>
    <n v="7"/>
    <s v="Delhi"/>
    <s v="Low Risk"/>
    <x v="3"/>
  </r>
  <r>
    <n v="1322"/>
    <n v="37"/>
    <s v="31-40"/>
    <n v="73710"/>
    <n v="572"/>
    <n v="151671"/>
    <s v="Medical"/>
    <n v="7161"/>
    <n v="0"/>
    <n v="0"/>
    <s v="Unemployed"/>
    <s v="Married"/>
    <s v="Male"/>
    <s v="PhD"/>
    <n v="2"/>
    <n v="2"/>
    <n v="115467"/>
    <s v="North"/>
    <n v="4"/>
    <s v="Ahmedabad"/>
    <s v="Low Risk"/>
    <x v="4"/>
  </r>
  <r>
    <n v="1323"/>
    <n v="63"/>
    <s v="61-70"/>
    <n v="56505"/>
    <n v="674"/>
    <n v="144469"/>
    <s v="Home"/>
    <n v="6600"/>
    <n v="0"/>
    <n v="1"/>
    <s v="Employed"/>
    <s v="Single"/>
    <s v="Male"/>
    <s v="Bachelor"/>
    <n v="5"/>
    <n v="1"/>
    <n v="103020"/>
    <s v="East"/>
    <n v="8"/>
    <s v="Pune"/>
    <s v="Low Risk"/>
    <x v="3"/>
  </r>
  <r>
    <n v="1324"/>
    <n v="56"/>
    <s v="51-60"/>
    <n v="59183"/>
    <n v="680"/>
    <n v="175606"/>
    <s v="Car"/>
    <n v="5936"/>
    <n v="1"/>
    <n v="1"/>
    <s v="Employed"/>
    <s v="Married"/>
    <s v="Male"/>
    <s v="PhD"/>
    <n v="3"/>
    <n v="1"/>
    <n v="111445"/>
    <s v="North"/>
    <n v="19"/>
    <s v="Delhi"/>
    <s v="Low Risk"/>
    <x v="0"/>
  </r>
  <r>
    <n v="1325"/>
    <n v="41"/>
    <s v="41-50"/>
    <n v="36332"/>
    <n v="653"/>
    <n v="241272"/>
    <s v="Personal"/>
    <n v="4461"/>
    <n v="0"/>
    <n v="1"/>
    <s v="Employed"/>
    <s v="Divorced"/>
    <s v="Male"/>
    <s v="High School"/>
    <n v="5"/>
    <n v="1"/>
    <n v="75448"/>
    <s v="North"/>
    <n v="12"/>
    <s v="Mumbai"/>
    <s v="Low Risk"/>
    <x v="2"/>
  </r>
  <r>
    <n v="1326"/>
    <n v="47"/>
    <s v="41-50"/>
    <n v="36262"/>
    <n v="717"/>
    <n v="214359"/>
    <s v="Car"/>
    <n v="4114"/>
    <n v="1"/>
    <n v="1"/>
    <s v="Employed"/>
    <s v="Single"/>
    <s v="Female"/>
    <s v="Master"/>
    <n v="4"/>
    <n v="1"/>
    <n v="65911"/>
    <s v="West"/>
    <n v="10"/>
    <s v="Ahmedabad"/>
    <s v="Low Risk"/>
    <x v="3"/>
  </r>
  <r>
    <n v="1327"/>
    <n v="61"/>
    <s v="61-70"/>
    <n v="53915"/>
    <n v="636"/>
    <n v="221873"/>
    <s v="Home"/>
    <n v="4274"/>
    <n v="1"/>
    <n v="0"/>
    <s v="Employed"/>
    <s v="Divorced"/>
    <s v="Male"/>
    <s v="Bachelor"/>
    <n v="2"/>
    <n v="1"/>
    <n v="73423"/>
    <s v="South"/>
    <n v="14"/>
    <s v="Hyderabad"/>
    <s v="Low Risk"/>
    <x v="2"/>
  </r>
  <r>
    <n v="1328"/>
    <n v="48"/>
    <s v="41-50"/>
    <n v="55594"/>
    <n v="680"/>
    <n v="177683"/>
    <s v="Personal"/>
    <n v="5509"/>
    <n v="0"/>
    <n v="0"/>
    <s v="Employed"/>
    <s v="Single"/>
    <s v="Female"/>
    <s v="Master"/>
    <n v="1"/>
    <n v="4"/>
    <n v="84030"/>
    <s v="South"/>
    <n v="12"/>
    <s v="Hyderabad"/>
    <s v="Low Risk"/>
    <x v="2"/>
  </r>
  <r>
    <n v="1329"/>
    <n v="36"/>
    <s v="31-40"/>
    <n v="35043"/>
    <n v="674"/>
    <n v="218814"/>
    <s v="Education"/>
    <n v="6294"/>
    <n v="0"/>
    <n v="0"/>
    <s v="Unemployed"/>
    <s v="Single"/>
    <s v="Female"/>
    <s v="Master"/>
    <n v="3"/>
    <n v="2"/>
    <n v="93121"/>
    <s v="West"/>
    <n v="4"/>
    <s v="Ahmedabad"/>
    <s v="Low Risk"/>
    <x v="4"/>
  </r>
  <r>
    <n v="1330"/>
    <n v="55"/>
    <s v="51-60"/>
    <n v="55376"/>
    <n v="610"/>
    <n v="190047"/>
    <s v="Car"/>
    <n v="3789"/>
    <n v="0"/>
    <n v="0"/>
    <s v="Employed"/>
    <s v="Married"/>
    <s v="Male"/>
    <s v="PhD"/>
    <n v="0"/>
    <n v="4"/>
    <n v="131118"/>
    <s v="West"/>
    <n v="19"/>
    <s v="Bangalore"/>
    <s v="Low Risk"/>
    <x v="0"/>
  </r>
  <r>
    <n v="1331"/>
    <n v="56"/>
    <s v="51-60"/>
    <n v="31674"/>
    <n v="707"/>
    <n v="247456"/>
    <s v="Home"/>
    <n v="4156"/>
    <n v="1"/>
    <n v="1"/>
    <s v="Unemployed"/>
    <s v="Divorced"/>
    <s v="Male"/>
    <s v="PhD"/>
    <n v="5"/>
    <n v="2"/>
    <n v="102620"/>
    <s v="North"/>
    <n v="7"/>
    <s v="Ahmedabad"/>
    <s v="Low Risk"/>
    <x v="3"/>
  </r>
  <r>
    <n v="1332"/>
    <n v="55"/>
    <s v="51-60"/>
    <n v="50207"/>
    <n v="656"/>
    <n v="234782"/>
    <s v="Home"/>
    <n v="5033"/>
    <n v="0"/>
    <n v="1"/>
    <s v="Employed"/>
    <s v="Single"/>
    <s v="Male"/>
    <s v="Bachelor"/>
    <n v="4"/>
    <n v="1"/>
    <n v="114537"/>
    <s v="East"/>
    <n v="1"/>
    <s v="Ahmedabad"/>
    <s v="Low Risk"/>
    <x v="1"/>
  </r>
  <r>
    <n v="1333"/>
    <n v="39"/>
    <s v="31-40"/>
    <n v="28437"/>
    <n v="698"/>
    <n v="207990"/>
    <s v="Home"/>
    <n v="3864"/>
    <n v="1"/>
    <n v="1"/>
    <s v="Employed"/>
    <s v="Single"/>
    <s v="Male"/>
    <s v="Bachelor"/>
    <n v="3"/>
    <n v="1"/>
    <n v="104248"/>
    <s v="North"/>
    <n v="8"/>
    <s v="Ahmedabad"/>
    <s v="Low Risk"/>
    <x v="3"/>
  </r>
  <r>
    <n v="1334"/>
    <n v="41"/>
    <s v="41-50"/>
    <n v="69919"/>
    <n v="584"/>
    <n v="159935"/>
    <s v="Personal"/>
    <n v="4577"/>
    <n v="0"/>
    <n v="1"/>
    <s v="Employed"/>
    <s v="Divorced"/>
    <s v="Male"/>
    <s v="Bachelor"/>
    <n v="2"/>
    <n v="3"/>
    <n v="66536"/>
    <s v="North"/>
    <n v="11"/>
    <s v="Mumbai"/>
    <s v="Low Risk"/>
    <x v="2"/>
  </r>
  <r>
    <n v="1335"/>
    <n v="53"/>
    <s v="51-60"/>
    <n v="45331"/>
    <n v="655"/>
    <n v="213649"/>
    <s v="Medical"/>
    <n v="6244"/>
    <n v="1"/>
    <n v="1"/>
    <s v="Employed"/>
    <s v="Married"/>
    <s v="Female"/>
    <s v="PhD"/>
    <n v="3"/>
    <n v="3"/>
    <n v="100518"/>
    <s v="East"/>
    <n v="1"/>
    <s v="Ahmedabad"/>
    <s v="Low Risk"/>
    <x v="1"/>
  </r>
  <r>
    <n v="1336"/>
    <n v="43"/>
    <s v="41-50"/>
    <n v="39596"/>
    <n v="626"/>
    <n v="212122"/>
    <s v="Education"/>
    <n v="5721"/>
    <n v="0"/>
    <n v="1"/>
    <s v="Employed"/>
    <s v="Divorced"/>
    <s v="Male"/>
    <s v="PhD"/>
    <n v="1"/>
    <n v="4"/>
    <n v="103923"/>
    <s v="South"/>
    <n v="1"/>
    <s v="Ahmedabad"/>
    <s v="Low Risk"/>
    <x v="1"/>
  </r>
  <r>
    <n v="1337"/>
    <n v="26"/>
    <s v="21-30"/>
    <n v="32813"/>
    <n v="607"/>
    <n v="205966"/>
    <s v="Personal"/>
    <n v="5829"/>
    <n v="1"/>
    <n v="1"/>
    <s v="Employed"/>
    <s v="Single"/>
    <s v="Male"/>
    <s v="Master"/>
    <n v="1"/>
    <n v="2"/>
    <n v="122797"/>
    <s v="North"/>
    <n v="4"/>
    <s v="Mumbai"/>
    <s v="Low Risk"/>
    <x v="4"/>
  </r>
  <r>
    <n v="1338"/>
    <n v="52"/>
    <s v="51-60"/>
    <n v="31370"/>
    <n v="720"/>
    <n v="176206"/>
    <s v="Personal"/>
    <n v="4015"/>
    <n v="0"/>
    <n v="0"/>
    <s v="Employed"/>
    <s v="Divorced"/>
    <s v="Male"/>
    <s v="Master"/>
    <n v="1"/>
    <n v="4"/>
    <n v="67942"/>
    <s v="South"/>
    <n v="4"/>
    <s v="Ahmedabad"/>
    <s v="Low Risk"/>
    <x v="4"/>
  </r>
  <r>
    <n v="1339"/>
    <n v="42"/>
    <s v="41-50"/>
    <n v="56546"/>
    <n v="659"/>
    <n v="167272"/>
    <s v="Car"/>
    <n v="3254"/>
    <n v="0"/>
    <n v="0"/>
    <s v="Employed"/>
    <s v="Married"/>
    <s v="Female"/>
    <s v="Master"/>
    <n v="4"/>
    <n v="3"/>
    <n v="38787"/>
    <s v="South"/>
    <n v="11"/>
    <s v="Hyderabad"/>
    <s v="Low Risk"/>
    <x v="2"/>
  </r>
  <r>
    <n v="1340"/>
    <n v="23"/>
    <s v="21-30"/>
    <n v="65057"/>
    <n v="576"/>
    <n v="216118"/>
    <s v="Education"/>
    <n v="4570"/>
    <n v="0"/>
    <n v="0"/>
    <s v="Employed"/>
    <s v="Married"/>
    <s v="Male"/>
    <s v="Bachelor"/>
    <n v="3"/>
    <n v="2"/>
    <n v="105287"/>
    <s v="South"/>
    <n v="1"/>
    <s v="Hyderabad"/>
    <s v="Low Risk"/>
    <x v="1"/>
  </r>
  <r>
    <n v="1341"/>
    <n v="55"/>
    <s v="51-60"/>
    <n v="63555"/>
    <n v="625"/>
    <n v="157115"/>
    <s v="Home"/>
    <n v="2672"/>
    <n v="0"/>
    <n v="0"/>
    <s v="Employed"/>
    <s v="Married"/>
    <s v="Female"/>
    <s v="High School"/>
    <n v="3"/>
    <n v="4"/>
    <n v="110615"/>
    <s v="North"/>
    <n v="10"/>
    <s v="Kolkata"/>
    <s v="Low Risk"/>
    <x v="3"/>
  </r>
  <r>
    <n v="1342"/>
    <n v="36"/>
    <s v="31-40"/>
    <n v="70948"/>
    <n v="696"/>
    <n v="187411"/>
    <s v="Personal"/>
    <n v="5452"/>
    <n v="0"/>
    <n v="0"/>
    <s v="Employed"/>
    <s v="Married"/>
    <s v="Female"/>
    <s v="PhD"/>
    <n v="2"/>
    <n v="3"/>
    <n v="94618"/>
    <s v="East"/>
    <n v="4"/>
    <s v="Pune"/>
    <s v="Low Risk"/>
    <x v="4"/>
  </r>
  <r>
    <n v="1343"/>
    <n v="62"/>
    <s v="61-70"/>
    <n v="76222"/>
    <n v="607"/>
    <n v="229343"/>
    <s v="Education"/>
    <n v="5747"/>
    <n v="0"/>
    <n v="1"/>
    <s v="Employed"/>
    <s v="Married"/>
    <s v="Female"/>
    <s v="Bachelor"/>
    <n v="0"/>
    <n v="1"/>
    <n v="100840"/>
    <s v="East"/>
    <n v="7"/>
    <s v="Kolkata"/>
    <s v="Low Risk"/>
    <x v="3"/>
  </r>
  <r>
    <n v="1344"/>
    <n v="45"/>
    <s v="41-50"/>
    <n v="64368"/>
    <n v="602"/>
    <n v="222074"/>
    <s v="Car"/>
    <n v="4214"/>
    <n v="0"/>
    <n v="1"/>
    <s v="Unemployed"/>
    <s v="Married"/>
    <s v="Male"/>
    <s v="PhD"/>
    <n v="1"/>
    <n v="4"/>
    <n v="126363"/>
    <s v="South"/>
    <n v="2"/>
    <s v="Kolkata"/>
    <s v="Low Risk"/>
    <x v="4"/>
  </r>
  <r>
    <n v="1345"/>
    <n v="37"/>
    <s v="31-40"/>
    <n v="42456"/>
    <n v="642"/>
    <n v="142136"/>
    <s v="Medical"/>
    <n v="5582"/>
    <n v="0"/>
    <n v="1"/>
    <s v="Employed"/>
    <s v="Married"/>
    <s v="Female"/>
    <s v="High School"/>
    <n v="0"/>
    <n v="1"/>
    <n v="86235"/>
    <s v="South"/>
    <n v="13"/>
    <s v="Ahmedabad"/>
    <s v="Low Risk"/>
    <x v="2"/>
  </r>
  <r>
    <n v="1346"/>
    <n v="59"/>
    <s v="51-60"/>
    <n v="52542"/>
    <n v="673"/>
    <n v="214926"/>
    <s v="Education"/>
    <n v="5576"/>
    <n v="0"/>
    <n v="1"/>
    <s v="Employed"/>
    <s v="Single"/>
    <s v="Female"/>
    <s v="PhD"/>
    <n v="0"/>
    <n v="4"/>
    <n v="91640"/>
    <s v="East"/>
    <n v="19"/>
    <s v="Mumbai"/>
    <s v="Low Risk"/>
    <x v="0"/>
  </r>
  <r>
    <n v="1347"/>
    <n v="33"/>
    <s v="31-40"/>
    <n v="16145"/>
    <n v="613"/>
    <n v="301594"/>
    <s v="Home"/>
    <n v="3878"/>
    <n v="0"/>
    <n v="1"/>
    <s v="Employed"/>
    <s v="Divorced"/>
    <s v="Female"/>
    <s v="PhD"/>
    <n v="1"/>
    <n v="2"/>
    <n v="102371"/>
    <s v="West"/>
    <n v="4"/>
    <s v="Ahmedabad"/>
    <s v="Low Risk"/>
    <x v="4"/>
  </r>
  <r>
    <n v="1348"/>
    <n v="48"/>
    <s v="41-50"/>
    <n v="59563"/>
    <n v="669"/>
    <n v="233779"/>
    <s v="Personal"/>
    <n v="4600"/>
    <n v="0"/>
    <n v="0"/>
    <s v="Employed"/>
    <s v="Married"/>
    <s v="Male"/>
    <s v="PhD"/>
    <n v="1"/>
    <n v="2"/>
    <n v="63405"/>
    <s v="West"/>
    <n v="6"/>
    <s v="Ahmedabad"/>
    <s v="Low Risk"/>
    <x v="3"/>
  </r>
  <r>
    <n v="1349"/>
    <n v="31"/>
    <s v="31-40"/>
    <n v="52238"/>
    <n v="651"/>
    <n v="186270"/>
    <s v="Medical"/>
    <n v="4532"/>
    <n v="0"/>
    <n v="1"/>
    <s v="Employed"/>
    <s v="Divorced"/>
    <s v="Female"/>
    <s v="Master"/>
    <n v="2"/>
    <n v="2"/>
    <n v="95443"/>
    <s v="South"/>
    <n v="17"/>
    <s v="Pune"/>
    <s v="Low Risk"/>
    <x v="0"/>
  </r>
  <r>
    <n v="1350"/>
    <n v="30"/>
    <s v="31-40"/>
    <n v="73928"/>
    <n v="657"/>
    <n v="265374"/>
    <s v="Car"/>
    <n v="5932"/>
    <n v="0"/>
    <n v="0"/>
    <s v="Employed"/>
    <s v="Divorced"/>
    <s v="Male"/>
    <s v="High School"/>
    <n v="4"/>
    <n v="2"/>
    <n v="98087"/>
    <s v="East"/>
    <n v="9"/>
    <s v="Delhi"/>
    <s v="Low Risk"/>
    <x v="3"/>
  </r>
  <r>
    <n v="1351"/>
    <n v="59"/>
    <s v="51-60"/>
    <n v="38849"/>
    <n v="529"/>
    <n v="309959"/>
    <s v="Home"/>
    <n v="5732"/>
    <n v="0"/>
    <n v="1"/>
    <s v="Employed"/>
    <s v="Single"/>
    <s v="Female"/>
    <s v="Bachelor"/>
    <n v="1"/>
    <n v="3"/>
    <n v="149111"/>
    <s v="West"/>
    <n v="2"/>
    <s v="Kolkata"/>
    <s v="Low Risk"/>
    <x v="4"/>
  </r>
  <r>
    <n v="1352"/>
    <n v="44"/>
    <s v="41-50"/>
    <n v="57732"/>
    <n v="650"/>
    <n v="243167"/>
    <s v="Medical"/>
    <n v="5572"/>
    <n v="1"/>
    <n v="0"/>
    <s v="Employed"/>
    <s v="Divorced"/>
    <s v="Female"/>
    <s v="Bachelor"/>
    <n v="0"/>
    <n v="1"/>
    <n v="91056"/>
    <s v="East"/>
    <n v="6"/>
    <s v="Pune"/>
    <s v="Low Risk"/>
    <x v="3"/>
  </r>
  <r>
    <n v="1353"/>
    <n v="58"/>
    <s v="51-60"/>
    <n v="34949"/>
    <n v="637"/>
    <n v="113422"/>
    <s v="Car"/>
    <n v="4438"/>
    <n v="0"/>
    <n v="1"/>
    <s v="Employed"/>
    <s v="Divorced"/>
    <s v="Male"/>
    <s v="Bachelor"/>
    <n v="2"/>
    <n v="3"/>
    <n v="106000"/>
    <s v="North"/>
    <n v="18"/>
    <s v="Bangalore"/>
    <s v="Low Risk"/>
    <x v="0"/>
  </r>
  <r>
    <n v="1354"/>
    <n v="44"/>
    <s v="41-50"/>
    <n v="48349"/>
    <n v="669"/>
    <n v="230840"/>
    <s v="Home"/>
    <n v="6365"/>
    <n v="0"/>
    <n v="1"/>
    <s v="Employed"/>
    <s v="Married"/>
    <s v="Female"/>
    <s v="High School"/>
    <n v="3"/>
    <n v="4"/>
    <n v="127558"/>
    <s v="South"/>
    <n v="15"/>
    <s v="Mumbai"/>
    <s v="Low Risk"/>
    <x v="2"/>
  </r>
  <r>
    <n v="1355"/>
    <n v="53"/>
    <s v="51-60"/>
    <n v="25471"/>
    <n v="617"/>
    <n v="267439"/>
    <s v="Personal"/>
    <n v="5181"/>
    <n v="0"/>
    <n v="1"/>
    <s v="Employed"/>
    <s v="Married"/>
    <s v="Female"/>
    <s v="PhD"/>
    <n v="2"/>
    <n v="4"/>
    <n v="74875"/>
    <s v="West"/>
    <n v="16"/>
    <s v="Kolkata"/>
    <s v="Low Risk"/>
    <x v="0"/>
  </r>
  <r>
    <n v="1356"/>
    <n v="37"/>
    <s v="31-40"/>
    <n v="70340"/>
    <n v="631"/>
    <n v="96803"/>
    <s v="Car"/>
    <n v="5495"/>
    <n v="0"/>
    <n v="0"/>
    <s v="Employed"/>
    <s v="Divorced"/>
    <s v="Female"/>
    <s v="Bachelor"/>
    <n v="1"/>
    <n v="1"/>
    <n v="141272"/>
    <s v="South"/>
    <n v="1"/>
    <s v="Bangalore"/>
    <s v="Low Risk"/>
    <x v="1"/>
  </r>
  <r>
    <n v="1357"/>
    <n v="64"/>
    <s v="61-70"/>
    <n v="65789"/>
    <n v="676"/>
    <n v="246855"/>
    <s v="Medical"/>
    <n v="6730"/>
    <n v="0"/>
    <n v="1"/>
    <s v="Employed"/>
    <s v="Married"/>
    <s v="Male"/>
    <s v="High School"/>
    <n v="5"/>
    <n v="1"/>
    <n v="152916"/>
    <s v="North"/>
    <n v="10"/>
    <s v="Delhi"/>
    <s v="Low Risk"/>
    <x v="3"/>
  </r>
  <r>
    <n v="1358"/>
    <n v="56"/>
    <s v="51-60"/>
    <n v="42909"/>
    <n v="722"/>
    <n v="189843"/>
    <s v="Home"/>
    <n v="5662"/>
    <n v="0"/>
    <n v="1"/>
    <s v="Employed"/>
    <s v="Single"/>
    <s v="Male"/>
    <s v="Master"/>
    <n v="1"/>
    <n v="3"/>
    <n v="99133"/>
    <s v="East"/>
    <n v="10"/>
    <s v="Bangalore"/>
    <s v="Low Risk"/>
    <x v="3"/>
  </r>
  <r>
    <n v="1359"/>
    <n v="55"/>
    <s v="51-60"/>
    <n v="53927"/>
    <n v="583"/>
    <n v="265771"/>
    <s v="Education"/>
    <n v="4880"/>
    <n v="0"/>
    <n v="0"/>
    <s v="Employed"/>
    <s v="Divorced"/>
    <s v="Male"/>
    <s v="High School"/>
    <n v="4"/>
    <n v="2"/>
    <n v="83817"/>
    <s v="South"/>
    <n v="6"/>
    <s v="Ahmedabad"/>
    <s v="Low Risk"/>
    <x v="3"/>
  </r>
  <r>
    <n v="1360"/>
    <n v="26"/>
    <s v="21-30"/>
    <n v="50577"/>
    <n v="675"/>
    <n v="196442"/>
    <s v="Home"/>
    <n v="4501"/>
    <n v="0"/>
    <n v="1"/>
    <s v="Employed"/>
    <s v="Divorced"/>
    <s v="Female"/>
    <s v="Master"/>
    <n v="2"/>
    <n v="3"/>
    <n v="148813"/>
    <s v="West"/>
    <n v="4"/>
    <s v="Hyderabad"/>
    <s v="Low Risk"/>
    <x v="4"/>
  </r>
  <r>
    <n v="1361"/>
    <n v="36"/>
    <s v="31-40"/>
    <n v="40814"/>
    <n v="710"/>
    <n v="217161"/>
    <s v="Medical"/>
    <n v="3266"/>
    <n v="0"/>
    <n v="1"/>
    <s v="Employed"/>
    <s v="Single"/>
    <s v="Female"/>
    <s v="High School"/>
    <n v="1"/>
    <n v="3"/>
    <n v="123868"/>
    <s v="North"/>
    <n v="14"/>
    <s v="Mumbai"/>
    <s v="Low Risk"/>
    <x v="2"/>
  </r>
  <r>
    <n v="1362"/>
    <n v="48"/>
    <s v="41-50"/>
    <n v="51847"/>
    <n v="684"/>
    <n v="217999"/>
    <s v="Medical"/>
    <n v="3433"/>
    <n v="1"/>
    <n v="1"/>
    <s v="Employed"/>
    <s v="Single"/>
    <s v="Female"/>
    <s v="Master"/>
    <n v="0"/>
    <n v="4"/>
    <n v="102459"/>
    <s v="West"/>
    <n v="17"/>
    <s v="Mumbai"/>
    <s v="Low Risk"/>
    <x v="0"/>
  </r>
  <r>
    <n v="1363"/>
    <n v="61"/>
    <s v="61-70"/>
    <n v="43358"/>
    <n v="707"/>
    <n v="235705"/>
    <s v="Education"/>
    <n v="5855"/>
    <n v="0"/>
    <n v="0"/>
    <s v="Employed"/>
    <s v="Single"/>
    <s v="Male"/>
    <s v="Bachelor"/>
    <n v="0"/>
    <n v="3"/>
    <n v="142805"/>
    <s v="East"/>
    <n v="3"/>
    <s v="Ahmedabad"/>
    <s v="Low Risk"/>
    <x v="4"/>
  </r>
  <r>
    <n v="1364"/>
    <n v="52"/>
    <s v="51-60"/>
    <n v="64705"/>
    <n v="622"/>
    <n v="222355"/>
    <s v="Medical"/>
    <n v="3024"/>
    <n v="1"/>
    <n v="1"/>
    <s v="Employed"/>
    <s v="Single"/>
    <s v="Male"/>
    <s v="High School"/>
    <n v="2"/>
    <n v="1"/>
    <n v="139629"/>
    <s v="West"/>
    <n v="2"/>
    <s v="Pune"/>
    <s v="Low Risk"/>
    <x v="4"/>
  </r>
  <r>
    <n v="1365"/>
    <n v="46"/>
    <s v="41-50"/>
    <n v="46837"/>
    <n v="711"/>
    <n v="155045"/>
    <s v="Home"/>
    <n v="6011"/>
    <n v="0"/>
    <n v="0"/>
    <s v="Employed"/>
    <s v="Divorced"/>
    <s v="Male"/>
    <s v="Master"/>
    <n v="4"/>
    <n v="2"/>
    <n v="89912"/>
    <s v="West"/>
    <n v="18"/>
    <s v="Kolkata"/>
    <s v="Low Risk"/>
    <x v="0"/>
  </r>
  <r>
    <n v="1366"/>
    <n v="31"/>
    <s v="31-40"/>
    <n v="85858"/>
    <n v="613"/>
    <n v="186843"/>
    <s v="Car"/>
    <n v="5803"/>
    <n v="0"/>
    <n v="0"/>
    <s v="Employed"/>
    <s v="Married"/>
    <s v="Female"/>
    <s v="PhD"/>
    <n v="5"/>
    <n v="4"/>
    <n v="107461"/>
    <s v="West"/>
    <n v="17"/>
    <s v="Kolkata"/>
    <s v="Low Risk"/>
    <x v="0"/>
  </r>
  <r>
    <n v="1367"/>
    <n v="45"/>
    <s v="41-50"/>
    <n v="48832"/>
    <n v="652"/>
    <n v="199670"/>
    <s v="Home"/>
    <n v="4135"/>
    <n v="0"/>
    <n v="0"/>
    <s v="Employed"/>
    <s v="Married"/>
    <s v="Male"/>
    <s v="Bachelor"/>
    <n v="2"/>
    <n v="1"/>
    <n v="117303"/>
    <s v="North"/>
    <n v="13"/>
    <s v="Kolkata"/>
    <s v="Low Risk"/>
    <x v="2"/>
  </r>
  <r>
    <n v="1368"/>
    <n v="51"/>
    <s v="51-60"/>
    <n v="51691"/>
    <n v="624"/>
    <n v="261517"/>
    <s v="Medical"/>
    <n v="5181"/>
    <n v="0"/>
    <n v="0"/>
    <s v="Employed"/>
    <s v="Married"/>
    <s v="Male"/>
    <s v="Bachelor"/>
    <n v="4"/>
    <n v="4"/>
    <n v="100861"/>
    <s v="West"/>
    <n v="19"/>
    <s v="Bangalore"/>
    <s v="Low Risk"/>
    <x v="0"/>
  </r>
  <r>
    <n v="1369"/>
    <n v="41"/>
    <s v="41-50"/>
    <n v="57922"/>
    <n v="626"/>
    <n v="224216"/>
    <s v="Education"/>
    <n v="5576"/>
    <n v="0"/>
    <n v="1"/>
    <s v="Employed"/>
    <s v="Married"/>
    <s v="Female"/>
    <s v="Master"/>
    <n v="0"/>
    <n v="3"/>
    <n v="58273"/>
    <s v="West"/>
    <n v="10"/>
    <s v="Mumbai"/>
    <s v="Low Risk"/>
    <x v="3"/>
  </r>
  <r>
    <n v="1370"/>
    <n v="23"/>
    <s v="21-30"/>
    <n v="62555"/>
    <n v="563"/>
    <n v="167120"/>
    <s v="Education"/>
    <n v="5091"/>
    <n v="0"/>
    <n v="0"/>
    <s v="Employed"/>
    <s v="Single"/>
    <s v="Male"/>
    <s v="Master"/>
    <n v="1"/>
    <n v="3"/>
    <n v="71852"/>
    <s v="North"/>
    <n v="4"/>
    <s v="Pune"/>
    <s v="Low Risk"/>
    <x v="4"/>
  </r>
  <r>
    <n v="1371"/>
    <n v="32"/>
    <s v="31-40"/>
    <n v="51169"/>
    <n v="551"/>
    <n v="154015"/>
    <s v="Personal"/>
    <n v="6231"/>
    <n v="0"/>
    <n v="1"/>
    <s v="Employed"/>
    <s v="Married"/>
    <s v="Female"/>
    <s v="High School"/>
    <n v="3"/>
    <n v="1"/>
    <n v="59252"/>
    <s v="North"/>
    <n v="17"/>
    <s v="Kolkata"/>
    <s v="Low Risk"/>
    <x v="0"/>
  </r>
  <r>
    <n v="1372"/>
    <n v="60"/>
    <s v="61-70"/>
    <n v="57595"/>
    <n v="708"/>
    <n v="232737"/>
    <s v="Education"/>
    <n v="3607"/>
    <n v="0"/>
    <n v="1"/>
    <s v="Employed"/>
    <s v="Married"/>
    <s v="Female"/>
    <s v="Master"/>
    <n v="1"/>
    <n v="1"/>
    <n v="114787"/>
    <s v="North"/>
    <n v="16"/>
    <s v="Kolkata"/>
    <s v="Low Risk"/>
    <x v="0"/>
  </r>
  <r>
    <n v="1373"/>
    <n v="61"/>
    <s v="61-70"/>
    <n v="52742"/>
    <n v="560"/>
    <n v="176258"/>
    <s v="Education"/>
    <n v="5504"/>
    <n v="0"/>
    <n v="1"/>
    <s v="Employed"/>
    <s v="Divorced"/>
    <s v="Male"/>
    <s v="Master"/>
    <n v="0"/>
    <n v="4"/>
    <n v="64469"/>
    <s v="East"/>
    <n v="19"/>
    <s v="Delhi"/>
    <s v="Low Risk"/>
    <x v="0"/>
  </r>
  <r>
    <n v="1374"/>
    <n v="45"/>
    <s v="41-50"/>
    <n v="38321"/>
    <n v="662"/>
    <n v="237659"/>
    <s v="Medical"/>
    <n v="4391"/>
    <n v="0"/>
    <n v="0"/>
    <s v="Employed"/>
    <s v="Divorced"/>
    <s v="Male"/>
    <s v="PhD"/>
    <n v="5"/>
    <n v="2"/>
    <n v="105772"/>
    <s v="North"/>
    <n v="14"/>
    <s v="Kolkata"/>
    <s v="Low Risk"/>
    <x v="2"/>
  </r>
  <r>
    <n v="1375"/>
    <n v="37"/>
    <s v="31-40"/>
    <n v="34277"/>
    <n v="585"/>
    <n v="197210"/>
    <s v="Car"/>
    <n v="3261"/>
    <n v="1"/>
    <n v="1"/>
    <s v="Employed"/>
    <s v="Married"/>
    <s v="Female"/>
    <s v="Bachelor"/>
    <n v="0"/>
    <n v="4"/>
    <n v="154957"/>
    <s v="East"/>
    <n v="15"/>
    <s v="Delhi"/>
    <s v="High Risk"/>
    <x v="2"/>
  </r>
  <r>
    <n v="1376"/>
    <n v="58"/>
    <s v="51-60"/>
    <n v="60488"/>
    <n v="607"/>
    <n v="273005"/>
    <s v="Car"/>
    <n v="3839"/>
    <n v="0"/>
    <n v="1"/>
    <s v="Employed"/>
    <s v="Single"/>
    <s v="Male"/>
    <s v="Master"/>
    <n v="1"/>
    <n v="3"/>
    <n v="142833"/>
    <s v="North"/>
    <n v="19"/>
    <s v="Bangalore"/>
    <s v="Low Risk"/>
    <x v="0"/>
  </r>
  <r>
    <n v="1377"/>
    <n v="56"/>
    <s v="51-60"/>
    <n v="72758"/>
    <n v="684"/>
    <n v="163149"/>
    <s v="Medical"/>
    <n v="4475"/>
    <n v="0"/>
    <n v="0"/>
    <s v="Employed"/>
    <s v="Married"/>
    <s v="Female"/>
    <s v="Master"/>
    <n v="1"/>
    <n v="1"/>
    <n v="44877"/>
    <s v="North"/>
    <n v="3"/>
    <s v="Delhi"/>
    <s v="Low Risk"/>
    <x v="4"/>
  </r>
  <r>
    <n v="1378"/>
    <n v="56"/>
    <s v="51-60"/>
    <n v="25535"/>
    <n v="658"/>
    <n v="271938"/>
    <s v="Education"/>
    <n v="5023"/>
    <n v="0"/>
    <n v="1"/>
    <s v="Employed"/>
    <s v="Single"/>
    <s v="Male"/>
    <s v="PhD"/>
    <n v="5"/>
    <n v="1"/>
    <n v="61638"/>
    <s v="South"/>
    <n v="16"/>
    <s v="Kolkata"/>
    <s v="Low Risk"/>
    <x v="0"/>
  </r>
  <r>
    <n v="1379"/>
    <n v="39"/>
    <s v="31-40"/>
    <n v="28481"/>
    <n v="643"/>
    <n v="249173"/>
    <s v="Home"/>
    <n v="4098"/>
    <n v="0"/>
    <n v="0"/>
    <s v="Employed"/>
    <s v="Divorced"/>
    <s v="Male"/>
    <s v="Master"/>
    <n v="5"/>
    <n v="4"/>
    <n v="76704"/>
    <s v="South"/>
    <n v="7"/>
    <s v="Hyderabad"/>
    <s v="Low Risk"/>
    <x v="3"/>
  </r>
  <r>
    <n v="1380"/>
    <n v="64"/>
    <s v="61-70"/>
    <n v="28336"/>
    <n v="707"/>
    <n v="177980"/>
    <s v="Car"/>
    <n v="4493"/>
    <n v="0"/>
    <n v="0"/>
    <s v="Employed"/>
    <s v="Single"/>
    <s v="Female"/>
    <s v="PhD"/>
    <n v="0"/>
    <n v="1"/>
    <n v="64929"/>
    <s v="South"/>
    <n v="18"/>
    <s v="Ahmedabad"/>
    <s v="Low Risk"/>
    <x v="0"/>
  </r>
  <r>
    <n v="1381"/>
    <n v="22"/>
    <s v="21-30"/>
    <n v="61627"/>
    <n v="635"/>
    <n v="156083"/>
    <s v="Medical"/>
    <n v="4604"/>
    <n v="0"/>
    <n v="1"/>
    <s v="Employed"/>
    <s v="Married"/>
    <s v="Female"/>
    <s v="Bachelor"/>
    <n v="1"/>
    <n v="1"/>
    <n v="50385"/>
    <s v="South"/>
    <n v="8"/>
    <s v="Kolkata"/>
    <s v="Low Risk"/>
    <x v="3"/>
  </r>
  <r>
    <n v="1382"/>
    <n v="37"/>
    <s v="31-40"/>
    <n v="62879"/>
    <n v="711"/>
    <n v="296384"/>
    <s v="Home"/>
    <n v="4120"/>
    <n v="0"/>
    <n v="0"/>
    <s v="Employed"/>
    <s v="Divorced"/>
    <s v="Male"/>
    <s v="Bachelor"/>
    <n v="3"/>
    <n v="3"/>
    <n v="99674"/>
    <s v="North"/>
    <n v="14"/>
    <s v="Mumbai"/>
    <s v="Low Risk"/>
    <x v="2"/>
  </r>
  <r>
    <n v="1383"/>
    <n v="50"/>
    <s v="51-60"/>
    <n v="35354"/>
    <n v="596"/>
    <n v="154868"/>
    <s v="Education"/>
    <n v="4433"/>
    <n v="0"/>
    <n v="1"/>
    <s v="Employed"/>
    <s v="Married"/>
    <s v="Male"/>
    <s v="PhD"/>
    <n v="3"/>
    <n v="2"/>
    <n v="121153"/>
    <s v="North"/>
    <n v="18"/>
    <s v="Pune"/>
    <s v="Low Risk"/>
    <x v="0"/>
  </r>
  <r>
    <n v="1384"/>
    <n v="30"/>
    <s v="31-40"/>
    <n v="83086"/>
    <n v="590"/>
    <n v="215319"/>
    <s v="Medical"/>
    <n v="5572"/>
    <n v="0"/>
    <n v="0"/>
    <s v="Employed"/>
    <s v="Married"/>
    <s v="Female"/>
    <s v="PhD"/>
    <n v="2"/>
    <n v="1"/>
    <n v="128621"/>
    <s v="East"/>
    <n v="1"/>
    <s v="Ahmedabad"/>
    <s v="Low Risk"/>
    <x v="1"/>
  </r>
  <r>
    <n v="1385"/>
    <n v="55"/>
    <s v="51-60"/>
    <n v="44225"/>
    <n v="643"/>
    <n v="217267"/>
    <s v="Car"/>
    <n v="6648"/>
    <n v="0"/>
    <n v="1"/>
    <s v="Employed"/>
    <s v="Single"/>
    <s v="Male"/>
    <s v="Bachelor"/>
    <n v="3"/>
    <n v="1"/>
    <n v="85765"/>
    <s v="North"/>
    <n v="6"/>
    <s v="Bangalore"/>
    <s v="Low Risk"/>
    <x v="3"/>
  </r>
  <r>
    <n v="1386"/>
    <n v="56"/>
    <s v="51-60"/>
    <n v="71534"/>
    <n v="650"/>
    <n v="200500"/>
    <s v="Home"/>
    <n v="5208"/>
    <n v="0"/>
    <n v="0"/>
    <s v="Employed"/>
    <s v="Married"/>
    <s v="Male"/>
    <s v="Bachelor"/>
    <n v="0"/>
    <n v="4"/>
    <n v="91842"/>
    <s v="East"/>
    <n v="13"/>
    <s v="Ahmedabad"/>
    <s v="Low Risk"/>
    <x v="2"/>
  </r>
  <r>
    <n v="1387"/>
    <n v="53"/>
    <s v="51-60"/>
    <n v="62128"/>
    <n v="607"/>
    <n v="239067"/>
    <s v="Home"/>
    <n v="5131"/>
    <n v="0"/>
    <n v="0"/>
    <s v="Employed"/>
    <s v="Married"/>
    <s v="Male"/>
    <s v="PhD"/>
    <n v="0"/>
    <n v="2"/>
    <n v="110670"/>
    <s v="West"/>
    <n v="1"/>
    <s v="Mumbai"/>
    <s v="Low Risk"/>
    <x v="1"/>
  </r>
  <r>
    <n v="1388"/>
    <n v="21"/>
    <s v="21-30"/>
    <n v="35628"/>
    <n v="636"/>
    <n v="153471"/>
    <s v="Car"/>
    <n v="4919"/>
    <n v="0"/>
    <n v="1"/>
    <s v="Employed"/>
    <s v="Divorced"/>
    <s v="Female"/>
    <s v="High School"/>
    <n v="2"/>
    <n v="3"/>
    <n v="96745"/>
    <s v="West"/>
    <n v="19"/>
    <s v="Kolkata"/>
    <s v="Low Risk"/>
    <x v="0"/>
  </r>
  <r>
    <n v="1389"/>
    <n v="38"/>
    <s v="31-40"/>
    <n v="43729"/>
    <n v="718"/>
    <n v="296653"/>
    <s v="Home"/>
    <n v="4609"/>
    <n v="0"/>
    <n v="1"/>
    <s v="Unemployed"/>
    <s v="Single"/>
    <s v="Male"/>
    <s v="Bachelor"/>
    <n v="4"/>
    <n v="1"/>
    <n v="124318"/>
    <s v="North"/>
    <n v="7"/>
    <s v="Pune"/>
    <s v="Low Risk"/>
    <x v="3"/>
  </r>
  <r>
    <n v="1390"/>
    <n v="24"/>
    <s v="21-30"/>
    <n v="36913"/>
    <n v="630"/>
    <n v="158774"/>
    <s v="Car"/>
    <n v="5575"/>
    <n v="0"/>
    <n v="1"/>
    <s v="Employed"/>
    <s v="Single"/>
    <s v="Male"/>
    <s v="Bachelor"/>
    <n v="2"/>
    <n v="2"/>
    <n v="112910"/>
    <s v="West"/>
    <n v="16"/>
    <s v="Mumbai"/>
    <s v="Low Risk"/>
    <x v="0"/>
  </r>
  <r>
    <n v="1391"/>
    <n v="47"/>
    <s v="41-50"/>
    <n v="29835"/>
    <n v="553"/>
    <n v="192803"/>
    <s v="Medical"/>
    <n v="5983"/>
    <n v="1"/>
    <n v="1"/>
    <s v="Employed"/>
    <s v="Divorced"/>
    <s v="Male"/>
    <s v="PhD"/>
    <n v="4"/>
    <n v="2"/>
    <n v="88710"/>
    <s v="North"/>
    <n v="14"/>
    <s v="Bangalore"/>
    <s v="High Risk"/>
    <x v="2"/>
  </r>
  <r>
    <n v="1392"/>
    <n v="45"/>
    <s v="41-50"/>
    <n v="46201"/>
    <n v="562"/>
    <n v="128091"/>
    <s v="Personal"/>
    <n v="3838"/>
    <n v="1"/>
    <n v="0"/>
    <s v="Unemployed"/>
    <s v="Divorced"/>
    <s v="Female"/>
    <s v="PhD"/>
    <n v="4"/>
    <n v="4"/>
    <n v="44300"/>
    <s v="East"/>
    <n v="2"/>
    <s v="Mumbai"/>
    <s v="High Risk"/>
    <x v="4"/>
  </r>
  <r>
    <n v="1393"/>
    <n v="48"/>
    <s v="41-50"/>
    <n v="32020"/>
    <n v="754"/>
    <n v="252305"/>
    <s v="Education"/>
    <n v="6038"/>
    <n v="0"/>
    <n v="1"/>
    <s v="Employed"/>
    <s v="Single"/>
    <s v="Female"/>
    <s v="PhD"/>
    <n v="1"/>
    <n v="3"/>
    <n v="144970"/>
    <s v="South"/>
    <n v="7"/>
    <s v="Delhi"/>
    <s v="Low Risk"/>
    <x v="3"/>
  </r>
  <r>
    <n v="1394"/>
    <n v="42"/>
    <s v="41-50"/>
    <n v="47375"/>
    <n v="722"/>
    <n v="294405"/>
    <s v="Medical"/>
    <n v="6625"/>
    <n v="0"/>
    <n v="1"/>
    <s v="Employed"/>
    <s v="Divorced"/>
    <s v="Male"/>
    <s v="High School"/>
    <n v="5"/>
    <n v="2"/>
    <n v="79417"/>
    <s v="West"/>
    <n v="15"/>
    <s v="Pune"/>
    <s v="Low Risk"/>
    <x v="2"/>
  </r>
  <r>
    <n v="1395"/>
    <n v="62"/>
    <s v="61-70"/>
    <n v="78994"/>
    <n v="628"/>
    <n v="300407"/>
    <s v="Education"/>
    <n v="3992"/>
    <n v="0"/>
    <n v="1"/>
    <s v="Employed"/>
    <s v="Single"/>
    <s v="Female"/>
    <s v="PhD"/>
    <n v="3"/>
    <n v="3"/>
    <n v="110726"/>
    <s v="North"/>
    <n v="14"/>
    <s v="Pune"/>
    <s v="Low Risk"/>
    <x v="2"/>
  </r>
  <r>
    <n v="1396"/>
    <n v="45"/>
    <s v="41-50"/>
    <n v="60450"/>
    <n v="690"/>
    <n v="256736"/>
    <s v="Education"/>
    <n v="5920"/>
    <n v="0"/>
    <n v="0"/>
    <s v="Employed"/>
    <s v="Divorced"/>
    <s v="Female"/>
    <s v="High School"/>
    <n v="4"/>
    <n v="2"/>
    <n v="42502"/>
    <s v="South"/>
    <n v="1"/>
    <s v="Ahmedabad"/>
    <s v="Low Risk"/>
    <x v="1"/>
  </r>
  <r>
    <n v="1397"/>
    <n v="37"/>
    <s v="31-40"/>
    <n v="41643"/>
    <n v="663"/>
    <n v="181442"/>
    <s v="Car"/>
    <n v="6635"/>
    <n v="0"/>
    <n v="1"/>
    <s v="Employed"/>
    <s v="Single"/>
    <s v="Male"/>
    <s v="PhD"/>
    <n v="1"/>
    <n v="1"/>
    <n v="99660"/>
    <s v="East"/>
    <n v="17"/>
    <s v="Hyderabad"/>
    <s v="Low Risk"/>
    <x v="0"/>
  </r>
  <r>
    <n v="1398"/>
    <n v="64"/>
    <s v="61-70"/>
    <n v="40419"/>
    <n v="713"/>
    <n v="200085"/>
    <s v="Personal"/>
    <n v="5715"/>
    <n v="0"/>
    <n v="1"/>
    <s v="Employed"/>
    <s v="Single"/>
    <s v="Male"/>
    <s v="PhD"/>
    <n v="2"/>
    <n v="3"/>
    <n v="103007"/>
    <s v="North"/>
    <n v="16"/>
    <s v="Hyderabad"/>
    <s v="Low Risk"/>
    <x v="0"/>
  </r>
  <r>
    <n v="1399"/>
    <n v="32"/>
    <s v="31-40"/>
    <n v="43983"/>
    <n v="596"/>
    <n v="183854"/>
    <s v="Education"/>
    <n v="4824"/>
    <n v="0"/>
    <n v="1"/>
    <s v="Employed"/>
    <s v="Divorced"/>
    <s v="Female"/>
    <s v="High School"/>
    <n v="2"/>
    <n v="4"/>
    <n v="104458"/>
    <s v="West"/>
    <n v="5"/>
    <s v="Hyderabad"/>
    <s v="Low Risk"/>
    <x v="4"/>
  </r>
  <r>
    <n v="1400"/>
    <n v="36"/>
    <s v="31-40"/>
    <n v="81066"/>
    <n v="597"/>
    <n v="139342"/>
    <s v="Education"/>
    <n v="5778"/>
    <n v="0"/>
    <n v="0"/>
    <s v="Employed"/>
    <s v="Married"/>
    <s v="Male"/>
    <s v="Master"/>
    <n v="4"/>
    <n v="2"/>
    <n v="190413"/>
    <s v="East"/>
    <n v="3"/>
    <s v="Bangalore"/>
    <s v="Low Risk"/>
    <x v="4"/>
  </r>
  <r>
    <n v="1401"/>
    <n v="57"/>
    <s v="51-60"/>
    <n v="33674"/>
    <n v="715"/>
    <n v="185225"/>
    <s v="Medical"/>
    <n v="4187"/>
    <n v="0"/>
    <n v="1"/>
    <s v="Employed"/>
    <s v="Married"/>
    <s v="Male"/>
    <s v="Bachelor"/>
    <n v="1"/>
    <n v="1"/>
    <n v="81066"/>
    <s v="North"/>
    <n v="19"/>
    <s v="Hyderabad"/>
    <s v="Low Risk"/>
    <x v="0"/>
  </r>
  <r>
    <n v="1402"/>
    <n v="36"/>
    <s v="31-40"/>
    <n v="49973"/>
    <n v="575"/>
    <n v="245438"/>
    <s v="Personal"/>
    <n v="4687"/>
    <n v="0"/>
    <n v="1"/>
    <s v="Employed"/>
    <s v="Divorced"/>
    <s v="Male"/>
    <s v="PhD"/>
    <n v="0"/>
    <n v="2"/>
    <n v="124619"/>
    <s v="West"/>
    <n v="2"/>
    <s v="Pune"/>
    <s v="Low Risk"/>
    <x v="4"/>
  </r>
  <r>
    <n v="1403"/>
    <n v="37"/>
    <s v="31-40"/>
    <n v="56980"/>
    <n v="653"/>
    <n v="156650"/>
    <s v="Personal"/>
    <n v="4267"/>
    <n v="0"/>
    <n v="0"/>
    <s v="Unemployed"/>
    <s v="Single"/>
    <s v="Male"/>
    <s v="Master"/>
    <n v="5"/>
    <n v="1"/>
    <n v="115696"/>
    <s v="East"/>
    <n v="14"/>
    <s v="Kolkata"/>
    <s v="Low Risk"/>
    <x v="2"/>
  </r>
  <r>
    <n v="1404"/>
    <n v="51"/>
    <s v="51-60"/>
    <n v="68232"/>
    <n v="647"/>
    <n v="85950"/>
    <s v="Education"/>
    <n v="3652"/>
    <n v="0"/>
    <n v="1"/>
    <s v="Employed"/>
    <s v="Divorced"/>
    <s v="Female"/>
    <s v="High School"/>
    <n v="5"/>
    <n v="3"/>
    <n v="79640"/>
    <s v="East"/>
    <n v="19"/>
    <s v="Pune"/>
    <s v="Low Risk"/>
    <x v="0"/>
  </r>
  <r>
    <n v="1405"/>
    <n v="35"/>
    <s v="31-40"/>
    <n v="45009"/>
    <n v="689"/>
    <n v="137349"/>
    <s v="Personal"/>
    <n v="5041"/>
    <n v="0"/>
    <n v="1"/>
    <s v="Employed"/>
    <s v="Married"/>
    <s v="Female"/>
    <s v="PhD"/>
    <n v="3"/>
    <n v="4"/>
    <n v="124170"/>
    <s v="South"/>
    <n v="13"/>
    <s v="Ahmedabad"/>
    <s v="Low Risk"/>
    <x v="2"/>
  </r>
  <r>
    <n v="1406"/>
    <n v="33"/>
    <s v="31-40"/>
    <n v="35559"/>
    <n v="656"/>
    <n v="240910"/>
    <s v="Medical"/>
    <n v="5304"/>
    <n v="0"/>
    <n v="0"/>
    <s v="Employed"/>
    <s v="Single"/>
    <s v="Male"/>
    <s v="High School"/>
    <n v="4"/>
    <n v="1"/>
    <n v="95070"/>
    <s v="South"/>
    <n v="13"/>
    <s v="Mumbai"/>
    <s v="Low Risk"/>
    <x v="2"/>
  </r>
  <r>
    <n v="1407"/>
    <n v="60"/>
    <s v="61-70"/>
    <n v="54342"/>
    <n v="643"/>
    <n v="114089"/>
    <s v="Car"/>
    <n v="5662"/>
    <n v="0"/>
    <n v="0"/>
    <s v="Employed"/>
    <s v="Single"/>
    <s v="Male"/>
    <s v="High School"/>
    <n v="0"/>
    <n v="2"/>
    <n v="126257"/>
    <s v="South"/>
    <n v="6"/>
    <s v="Delhi"/>
    <s v="Low Risk"/>
    <x v="3"/>
  </r>
  <r>
    <n v="1408"/>
    <n v="47"/>
    <s v="41-50"/>
    <n v="69719"/>
    <n v="630"/>
    <n v="176400"/>
    <s v="Education"/>
    <n v="521"/>
    <n v="0"/>
    <n v="0"/>
    <s v="Unemployed"/>
    <s v="Single"/>
    <s v="Female"/>
    <s v="High School"/>
    <n v="3"/>
    <n v="1"/>
    <n v="158828"/>
    <s v="North"/>
    <n v="9"/>
    <s v="Kolkata"/>
    <s v="Low Risk"/>
    <x v="3"/>
  </r>
  <r>
    <n v="1409"/>
    <n v="41"/>
    <s v="41-50"/>
    <n v="45906"/>
    <n v="600"/>
    <n v="180818"/>
    <s v="Home"/>
    <n v="5182"/>
    <n v="0"/>
    <n v="0"/>
    <s v="Employed"/>
    <s v="Married"/>
    <s v="Male"/>
    <s v="Master"/>
    <n v="0"/>
    <n v="1"/>
    <n v="104523"/>
    <s v="East"/>
    <n v="1"/>
    <s v="Hyderabad"/>
    <s v="Low Risk"/>
    <x v="1"/>
  </r>
  <r>
    <n v="1410"/>
    <n v="22"/>
    <s v="21-30"/>
    <n v="37408"/>
    <n v="641"/>
    <n v="212900"/>
    <s v="Education"/>
    <n v="5078"/>
    <n v="0"/>
    <n v="0"/>
    <s v="Employed"/>
    <s v="Married"/>
    <s v="Male"/>
    <s v="High School"/>
    <n v="5"/>
    <n v="4"/>
    <n v="91566"/>
    <s v="South"/>
    <n v="10"/>
    <s v="Hyderabad"/>
    <s v="Low Risk"/>
    <x v="3"/>
  </r>
  <r>
    <n v="1411"/>
    <n v="28"/>
    <s v="21-30"/>
    <n v="51653"/>
    <n v="708"/>
    <n v="211730"/>
    <s v="Education"/>
    <n v="3909"/>
    <n v="1"/>
    <n v="0"/>
    <s v="Employed"/>
    <s v="Single"/>
    <s v="Male"/>
    <s v="Bachelor"/>
    <n v="1"/>
    <n v="3"/>
    <n v="131546"/>
    <s v="West"/>
    <n v="3"/>
    <s v="Kolkata"/>
    <s v="Low Risk"/>
    <x v="4"/>
  </r>
  <r>
    <n v="1412"/>
    <n v="62"/>
    <s v="61-70"/>
    <n v="25646"/>
    <n v="635"/>
    <n v="220010"/>
    <s v="Car"/>
    <n v="4555"/>
    <n v="0"/>
    <n v="0"/>
    <s v="Employed"/>
    <s v="Single"/>
    <s v="Female"/>
    <s v="PhD"/>
    <n v="4"/>
    <n v="1"/>
    <n v="141899"/>
    <s v="North"/>
    <n v="6"/>
    <s v="Hyderabad"/>
    <s v="Low Risk"/>
    <x v="3"/>
  </r>
  <r>
    <n v="1413"/>
    <n v="27"/>
    <s v="21-30"/>
    <n v="46720"/>
    <n v="720"/>
    <n v="192566"/>
    <s v="Home"/>
    <n v="5754"/>
    <n v="0"/>
    <n v="1"/>
    <s v="Employed"/>
    <s v="Married"/>
    <s v="Male"/>
    <s v="PhD"/>
    <n v="0"/>
    <n v="1"/>
    <n v="73502"/>
    <s v="South"/>
    <n v="16"/>
    <s v="Delhi"/>
    <s v="Low Risk"/>
    <x v="0"/>
  </r>
  <r>
    <n v="1414"/>
    <n v="30"/>
    <s v="31-40"/>
    <n v="67670"/>
    <n v="686"/>
    <n v="152773"/>
    <s v="Home"/>
    <n v="5097"/>
    <n v="1"/>
    <n v="1"/>
    <s v="Employed"/>
    <s v="Married"/>
    <s v="Male"/>
    <s v="Bachelor"/>
    <n v="0"/>
    <n v="2"/>
    <n v="86411"/>
    <s v="North"/>
    <n v="6"/>
    <s v="Ahmedabad"/>
    <s v="Low Risk"/>
    <x v="3"/>
  </r>
  <r>
    <n v="1415"/>
    <n v="24"/>
    <s v="21-30"/>
    <n v="63122"/>
    <n v="673"/>
    <n v="245070"/>
    <s v="Home"/>
    <n v="4982"/>
    <n v="0"/>
    <n v="1"/>
    <s v="Employed"/>
    <s v="Single"/>
    <s v="Male"/>
    <s v="PhD"/>
    <n v="0"/>
    <n v="2"/>
    <n v="120262"/>
    <s v="East"/>
    <n v="12"/>
    <s v="Kolkata"/>
    <s v="Low Risk"/>
    <x v="2"/>
  </r>
  <r>
    <n v="1416"/>
    <n v="63"/>
    <s v="61-70"/>
    <n v="47842"/>
    <n v="641"/>
    <n v="111813"/>
    <s v="Car"/>
    <n v="5892"/>
    <n v="0"/>
    <n v="1"/>
    <s v="Unemployed"/>
    <s v="Divorced"/>
    <s v="Male"/>
    <s v="Bachelor"/>
    <n v="5"/>
    <n v="3"/>
    <n v="96039"/>
    <s v="West"/>
    <n v="3"/>
    <s v="Kolkata"/>
    <s v="Low Risk"/>
    <x v="4"/>
  </r>
  <r>
    <n v="1417"/>
    <n v="61"/>
    <s v="61-70"/>
    <n v="74889"/>
    <n v="618"/>
    <n v="239062"/>
    <s v="Personal"/>
    <n v="7314"/>
    <n v="0"/>
    <n v="0"/>
    <s v="Employed"/>
    <s v="Divorced"/>
    <s v="Male"/>
    <s v="Master"/>
    <n v="4"/>
    <n v="3"/>
    <n v="71370"/>
    <s v="East"/>
    <n v="18"/>
    <s v="Hyderabad"/>
    <s v="Low Risk"/>
    <x v="0"/>
  </r>
  <r>
    <n v="1418"/>
    <n v="56"/>
    <s v="51-60"/>
    <n v="78648"/>
    <n v="734"/>
    <n v="257204"/>
    <s v="Home"/>
    <n v="4757"/>
    <n v="0"/>
    <n v="1"/>
    <s v="Employed"/>
    <s v="Divorced"/>
    <s v="Female"/>
    <s v="High School"/>
    <n v="1"/>
    <n v="3"/>
    <n v="116220"/>
    <s v="West"/>
    <n v="3"/>
    <s v="Mumbai"/>
    <s v="Low Risk"/>
    <x v="4"/>
  </r>
  <r>
    <n v="1419"/>
    <n v="55"/>
    <s v="51-60"/>
    <n v="59961"/>
    <n v="689"/>
    <n v="316837"/>
    <s v="Personal"/>
    <n v="5246"/>
    <n v="0"/>
    <n v="0"/>
    <s v="Employed"/>
    <s v="Married"/>
    <s v="Male"/>
    <s v="Master"/>
    <n v="1"/>
    <n v="2"/>
    <n v="120144"/>
    <s v="East"/>
    <n v="5"/>
    <s v="Bangalore"/>
    <s v="Low Risk"/>
    <x v="4"/>
  </r>
  <r>
    <n v="1420"/>
    <n v="63"/>
    <s v="61-70"/>
    <n v="27983"/>
    <n v="643"/>
    <n v="162290"/>
    <s v="Medical"/>
    <n v="4108"/>
    <n v="0"/>
    <n v="1"/>
    <s v="Employed"/>
    <s v="Divorced"/>
    <s v="Female"/>
    <s v="Bachelor"/>
    <n v="0"/>
    <n v="1"/>
    <n v="89968"/>
    <s v="North"/>
    <n v="19"/>
    <s v="Delhi"/>
    <s v="Low Risk"/>
    <x v="0"/>
  </r>
  <r>
    <n v="1421"/>
    <n v="23"/>
    <s v="21-30"/>
    <n v="21801"/>
    <n v="734"/>
    <n v="171990"/>
    <s v="Car"/>
    <n v="7144"/>
    <n v="0"/>
    <n v="0"/>
    <s v="Employed"/>
    <s v="Divorced"/>
    <s v="Female"/>
    <s v="High School"/>
    <n v="1"/>
    <n v="3"/>
    <n v="101840"/>
    <s v="East"/>
    <n v="18"/>
    <s v="Ahmedabad"/>
    <s v="Low Risk"/>
    <x v="0"/>
  </r>
  <r>
    <n v="1422"/>
    <n v="38"/>
    <s v="31-40"/>
    <n v="70752"/>
    <n v="681"/>
    <n v="202666"/>
    <s v="Personal"/>
    <n v="4460"/>
    <n v="1"/>
    <n v="0"/>
    <s v="Employed"/>
    <s v="Married"/>
    <s v="Male"/>
    <s v="Master"/>
    <n v="3"/>
    <n v="2"/>
    <n v="82702"/>
    <s v="West"/>
    <n v="8"/>
    <s v="Pune"/>
    <s v="Low Risk"/>
    <x v="3"/>
  </r>
  <r>
    <n v="1423"/>
    <n v="63"/>
    <s v="61-70"/>
    <n v="53670"/>
    <n v="578"/>
    <n v="198936"/>
    <s v="Home"/>
    <n v="3192"/>
    <n v="0"/>
    <n v="0"/>
    <s v="Employed"/>
    <s v="Divorced"/>
    <s v="Male"/>
    <s v="High School"/>
    <n v="1"/>
    <n v="2"/>
    <n v="67142"/>
    <s v="North"/>
    <n v="10"/>
    <s v="Mumbai"/>
    <s v="Low Risk"/>
    <x v="3"/>
  </r>
  <r>
    <n v="1424"/>
    <n v="44"/>
    <s v="41-50"/>
    <n v="74533"/>
    <n v="628"/>
    <n v="241731"/>
    <s v="Home"/>
    <n v="5621"/>
    <n v="1"/>
    <n v="1"/>
    <s v="Employed"/>
    <s v="Single"/>
    <s v="Male"/>
    <s v="High School"/>
    <n v="0"/>
    <n v="3"/>
    <n v="85088"/>
    <s v="North"/>
    <n v="19"/>
    <s v="Delhi"/>
    <s v="Low Risk"/>
    <x v="0"/>
  </r>
  <r>
    <n v="1425"/>
    <n v="52"/>
    <s v="51-60"/>
    <n v="29919"/>
    <n v="686"/>
    <n v="226123"/>
    <s v="Personal"/>
    <n v="3389"/>
    <n v="0"/>
    <n v="0"/>
    <s v="Employed"/>
    <s v="Married"/>
    <s v="Male"/>
    <s v="Master"/>
    <n v="3"/>
    <n v="2"/>
    <n v="102217"/>
    <s v="West"/>
    <n v="10"/>
    <s v="Pune"/>
    <s v="Low Risk"/>
    <x v="3"/>
  </r>
  <r>
    <n v="1426"/>
    <n v="54"/>
    <s v="51-60"/>
    <n v="47582"/>
    <n v="725"/>
    <n v="182405"/>
    <s v="Personal"/>
    <n v="6295"/>
    <n v="0"/>
    <n v="0"/>
    <s v="Employed"/>
    <s v="Single"/>
    <s v="Male"/>
    <s v="PhD"/>
    <n v="4"/>
    <n v="1"/>
    <n v="55747"/>
    <s v="West"/>
    <n v="2"/>
    <s v="Delhi"/>
    <s v="Low Risk"/>
    <x v="4"/>
  </r>
  <r>
    <n v="1427"/>
    <n v="22"/>
    <s v="21-30"/>
    <n v="65437"/>
    <n v="768"/>
    <n v="195095"/>
    <s v="Medical"/>
    <n v="5589"/>
    <n v="0"/>
    <n v="0"/>
    <s v="Unemployed"/>
    <s v="Divorced"/>
    <s v="Male"/>
    <s v="Bachelor"/>
    <n v="2"/>
    <n v="4"/>
    <n v="87279"/>
    <s v="North"/>
    <n v="10"/>
    <s v="Bangalore"/>
    <s v="Low Risk"/>
    <x v="3"/>
  </r>
  <r>
    <n v="1428"/>
    <n v="22"/>
    <s v="21-30"/>
    <n v="39053"/>
    <n v="651"/>
    <n v="246666"/>
    <s v="Car"/>
    <n v="3972"/>
    <n v="0"/>
    <n v="1"/>
    <s v="Employed"/>
    <s v="Single"/>
    <s v="Male"/>
    <s v="Master"/>
    <n v="5"/>
    <n v="2"/>
    <n v="102634"/>
    <s v="West"/>
    <n v="18"/>
    <s v="Bangalore"/>
    <s v="Low Risk"/>
    <x v="0"/>
  </r>
  <r>
    <n v="1429"/>
    <n v="30"/>
    <s v="31-40"/>
    <n v="65221"/>
    <n v="680"/>
    <n v="136690"/>
    <s v="Education"/>
    <n v="5670"/>
    <n v="0"/>
    <n v="1"/>
    <s v="Employed"/>
    <s v="Married"/>
    <s v="Male"/>
    <s v="Master"/>
    <n v="1"/>
    <n v="2"/>
    <n v="135839"/>
    <s v="East"/>
    <n v="4"/>
    <s v="Pune"/>
    <s v="Low Risk"/>
    <x v="4"/>
  </r>
  <r>
    <n v="1430"/>
    <n v="43"/>
    <s v="41-50"/>
    <n v="48158"/>
    <n v="619"/>
    <n v="188315"/>
    <s v="Medical"/>
    <n v="4666"/>
    <n v="0"/>
    <n v="1"/>
    <s v="Employed"/>
    <s v="Divorced"/>
    <s v="Male"/>
    <s v="PhD"/>
    <n v="3"/>
    <n v="4"/>
    <n v="90622"/>
    <s v="East"/>
    <n v="3"/>
    <s v="Pune"/>
    <s v="Low Risk"/>
    <x v="4"/>
  </r>
  <r>
    <n v="1431"/>
    <n v="35"/>
    <s v="31-40"/>
    <n v="50420"/>
    <n v="605"/>
    <n v="227736"/>
    <s v="Medical"/>
    <n v="5426"/>
    <n v="0"/>
    <n v="1"/>
    <s v="Employed"/>
    <s v="Married"/>
    <s v="Male"/>
    <s v="Bachelor"/>
    <n v="2"/>
    <n v="1"/>
    <n v="62622"/>
    <s v="East"/>
    <n v="17"/>
    <s v="Ahmedabad"/>
    <s v="Low Risk"/>
    <x v="0"/>
  </r>
  <r>
    <n v="1432"/>
    <n v="32"/>
    <s v="31-40"/>
    <n v="32245"/>
    <n v="565"/>
    <n v="146666"/>
    <s v="Medical"/>
    <n v="3718"/>
    <n v="1"/>
    <n v="1"/>
    <s v="Unemployed"/>
    <s v="Divorced"/>
    <s v="Female"/>
    <s v="Master"/>
    <n v="4"/>
    <n v="3"/>
    <n v="93710"/>
    <s v="North"/>
    <n v="17"/>
    <s v="Hyderabad"/>
    <s v="High Risk"/>
    <x v="0"/>
  </r>
  <r>
    <n v="1433"/>
    <n v="63"/>
    <s v="61-70"/>
    <n v="53770"/>
    <n v="669"/>
    <n v="22951"/>
    <s v="Home"/>
    <n v="3657"/>
    <n v="0"/>
    <n v="0"/>
    <s v="Employed"/>
    <s v="Married"/>
    <s v="Male"/>
    <s v="High School"/>
    <n v="2"/>
    <n v="2"/>
    <n v="83002"/>
    <s v="East"/>
    <n v="12"/>
    <s v="Kolkata"/>
    <s v="Low Risk"/>
    <x v="2"/>
  </r>
  <r>
    <n v="1434"/>
    <n v="37"/>
    <s v="31-40"/>
    <n v="82891"/>
    <n v="713"/>
    <n v="272328"/>
    <s v="Personal"/>
    <n v="5317"/>
    <n v="0"/>
    <n v="0"/>
    <s v="Employed"/>
    <s v="Married"/>
    <s v="Male"/>
    <s v="Bachelor"/>
    <n v="4"/>
    <n v="1"/>
    <n v="116565"/>
    <s v="North"/>
    <n v="17"/>
    <s v="Pune"/>
    <s v="Low Risk"/>
    <x v="0"/>
  </r>
  <r>
    <n v="1435"/>
    <n v="38"/>
    <s v="31-40"/>
    <n v="55820"/>
    <n v="688"/>
    <n v="198976"/>
    <s v="Car"/>
    <n v="6883"/>
    <n v="0"/>
    <n v="1"/>
    <s v="Employed"/>
    <s v="Single"/>
    <s v="Male"/>
    <s v="PhD"/>
    <n v="0"/>
    <n v="3"/>
    <n v="89862"/>
    <s v="West"/>
    <n v="13"/>
    <s v="Bangalore"/>
    <s v="Low Risk"/>
    <x v="2"/>
  </r>
  <r>
    <n v="1436"/>
    <n v="34"/>
    <s v="31-40"/>
    <n v="38124"/>
    <n v="654"/>
    <n v="137121"/>
    <s v="Home"/>
    <n v="4354"/>
    <n v="0"/>
    <n v="1"/>
    <s v="Employed"/>
    <s v="Married"/>
    <s v="Female"/>
    <s v="Master"/>
    <n v="0"/>
    <n v="1"/>
    <n v="18683"/>
    <s v="East"/>
    <n v="9"/>
    <s v="Ahmedabad"/>
    <s v="Low Risk"/>
    <x v="3"/>
  </r>
  <r>
    <n v="1437"/>
    <n v="37"/>
    <s v="31-40"/>
    <n v="70933"/>
    <n v="711"/>
    <n v="246020"/>
    <s v="Medical"/>
    <n v="4279"/>
    <n v="0"/>
    <n v="1"/>
    <s v="Employed"/>
    <s v="Married"/>
    <s v="Female"/>
    <s v="High School"/>
    <n v="5"/>
    <n v="4"/>
    <n v="210748"/>
    <s v="North"/>
    <n v="1"/>
    <s v="Delhi"/>
    <s v="Low Risk"/>
    <x v="1"/>
  </r>
  <r>
    <n v="1438"/>
    <n v="35"/>
    <s v="31-40"/>
    <n v="38576"/>
    <n v="797"/>
    <n v="189584"/>
    <s v="Car"/>
    <n v="4661"/>
    <n v="1"/>
    <n v="1"/>
    <s v="Employed"/>
    <s v="Single"/>
    <s v="Female"/>
    <s v="Bachelor"/>
    <n v="5"/>
    <n v="2"/>
    <n v="104270"/>
    <s v="South"/>
    <n v="15"/>
    <s v="Kolkata"/>
    <s v="Low Risk"/>
    <x v="2"/>
  </r>
  <r>
    <n v="1439"/>
    <n v="32"/>
    <s v="31-40"/>
    <n v="75816"/>
    <n v="608"/>
    <n v="148259"/>
    <s v="Home"/>
    <n v="3676"/>
    <n v="0"/>
    <n v="1"/>
    <s v="Employed"/>
    <s v="Divorced"/>
    <s v="Male"/>
    <s v="Master"/>
    <n v="4"/>
    <n v="1"/>
    <n v="102675"/>
    <s v="East"/>
    <n v="19"/>
    <s v="Hyderabad"/>
    <s v="Low Risk"/>
    <x v="0"/>
  </r>
  <r>
    <n v="1440"/>
    <n v="36"/>
    <s v="31-40"/>
    <n v="30875"/>
    <n v="528"/>
    <n v="218486"/>
    <s v="Education"/>
    <n v="5552"/>
    <n v="0"/>
    <n v="1"/>
    <s v="Unemployed"/>
    <s v="Divorced"/>
    <s v="Female"/>
    <s v="Bachelor"/>
    <n v="2"/>
    <n v="3"/>
    <n v="53757"/>
    <s v="East"/>
    <n v="9"/>
    <s v="Mumbai"/>
    <s v="Low Risk"/>
    <x v="3"/>
  </r>
  <r>
    <n v="1441"/>
    <n v="52"/>
    <s v="51-60"/>
    <n v="54090"/>
    <n v="667"/>
    <n v="202577"/>
    <s v="Medical"/>
    <n v="5902"/>
    <n v="0"/>
    <n v="1"/>
    <s v="Employed"/>
    <s v="Married"/>
    <s v="Male"/>
    <s v="High School"/>
    <n v="5"/>
    <n v="3"/>
    <n v="56062"/>
    <s v="North"/>
    <n v="17"/>
    <s v="Delhi"/>
    <s v="Low Risk"/>
    <x v="0"/>
  </r>
  <r>
    <n v="1442"/>
    <n v="43"/>
    <s v="41-50"/>
    <n v="72894"/>
    <n v="704"/>
    <n v="169340"/>
    <s v="Home"/>
    <n v="5482"/>
    <n v="0"/>
    <n v="0"/>
    <s v="Employed"/>
    <s v="Single"/>
    <s v="Male"/>
    <s v="High School"/>
    <n v="1"/>
    <n v="3"/>
    <n v="97241"/>
    <s v="North"/>
    <n v="15"/>
    <s v="Kolkata"/>
    <s v="Low Risk"/>
    <x v="2"/>
  </r>
  <r>
    <n v="1443"/>
    <n v="58"/>
    <s v="51-60"/>
    <n v="36997"/>
    <n v="572"/>
    <n v="161519"/>
    <s v="Home"/>
    <n v="4830"/>
    <n v="0"/>
    <n v="0"/>
    <s v="Employed"/>
    <s v="Divorced"/>
    <s v="Female"/>
    <s v="Bachelor"/>
    <n v="2"/>
    <n v="4"/>
    <n v="110085"/>
    <s v="West"/>
    <n v="2"/>
    <s v="Ahmedabad"/>
    <s v="Low Risk"/>
    <x v="4"/>
  </r>
  <r>
    <n v="1444"/>
    <n v="54"/>
    <s v="51-60"/>
    <n v="51247"/>
    <n v="691"/>
    <n v="148693"/>
    <s v="Medical"/>
    <n v="3975"/>
    <n v="0"/>
    <n v="1"/>
    <s v="Employed"/>
    <s v="Single"/>
    <s v="Male"/>
    <s v="High School"/>
    <n v="5"/>
    <n v="1"/>
    <n v="121063"/>
    <s v="North"/>
    <n v="4"/>
    <s v="Mumbai"/>
    <s v="Low Risk"/>
    <x v="4"/>
  </r>
  <r>
    <n v="1445"/>
    <n v="54"/>
    <s v="51-60"/>
    <n v="67359"/>
    <n v="633"/>
    <n v="236777"/>
    <s v="Education"/>
    <n v="7063"/>
    <n v="0"/>
    <n v="0"/>
    <s v="Employed"/>
    <s v="Married"/>
    <s v="Female"/>
    <s v="High School"/>
    <n v="2"/>
    <n v="1"/>
    <n v="107123"/>
    <s v="West"/>
    <n v="7"/>
    <s v="Kolkata"/>
    <s v="Low Risk"/>
    <x v="3"/>
  </r>
  <r>
    <n v="1446"/>
    <n v="36"/>
    <s v="31-40"/>
    <n v="16167"/>
    <n v="666"/>
    <n v="137582"/>
    <s v="Personal"/>
    <n v="4142"/>
    <n v="0"/>
    <n v="0"/>
    <s v="Employed"/>
    <s v="Single"/>
    <s v="Female"/>
    <s v="Bachelor"/>
    <n v="1"/>
    <n v="3"/>
    <n v="64421"/>
    <s v="South"/>
    <n v="8"/>
    <s v="Delhi"/>
    <s v="Low Risk"/>
    <x v="3"/>
  </r>
  <r>
    <n v="1447"/>
    <n v="54"/>
    <s v="51-60"/>
    <n v="63903"/>
    <n v="604"/>
    <n v="160124"/>
    <s v="Education"/>
    <n v="4118"/>
    <n v="0"/>
    <n v="1"/>
    <s v="Employed"/>
    <s v="Married"/>
    <s v="Female"/>
    <s v="Bachelor"/>
    <n v="2"/>
    <n v="3"/>
    <n v="24866"/>
    <s v="West"/>
    <n v="1"/>
    <s v="Bangalore"/>
    <s v="Low Risk"/>
    <x v="1"/>
  </r>
  <r>
    <n v="1448"/>
    <n v="60"/>
    <s v="61-70"/>
    <n v="48681"/>
    <n v="600"/>
    <n v="205057"/>
    <s v="Medical"/>
    <n v="3208"/>
    <n v="0"/>
    <n v="1"/>
    <s v="Employed"/>
    <s v="Divorced"/>
    <s v="Male"/>
    <s v="PhD"/>
    <n v="2"/>
    <n v="3"/>
    <n v="96993"/>
    <s v="East"/>
    <n v="1"/>
    <s v="Ahmedabad"/>
    <s v="Low Risk"/>
    <x v="1"/>
  </r>
  <r>
    <n v="1449"/>
    <n v="27"/>
    <s v="21-30"/>
    <n v="71629"/>
    <n v="594"/>
    <n v="272944"/>
    <s v="Personal"/>
    <n v="3578"/>
    <n v="0"/>
    <n v="1"/>
    <s v="Employed"/>
    <s v="Divorced"/>
    <s v="Male"/>
    <s v="Master"/>
    <n v="3"/>
    <n v="4"/>
    <n v="83980"/>
    <s v="North"/>
    <n v="5"/>
    <s v="Mumbai"/>
    <s v="Low Risk"/>
    <x v="4"/>
  </r>
  <r>
    <n v="1450"/>
    <n v="53"/>
    <s v="51-60"/>
    <n v="37587"/>
    <n v="683"/>
    <n v="206644"/>
    <s v="Home"/>
    <n v="5349"/>
    <n v="1"/>
    <n v="1"/>
    <s v="Employed"/>
    <s v="Divorced"/>
    <s v="Male"/>
    <s v="PhD"/>
    <n v="4"/>
    <n v="4"/>
    <n v="62122"/>
    <s v="South"/>
    <n v="8"/>
    <s v="Pune"/>
    <s v="Low Risk"/>
    <x v="3"/>
  </r>
  <r>
    <n v="1451"/>
    <n v="24"/>
    <s v="21-30"/>
    <n v="29198"/>
    <n v="618"/>
    <n v="229408"/>
    <s v="Education"/>
    <n v="4573"/>
    <n v="0"/>
    <n v="0"/>
    <s v="Employed"/>
    <s v="Divorced"/>
    <s v="Male"/>
    <s v="PhD"/>
    <n v="0"/>
    <n v="2"/>
    <n v="124841"/>
    <s v="South"/>
    <n v="1"/>
    <s v="Bangalore"/>
    <s v="Low Risk"/>
    <x v="1"/>
  </r>
  <r>
    <n v="1452"/>
    <n v="63"/>
    <s v="61-70"/>
    <n v="41854"/>
    <n v="663"/>
    <n v="205110"/>
    <s v="Education"/>
    <n v="4136"/>
    <n v="0"/>
    <n v="1"/>
    <s v="Employed"/>
    <s v="Single"/>
    <s v="Female"/>
    <s v="PhD"/>
    <n v="5"/>
    <n v="2"/>
    <n v="52732"/>
    <s v="North"/>
    <n v="3"/>
    <s v="Pune"/>
    <s v="Low Risk"/>
    <x v="4"/>
  </r>
  <r>
    <n v="1453"/>
    <n v="27"/>
    <s v="21-30"/>
    <n v="41541"/>
    <n v="651"/>
    <n v="245321"/>
    <s v="Personal"/>
    <n v="4202"/>
    <n v="0"/>
    <n v="1"/>
    <s v="Employed"/>
    <s v="Single"/>
    <s v="Male"/>
    <s v="PhD"/>
    <n v="5"/>
    <n v="2"/>
    <n v="118509"/>
    <s v="East"/>
    <n v="17"/>
    <s v="Pune"/>
    <s v="Low Risk"/>
    <x v="0"/>
  </r>
  <r>
    <n v="1454"/>
    <n v="38"/>
    <s v="31-40"/>
    <n v="46902"/>
    <n v="590"/>
    <n v="296878"/>
    <s v="Home"/>
    <n v="4486"/>
    <n v="0"/>
    <n v="1"/>
    <s v="Employed"/>
    <s v="Single"/>
    <s v="Female"/>
    <s v="Master"/>
    <n v="5"/>
    <n v="3"/>
    <n v="57695"/>
    <s v="North"/>
    <n v="3"/>
    <s v="Mumbai"/>
    <s v="Low Risk"/>
    <x v="4"/>
  </r>
  <r>
    <n v="1455"/>
    <n v="24"/>
    <s v="21-30"/>
    <n v="42971"/>
    <n v="653"/>
    <n v="178113"/>
    <s v="Education"/>
    <n v="4335"/>
    <n v="0"/>
    <n v="1"/>
    <s v="Employed"/>
    <s v="Married"/>
    <s v="Male"/>
    <s v="Bachelor"/>
    <n v="4"/>
    <n v="4"/>
    <n v="104022"/>
    <s v="North"/>
    <n v="1"/>
    <s v="Hyderabad"/>
    <s v="Low Risk"/>
    <x v="1"/>
  </r>
  <r>
    <n v="1456"/>
    <n v="31"/>
    <s v="31-40"/>
    <n v="19881"/>
    <n v="661"/>
    <n v="200702"/>
    <s v="Personal"/>
    <n v="6402"/>
    <n v="0"/>
    <n v="0"/>
    <s v="Employed"/>
    <s v="Divorced"/>
    <s v="Female"/>
    <s v="High School"/>
    <n v="2"/>
    <n v="4"/>
    <n v="128019"/>
    <s v="North"/>
    <n v="4"/>
    <s v="Kolkata"/>
    <s v="Low Risk"/>
    <x v="4"/>
  </r>
  <r>
    <n v="1457"/>
    <n v="63"/>
    <s v="61-70"/>
    <n v="48575"/>
    <n v="703"/>
    <n v="208676"/>
    <s v="Education"/>
    <n v="4628"/>
    <n v="0"/>
    <n v="0"/>
    <s v="Unemployed"/>
    <s v="Divorced"/>
    <s v="Female"/>
    <s v="High School"/>
    <n v="1"/>
    <n v="2"/>
    <n v="89862"/>
    <s v="West"/>
    <n v="9"/>
    <s v="Kolkata"/>
    <s v="Low Risk"/>
    <x v="3"/>
  </r>
  <r>
    <n v="1458"/>
    <n v="40"/>
    <s v="41-50"/>
    <n v="53476"/>
    <n v="724"/>
    <n v="226490"/>
    <s v="Home"/>
    <n v="5145"/>
    <n v="0"/>
    <n v="1"/>
    <s v="Employed"/>
    <s v="Divorced"/>
    <s v="Male"/>
    <s v="Bachelor"/>
    <n v="1"/>
    <n v="3"/>
    <n v="150697"/>
    <s v="South"/>
    <n v="13"/>
    <s v="Hyderabad"/>
    <s v="Low Risk"/>
    <x v="2"/>
  </r>
  <r>
    <n v="1459"/>
    <n v="31"/>
    <s v="31-40"/>
    <n v="47101"/>
    <n v="599"/>
    <n v="206620"/>
    <s v="Home"/>
    <n v="5059"/>
    <n v="0"/>
    <n v="1"/>
    <s v="Employed"/>
    <s v="Single"/>
    <s v="Female"/>
    <s v="Bachelor"/>
    <n v="0"/>
    <n v="1"/>
    <n v="157536"/>
    <s v="South"/>
    <n v="5"/>
    <s v="Ahmedabad"/>
    <s v="Low Risk"/>
    <x v="4"/>
  </r>
  <r>
    <n v="1460"/>
    <n v="35"/>
    <s v="31-40"/>
    <n v="54302"/>
    <n v="667"/>
    <n v="172812"/>
    <s v="Car"/>
    <n v="5093"/>
    <n v="1"/>
    <n v="0"/>
    <s v="Employed"/>
    <s v="Single"/>
    <s v="Male"/>
    <s v="Bachelor"/>
    <n v="0"/>
    <n v="3"/>
    <n v="107115"/>
    <s v="East"/>
    <n v="14"/>
    <s v="Mumbai"/>
    <s v="Low Risk"/>
    <x v="2"/>
  </r>
  <r>
    <n v="1461"/>
    <n v="37"/>
    <s v="31-40"/>
    <n v="51274"/>
    <n v="539"/>
    <n v="199645"/>
    <s v="Personal"/>
    <n v="4629"/>
    <n v="1"/>
    <n v="1"/>
    <s v="Employed"/>
    <s v="Divorced"/>
    <s v="Male"/>
    <s v="High School"/>
    <n v="0"/>
    <n v="3"/>
    <n v="116241"/>
    <s v="South"/>
    <n v="19"/>
    <s v="Kolkata"/>
    <s v="High Risk"/>
    <x v="0"/>
  </r>
  <r>
    <n v="1462"/>
    <n v="54"/>
    <s v="51-60"/>
    <n v="29270"/>
    <n v="692"/>
    <n v="321583"/>
    <s v="Medical"/>
    <n v="4525"/>
    <n v="0"/>
    <n v="1"/>
    <s v="Employed"/>
    <s v="Married"/>
    <s v="Female"/>
    <s v="PhD"/>
    <n v="1"/>
    <n v="2"/>
    <n v="131821"/>
    <s v="North"/>
    <n v="14"/>
    <s v="Hyderabad"/>
    <s v="Low Risk"/>
    <x v="2"/>
  </r>
  <r>
    <n v="1463"/>
    <n v="32"/>
    <s v="31-40"/>
    <n v="45487"/>
    <n v="704"/>
    <n v="215694"/>
    <s v="Education"/>
    <n v="5643"/>
    <n v="1"/>
    <n v="1"/>
    <s v="Employed"/>
    <s v="Single"/>
    <s v="Male"/>
    <s v="PhD"/>
    <n v="2"/>
    <n v="4"/>
    <n v="116332"/>
    <s v="South"/>
    <n v="4"/>
    <s v="Delhi"/>
    <s v="Low Risk"/>
    <x v="4"/>
  </r>
  <r>
    <n v="1464"/>
    <n v="62"/>
    <s v="61-70"/>
    <n v="51708"/>
    <n v="516"/>
    <n v="104461"/>
    <s v="Home"/>
    <n v="5219"/>
    <n v="1"/>
    <n v="1"/>
    <s v="Employed"/>
    <s v="Divorced"/>
    <s v="Female"/>
    <s v="PhD"/>
    <n v="0"/>
    <n v="4"/>
    <n v="113117"/>
    <s v="East"/>
    <n v="4"/>
    <s v="Delhi"/>
    <s v="High Risk"/>
    <x v="4"/>
  </r>
  <r>
    <n v="1465"/>
    <n v="48"/>
    <s v="41-50"/>
    <n v="46442"/>
    <n v="633"/>
    <n v="180255"/>
    <s v="Education"/>
    <n v="4241"/>
    <n v="0"/>
    <n v="1"/>
    <s v="Employed"/>
    <s v="Divorced"/>
    <s v="Male"/>
    <s v="Master"/>
    <n v="0"/>
    <n v="1"/>
    <n v="84277"/>
    <s v="West"/>
    <n v="9"/>
    <s v="Hyderabad"/>
    <s v="Low Risk"/>
    <x v="3"/>
  </r>
  <r>
    <n v="1466"/>
    <n v="55"/>
    <s v="51-60"/>
    <n v="27608"/>
    <n v="605"/>
    <n v="200669"/>
    <s v="Education"/>
    <n v="2140"/>
    <n v="0"/>
    <n v="1"/>
    <s v="Employed"/>
    <s v="Divorced"/>
    <s v="Female"/>
    <s v="PhD"/>
    <n v="1"/>
    <n v="4"/>
    <n v="49379"/>
    <s v="West"/>
    <n v="2"/>
    <s v="Kolkata"/>
    <s v="Low Risk"/>
    <x v="4"/>
  </r>
  <r>
    <n v="1467"/>
    <n v="28"/>
    <s v="21-30"/>
    <n v="68346"/>
    <n v="632"/>
    <n v="192971"/>
    <s v="Medical"/>
    <n v="4393"/>
    <n v="0"/>
    <n v="1"/>
    <s v="Employed"/>
    <s v="Married"/>
    <s v="Female"/>
    <s v="Master"/>
    <n v="5"/>
    <n v="4"/>
    <n v="58297"/>
    <s v="North"/>
    <n v="10"/>
    <s v="Pune"/>
    <s v="Low Risk"/>
    <x v="3"/>
  </r>
  <r>
    <n v="1468"/>
    <n v="47"/>
    <s v="41-50"/>
    <n v="35417"/>
    <n v="623"/>
    <n v="196578"/>
    <s v="Home"/>
    <n v="3639"/>
    <n v="1"/>
    <n v="0"/>
    <s v="Employed"/>
    <s v="Divorced"/>
    <s v="Male"/>
    <s v="High School"/>
    <n v="2"/>
    <n v="1"/>
    <n v="171471"/>
    <s v="North"/>
    <n v="18"/>
    <s v="Pune"/>
    <s v="Low Risk"/>
    <x v="0"/>
  </r>
  <r>
    <n v="1469"/>
    <n v="42"/>
    <s v="41-50"/>
    <n v="31367"/>
    <n v="647"/>
    <n v="214313"/>
    <s v="Car"/>
    <n v="4076"/>
    <n v="0"/>
    <n v="0"/>
    <s v="Employed"/>
    <s v="Single"/>
    <s v="Male"/>
    <s v="Master"/>
    <n v="0"/>
    <n v="1"/>
    <n v="109673"/>
    <s v="South"/>
    <n v="7"/>
    <s v="Hyderabad"/>
    <s v="Low Risk"/>
    <x v="3"/>
  </r>
  <r>
    <n v="1470"/>
    <n v="44"/>
    <s v="41-50"/>
    <n v="50612"/>
    <n v="699"/>
    <n v="225430"/>
    <s v="Personal"/>
    <n v="3677"/>
    <n v="0"/>
    <n v="0"/>
    <s v="Employed"/>
    <s v="Married"/>
    <s v="Female"/>
    <s v="Bachelor"/>
    <n v="2"/>
    <n v="2"/>
    <n v="92629"/>
    <s v="South"/>
    <n v="14"/>
    <s v="Ahmedabad"/>
    <s v="Low Risk"/>
    <x v="2"/>
  </r>
  <r>
    <n v="1471"/>
    <n v="22"/>
    <s v="21-30"/>
    <n v="45263"/>
    <n v="634"/>
    <n v="212941"/>
    <s v="Education"/>
    <n v="6159"/>
    <n v="0"/>
    <n v="1"/>
    <s v="Employed"/>
    <s v="Married"/>
    <s v="Male"/>
    <s v="Bachelor"/>
    <n v="3"/>
    <n v="2"/>
    <n v="137899"/>
    <s v="East"/>
    <n v="15"/>
    <s v="Pune"/>
    <s v="Low Risk"/>
    <x v="2"/>
  </r>
  <r>
    <n v="1472"/>
    <n v="51"/>
    <s v="51-60"/>
    <n v="59021"/>
    <n v="600"/>
    <n v="247531"/>
    <s v="Medical"/>
    <n v="6152"/>
    <n v="0"/>
    <n v="1"/>
    <s v="Employed"/>
    <s v="Divorced"/>
    <s v="Female"/>
    <s v="High School"/>
    <n v="5"/>
    <n v="2"/>
    <n v="77516"/>
    <s v="North"/>
    <n v="10"/>
    <s v="Ahmedabad"/>
    <s v="Low Risk"/>
    <x v="3"/>
  </r>
  <r>
    <n v="1473"/>
    <n v="42"/>
    <s v="41-50"/>
    <n v="63089"/>
    <n v="640"/>
    <n v="125232"/>
    <s v="Medical"/>
    <n v="5758"/>
    <n v="0"/>
    <n v="1"/>
    <s v="Employed"/>
    <s v="Single"/>
    <s v="Male"/>
    <s v="PhD"/>
    <n v="5"/>
    <n v="2"/>
    <n v="117493"/>
    <s v="East"/>
    <n v="5"/>
    <s v="Delhi"/>
    <s v="Low Risk"/>
    <x v="4"/>
  </r>
  <r>
    <n v="1474"/>
    <n v="21"/>
    <s v="21-30"/>
    <n v="60808"/>
    <n v="637"/>
    <n v="187367"/>
    <s v="Personal"/>
    <n v="4666"/>
    <n v="0"/>
    <n v="0"/>
    <s v="Employed"/>
    <s v="Single"/>
    <s v="Female"/>
    <s v="High School"/>
    <n v="0"/>
    <n v="4"/>
    <n v="102315"/>
    <s v="West"/>
    <n v="8"/>
    <s v="Bangalore"/>
    <s v="Low Risk"/>
    <x v="3"/>
  </r>
  <r>
    <n v="1475"/>
    <n v="34"/>
    <s v="31-40"/>
    <n v="49973"/>
    <n v="645"/>
    <n v="221713"/>
    <s v="Personal"/>
    <n v="4334"/>
    <n v="1"/>
    <n v="0"/>
    <s v="Employed"/>
    <s v="Divorced"/>
    <s v="Male"/>
    <s v="Bachelor"/>
    <n v="0"/>
    <n v="2"/>
    <n v="113800"/>
    <s v="South"/>
    <n v="5"/>
    <s v="Mumbai"/>
    <s v="Low Risk"/>
    <x v="4"/>
  </r>
  <r>
    <n v="1476"/>
    <n v="45"/>
    <s v="41-50"/>
    <n v="58299"/>
    <n v="618"/>
    <n v="212808"/>
    <s v="Home"/>
    <n v="3505"/>
    <n v="0"/>
    <n v="0"/>
    <s v="Employed"/>
    <s v="Divorced"/>
    <s v="Female"/>
    <s v="PhD"/>
    <n v="1"/>
    <n v="3"/>
    <n v="89907"/>
    <s v="North"/>
    <n v="5"/>
    <s v="Bangalore"/>
    <s v="Low Risk"/>
    <x v="4"/>
  </r>
  <r>
    <n v="1477"/>
    <n v="56"/>
    <s v="51-60"/>
    <n v="26599"/>
    <n v="668"/>
    <n v="167385"/>
    <s v="Education"/>
    <n v="5914"/>
    <n v="0"/>
    <n v="0"/>
    <s v="Employed"/>
    <s v="Single"/>
    <s v="Male"/>
    <s v="Bachelor"/>
    <n v="5"/>
    <n v="1"/>
    <n v="71059"/>
    <s v="South"/>
    <n v="14"/>
    <s v="Ahmedabad"/>
    <s v="Low Risk"/>
    <x v="2"/>
  </r>
  <r>
    <n v="1478"/>
    <n v="56"/>
    <s v="51-60"/>
    <n v="66415"/>
    <n v="714"/>
    <n v="173405"/>
    <s v="Education"/>
    <n v="5868"/>
    <n v="0"/>
    <n v="0"/>
    <s v="Employed"/>
    <s v="Married"/>
    <s v="Male"/>
    <s v="High School"/>
    <n v="3"/>
    <n v="2"/>
    <n v="75313"/>
    <s v="North"/>
    <n v="1"/>
    <s v="Pune"/>
    <s v="Low Risk"/>
    <x v="1"/>
  </r>
  <r>
    <n v="1479"/>
    <n v="61"/>
    <s v="61-70"/>
    <n v="43927"/>
    <n v="586"/>
    <n v="157913"/>
    <s v="Personal"/>
    <n v="5492"/>
    <n v="0"/>
    <n v="0"/>
    <s v="Employed"/>
    <s v="Married"/>
    <s v="Female"/>
    <s v="PhD"/>
    <n v="3"/>
    <n v="1"/>
    <n v="76483"/>
    <s v="West"/>
    <n v="5"/>
    <s v="Bangalore"/>
    <s v="Low Risk"/>
    <x v="4"/>
  </r>
  <r>
    <n v="1480"/>
    <n v="23"/>
    <s v="21-30"/>
    <n v="79549"/>
    <n v="672"/>
    <n v="248833"/>
    <s v="Car"/>
    <n v="3891"/>
    <n v="0"/>
    <n v="0"/>
    <s v="Employed"/>
    <s v="Divorced"/>
    <s v="Female"/>
    <s v="High School"/>
    <n v="3"/>
    <n v="4"/>
    <n v="99910"/>
    <s v="East"/>
    <n v="19"/>
    <s v="Ahmedabad"/>
    <s v="Low Risk"/>
    <x v="0"/>
  </r>
  <r>
    <n v="1481"/>
    <n v="25"/>
    <s v="21-30"/>
    <n v="66871"/>
    <n v="697"/>
    <n v="107394"/>
    <s v="Education"/>
    <n v="4662"/>
    <n v="1"/>
    <n v="1"/>
    <s v="Unemployed"/>
    <s v="Divorced"/>
    <s v="Female"/>
    <s v="Bachelor"/>
    <n v="4"/>
    <n v="2"/>
    <n v="53315"/>
    <s v="North"/>
    <n v="12"/>
    <s v="Kolkata"/>
    <s v="Low Risk"/>
    <x v="2"/>
  </r>
  <r>
    <n v="1482"/>
    <n v="21"/>
    <s v="21-30"/>
    <n v="47040"/>
    <n v="628"/>
    <n v="135923"/>
    <s v="Medical"/>
    <n v="4880"/>
    <n v="0"/>
    <n v="0"/>
    <s v="Employed"/>
    <s v="Single"/>
    <s v="Female"/>
    <s v="PhD"/>
    <n v="1"/>
    <n v="3"/>
    <n v="62577"/>
    <s v="South"/>
    <n v="15"/>
    <s v="Bangalore"/>
    <s v="Low Risk"/>
    <x v="2"/>
  </r>
  <r>
    <n v="1483"/>
    <n v="39"/>
    <s v="31-40"/>
    <n v="50321"/>
    <n v="712"/>
    <n v="220932"/>
    <s v="Personal"/>
    <n v="3233"/>
    <n v="0"/>
    <n v="1"/>
    <s v="Employed"/>
    <s v="Single"/>
    <s v="Female"/>
    <s v="Bachelor"/>
    <n v="1"/>
    <n v="1"/>
    <n v="104065"/>
    <s v="North"/>
    <n v="3"/>
    <s v="Delhi"/>
    <s v="Low Risk"/>
    <x v="4"/>
  </r>
  <r>
    <n v="1484"/>
    <n v="53"/>
    <s v="51-60"/>
    <n v="67760"/>
    <n v="646"/>
    <n v="227158"/>
    <s v="Education"/>
    <n v="6428"/>
    <n v="1"/>
    <n v="1"/>
    <s v="Employed"/>
    <s v="Single"/>
    <s v="Female"/>
    <s v="PhD"/>
    <n v="0"/>
    <n v="2"/>
    <n v="96169"/>
    <s v="East"/>
    <n v="1"/>
    <s v="Ahmedabad"/>
    <s v="Low Risk"/>
    <x v="1"/>
  </r>
  <r>
    <n v="1485"/>
    <n v="62"/>
    <s v="61-70"/>
    <n v="16098"/>
    <n v="593"/>
    <n v="120778"/>
    <s v="Home"/>
    <n v="3648"/>
    <n v="1"/>
    <n v="0"/>
    <s v="Employed"/>
    <s v="Single"/>
    <s v="Male"/>
    <s v="Master"/>
    <n v="1"/>
    <n v="3"/>
    <n v="105706"/>
    <s v="West"/>
    <n v="12"/>
    <s v="Delhi"/>
    <s v="High Risk"/>
    <x v="2"/>
  </r>
  <r>
    <n v="1486"/>
    <n v="50"/>
    <s v="51-60"/>
    <n v="47596"/>
    <n v="586"/>
    <n v="231321"/>
    <s v="Personal"/>
    <n v="4220"/>
    <n v="0"/>
    <n v="1"/>
    <s v="Employed"/>
    <s v="Divorced"/>
    <s v="Male"/>
    <s v="Master"/>
    <n v="0"/>
    <n v="4"/>
    <n v="98648"/>
    <s v="South"/>
    <n v="13"/>
    <s v="Bangalore"/>
    <s v="Low Risk"/>
    <x v="2"/>
  </r>
  <r>
    <n v="1487"/>
    <n v="32"/>
    <s v="31-40"/>
    <n v="75521"/>
    <n v="689"/>
    <n v="209025"/>
    <s v="Medical"/>
    <n v="3228"/>
    <n v="0"/>
    <n v="0"/>
    <s v="Employed"/>
    <s v="Divorced"/>
    <s v="Female"/>
    <s v="Bachelor"/>
    <n v="0"/>
    <n v="3"/>
    <n v="175568"/>
    <s v="West"/>
    <n v="14"/>
    <s v="Hyderabad"/>
    <s v="Low Risk"/>
    <x v="2"/>
  </r>
  <r>
    <n v="1488"/>
    <n v="30"/>
    <s v="31-40"/>
    <n v="62672"/>
    <n v="684"/>
    <n v="225783"/>
    <s v="Home"/>
    <n v="4796"/>
    <n v="0"/>
    <n v="0"/>
    <s v="Employed"/>
    <s v="Single"/>
    <s v="Male"/>
    <s v="High School"/>
    <n v="4"/>
    <n v="4"/>
    <n v="103802"/>
    <s v="West"/>
    <n v="10"/>
    <s v="Hyderabad"/>
    <s v="Low Risk"/>
    <x v="3"/>
  </r>
  <r>
    <n v="1489"/>
    <n v="54"/>
    <s v="51-60"/>
    <n v="37434"/>
    <n v="728"/>
    <n v="203622"/>
    <s v="Personal"/>
    <n v="4751"/>
    <n v="0"/>
    <n v="1"/>
    <s v="Employed"/>
    <s v="Divorced"/>
    <s v="Female"/>
    <s v="Master"/>
    <n v="1"/>
    <n v="1"/>
    <n v="88627"/>
    <s v="East"/>
    <n v="14"/>
    <s v="Mumbai"/>
    <s v="Low Risk"/>
    <x v="2"/>
  </r>
  <r>
    <n v="1490"/>
    <n v="36"/>
    <s v="31-40"/>
    <n v="54717"/>
    <n v="683"/>
    <n v="221273"/>
    <s v="Personal"/>
    <n v="5980"/>
    <n v="0"/>
    <n v="1"/>
    <s v="Employed"/>
    <s v="Divorced"/>
    <s v="Male"/>
    <s v="Master"/>
    <n v="1"/>
    <n v="2"/>
    <n v="103033"/>
    <s v="North"/>
    <n v="14"/>
    <s v="Kolkata"/>
    <s v="Low Risk"/>
    <x v="2"/>
  </r>
  <r>
    <n v="1491"/>
    <n v="60"/>
    <s v="61-70"/>
    <n v="35349"/>
    <n v="645"/>
    <n v="223001"/>
    <s v="Education"/>
    <n v="4052"/>
    <n v="0"/>
    <n v="1"/>
    <s v="Employed"/>
    <s v="Single"/>
    <s v="Female"/>
    <s v="PhD"/>
    <n v="4"/>
    <n v="3"/>
    <n v="130598"/>
    <s v="North"/>
    <n v="13"/>
    <s v="Hyderabad"/>
    <s v="Low Risk"/>
    <x v="2"/>
  </r>
  <r>
    <n v="1492"/>
    <n v="49"/>
    <s v="41-50"/>
    <n v="44877"/>
    <n v="674"/>
    <n v="223595"/>
    <s v="Home"/>
    <n v="3914"/>
    <n v="0"/>
    <n v="1"/>
    <s v="Employed"/>
    <s v="Married"/>
    <s v="Female"/>
    <s v="PhD"/>
    <n v="4"/>
    <n v="3"/>
    <n v="98511"/>
    <s v="North"/>
    <n v="3"/>
    <s v="Kolkata"/>
    <s v="Low Risk"/>
    <x v="4"/>
  </r>
  <r>
    <n v="1493"/>
    <n v="35"/>
    <s v="31-40"/>
    <n v="55007"/>
    <n v="653"/>
    <n v="212203"/>
    <s v="Personal"/>
    <n v="5080"/>
    <n v="1"/>
    <n v="1"/>
    <s v="Employed"/>
    <s v="Married"/>
    <s v="Male"/>
    <s v="PhD"/>
    <n v="1"/>
    <n v="3"/>
    <n v="120541"/>
    <s v="North"/>
    <n v="19"/>
    <s v="Mumbai"/>
    <s v="Low Risk"/>
    <x v="0"/>
  </r>
  <r>
    <n v="1494"/>
    <n v="31"/>
    <s v="31-40"/>
    <n v="57647"/>
    <n v="633"/>
    <n v="195721"/>
    <s v="Medical"/>
    <n v="2924"/>
    <n v="0"/>
    <n v="0"/>
    <s v="Unemployed"/>
    <s v="Single"/>
    <s v="Female"/>
    <s v="Bachelor"/>
    <n v="1"/>
    <n v="4"/>
    <n v="111881"/>
    <s v="South"/>
    <n v="10"/>
    <s v="Bangalore"/>
    <s v="Low Risk"/>
    <x v="3"/>
  </r>
  <r>
    <n v="1495"/>
    <n v="64"/>
    <s v="61-70"/>
    <n v="60941"/>
    <n v="622"/>
    <n v="196017"/>
    <s v="Home"/>
    <n v="6331"/>
    <n v="0"/>
    <n v="1"/>
    <s v="Employed"/>
    <s v="Married"/>
    <s v="Male"/>
    <s v="High School"/>
    <n v="0"/>
    <n v="1"/>
    <n v="91287"/>
    <s v="West"/>
    <n v="12"/>
    <s v="Mumbai"/>
    <s v="Low Risk"/>
    <x v="2"/>
  </r>
  <r>
    <n v="1496"/>
    <n v="54"/>
    <s v="51-60"/>
    <n v="68506"/>
    <n v="563"/>
    <n v="211508"/>
    <s v="Education"/>
    <n v="3678"/>
    <n v="0"/>
    <n v="1"/>
    <s v="Employed"/>
    <s v="Divorced"/>
    <s v="Male"/>
    <s v="High School"/>
    <n v="2"/>
    <n v="1"/>
    <n v="103326"/>
    <s v="North"/>
    <n v="2"/>
    <s v="Mumbai"/>
    <s v="Low Risk"/>
    <x v="4"/>
  </r>
  <r>
    <n v="1497"/>
    <n v="56"/>
    <s v="51-60"/>
    <n v="32094"/>
    <n v="612"/>
    <n v="241270"/>
    <s v="Car"/>
    <n v="6816"/>
    <n v="0"/>
    <n v="0"/>
    <s v="Employed"/>
    <s v="Married"/>
    <s v="Male"/>
    <s v="PhD"/>
    <n v="5"/>
    <n v="2"/>
    <n v="147967"/>
    <s v="West"/>
    <n v="1"/>
    <s v="Mumbai"/>
    <s v="Low Risk"/>
    <x v="1"/>
  </r>
  <r>
    <n v="1498"/>
    <n v="50"/>
    <s v="51-60"/>
    <n v="50360"/>
    <n v="649"/>
    <n v="298237"/>
    <s v="Personal"/>
    <n v="4207"/>
    <n v="0"/>
    <n v="1"/>
    <s v="Employed"/>
    <s v="Single"/>
    <s v="Male"/>
    <s v="Bachelor"/>
    <n v="0"/>
    <n v="2"/>
    <n v="107292"/>
    <s v="South"/>
    <n v="4"/>
    <s v="Kolkata"/>
    <s v="Low Risk"/>
    <x v="4"/>
  </r>
  <r>
    <n v="1499"/>
    <n v="55"/>
    <s v="51-60"/>
    <n v="37244"/>
    <n v="514"/>
    <n v="226423"/>
    <s v="Car"/>
    <n v="3573"/>
    <n v="0"/>
    <n v="0"/>
    <s v="Employed"/>
    <s v="Single"/>
    <s v="Male"/>
    <s v="PhD"/>
    <n v="3"/>
    <n v="1"/>
    <n v="70419"/>
    <s v="South"/>
    <n v="8"/>
    <s v="Delhi"/>
    <s v="Low Risk"/>
    <x v="3"/>
  </r>
  <r>
    <n v="1500"/>
    <n v="29"/>
    <s v="21-30"/>
    <n v="44017"/>
    <n v="624"/>
    <n v="218870"/>
    <s v="Personal"/>
    <n v="5583"/>
    <n v="0"/>
    <n v="1"/>
    <s v="Employed"/>
    <s v="Married"/>
    <s v="Male"/>
    <s v="High School"/>
    <n v="3"/>
    <n v="1"/>
    <n v="90414"/>
    <s v="South"/>
    <n v="17"/>
    <s v="Kolkata"/>
    <s v="Low Risk"/>
    <x v="0"/>
  </r>
  <r>
    <m/>
    <m/>
    <m/>
    <m/>
    <m/>
    <m/>
    <m/>
    <m/>
    <m/>
    <m/>
    <m/>
    <m/>
    <m/>
    <m/>
    <m/>
    <m/>
    <m/>
    <m/>
    <m/>
    <m/>
    <m/>
    <x v="5"/>
  </r>
  <r>
    <m/>
    <m/>
    <m/>
    <m/>
    <m/>
    <m/>
    <m/>
    <m/>
    <n v="0.14599999999999999"/>
    <m/>
    <m/>
    <m/>
    <m/>
    <m/>
    <m/>
    <m/>
    <m/>
    <m/>
    <m/>
    <m/>
    <m/>
    <x v="5"/>
  </r>
  <r>
    <m/>
    <m/>
    <m/>
    <m/>
    <m/>
    <m/>
    <m/>
    <m/>
    <m/>
    <m/>
    <m/>
    <m/>
    <m/>
    <m/>
    <m/>
    <m/>
    <m/>
    <m/>
    <m/>
    <m/>
    <m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E027CF-79B0-4908-9A3E-A0F6E8F0012F}" name="PivotTable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Account Age">
  <location ref="E22:F28" firstHeaderRow="1" firstDataRow="1" firstDataCol="1"/>
  <pivotFields count="22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1"/>
        <item x="2"/>
        <item x="0"/>
        <item x="4"/>
        <item x="3"/>
        <item h="1" x="5"/>
        <item t="default"/>
      </items>
    </pivotField>
  </pivotFields>
  <rowFields count="1">
    <field x="2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Is_Default" fld="8" subtotal="average" baseField="21" baseItem="0"/>
  </dataFields>
  <formats count="2">
    <format dxfId="79">
      <pivotArea grandRow="1" outline="0" collapsedLevelsAreSubtotals="1" fieldPosition="0"/>
    </format>
    <format dxfId="78">
      <pivotArea collapsedLevelsAreSubtotals="1" fieldPosition="0">
        <references count="1">
          <reference field="2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E46B87-1BDB-4778-B791-59CCD0B9FB82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No_Credit_card">
  <location ref="E32:F39" firstHeaderRow="1" firstDataRow="1" firstDataCol="1"/>
  <pivotFields count="23">
    <pivotField showAll="0"/>
    <pivotField showAll="0"/>
    <pivotField showAll="0">
      <items count="7">
        <item x="3"/>
        <item x="0"/>
        <item x="1"/>
        <item x="2"/>
        <item x="4"/>
        <item x="5"/>
        <item t="default"/>
      </items>
    </pivotField>
    <pivotField showAll="0"/>
    <pivotField showAll="0"/>
    <pivotField showAll="0"/>
    <pivotField showAll="0"/>
    <pivotField showAll="0"/>
    <pivotField dataField="1" showAll="0">
      <items count="5">
        <item x="0"/>
        <item x="3"/>
        <item x="1"/>
        <item x="2"/>
        <item t="default"/>
      </items>
    </pivotField>
    <pivotField showAll="0">
      <items count="4">
        <item x="0"/>
        <item x="1"/>
        <item h="1" x="2"/>
        <item t="default"/>
      </items>
    </pivotField>
    <pivotField showAll="0"/>
    <pivotField showAll="0">
      <items count="5">
        <item x="0"/>
        <item x="1"/>
        <item x="2"/>
        <item h="1" x="3"/>
        <item t="default"/>
      </items>
    </pivotField>
    <pivotField showAll="0">
      <items count="4">
        <item x="0"/>
        <item x="1"/>
        <item h="1" x="2"/>
        <item t="default"/>
      </items>
    </pivotField>
    <pivotField showAll="0">
      <items count="6">
        <item x="2"/>
        <item x="1"/>
        <item x="0"/>
        <item x="3"/>
        <item h="1" x="4"/>
        <item t="default"/>
      </items>
    </pivotField>
    <pivotField axis="axisRow" showAll="0">
      <items count="8">
        <item x="2"/>
        <item x="3"/>
        <item x="5"/>
        <item x="1"/>
        <item x="4"/>
        <item x="0"/>
        <item h="1" x="6"/>
        <item t="default"/>
      </items>
    </pivotField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Is_Default" fld="8" subtotal="average" baseField="13" baseItem="0" numFmtId="9"/>
  </dataFields>
  <formats count="2">
    <format dxfId="81">
      <pivotArea dataOnly="0" labelOnly="1" outline="0" axis="axisValues" fieldPosition="0"/>
    </format>
    <format dxfId="8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ED319C-EF12-465A-B94D-2027CE5214D5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Rigion">
  <location ref="E14:F19" firstHeaderRow="1" firstDataRow="1" firstDataCol="1"/>
  <pivotFields count="2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5">
        <item x="0"/>
        <item x="3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</pivotFields>
  <rowFields count="1">
    <field x="17"/>
  </rowFields>
  <rowItems count="5">
    <i>
      <x v="3"/>
    </i>
    <i>
      <x v="1"/>
    </i>
    <i>
      <x v="2"/>
    </i>
    <i>
      <x/>
    </i>
    <i t="grand">
      <x/>
    </i>
  </rowItems>
  <colItems count="1">
    <i/>
  </colItems>
  <dataFields count="1">
    <dataField name="Count of Risk" fld="2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07E421-AB3B-4480-A2CD-DBA6FE6C7D9B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urpose">
  <location ref="E5:F11" firstHeaderRow="1" firstDataRow="1" firstDataCol="1" rowPageCount="1" colPageCount="1"/>
  <pivotFields count="23">
    <pivotField showAll="0"/>
    <pivotField showAll="0"/>
    <pivotField showAll="0">
      <items count="7">
        <item x="3"/>
        <item x="0"/>
        <item x="1"/>
        <item x="2"/>
        <item x="4"/>
        <item x="5"/>
        <item t="default"/>
      </items>
    </pivotField>
    <pivotField showAll="0"/>
    <pivotField showAll="0"/>
    <pivotField showAll="0"/>
    <pivotField axis="axisRow" dataField="1" showAll="0" sortType="descending">
      <items count="7">
        <item x="3"/>
        <item x="1"/>
        <item x="0"/>
        <item x="2"/>
        <item x="4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Page" showAll="0">
      <items count="5">
        <item x="0"/>
        <item x="3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6"/>
  </rowFields>
  <rowItems count="6">
    <i>
      <x v="1"/>
    </i>
    <i>
      <x/>
    </i>
    <i>
      <x v="2"/>
    </i>
    <i>
      <x v="4"/>
    </i>
    <i>
      <x v="3"/>
    </i>
    <i t="grand">
      <x/>
    </i>
  </rowItems>
  <colItems count="1">
    <i/>
  </colItems>
  <pageFields count="1">
    <pageField fld="8" item="2" hier="-1"/>
  </pageFields>
  <dataFields count="1">
    <dataField name="Count of Loan_Purpose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8B52FA-6BAE-400B-B3B4-EFDE44FAC106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Gender">
  <location ref="A36:B39" firstHeaderRow="1" firstDataRow="1" firstDataCol="1"/>
  <pivotFields count="23">
    <pivotField showAll="0"/>
    <pivotField showAll="0"/>
    <pivotField showAll="0">
      <items count="7">
        <item x="3"/>
        <item x="0"/>
        <item x="1"/>
        <item x="2"/>
        <item x="4"/>
        <item x="5"/>
        <item t="default"/>
      </items>
    </pivotField>
    <pivotField showAll="0"/>
    <pivotField showAll="0"/>
    <pivotField showAll="0"/>
    <pivotField showAll="0"/>
    <pivotField showAll="0"/>
    <pivotField dataField="1" showAll="0">
      <items count="5">
        <item x="0"/>
        <item x="3"/>
        <item x="1"/>
        <item x="2"/>
        <item t="default"/>
      </items>
    </pivotField>
    <pivotField showAll="0">
      <items count="4">
        <item x="0"/>
        <item x="1"/>
        <item h="1" x="2"/>
        <item t="default"/>
      </items>
    </pivotField>
    <pivotField showAll="0"/>
    <pivotField showAll="0">
      <items count="5">
        <item x="0"/>
        <item x="1"/>
        <item x="2"/>
        <item h="1" x="3"/>
        <item t="default"/>
      </items>
    </pivotField>
    <pivotField axis="axisRow" showAll="0">
      <items count="4">
        <item x="0"/>
        <item x="1"/>
        <item h="1" x="2"/>
        <item t="default"/>
      </items>
    </pivotField>
    <pivotField showAll="0">
      <items count="6">
        <item x="2"/>
        <item x="1"/>
        <item x="0"/>
        <item x="3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2"/>
  </rowFields>
  <rowItems count="3">
    <i>
      <x/>
    </i>
    <i>
      <x v="1"/>
    </i>
    <i t="grand">
      <x/>
    </i>
  </rowItems>
  <colItems count="1">
    <i/>
  </colItems>
  <dataFields count="1">
    <dataField name="Average of Is_Default" fld="8" subtotal="average" baseField="13" baseItem="0" numFmtId="9"/>
  </dataFields>
  <formats count="2">
    <format dxfId="83">
      <pivotArea outline="0" collapsedLevelsAreSubtotals="1" fieldPosition="0"/>
    </format>
    <format dxfId="8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E46EC8-AC69-4304-A9B1-5BAA71FF2877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Is_Insurance">
  <location ref="A13:C16" firstHeaderRow="0" firstDataRow="1" firstDataCol="1"/>
  <pivotFields count="23">
    <pivotField showAll="0"/>
    <pivotField showAll="0"/>
    <pivotField showAll="0">
      <items count="7">
        <item x="3"/>
        <item x="0"/>
        <item x="1"/>
        <item x="2"/>
        <item x="4"/>
        <item x="5"/>
        <item t="default"/>
      </items>
    </pivotField>
    <pivotField showAll="0"/>
    <pivotField showAll="0"/>
    <pivotField showAll="0"/>
    <pivotField showAll="0"/>
    <pivotField showAll="0"/>
    <pivotField dataField="1" showAll="0">
      <items count="5">
        <item x="0"/>
        <item x="3"/>
        <item x="1"/>
        <item x="2"/>
        <item t="default"/>
      </items>
    </pivotField>
    <pivotField axis="axisRow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9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Is_Default" fld="8" subtotal="count" baseField="9" baseItem="0"/>
    <dataField name="Sum of Is_Default2" fld="8" baseField="9" baseItem="0" numFmtId="10">
      <extLst>
        <ext xmlns:x14="http://schemas.microsoft.com/office/spreadsheetml/2009/9/main" uri="{E15A36E0-9728-4e99-A89B-3F7291B0FE68}">
          <x14:dataField pivotShowAs="percentOfParentRow"/>
        </ext>
      </extLst>
    </dataField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591697-D253-4B24-9C49-E8FB7C88246C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Education">
  <location ref="A27:B32" firstHeaderRow="1" firstDataRow="1" firstDataCol="1"/>
  <pivotFields count="23">
    <pivotField showAll="0"/>
    <pivotField showAll="0"/>
    <pivotField showAll="0">
      <items count="7">
        <item x="3"/>
        <item x="0"/>
        <item x="1"/>
        <item x="2"/>
        <item x="4"/>
        <item x="5"/>
        <item t="default"/>
      </items>
    </pivotField>
    <pivotField showAll="0"/>
    <pivotField dataField="1" showAll="0"/>
    <pivotField showAll="0"/>
    <pivotField showAll="0"/>
    <pivotField showAll="0"/>
    <pivotField showAll="0">
      <items count="5">
        <item x="0"/>
        <item x="3"/>
        <item x="1"/>
        <item x="2"/>
        <item t="default"/>
      </items>
    </pivotField>
    <pivotField showAll="0">
      <items count="4">
        <item x="0"/>
        <item x="1"/>
        <item h="1" x="2"/>
        <item t="default"/>
      </items>
    </pivotField>
    <pivotField showAll="0"/>
    <pivotField showAll="0">
      <items count="5">
        <item x="0"/>
        <item x="1"/>
        <item x="2"/>
        <item h="1" x="3"/>
        <item t="default"/>
      </items>
    </pivotField>
    <pivotField showAll="0"/>
    <pivotField axis="axisRow" showAll="0">
      <items count="6">
        <item x="2"/>
        <item x="1"/>
        <item x="0"/>
        <item x="3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Credit_Score" fld="4" subtotal="average" baseField="11" baseItem="0" numFmtId="164"/>
  </dataFields>
  <formats count="1">
    <format dxfId="8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0207B8-87E2-4A56-9187-0106C11AFB4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Age Group">
  <location ref="A3:C9" firstHeaderRow="0" firstDataRow="1" firstDataCol="1"/>
  <pivotFields count="23">
    <pivotField showAll="0"/>
    <pivotField showAll="0"/>
    <pivotField axis="axisRow" showAll="0">
      <items count="7">
        <item x="3"/>
        <item x="0"/>
        <item x="1"/>
        <item x="2"/>
        <item x="4"/>
        <item h="1" x="5"/>
        <item t="default"/>
      </items>
    </pivotField>
    <pivotField showAll="0"/>
    <pivotField showAll="0"/>
    <pivotField showAll="0"/>
    <pivotField showAll="0"/>
    <pivotField showAll="0"/>
    <pivotField dataField="1" showAll="0">
      <items count="5">
        <item x="0"/>
        <item x="3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Is_Default" fld="8" subtotal="count" baseField="9" baseItem="0"/>
    <dataField name="Sum of Is_Default2" fld="8" baseField="9" baseItem="0" numFmtId="10">
      <extLst>
        <ext xmlns:x14="http://schemas.microsoft.com/office/spreadsheetml/2009/9/main" uri="{E15A36E0-9728-4e99-A89B-3F7291B0FE68}">
          <x14:dataField pivotShowAs="percentOfParentRow"/>
        </ext>
      </extLst>
    </dataField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7A90F8-AD40-4CB3-9D77-336EF24595DE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Marital_Status">
  <location ref="A20:B24" firstHeaderRow="1" firstDataRow="1" firstDataCol="1"/>
  <pivotFields count="23">
    <pivotField showAll="0"/>
    <pivotField showAll="0"/>
    <pivotField showAll="0">
      <items count="7">
        <item x="3"/>
        <item x="0"/>
        <item x="1"/>
        <item x="2"/>
        <item x="4"/>
        <item x="5"/>
        <item t="default"/>
      </items>
    </pivotField>
    <pivotField showAll="0"/>
    <pivotField showAll="0"/>
    <pivotField showAll="0"/>
    <pivotField showAll="0"/>
    <pivotField showAll="0"/>
    <pivotField dataField="1" showAll="0">
      <items count="5">
        <item x="0"/>
        <item x="3"/>
        <item x="1"/>
        <item x="2"/>
        <item t="default"/>
      </items>
    </pivotField>
    <pivotField showAll="0">
      <items count="4">
        <item x="0"/>
        <item x="1"/>
        <item h="1" x="2"/>
        <item t="default"/>
      </items>
    </pivotField>
    <pivotField showAll="0"/>
    <pivotField axis="axisRow" showAll="0">
      <items count="5">
        <item x="0"/>
        <item x="1"/>
        <item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Is_Default" fld="8" subtotal="average" baseField="0" baseItem="0" numFmtId="9"/>
  </dataFields>
  <formats count="1">
    <format dxfId="8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D9FB49-F921-4880-BEAD-09F24BFB4CDB}" name="PivotTable1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ity">
  <location ref="H12:I20" firstHeaderRow="1" firstDataRow="1" firstDataCol="1" rowPageCount="1" colPageCount="1"/>
  <pivotFields count="23">
    <pivotField showAll="0"/>
    <pivotField showAll="0"/>
    <pivotField showAll="0">
      <items count="7">
        <item x="3"/>
        <item x="0"/>
        <item x="1"/>
        <item x="2"/>
        <item x="4"/>
        <item x="5"/>
        <item t="default"/>
      </items>
    </pivotField>
    <pivotField showAll="0"/>
    <pivotField showAll="0"/>
    <pivotField showAll="0"/>
    <pivotField showAll="0"/>
    <pivotField showAll="0"/>
    <pivotField axis="axisPage" dataField="1" showAll="0">
      <items count="5">
        <item x="0"/>
        <item x="3"/>
        <item x="1"/>
        <item x="2"/>
        <item t="default"/>
      </items>
    </pivotField>
    <pivotField showAll="0">
      <items count="4">
        <item x="0"/>
        <item x="1"/>
        <item h="1" x="2"/>
        <item t="default"/>
      </items>
    </pivotField>
    <pivotField showAll="0"/>
    <pivotField showAll="0">
      <items count="5">
        <item x="0"/>
        <item x="1"/>
        <item x="2"/>
        <item h="1" x="3"/>
        <item t="default"/>
      </items>
    </pivotField>
    <pivotField showAll="0">
      <items count="4">
        <item x="0"/>
        <item x="1"/>
        <item h="1" x="2"/>
        <item t="default"/>
      </items>
    </pivotField>
    <pivotField showAll="0">
      <items count="6">
        <item x="2"/>
        <item x="1"/>
        <item x="0"/>
        <item x="3"/>
        <item h="1" x="4"/>
        <item t="default"/>
      </items>
    </pivotField>
    <pivotField showAll="0"/>
    <pivotField showAll="0">
      <items count="6">
        <item x="2"/>
        <item x="1"/>
        <item x="0"/>
        <item x="3"/>
        <item h="1" x="4"/>
        <item t="default"/>
      </items>
    </pivotField>
    <pivotField showAll="0"/>
    <pivotField showAll="0"/>
    <pivotField showAll="0"/>
    <pivotField axis="axisRow" showAll="0" measureFilter="1" sortType="descending">
      <items count="9">
        <item x="4"/>
        <item x="2"/>
        <item x="0"/>
        <item x="3"/>
        <item x="5"/>
        <item x="6"/>
        <item x="1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9"/>
  </rowFields>
  <rowItems count="8">
    <i>
      <x/>
    </i>
    <i>
      <x v="5"/>
    </i>
    <i>
      <x v="2"/>
    </i>
    <i>
      <x v="4"/>
    </i>
    <i>
      <x v="6"/>
    </i>
    <i>
      <x v="1"/>
    </i>
    <i>
      <x v="3"/>
    </i>
    <i t="grand">
      <x/>
    </i>
  </rowItems>
  <colItems count="1">
    <i/>
  </colItems>
  <pageFields count="1">
    <pageField fld="8" item="2" hier="-1"/>
  </pageFields>
  <dataFields count="1">
    <dataField name="Count of Is_Default" fld="8" subtotal="count" baseField="15" baseItem="0"/>
  </dataFields>
  <formats count="2">
    <format dxfId="87">
      <pivotArea dataOnly="0" labelOnly="1" outline="0" axis="axisValues" fieldPosition="0"/>
    </format>
    <format dxfId="86">
      <pivotArea outline="0" collapsedLevelsAreSubtotals="1" fieldPosition="0"/>
    </format>
  </formats>
  <pivotTableStyleInfo name="PivotStyleLight16" showRowHeaders="1" showColHeaders="1" showRowStripes="0" showColStripes="0" showLastColumn="1"/>
  <filters count="1">
    <filter fld="19" type="count" evalOrder="-1" id="5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61B6DE-A306-4923-A51A-741B249D194A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Loan Application">
  <location ref="H3:I8" firstHeaderRow="1" firstDataRow="1" firstDataCol="1"/>
  <pivotFields count="23">
    <pivotField showAll="0"/>
    <pivotField showAll="0"/>
    <pivotField showAll="0">
      <items count="7">
        <item x="3"/>
        <item x="0"/>
        <item x="1"/>
        <item x="2"/>
        <item x="4"/>
        <item x="5"/>
        <item t="default"/>
      </items>
    </pivotField>
    <pivotField showAll="0"/>
    <pivotField showAll="0"/>
    <pivotField showAll="0"/>
    <pivotField showAll="0"/>
    <pivotField showAll="0"/>
    <pivotField dataField="1" showAll="0">
      <items count="5">
        <item x="0"/>
        <item x="3"/>
        <item x="1"/>
        <item x="2"/>
        <item t="default"/>
      </items>
    </pivotField>
    <pivotField showAll="0">
      <items count="4">
        <item x="0"/>
        <item x="1"/>
        <item h="1" x="2"/>
        <item t="default"/>
      </items>
    </pivotField>
    <pivotField showAll="0"/>
    <pivotField showAll="0">
      <items count="5">
        <item x="0"/>
        <item x="1"/>
        <item x="2"/>
        <item h="1" x="3"/>
        <item t="default"/>
      </items>
    </pivotField>
    <pivotField showAll="0">
      <items count="4">
        <item x="0"/>
        <item x="1"/>
        <item h="1" x="2"/>
        <item t="default"/>
      </items>
    </pivotField>
    <pivotField showAll="0">
      <items count="6">
        <item x="2"/>
        <item x="1"/>
        <item x="0"/>
        <item x="3"/>
        <item h="1" x="4"/>
        <item t="default"/>
      </items>
    </pivotField>
    <pivotField showAll="0"/>
    <pivotField axis="axisRow" showAll="0">
      <items count="6">
        <item x="2"/>
        <item x="1"/>
        <item x="0"/>
        <item x="3"/>
        <item h="1" x="4"/>
        <item t="default"/>
      </items>
    </pivotField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5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Is_Default" fld="8" subtotal="average" baseField="13" baseItem="0" numFmtId="9"/>
  </dataFields>
  <formats count="2">
    <format dxfId="89">
      <pivotArea outline="0" collapsedLevelsAreSubtotals="1" fieldPosition="0"/>
    </format>
    <format dxfId="88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0C08C0-6C0C-48F5-A536-6AB5A357E7E8}" name="PivotTable2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No_Credit_card">
  <location ref="A58:B65" firstHeaderRow="1" firstDataRow="1" firstDataCol="1"/>
  <pivotFields count="23">
    <pivotField showAll="0"/>
    <pivotField showAll="0"/>
    <pivotField showAll="0">
      <items count="7">
        <item x="3"/>
        <item x="0"/>
        <item x="1"/>
        <item x="2"/>
        <item x="4"/>
        <item x="5"/>
        <item t="default"/>
      </items>
    </pivotField>
    <pivotField showAll="0"/>
    <pivotField showAll="0"/>
    <pivotField showAll="0"/>
    <pivotField showAll="0"/>
    <pivotField showAll="0"/>
    <pivotField dataField="1" showAll="0">
      <items count="5">
        <item x="0"/>
        <item x="3"/>
        <item x="1"/>
        <item x="2"/>
        <item t="default"/>
      </items>
    </pivotField>
    <pivotField showAll="0">
      <items count="4">
        <item x="0"/>
        <item x="1"/>
        <item h="1" x="2"/>
        <item t="default"/>
      </items>
    </pivotField>
    <pivotField showAll="0"/>
    <pivotField showAll="0">
      <items count="5">
        <item x="0"/>
        <item x="1"/>
        <item x="2"/>
        <item h="1" x="3"/>
        <item t="default"/>
      </items>
    </pivotField>
    <pivotField showAll="0">
      <items count="4">
        <item x="0"/>
        <item x="1"/>
        <item h="1" x="2"/>
        <item t="default"/>
      </items>
    </pivotField>
    <pivotField showAll="0">
      <items count="6">
        <item x="2"/>
        <item x="1"/>
        <item x="0"/>
        <item x="3"/>
        <item h="1" x="4"/>
        <item t="default"/>
      </items>
    </pivotField>
    <pivotField axis="axisRow" showAll="0">
      <items count="8">
        <item x="2"/>
        <item x="3"/>
        <item x="5"/>
        <item x="1"/>
        <item x="4"/>
        <item x="0"/>
        <item h="1" x="6"/>
        <item t="default"/>
      </items>
    </pivotField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Is_Default" fld="8" subtotal="average" baseField="13" baseItem="0" numFmtId="9"/>
  </dataFields>
  <formats count="20">
    <format dxfId="19">
      <pivotArea dataOnly="0" labelOnly="1" outline="0" axis="axisValues" fieldPosition="0"/>
    </format>
    <format dxfId="18">
      <pivotArea outline="0" collapsedLevelsAreSubtotals="1" fieldPosition="0"/>
    </format>
    <format dxfId="17">
      <pivotArea type="all" dataOnly="0" outline="0" fieldPosition="0"/>
    </format>
    <format dxfId="16">
      <pivotArea outline="0" collapsedLevelsAreSubtotals="1" fieldPosition="0"/>
    </format>
    <format dxfId="15">
      <pivotArea field="14" type="button" dataOnly="0" labelOnly="1" outline="0" axis="axisRow" fieldPosition="0"/>
    </format>
    <format dxfId="14">
      <pivotArea dataOnly="0" labelOnly="1" fieldPosition="0">
        <references count="1">
          <reference field="14" count="0"/>
        </references>
      </pivotArea>
    </format>
    <format dxfId="13">
      <pivotArea dataOnly="0" labelOnly="1" grandRow="1" outline="0" fieldPosition="0"/>
    </format>
    <format dxfId="12">
      <pivotArea dataOnly="0" labelOnly="1" outline="0" axis="axisValues" fieldPosition="0"/>
    </format>
    <format dxfId="11">
      <pivotArea type="all" dataOnly="0" outline="0" fieldPosition="0"/>
    </format>
    <format dxfId="10">
      <pivotArea outline="0" collapsedLevelsAreSubtotals="1" fieldPosition="0"/>
    </format>
    <format dxfId="9">
      <pivotArea field="14" type="button" dataOnly="0" labelOnly="1" outline="0" axis="axisRow" fieldPosition="0"/>
    </format>
    <format dxfId="8">
      <pivotArea dataOnly="0" labelOnly="1" fieldPosition="0">
        <references count="1">
          <reference field="14" count="0"/>
        </references>
      </pivotArea>
    </format>
    <format dxfId="7">
      <pivotArea dataOnly="0" labelOnly="1" grandRow="1" outline="0" fieldPosition="0"/>
    </format>
    <format dxfId="6">
      <pivotArea dataOnly="0" labelOnly="1" outline="0" axis="axisValues" fieldPosition="0"/>
    </format>
    <format dxfId="5">
      <pivotArea type="all" dataOnly="0" outline="0" fieldPosition="0"/>
    </format>
    <format dxfId="4">
      <pivotArea outline="0" collapsedLevelsAreSubtotals="1" fieldPosition="0"/>
    </format>
    <format dxfId="3">
      <pivotArea field="14" type="button" dataOnly="0" labelOnly="1" outline="0" axis="axisRow" fieldPosition="0"/>
    </format>
    <format dxfId="2">
      <pivotArea dataOnly="0" labelOnly="1" fieldPosition="0">
        <references count="1">
          <reference field="14" count="0"/>
        </references>
      </pivotArea>
    </format>
    <format dxfId="1">
      <pivotArea dataOnly="0" labelOnly="1" grandRow="1" outline="0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01B8CD-3D27-4C65-A0AB-FE7C49236F6F}" name="PivotTable1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Gender">
  <location ref="A52:B55" firstHeaderRow="1" firstDataRow="1" firstDataCol="1"/>
  <pivotFields count="23">
    <pivotField showAll="0"/>
    <pivotField showAll="0"/>
    <pivotField showAll="0">
      <items count="7">
        <item x="3"/>
        <item x="0"/>
        <item x="1"/>
        <item x="2"/>
        <item x="4"/>
        <item x="5"/>
        <item t="default"/>
      </items>
    </pivotField>
    <pivotField showAll="0"/>
    <pivotField showAll="0"/>
    <pivotField showAll="0"/>
    <pivotField showAll="0"/>
    <pivotField showAll="0"/>
    <pivotField dataField="1" showAll="0">
      <items count="5">
        <item x="0"/>
        <item x="3"/>
        <item x="1"/>
        <item x="2"/>
        <item t="default"/>
      </items>
    </pivotField>
    <pivotField showAll="0">
      <items count="4">
        <item x="0"/>
        <item x="1"/>
        <item h="1" x="2"/>
        <item t="default"/>
      </items>
    </pivotField>
    <pivotField showAll="0"/>
    <pivotField showAll="0">
      <items count="5">
        <item x="0"/>
        <item x="1"/>
        <item x="2"/>
        <item h="1" x="3"/>
        <item t="default"/>
      </items>
    </pivotField>
    <pivotField axis="axisRow" showAll="0">
      <items count="4">
        <item x="0"/>
        <item x="1"/>
        <item h="1" x="2"/>
        <item t="default"/>
      </items>
    </pivotField>
    <pivotField showAll="0">
      <items count="6">
        <item x="2"/>
        <item x="1"/>
        <item x="0"/>
        <item x="3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2"/>
  </rowFields>
  <rowItems count="3">
    <i>
      <x/>
    </i>
    <i>
      <x v="1"/>
    </i>
    <i t="grand">
      <x/>
    </i>
  </rowItems>
  <colItems count="1">
    <i/>
  </colItems>
  <dataFields count="1">
    <dataField name="Average of Is_Default" fld="8" subtotal="average" baseField="13" baseItem="0" numFmtId="9"/>
  </dataFields>
  <formats count="20">
    <format dxfId="39">
      <pivotArea outline="0" collapsedLevelsAreSubtotals="1" fieldPosition="0"/>
    </format>
    <format dxfId="38">
      <pivotArea dataOnly="0" labelOnly="1" outline="0" axis="axisValues" fieldPosition="0"/>
    </format>
    <format dxfId="37">
      <pivotArea type="all" dataOnly="0" outline="0" fieldPosition="0"/>
    </format>
    <format dxfId="36">
      <pivotArea outline="0" collapsedLevelsAreSubtotals="1" fieldPosition="0"/>
    </format>
    <format dxfId="35">
      <pivotArea field="12" type="button" dataOnly="0" labelOnly="1" outline="0" axis="axisRow" fieldPosition="0"/>
    </format>
    <format dxfId="34">
      <pivotArea dataOnly="0" labelOnly="1" fieldPosition="0">
        <references count="1">
          <reference field="12" count="0"/>
        </references>
      </pivotArea>
    </format>
    <format dxfId="33">
      <pivotArea dataOnly="0" labelOnly="1" grandRow="1" outline="0" fieldPosition="0"/>
    </format>
    <format dxfId="32">
      <pivotArea dataOnly="0" labelOnly="1" outline="0" axis="axisValues" fieldPosition="0"/>
    </format>
    <format dxfId="31">
      <pivotArea type="all" dataOnly="0" outline="0" fieldPosition="0"/>
    </format>
    <format dxfId="30">
      <pivotArea outline="0" collapsedLevelsAreSubtotals="1" fieldPosition="0"/>
    </format>
    <format dxfId="29">
      <pivotArea field="12" type="button" dataOnly="0" labelOnly="1" outline="0" axis="axisRow" fieldPosition="0"/>
    </format>
    <format dxfId="28">
      <pivotArea dataOnly="0" labelOnly="1" fieldPosition="0">
        <references count="1">
          <reference field="12" count="0"/>
        </references>
      </pivotArea>
    </format>
    <format dxfId="27">
      <pivotArea dataOnly="0" labelOnly="1" grandRow="1" outline="0" fieldPosition="0"/>
    </format>
    <format dxfId="26">
      <pivotArea dataOnly="0" labelOnly="1" outline="0" axis="axisValues" fieldPosition="0"/>
    </format>
    <format dxfId="25">
      <pivotArea type="all" dataOnly="0" outline="0" fieldPosition="0"/>
    </format>
    <format dxfId="24">
      <pivotArea outline="0" collapsedLevelsAreSubtotals="1" fieldPosition="0"/>
    </format>
    <format dxfId="23">
      <pivotArea field="12" type="button" dataOnly="0" labelOnly="1" outline="0" axis="axisRow" fieldPosition="0"/>
    </format>
    <format dxfId="22">
      <pivotArea dataOnly="0" labelOnly="1" fieldPosition="0">
        <references count="1">
          <reference field="12" count="0"/>
        </references>
      </pivotArea>
    </format>
    <format dxfId="21">
      <pivotArea dataOnly="0" labelOnly="1" grandRow="1" outline="0" fieldPosition="0"/>
    </format>
    <format dxfId="2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4275A6-79B5-4191-9BBA-F8BB0C60F734}" name="PivotTable1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Education">
  <location ref="A44:B49" firstHeaderRow="1" firstDataRow="1" firstDataCol="1"/>
  <pivotFields count="23">
    <pivotField showAll="0"/>
    <pivotField showAll="0"/>
    <pivotField showAll="0">
      <items count="7">
        <item x="3"/>
        <item x="0"/>
        <item x="1"/>
        <item x="2"/>
        <item x="4"/>
        <item x="5"/>
        <item t="default"/>
      </items>
    </pivotField>
    <pivotField showAll="0"/>
    <pivotField dataField="1" showAll="0"/>
    <pivotField showAll="0"/>
    <pivotField showAll="0"/>
    <pivotField showAll="0"/>
    <pivotField showAll="0">
      <items count="5">
        <item x="0"/>
        <item x="3"/>
        <item x="1"/>
        <item x="2"/>
        <item t="default"/>
      </items>
    </pivotField>
    <pivotField showAll="0">
      <items count="4">
        <item x="0"/>
        <item x="1"/>
        <item h="1" x="2"/>
        <item t="default"/>
      </items>
    </pivotField>
    <pivotField showAll="0"/>
    <pivotField showAll="0">
      <items count="5">
        <item x="0"/>
        <item x="1"/>
        <item x="2"/>
        <item h="1" x="3"/>
        <item t="default"/>
      </items>
    </pivotField>
    <pivotField showAll="0"/>
    <pivotField axis="axisRow" showAll="0">
      <items count="6">
        <item x="2"/>
        <item x="1"/>
        <item x="0"/>
        <item x="3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Credit_Score" fld="4" subtotal="average" baseField="11" baseItem="0" numFmtId="164"/>
  </dataFields>
  <formats count="19">
    <format dxfId="58">
      <pivotArea outline="0" collapsedLevelsAreSubtotals="1" fieldPosition="0"/>
    </format>
    <format dxfId="57">
      <pivotArea type="all" dataOnly="0" outline="0" fieldPosition="0"/>
    </format>
    <format dxfId="56">
      <pivotArea outline="0" collapsedLevelsAreSubtotals="1" fieldPosition="0"/>
    </format>
    <format dxfId="55">
      <pivotArea field="13" type="button" dataOnly="0" labelOnly="1" outline="0" axis="axisRow" fieldPosition="0"/>
    </format>
    <format dxfId="54">
      <pivotArea dataOnly="0" labelOnly="1" fieldPosition="0">
        <references count="1">
          <reference field="13" count="0"/>
        </references>
      </pivotArea>
    </format>
    <format dxfId="53">
      <pivotArea dataOnly="0" labelOnly="1" grandRow="1" outline="0" fieldPosition="0"/>
    </format>
    <format dxfId="52">
      <pivotArea dataOnly="0" labelOnly="1" outline="0" axis="axisValues" fieldPosition="0"/>
    </format>
    <format dxfId="51">
      <pivotArea type="all" dataOnly="0" outline="0" fieldPosition="0"/>
    </format>
    <format dxfId="50">
      <pivotArea outline="0" collapsedLevelsAreSubtotals="1" fieldPosition="0"/>
    </format>
    <format dxfId="49">
      <pivotArea field="13" type="button" dataOnly="0" labelOnly="1" outline="0" axis="axisRow" fieldPosition="0"/>
    </format>
    <format dxfId="48">
      <pivotArea dataOnly="0" labelOnly="1" fieldPosition="0">
        <references count="1">
          <reference field="13" count="0"/>
        </references>
      </pivotArea>
    </format>
    <format dxfId="47">
      <pivotArea dataOnly="0" labelOnly="1" grandRow="1" outline="0" fieldPosition="0"/>
    </format>
    <format dxfId="46">
      <pivotArea dataOnly="0" labelOnly="1" outline="0" axis="axisValues" fieldPosition="0"/>
    </format>
    <format dxfId="45">
      <pivotArea type="all" dataOnly="0" outline="0" fieldPosition="0"/>
    </format>
    <format dxfId="44">
      <pivotArea outline="0" collapsedLevelsAreSubtotals="1" fieldPosition="0"/>
    </format>
    <format dxfId="43">
      <pivotArea field="13" type="button" dataOnly="0" labelOnly="1" outline="0" axis="axisRow" fieldPosition="0"/>
    </format>
    <format dxfId="42">
      <pivotArea dataOnly="0" labelOnly="1" fieldPosition="0">
        <references count="1">
          <reference field="13" count="0"/>
        </references>
      </pivotArea>
    </format>
    <format dxfId="41">
      <pivotArea dataOnly="0" labelOnly="1" grandRow="1" outline="0" fieldPosition="0"/>
    </format>
    <format dxfId="4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C171D9-F93F-47D4-A582-281CEC7B20AC}" name="PivotTable1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Marital_Status">
  <location ref="A37:B41" firstHeaderRow="1" firstDataRow="1" firstDataCol="1"/>
  <pivotFields count="23">
    <pivotField showAll="0"/>
    <pivotField showAll="0"/>
    <pivotField showAll="0">
      <items count="7">
        <item x="3"/>
        <item x="0"/>
        <item x="1"/>
        <item x="2"/>
        <item x="4"/>
        <item x="5"/>
        <item t="default"/>
      </items>
    </pivotField>
    <pivotField showAll="0"/>
    <pivotField showAll="0"/>
    <pivotField showAll="0"/>
    <pivotField showAll="0"/>
    <pivotField showAll="0"/>
    <pivotField dataField="1" showAll="0">
      <items count="5">
        <item x="0"/>
        <item x="3"/>
        <item x="1"/>
        <item x="2"/>
        <item t="default"/>
      </items>
    </pivotField>
    <pivotField showAll="0">
      <items count="4">
        <item x="0"/>
        <item x="1"/>
        <item h="1" x="2"/>
        <item t="default"/>
      </items>
    </pivotField>
    <pivotField showAll="0"/>
    <pivotField axis="axisRow" showAll="0">
      <items count="5">
        <item x="0"/>
        <item x="1"/>
        <item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Is_Default" fld="8" subtotal="average" baseField="0" baseItem="0" numFmtId="9"/>
  </dataFields>
  <formats count="19">
    <format dxfId="77">
      <pivotArea outline="0" collapsedLevelsAreSubtotals="1" fieldPosition="0"/>
    </format>
    <format dxfId="76">
      <pivotArea type="all" dataOnly="0" outline="0" fieldPosition="0"/>
    </format>
    <format dxfId="75">
      <pivotArea outline="0" collapsedLevelsAreSubtotals="1" fieldPosition="0"/>
    </format>
    <format dxfId="74">
      <pivotArea field="11" type="button" dataOnly="0" labelOnly="1" outline="0" axis="axisRow" fieldPosition="0"/>
    </format>
    <format dxfId="73">
      <pivotArea dataOnly="0" labelOnly="1" fieldPosition="0">
        <references count="1">
          <reference field="11" count="0"/>
        </references>
      </pivotArea>
    </format>
    <format dxfId="72">
      <pivotArea dataOnly="0" labelOnly="1" grandRow="1" outline="0" fieldPosition="0"/>
    </format>
    <format dxfId="71">
      <pivotArea dataOnly="0" labelOnly="1" outline="0" axis="axisValues" fieldPosition="0"/>
    </format>
    <format dxfId="70">
      <pivotArea type="all" dataOnly="0" outline="0" fieldPosition="0"/>
    </format>
    <format dxfId="69">
      <pivotArea outline="0" collapsedLevelsAreSubtotals="1" fieldPosition="0"/>
    </format>
    <format dxfId="68">
      <pivotArea field="11" type="button" dataOnly="0" labelOnly="1" outline="0" axis="axisRow" fieldPosition="0"/>
    </format>
    <format dxfId="67">
      <pivotArea dataOnly="0" labelOnly="1" fieldPosition="0">
        <references count="1">
          <reference field="11" count="0"/>
        </references>
      </pivotArea>
    </format>
    <format dxfId="66">
      <pivotArea dataOnly="0" labelOnly="1" grandRow="1" outline="0" fieldPosition="0"/>
    </format>
    <format dxfId="65">
      <pivotArea dataOnly="0" labelOnly="1" outline="0" axis="axisValues" fieldPosition="0"/>
    </format>
    <format dxfId="64">
      <pivotArea type="all" dataOnly="0" outline="0" fieldPosition="0"/>
    </format>
    <format dxfId="63">
      <pivotArea outline="0" collapsedLevelsAreSubtotals="1" fieldPosition="0"/>
    </format>
    <format dxfId="62">
      <pivotArea field="11" type="button" dataOnly="0" labelOnly="1" outline="0" axis="axisRow" fieldPosition="0"/>
    </format>
    <format dxfId="61">
      <pivotArea dataOnly="0" labelOnly="1" fieldPosition="0">
        <references count="1">
          <reference field="11" count="0"/>
        </references>
      </pivotArea>
    </format>
    <format dxfId="60">
      <pivotArea dataOnly="0" labelOnly="1" grandRow="1" outline="0" fieldPosition="0"/>
    </format>
    <format dxfId="59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97F1BD-F70A-4DE9-90BA-2847A9F2C404}" name="Loan_Banking" displayName="Loan_Banking" ref="A1:V1501" totalsRowShown="0" headerRowDxfId="93">
  <autoFilter ref="A1:V1501" xr:uid="{8597F1BD-F70A-4DE9-90BA-2847A9F2C404}"/>
  <tableColumns count="22">
    <tableColumn id="1" xr3:uid="{D1F4289D-9FF4-41CD-8FF7-6E4B5EC1DB93}" name="Customer_ID"/>
    <tableColumn id="2" xr3:uid="{A6155FE0-D2E3-493B-A02C-52B4A7268868}" name="Age"/>
    <tableColumn id="21" xr3:uid="{CC1673CF-CC78-4470-A75D-BDD57D0E1C01}" name="Age_Group" dataDxfId="92">
      <calculatedColumnFormula>IF(Loan_Banking[[#This Row],[Age]]&lt;30,"21-30",IF(Loan_Banking[[#This Row],[Age]]&lt;40,"31-40",IF(Loan_Banking[[#This Row],[Age]]&lt;50,"41-50",IF(Loan_Banking[[#This Row],[Age]]&lt;60,"51-60",IF(Loan_Banking[[#This Row],[Age]]&lt;70,"61-70")))))</calculatedColumnFormula>
    </tableColumn>
    <tableColumn id="3" xr3:uid="{8828D9FE-E551-4690-B5C4-92C2EFB7699C}" name="Income"/>
    <tableColumn id="4" xr3:uid="{4ED8AC20-160D-4AF6-AEB3-4D1C6874917E}" name="Credit_Score"/>
    <tableColumn id="7" xr3:uid="{77F920D4-C9D1-4B4C-B065-614C7560AA07}" name="EMI"/>
    <tableColumn id="5" xr3:uid="{E40D6F10-0780-49BC-8A3D-13859BDB928D}" name="Loan_Amount"/>
    <tableColumn id="6" xr3:uid="{9C9E5090-76C8-4F32-8BCA-0678AB3CB403}" name="Loan_Purpose"/>
    <tableColumn id="8" xr3:uid="{F92C1C46-C288-4075-A161-E8BC3FD27BC9}" name="Is_Default"/>
    <tableColumn id="9" xr3:uid="{D748ABEF-D433-4965-8389-BB23484CFB80}" name="Has_Insurance"/>
    <tableColumn id="10" xr3:uid="{ED608950-DB59-47E4-85E7-488BB4F2F434}" name="Employment_Status"/>
    <tableColumn id="11" xr3:uid="{5EB5A99D-3530-4B79-BF73-1C0675EEEC59}" name="Marital_Status"/>
    <tableColumn id="12" xr3:uid="{776632AB-01F4-4285-9BC1-1E23697615E1}" name="Gender"/>
    <tableColumn id="13" xr3:uid="{2B929697-C9EE-406C-8A95-23DDA3DEC551}" name="Education_Level"/>
    <tableColumn id="14" xr3:uid="{8E58C13B-8DEC-4961-9492-E7CA7077255D}" name="No_of_Credit_Cards"/>
    <tableColumn id="15" xr3:uid="{A822DE66-DC03-47E2-B129-BF70595A89A0}" name="No_of_Loan_Applications"/>
    <tableColumn id="16" xr3:uid="{7D3F47FB-6893-4F89-BC57-4191BA693E1F}" name="Outstanding_Balance"/>
    <tableColumn id="17" xr3:uid="{ABEBB271-F232-4888-9A84-E866FCEC88E7}" name="Region"/>
    <tableColumn id="18" xr3:uid="{75830DFC-CBFB-4725-B310-57BE65EFCDEF}" name="Account_Age_Years"/>
    <tableColumn id="19" xr3:uid="{33EDC8D3-2C05-41EE-8763-B84AC077808E}" name="City"/>
    <tableColumn id="22" xr3:uid="{B930246E-5A2F-4D0E-AE13-B000DC6804C6}" name="Risk" dataDxfId="91">
      <calculatedColumnFormula>IF(AND(Loan_Banking[[#This Row],[Is_Default]]=1,Loan_Banking[[#This Row],[Credit_Score]]&lt;=600),"High Risk","Low Risk")</calculatedColumnFormula>
    </tableColumn>
    <tableColumn id="23" xr3:uid="{65DBA324-8AD6-4BA5-B30C-4300066E19EB}" name="Age_Range" dataDxfId="90">
      <calculatedColumnFormula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4.xml"/><Relationship Id="rId2" Type="http://schemas.openxmlformats.org/officeDocument/2006/relationships/pivotTable" Target="../pivotTables/pivotTable13.xml"/><Relationship Id="rId1" Type="http://schemas.openxmlformats.org/officeDocument/2006/relationships/pivotTable" Target="../pivotTables/pivotTable12.xml"/><Relationship Id="rId4" Type="http://schemas.openxmlformats.org/officeDocument/2006/relationships/pivotTable" Target="../pivotTables/pivot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483DE-020C-4CFD-A172-CA7FA043B64E}">
  <dimension ref="A1:X1503"/>
  <sheetViews>
    <sheetView zoomScale="85" workbookViewId="0">
      <selection activeCell="F1" activeCellId="4" sqref="D1 D2:D1501 E1 E1:E1048576 F1:F1048576"/>
    </sheetView>
  </sheetViews>
  <sheetFormatPr defaultRowHeight="14.4" x14ac:dyDescent="0.3"/>
  <cols>
    <col min="1" max="1" width="19.33203125" bestFit="1" customWidth="1"/>
    <col min="2" max="2" width="9.44140625" bestFit="1" customWidth="1"/>
    <col min="3" max="3" width="17.44140625" bestFit="1" customWidth="1"/>
    <col min="4" max="4" width="13" bestFit="1" customWidth="1"/>
    <col min="5" max="5" width="19.44140625" bestFit="1" customWidth="1"/>
    <col min="6" max="6" width="6.6640625" bestFit="1" customWidth="1"/>
    <col min="7" max="7" width="20.33203125" bestFit="1" customWidth="1"/>
    <col min="8" max="8" width="21.109375" bestFit="1" customWidth="1"/>
    <col min="10" max="10" width="16.21875" bestFit="1" customWidth="1"/>
    <col min="11" max="11" width="21.6640625" bestFit="1" customWidth="1"/>
    <col min="12" max="12" width="27.5546875" bestFit="1" customWidth="1"/>
    <col min="13" max="13" width="21.109375" bestFit="1" customWidth="1"/>
    <col min="14" max="14" width="13.21875" bestFit="1" customWidth="1"/>
    <col min="15" max="15" width="23.77734375" bestFit="1" customWidth="1"/>
    <col min="16" max="16" width="27.5546875" bestFit="1" customWidth="1"/>
    <col min="17" max="17" width="33.77734375" bestFit="1" customWidth="1"/>
    <col min="18" max="18" width="29.33203125" bestFit="1" customWidth="1"/>
    <col min="19" max="19" width="12.88671875" bestFit="1" customWidth="1"/>
    <col min="20" max="20" width="27.6640625" bestFit="1" customWidth="1"/>
    <col min="21" max="21" width="12.6640625" bestFit="1" customWidth="1"/>
    <col min="22" max="22" width="17.33203125" bestFit="1" customWidth="1"/>
    <col min="23" max="23" width="17.33203125" customWidth="1"/>
  </cols>
  <sheetData>
    <row r="1" spans="1:24" x14ac:dyDescent="0.3">
      <c r="A1" s="1" t="s">
        <v>0</v>
      </c>
      <c r="B1" s="1" t="s">
        <v>1</v>
      </c>
      <c r="C1" s="1" t="s">
        <v>50</v>
      </c>
      <c r="D1" s="1" t="s">
        <v>2</v>
      </c>
      <c r="E1" s="1" t="s">
        <v>3</v>
      </c>
      <c r="F1" s="1" t="s">
        <v>6</v>
      </c>
      <c r="G1" s="1" t="s">
        <v>4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77</v>
      </c>
      <c r="V1" s="1" t="s">
        <v>80</v>
      </c>
    </row>
    <row r="2" spans="1:24" x14ac:dyDescent="0.3">
      <c r="A2">
        <v>1</v>
      </c>
      <c r="B2">
        <v>39</v>
      </c>
      <c r="C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2">
        <v>47794</v>
      </c>
      <c r="E2">
        <v>612</v>
      </c>
      <c r="F2">
        <v>5570</v>
      </c>
      <c r="G2">
        <v>246028</v>
      </c>
      <c r="H2" t="s">
        <v>19</v>
      </c>
      <c r="I2">
        <v>0</v>
      </c>
      <c r="J2">
        <v>0</v>
      </c>
      <c r="K2" t="s">
        <v>20</v>
      </c>
      <c r="L2" t="s">
        <v>21</v>
      </c>
      <c r="M2" t="s">
        <v>22</v>
      </c>
      <c r="N2" t="s">
        <v>23</v>
      </c>
      <c r="O2">
        <v>5</v>
      </c>
      <c r="P2">
        <v>3</v>
      </c>
      <c r="Q2">
        <v>130474</v>
      </c>
      <c r="R2" t="s">
        <v>24</v>
      </c>
      <c r="S2">
        <v>16</v>
      </c>
      <c r="T2" t="s">
        <v>25</v>
      </c>
      <c r="U2" t="str">
        <f>IF(AND(Loan_Banking[[#This Row],[Is_Default]]=1,Loan_Banking[[#This Row],[Credit_Score]]&lt;=600),"High Risk","Low Risk")</f>
        <v>Low Risk</v>
      </c>
      <c r="V2" t="str">
        <f>IF(Loan_Banking[[#This Row],[Account_Age_Years]]&lt;=1,"1",IF(AND(Loan_Banking[[#This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  <c r="X2" cm="1">
        <f t="array" ref="X2">MEDIAN(IF(Loan_Banking[Is_Default]=1,Loan_Banking[EMI]))</f>
        <v>4973</v>
      </c>
    </row>
    <row r="3" spans="1:24" x14ac:dyDescent="0.3">
      <c r="A3">
        <v>2</v>
      </c>
      <c r="B3">
        <v>48</v>
      </c>
      <c r="C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3">
        <v>53965</v>
      </c>
      <c r="E3">
        <v>674</v>
      </c>
      <c r="F3">
        <v>5917</v>
      </c>
      <c r="G3">
        <v>267161</v>
      </c>
      <c r="H3" t="s">
        <v>19</v>
      </c>
      <c r="I3">
        <v>0</v>
      </c>
      <c r="J3">
        <v>1</v>
      </c>
      <c r="K3" t="s">
        <v>20</v>
      </c>
      <c r="L3" t="s">
        <v>21</v>
      </c>
      <c r="M3" t="s">
        <v>22</v>
      </c>
      <c r="N3" t="s">
        <v>23</v>
      </c>
      <c r="O3">
        <v>3</v>
      </c>
      <c r="P3">
        <v>2</v>
      </c>
      <c r="Q3">
        <v>130238</v>
      </c>
      <c r="R3" t="s">
        <v>26</v>
      </c>
      <c r="S3">
        <v>1</v>
      </c>
      <c r="T3" t="s">
        <v>27</v>
      </c>
      <c r="U3" t="str">
        <f>IF(AND(Loan_Banking[[#This Row],[Is_Default]]=1,Loan_Banking[[#This Row],[Credit_Score]]&lt;=600),"High Risk","Low Risk")</f>
        <v>Low Risk</v>
      </c>
      <c r="V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0-1</v>
      </c>
    </row>
    <row r="4" spans="1:24" x14ac:dyDescent="0.3">
      <c r="A4">
        <v>3</v>
      </c>
      <c r="B4">
        <v>58</v>
      </c>
      <c r="C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4">
        <v>38566</v>
      </c>
      <c r="E4">
        <v>702</v>
      </c>
      <c r="F4">
        <v>5197</v>
      </c>
      <c r="G4">
        <v>173627</v>
      </c>
      <c r="H4" t="s">
        <v>28</v>
      </c>
      <c r="I4">
        <v>1</v>
      </c>
      <c r="J4">
        <v>1</v>
      </c>
      <c r="K4" t="s">
        <v>20</v>
      </c>
      <c r="L4" t="s">
        <v>29</v>
      </c>
      <c r="M4" t="s">
        <v>30</v>
      </c>
      <c r="N4" t="s">
        <v>31</v>
      </c>
      <c r="O4">
        <v>0</v>
      </c>
      <c r="P4">
        <v>1</v>
      </c>
      <c r="Q4">
        <v>40631</v>
      </c>
      <c r="R4" t="s">
        <v>32</v>
      </c>
      <c r="S4">
        <v>13</v>
      </c>
      <c r="T4" t="s">
        <v>27</v>
      </c>
      <c r="U4" t="str">
        <f>IF(AND(Loan_Banking[[#This Row],[Is_Default]]=1,Loan_Banking[[#This Row],[Credit_Score]]&lt;=600),"High Risk","Low Risk")</f>
        <v>Low Risk</v>
      </c>
      <c r="V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5" spans="1:24" x14ac:dyDescent="0.3">
      <c r="A5">
        <v>4</v>
      </c>
      <c r="B5">
        <v>24</v>
      </c>
      <c r="C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5">
        <v>34882</v>
      </c>
      <c r="E5">
        <v>705</v>
      </c>
      <c r="F5">
        <v>5397</v>
      </c>
      <c r="G5">
        <v>171750</v>
      </c>
      <c r="H5" t="s">
        <v>19</v>
      </c>
      <c r="I5">
        <v>0</v>
      </c>
      <c r="J5">
        <v>0</v>
      </c>
      <c r="K5" t="s">
        <v>20</v>
      </c>
      <c r="L5" t="s">
        <v>33</v>
      </c>
      <c r="M5" t="s">
        <v>22</v>
      </c>
      <c r="N5" t="s">
        <v>31</v>
      </c>
      <c r="O5">
        <v>1</v>
      </c>
      <c r="P5">
        <v>4</v>
      </c>
      <c r="Q5">
        <v>78973</v>
      </c>
      <c r="R5" t="s">
        <v>24</v>
      </c>
      <c r="S5">
        <v>18</v>
      </c>
      <c r="T5" t="s">
        <v>34</v>
      </c>
      <c r="U5" t="str">
        <f>IF(AND(Loan_Banking[[#This Row],[Is_Default]]=1,Loan_Banking[[#This Row],[Credit_Score]]&lt;=600),"High Risk","Low Risk")</f>
        <v>Low Risk</v>
      </c>
      <c r="V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6" spans="1:24" x14ac:dyDescent="0.3">
      <c r="A6">
        <v>5</v>
      </c>
      <c r="B6">
        <v>57</v>
      </c>
      <c r="C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6">
        <v>22231</v>
      </c>
      <c r="E6">
        <v>594</v>
      </c>
      <c r="F6">
        <v>4854</v>
      </c>
      <c r="G6">
        <v>164000</v>
      </c>
      <c r="H6" t="s">
        <v>35</v>
      </c>
      <c r="I6">
        <v>0</v>
      </c>
      <c r="J6">
        <v>1</v>
      </c>
      <c r="K6" t="s">
        <v>36</v>
      </c>
      <c r="L6" t="s">
        <v>29</v>
      </c>
      <c r="M6" t="s">
        <v>22</v>
      </c>
      <c r="N6" t="s">
        <v>37</v>
      </c>
      <c r="O6">
        <v>4</v>
      </c>
      <c r="P6">
        <v>1</v>
      </c>
      <c r="Q6">
        <v>113074</v>
      </c>
      <c r="R6" t="s">
        <v>38</v>
      </c>
      <c r="S6">
        <v>1</v>
      </c>
      <c r="T6" t="s">
        <v>39</v>
      </c>
      <c r="U6" t="str">
        <f>IF(AND(Loan_Banking[[#This Row],[Is_Default]]=1,Loan_Banking[[#This Row],[Credit_Score]]&lt;=600),"High Risk","Low Risk")</f>
        <v>Low Risk</v>
      </c>
      <c r="V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0-1</v>
      </c>
    </row>
    <row r="7" spans="1:24" x14ac:dyDescent="0.3">
      <c r="A7">
        <v>6</v>
      </c>
      <c r="B7">
        <v>39</v>
      </c>
      <c r="C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7">
        <v>41230</v>
      </c>
      <c r="E7">
        <v>643</v>
      </c>
      <c r="F7">
        <v>4973</v>
      </c>
      <c r="G7">
        <v>172080</v>
      </c>
      <c r="H7" t="s">
        <v>35</v>
      </c>
      <c r="I7">
        <v>1</v>
      </c>
      <c r="J7">
        <v>1</v>
      </c>
      <c r="K7" t="s">
        <v>20</v>
      </c>
      <c r="L7" t="s">
        <v>21</v>
      </c>
      <c r="M7" t="s">
        <v>22</v>
      </c>
      <c r="N7" t="s">
        <v>23</v>
      </c>
      <c r="O7">
        <v>1</v>
      </c>
      <c r="P7">
        <v>1</v>
      </c>
      <c r="Q7">
        <v>115726</v>
      </c>
      <c r="R7" t="s">
        <v>24</v>
      </c>
      <c r="S7">
        <v>7</v>
      </c>
      <c r="T7" t="s">
        <v>39</v>
      </c>
      <c r="U7" t="str">
        <f>IF(AND(Loan_Banking[[#This Row],[Is_Default]]=1,Loan_Banking[[#This Row],[Credit_Score]]&lt;=600),"High Risk","Low Risk")</f>
        <v>Low Risk</v>
      </c>
      <c r="V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8" spans="1:24" x14ac:dyDescent="0.3">
      <c r="A8">
        <v>7</v>
      </c>
      <c r="B8">
        <v>57</v>
      </c>
      <c r="C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8">
        <v>71317</v>
      </c>
      <c r="E8">
        <v>593</v>
      </c>
      <c r="F8">
        <v>4583</v>
      </c>
      <c r="G8">
        <v>257132</v>
      </c>
      <c r="H8" t="s">
        <v>40</v>
      </c>
      <c r="I8">
        <v>0</v>
      </c>
      <c r="J8">
        <v>1</v>
      </c>
      <c r="K8" t="s">
        <v>20</v>
      </c>
      <c r="L8" t="s">
        <v>21</v>
      </c>
      <c r="M8" t="s">
        <v>30</v>
      </c>
      <c r="N8" t="s">
        <v>31</v>
      </c>
      <c r="O8">
        <v>1</v>
      </c>
      <c r="P8">
        <v>1</v>
      </c>
      <c r="Q8">
        <v>99858</v>
      </c>
      <c r="R8" t="s">
        <v>38</v>
      </c>
      <c r="S8">
        <v>4</v>
      </c>
      <c r="T8" t="s">
        <v>34</v>
      </c>
      <c r="U8" t="str">
        <f>IF(AND(Loan_Banking[[#This Row],[Is_Default]]=1,Loan_Banking[[#This Row],[Credit_Score]]&lt;=600),"High Risk","Low Risk")</f>
        <v>Low Risk</v>
      </c>
      <c r="V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9" spans="1:24" x14ac:dyDescent="0.3">
      <c r="A9">
        <v>8</v>
      </c>
      <c r="B9">
        <v>34</v>
      </c>
      <c r="C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9">
        <v>27772</v>
      </c>
      <c r="E9">
        <v>591</v>
      </c>
      <c r="F9">
        <v>6333</v>
      </c>
      <c r="G9">
        <v>281460</v>
      </c>
      <c r="H9" t="s">
        <v>28</v>
      </c>
      <c r="I9">
        <v>0</v>
      </c>
      <c r="J9">
        <v>1</v>
      </c>
      <c r="K9" t="s">
        <v>20</v>
      </c>
      <c r="L9" t="s">
        <v>29</v>
      </c>
      <c r="M9" t="s">
        <v>22</v>
      </c>
      <c r="N9" t="s">
        <v>41</v>
      </c>
      <c r="O9">
        <v>3</v>
      </c>
      <c r="P9">
        <v>1</v>
      </c>
      <c r="Q9">
        <v>100534</v>
      </c>
      <c r="R9" t="s">
        <v>32</v>
      </c>
      <c r="S9">
        <v>10</v>
      </c>
      <c r="T9" t="s">
        <v>34</v>
      </c>
      <c r="U9" t="str">
        <f>IF(AND(Loan_Banking[[#This Row],[Is_Default]]=1,Loan_Banking[[#This Row],[Credit_Score]]&lt;=600),"High Risk","Low Risk")</f>
        <v>Low Risk</v>
      </c>
      <c r="V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0" spans="1:24" x14ac:dyDescent="0.3">
      <c r="A10">
        <v>9</v>
      </c>
      <c r="B10">
        <v>51</v>
      </c>
      <c r="C1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0">
        <v>61835</v>
      </c>
      <c r="E10">
        <v>616</v>
      </c>
      <c r="F10">
        <v>4288</v>
      </c>
      <c r="G10">
        <v>115576</v>
      </c>
      <c r="H10" t="s">
        <v>28</v>
      </c>
      <c r="I10">
        <v>1</v>
      </c>
      <c r="J10">
        <v>1</v>
      </c>
      <c r="K10" t="s">
        <v>20</v>
      </c>
      <c r="L10" t="s">
        <v>21</v>
      </c>
      <c r="M10" t="s">
        <v>22</v>
      </c>
      <c r="N10" t="s">
        <v>41</v>
      </c>
      <c r="O10">
        <v>4</v>
      </c>
      <c r="P10">
        <v>3</v>
      </c>
      <c r="Q10">
        <v>71842</v>
      </c>
      <c r="R10" t="s">
        <v>32</v>
      </c>
      <c r="S10">
        <v>8</v>
      </c>
      <c r="T10" t="s">
        <v>42</v>
      </c>
      <c r="U10" t="str">
        <f>IF(AND(Loan_Banking[[#This Row],[Is_Default]]=1,Loan_Banking[[#This Row],[Credit_Score]]&lt;=600),"High Risk","Low Risk")</f>
        <v>Low Risk</v>
      </c>
      <c r="V1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1" spans="1:24" x14ac:dyDescent="0.3">
      <c r="A11">
        <v>10</v>
      </c>
      <c r="B11">
        <v>48</v>
      </c>
      <c r="C1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1">
        <v>63190</v>
      </c>
      <c r="E11">
        <v>667</v>
      </c>
      <c r="F11">
        <v>5307</v>
      </c>
      <c r="G11">
        <v>159426</v>
      </c>
      <c r="H11" t="s">
        <v>19</v>
      </c>
      <c r="I11">
        <v>1</v>
      </c>
      <c r="J11">
        <v>1</v>
      </c>
      <c r="K11" t="s">
        <v>20</v>
      </c>
      <c r="L11" t="s">
        <v>21</v>
      </c>
      <c r="M11" t="s">
        <v>30</v>
      </c>
      <c r="N11" t="s">
        <v>37</v>
      </c>
      <c r="O11">
        <v>1</v>
      </c>
      <c r="P11">
        <v>1</v>
      </c>
      <c r="Q11">
        <v>28004</v>
      </c>
      <c r="R11" t="s">
        <v>24</v>
      </c>
      <c r="S11">
        <v>3</v>
      </c>
      <c r="T11" t="s">
        <v>43</v>
      </c>
      <c r="U11" t="str">
        <f>IF(AND(Loan_Banking[[#This Row],[Is_Default]]=1,Loan_Banking[[#This Row],[Credit_Score]]&lt;=600),"High Risk","Low Risk")</f>
        <v>Low Risk</v>
      </c>
      <c r="V1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2" spans="1:24" x14ac:dyDescent="0.3">
      <c r="A12">
        <v>11</v>
      </c>
      <c r="B12">
        <v>56</v>
      </c>
      <c r="C1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2">
        <v>86792</v>
      </c>
      <c r="E12">
        <v>675</v>
      </c>
      <c r="F12">
        <v>4843</v>
      </c>
      <c r="G12">
        <v>106826</v>
      </c>
      <c r="H12" t="s">
        <v>44</v>
      </c>
      <c r="I12">
        <v>0</v>
      </c>
      <c r="J12">
        <v>0</v>
      </c>
      <c r="K12" t="s">
        <v>20</v>
      </c>
      <c r="L12" t="s">
        <v>21</v>
      </c>
      <c r="M12" t="s">
        <v>22</v>
      </c>
      <c r="N12" t="s">
        <v>41</v>
      </c>
      <c r="O12">
        <v>2</v>
      </c>
      <c r="P12">
        <v>4</v>
      </c>
      <c r="Q12">
        <v>161485</v>
      </c>
      <c r="R12" t="s">
        <v>26</v>
      </c>
      <c r="S12">
        <v>7</v>
      </c>
      <c r="T12" t="s">
        <v>27</v>
      </c>
      <c r="U12" t="str">
        <f>IF(AND(Loan_Banking[[#This Row],[Is_Default]]=1,Loan_Banking[[#This Row],[Credit_Score]]&lt;=600),"High Risk","Low Risk")</f>
        <v>Low Risk</v>
      </c>
      <c r="V1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3" spans="1:24" x14ac:dyDescent="0.3">
      <c r="A13">
        <v>12</v>
      </c>
      <c r="B13">
        <v>64</v>
      </c>
      <c r="C1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3">
        <v>65575</v>
      </c>
      <c r="E13">
        <v>682</v>
      </c>
      <c r="F13">
        <v>5951</v>
      </c>
      <c r="G13">
        <v>198568</v>
      </c>
      <c r="H13" t="s">
        <v>44</v>
      </c>
      <c r="I13">
        <v>0</v>
      </c>
      <c r="J13">
        <v>1</v>
      </c>
      <c r="K13" t="s">
        <v>20</v>
      </c>
      <c r="L13" t="s">
        <v>21</v>
      </c>
      <c r="M13" t="s">
        <v>30</v>
      </c>
      <c r="N13" t="s">
        <v>31</v>
      </c>
      <c r="O13">
        <v>0</v>
      </c>
      <c r="P13">
        <v>4</v>
      </c>
      <c r="Q13">
        <v>70939</v>
      </c>
      <c r="R13" t="s">
        <v>38</v>
      </c>
      <c r="S13">
        <v>16</v>
      </c>
      <c r="T13" t="s">
        <v>42</v>
      </c>
      <c r="U13" t="str">
        <f>IF(AND(Loan_Banking[[#This Row],[Is_Default]]=1,Loan_Banking[[#This Row],[Credit_Score]]&lt;=600),"High Risk","Low Risk")</f>
        <v>Low Risk</v>
      </c>
      <c r="V1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4" spans="1:24" x14ac:dyDescent="0.3">
      <c r="A14">
        <v>13</v>
      </c>
      <c r="B14">
        <v>58</v>
      </c>
      <c r="C1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4">
        <v>64318</v>
      </c>
      <c r="E14">
        <v>679</v>
      </c>
      <c r="F14">
        <v>5227</v>
      </c>
      <c r="G14">
        <v>175581</v>
      </c>
      <c r="H14" t="s">
        <v>44</v>
      </c>
      <c r="I14">
        <v>0</v>
      </c>
      <c r="J14">
        <v>1</v>
      </c>
      <c r="K14" t="s">
        <v>20</v>
      </c>
      <c r="L14" t="s">
        <v>21</v>
      </c>
      <c r="M14" t="s">
        <v>30</v>
      </c>
      <c r="N14" t="s">
        <v>23</v>
      </c>
      <c r="O14">
        <v>5</v>
      </c>
      <c r="P14">
        <v>3</v>
      </c>
      <c r="Q14">
        <v>105295</v>
      </c>
      <c r="R14" t="s">
        <v>32</v>
      </c>
      <c r="S14">
        <v>10</v>
      </c>
      <c r="T14" t="s">
        <v>25</v>
      </c>
      <c r="U14" t="str">
        <f>IF(AND(Loan_Banking[[#This Row],[Is_Default]]=1,Loan_Banking[[#This Row],[Credit_Score]]&lt;=600),"High Risk","Low Risk")</f>
        <v>Low Risk</v>
      </c>
      <c r="V1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5" spans="1:24" x14ac:dyDescent="0.3">
      <c r="A15">
        <v>14</v>
      </c>
      <c r="B15">
        <v>39</v>
      </c>
      <c r="C1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5">
        <v>55515</v>
      </c>
      <c r="E15">
        <v>607</v>
      </c>
      <c r="F15">
        <v>5461</v>
      </c>
      <c r="G15">
        <v>217946</v>
      </c>
      <c r="H15" t="s">
        <v>40</v>
      </c>
      <c r="I15">
        <v>0</v>
      </c>
      <c r="J15">
        <v>0</v>
      </c>
      <c r="K15" t="s">
        <v>20</v>
      </c>
      <c r="L15" t="s">
        <v>33</v>
      </c>
      <c r="M15" t="s">
        <v>30</v>
      </c>
      <c r="N15" t="s">
        <v>31</v>
      </c>
      <c r="O15">
        <v>3</v>
      </c>
      <c r="P15">
        <v>4</v>
      </c>
      <c r="Q15">
        <v>95234</v>
      </c>
      <c r="R15" t="s">
        <v>24</v>
      </c>
      <c r="S15">
        <v>13</v>
      </c>
      <c r="T15" t="s">
        <v>27</v>
      </c>
      <c r="U15" t="str">
        <f>IF(AND(Loan_Banking[[#This Row],[Is_Default]]=1,Loan_Banking[[#This Row],[Credit_Score]]&lt;=600),"High Risk","Low Risk")</f>
        <v>Low Risk</v>
      </c>
      <c r="V1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6" spans="1:24" x14ac:dyDescent="0.3">
      <c r="A16">
        <v>15</v>
      </c>
      <c r="B16">
        <v>62</v>
      </c>
      <c r="C1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6">
        <v>50012</v>
      </c>
      <c r="E16">
        <v>709</v>
      </c>
      <c r="F16">
        <v>5207</v>
      </c>
      <c r="G16">
        <v>233160</v>
      </c>
      <c r="H16" t="s">
        <v>28</v>
      </c>
      <c r="I16">
        <v>0</v>
      </c>
      <c r="J16">
        <v>1</v>
      </c>
      <c r="K16" t="s">
        <v>20</v>
      </c>
      <c r="L16" t="s">
        <v>29</v>
      </c>
      <c r="M16" t="s">
        <v>30</v>
      </c>
      <c r="N16" t="s">
        <v>41</v>
      </c>
      <c r="O16">
        <v>4</v>
      </c>
      <c r="P16">
        <v>1</v>
      </c>
      <c r="Q16">
        <v>126915</v>
      </c>
      <c r="R16" t="s">
        <v>32</v>
      </c>
      <c r="S16">
        <v>1</v>
      </c>
      <c r="T16" t="s">
        <v>39</v>
      </c>
      <c r="U16" t="str">
        <f>IF(AND(Loan_Banking[[#This Row],[Is_Default]]=1,Loan_Banking[[#This Row],[Credit_Score]]&lt;=600),"High Risk","Low Risk")</f>
        <v>Low Risk</v>
      </c>
      <c r="V1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0-1</v>
      </c>
    </row>
    <row r="17" spans="1:22" x14ac:dyDescent="0.3">
      <c r="A17">
        <v>16</v>
      </c>
      <c r="B17">
        <v>21</v>
      </c>
      <c r="C1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7">
        <v>62782</v>
      </c>
      <c r="E17">
        <v>690</v>
      </c>
      <c r="F17">
        <v>4007</v>
      </c>
      <c r="G17">
        <v>227613</v>
      </c>
      <c r="H17" t="s">
        <v>19</v>
      </c>
      <c r="I17">
        <v>1</v>
      </c>
      <c r="J17">
        <v>1</v>
      </c>
      <c r="K17" t="s">
        <v>20</v>
      </c>
      <c r="L17" t="s">
        <v>29</v>
      </c>
      <c r="M17" t="s">
        <v>30</v>
      </c>
      <c r="N17" t="s">
        <v>41</v>
      </c>
      <c r="O17">
        <v>4</v>
      </c>
      <c r="P17">
        <v>4</v>
      </c>
      <c r="Q17">
        <v>103446</v>
      </c>
      <c r="R17" t="s">
        <v>24</v>
      </c>
      <c r="S17">
        <v>7</v>
      </c>
      <c r="T17" t="s">
        <v>34</v>
      </c>
      <c r="U17" t="str">
        <f>IF(AND(Loan_Banking[[#This Row],[Is_Default]]=1,Loan_Banking[[#This Row],[Credit_Score]]&lt;=600),"High Risk","Low Risk")</f>
        <v>Low Risk</v>
      </c>
      <c r="V1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8" spans="1:22" x14ac:dyDescent="0.3">
      <c r="A18">
        <v>17</v>
      </c>
      <c r="B18">
        <v>43</v>
      </c>
      <c r="C1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8">
        <v>68730</v>
      </c>
      <c r="E18">
        <v>629</v>
      </c>
      <c r="F18">
        <v>5550</v>
      </c>
      <c r="G18">
        <v>117703</v>
      </c>
      <c r="H18" t="s">
        <v>40</v>
      </c>
      <c r="I18">
        <v>0</v>
      </c>
      <c r="J18">
        <v>0</v>
      </c>
      <c r="K18" t="s">
        <v>20</v>
      </c>
      <c r="L18" t="s">
        <v>29</v>
      </c>
      <c r="M18" t="s">
        <v>30</v>
      </c>
      <c r="N18" t="s">
        <v>31</v>
      </c>
      <c r="O18">
        <v>3</v>
      </c>
      <c r="P18">
        <v>2</v>
      </c>
      <c r="Q18">
        <v>104603</v>
      </c>
      <c r="R18" t="s">
        <v>38</v>
      </c>
      <c r="S18">
        <v>10</v>
      </c>
      <c r="T18" t="s">
        <v>34</v>
      </c>
      <c r="U18" t="str">
        <f>IF(AND(Loan_Banking[[#This Row],[Is_Default]]=1,Loan_Banking[[#This Row],[Credit_Score]]&lt;=600),"High Risk","Low Risk")</f>
        <v>Low Risk</v>
      </c>
      <c r="V1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9" spans="1:22" x14ac:dyDescent="0.3">
      <c r="A19">
        <v>18</v>
      </c>
      <c r="B19">
        <v>48</v>
      </c>
      <c r="C1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9">
        <v>52557</v>
      </c>
      <c r="E19">
        <v>631</v>
      </c>
      <c r="F19">
        <v>4900</v>
      </c>
      <c r="G19">
        <v>198714</v>
      </c>
      <c r="H19" t="s">
        <v>35</v>
      </c>
      <c r="I19">
        <v>1</v>
      </c>
      <c r="J19">
        <v>0</v>
      </c>
      <c r="K19" t="s">
        <v>20</v>
      </c>
      <c r="L19" t="s">
        <v>33</v>
      </c>
      <c r="M19" t="s">
        <v>30</v>
      </c>
      <c r="N19" t="s">
        <v>37</v>
      </c>
      <c r="O19">
        <v>1</v>
      </c>
      <c r="P19">
        <v>1</v>
      </c>
      <c r="Q19">
        <v>20970</v>
      </c>
      <c r="R19" t="s">
        <v>24</v>
      </c>
      <c r="S19">
        <v>12</v>
      </c>
      <c r="T19" t="s">
        <v>43</v>
      </c>
      <c r="U19" t="str">
        <f>IF(AND(Loan_Banking[[#This Row],[Is_Default]]=1,Loan_Banking[[#This Row],[Credit_Score]]&lt;=600),"High Risk","Low Risk")</f>
        <v>Low Risk</v>
      </c>
      <c r="V1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20" spans="1:22" x14ac:dyDescent="0.3">
      <c r="A20">
        <v>19</v>
      </c>
      <c r="B20">
        <v>24</v>
      </c>
      <c r="C2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20">
        <v>69378</v>
      </c>
      <c r="E20">
        <v>617</v>
      </c>
      <c r="F20">
        <v>4238</v>
      </c>
      <c r="G20">
        <v>115214</v>
      </c>
      <c r="H20" t="s">
        <v>35</v>
      </c>
      <c r="I20">
        <v>0</v>
      </c>
      <c r="J20">
        <v>0</v>
      </c>
      <c r="K20" t="s">
        <v>20</v>
      </c>
      <c r="L20" t="s">
        <v>33</v>
      </c>
      <c r="M20" t="s">
        <v>30</v>
      </c>
      <c r="N20" t="s">
        <v>31</v>
      </c>
      <c r="O20">
        <v>3</v>
      </c>
      <c r="P20">
        <v>3</v>
      </c>
      <c r="Q20">
        <v>74999</v>
      </c>
      <c r="R20" t="s">
        <v>38</v>
      </c>
      <c r="S20">
        <v>14</v>
      </c>
      <c r="T20" t="s">
        <v>27</v>
      </c>
      <c r="U20" t="str">
        <f>IF(AND(Loan_Banking[[#This Row],[Is_Default]]=1,Loan_Banking[[#This Row],[Credit_Score]]&lt;=600),"High Risk","Low Risk")</f>
        <v>Low Risk</v>
      </c>
      <c r="V2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21" spans="1:22" x14ac:dyDescent="0.3">
      <c r="A21">
        <v>20</v>
      </c>
      <c r="B21">
        <v>61</v>
      </c>
      <c r="C2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21">
        <v>93248</v>
      </c>
      <c r="E21">
        <v>585</v>
      </c>
      <c r="F21">
        <v>3589</v>
      </c>
      <c r="G21">
        <v>286843</v>
      </c>
      <c r="H21" t="s">
        <v>35</v>
      </c>
      <c r="I21">
        <v>0</v>
      </c>
      <c r="J21">
        <v>1</v>
      </c>
      <c r="K21" t="s">
        <v>20</v>
      </c>
      <c r="L21" t="s">
        <v>29</v>
      </c>
      <c r="M21" t="s">
        <v>30</v>
      </c>
      <c r="N21" t="s">
        <v>37</v>
      </c>
      <c r="O21">
        <v>4</v>
      </c>
      <c r="P21">
        <v>2</v>
      </c>
      <c r="Q21">
        <v>122338</v>
      </c>
      <c r="R21" t="s">
        <v>32</v>
      </c>
      <c r="S21">
        <v>11</v>
      </c>
      <c r="T21" t="s">
        <v>45</v>
      </c>
      <c r="U21" t="str">
        <f>IF(AND(Loan_Banking[[#This Row],[Is_Default]]=1,Loan_Banking[[#This Row],[Credit_Score]]&lt;=600),"High Risk","Low Risk")</f>
        <v>Low Risk</v>
      </c>
      <c r="V2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22" spans="1:22" x14ac:dyDescent="0.3">
      <c r="A22">
        <v>21</v>
      </c>
      <c r="B22">
        <v>38</v>
      </c>
      <c r="C2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22">
        <v>51062</v>
      </c>
      <c r="E22">
        <v>683</v>
      </c>
      <c r="F22">
        <v>4182</v>
      </c>
      <c r="G22">
        <v>182266</v>
      </c>
      <c r="H22" t="s">
        <v>28</v>
      </c>
      <c r="I22">
        <v>1</v>
      </c>
      <c r="J22">
        <v>0</v>
      </c>
      <c r="K22" t="s">
        <v>20</v>
      </c>
      <c r="L22" t="s">
        <v>29</v>
      </c>
      <c r="M22" t="s">
        <v>30</v>
      </c>
      <c r="N22" t="s">
        <v>41</v>
      </c>
      <c r="O22">
        <v>2</v>
      </c>
      <c r="P22">
        <v>4</v>
      </c>
      <c r="Q22">
        <v>119640</v>
      </c>
      <c r="R22" t="s">
        <v>38</v>
      </c>
      <c r="S22">
        <v>17</v>
      </c>
      <c r="T22" t="s">
        <v>43</v>
      </c>
      <c r="U22" t="str">
        <f>IF(AND(Loan_Banking[[#This Row],[Is_Default]]=1,Loan_Banking[[#This Row],[Credit_Score]]&lt;=600),"High Risk","Low Risk")</f>
        <v>Low Risk</v>
      </c>
      <c r="V2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23" spans="1:22" x14ac:dyDescent="0.3">
      <c r="A23">
        <v>22</v>
      </c>
      <c r="B23">
        <v>59</v>
      </c>
      <c r="C2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23">
        <v>51485</v>
      </c>
      <c r="E23">
        <v>691</v>
      </c>
      <c r="F23">
        <v>5764</v>
      </c>
      <c r="G23">
        <v>131676</v>
      </c>
      <c r="H23" t="s">
        <v>35</v>
      </c>
      <c r="I23">
        <v>0</v>
      </c>
      <c r="J23">
        <v>0</v>
      </c>
      <c r="K23" t="s">
        <v>20</v>
      </c>
      <c r="L23" t="s">
        <v>29</v>
      </c>
      <c r="M23" t="s">
        <v>30</v>
      </c>
      <c r="N23" t="s">
        <v>23</v>
      </c>
      <c r="O23">
        <v>1</v>
      </c>
      <c r="P23">
        <v>2</v>
      </c>
      <c r="Q23">
        <v>71450</v>
      </c>
      <c r="R23" t="s">
        <v>38</v>
      </c>
      <c r="S23">
        <v>9</v>
      </c>
      <c r="T23" t="s">
        <v>43</v>
      </c>
      <c r="U23" t="str">
        <f>IF(AND(Loan_Banking[[#This Row],[Is_Default]]=1,Loan_Banking[[#This Row],[Credit_Score]]&lt;=600),"High Risk","Low Risk")</f>
        <v>Low Risk</v>
      </c>
      <c r="V2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24" spans="1:22" x14ac:dyDescent="0.3">
      <c r="A24">
        <v>23</v>
      </c>
      <c r="B24">
        <v>45</v>
      </c>
      <c r="C2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24">
        <v>48618</v>
      </c>
      <c r="E24">
        <v>603</v>
      </c>
      <c r="F24">
        <v>6761</v>
      </c>
      <c r="G24">
        <v>172786</v>
      </c>
      <c r="H24" t="s">
        <v>44</v>
      </c>
      <c r="I24">
        <v>0</v>
      </c>
      <c r="J24">
        <v>0</v>
      </c>
      <c r="K24" t="s">
        <v>20</v>
      </c>
      <c r="L24" t="s">
        <v>21</v>
      </c>
      <c r="M24" t="s">
        <v>30</v>
      </c>
      <c r="N24" t="s">
        <v>23</v>
      </c>
      <c r="O24">
        <v>5</v>
      </c>
      <c r="P24">
        <v>4</v>
      </c>
      <c r="Q24">
        <v>52659</v>
      </c>
      <c r="R24" t="s">
        <v>26</v>
      </c>
      <c r="S24">
        <v>8</v>
      </c>
      <c r="T24" t="s">
        <v>42</v>
      </c>
      <c r="U24" t="str">
        <f>IF(AND(Loan_Banking[[#This Row],[Is_Default]]=1,Loan_Banking[[#This Row],[Credit_Score]]&lt;=600),"High Risk","Low Risk")</f>
        <v>Low Risk</v>
      </c>
      <c r="V2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25" spans="1:22" x14ac:dyDescent="0.3">
      <c r="A25">
        <v>24</v>
      </c>
      <c r="B25">
        <v>38</v>
      </c>
      <c r="C2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25">
        <v>52006</v>
      </c>
      <c r="E25">
        <v>588</v>
      </c>
      <c r="F25">
        <v>5118</v>
      </c>
      <c r="G25">
        <v>210394</v>
      </c>
      <c r="H25" t="s">
        <v>35</v>
      </c>
      <c r="I25">
        <v>0</v>
      </c>
      <c r="J25">
        <v>1</v>
      </c>
      <c r="K25" t="s">
        <v>36</v>
      </c>
      <c r="L25" t="s">
        <v>33</v>
      </c>
      <c r="M25" t="s">
        <v>30</v>
      </c>
      <c r="N25" t="s">
        <v>31</v>
      </c>
      <c r="O25">
        <v>3</v>
      </c>
      <c r="P25">
        <v>4</v>
      </c>
      <c r="Q25">
        <v>103797</v>
      </c>
      <c r="R25" t="s">
        <v>32</v>
      </c>
      <c r="S25">
        <v>10</v>
      </c>
      <c r="T25" t="s">
        <v>27</v>
      </c>
      <c r="U25" t="str">
        <f>IF(AND(Loan_Banking[[#This Row],[Is_Default]]=1,Loan_Banking[[#This Row],[Credit_Score]]&lt;=600),"High Risk","Low Risk")</f>
        <v>Low Risk</v>
      </c>
      <c r="V2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26" spans="1:22" x14ac:dyDescent="0.3">
      <c r="A26">
        <v>25</v>
      </c>
      <c r="B26">
        <v>26</v>
      </c>
      <c r="C2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26">
        <v>68346</v>
      </c>
      <c r="E26">
        <v>603</v>
      </c>
      <c r="F26">
        <v>4003</v>
      </c>
      <c r="G26">
        <v>236662</v>
      </c>
      <c r="H26" t="s">
        <v>40</v>
      </c>
      <c r="I26">
        <v>0</v>
      </c>
      <c r="J26">
        <v>1</v>
      </c>
      <c r="K26" t="s">
        <v>20</v>
      </c>
      <c r="L26" t="s">
        <v>33</v>
      </c>
      <c r="M26" t="s">
        <v>30</v>
      </c>
      <c r="N26" t="s">
        <v>37</v>
      </c>
      <c r="O26">
        <v>4</v>
      </c>
      <c r="P26">
        <v>4</v>
      </c>
      <c r="Q26">
        <v>12796</v>
      </c>
      <c r="R26" t="s">
        <v>38</v>
      </c>
      <c r="S26">
        <v>4</v>
      </c>
      <c r="T26" t="s">
        <v>27</v>
      </c>
      <c r="U26" t="str">
        <f>IF(AND(Loan_Banking[[#This Row],[Is_Default]]=1,Loan_Banking[[#This Row],[Credit_Score]]&lt;=600),"High Risk","Low Risk")</f>
        <v>Low Risk</v>
      </c>
      <c r="V2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27" spans="1:22" x14ac:dyDescent="0.3">
      <c r="A27">
        <v>26</v>
      </c>
      <c r="B27">
        <v>39</v>
      </c>
      <c r="C2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27">
        <v>51305</v>
      </c>
      <c r="E27">
        <v>655</v>
      </c>
      <c r="F27">
        <v>5416</v>
      </c>
      <c r="G27">
        <v>265015</v>
      </c>
      <c r="H27" t="s">
        <v>35</v>
      </c>
      <c r="I27">
        <v>0</v>
      </c>
      <c r="J27">
        <v>1</v>
      </c>
      <c r="K27" t="s">
        <v>20</v>
      </c>
      <c r="L27" t="s">
        <v>21</v>
      </c>
      <c r="M27" t="s">
        <v>22</v>
      </c>
      <c r="N27" t="s">
        <v>41</v>
      </c>
      <c r="O27">
        <v>5</v>
      </c>
      <c r="P27">
        <v>3</v>
      </c>
      <c r="Q27">
        <v>65539</v>
      </c>
      <c r="R27" t="s">
        <v>26</v>
      </c>
      <c r="S27">
        <v>5</v>
      </c>
      <c r="T27" t="s">
        <v>45</v>
      </c>
      <c r="U27" t="str">
        <f>IF(AND(Loan_Banking[[#This Row],[Is_Default]]=1,Loan_Banking[[#This Row],[Credit_Score]]&lt;=600),"High Risk","Low Risk")</f>
        <v>Low Risk</v>
      </c>
      <c r="V2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28" spans="1:22" x14ac:dyDescent="0.3">
      <c r="A28">
        <v>27</v>
      </c>
      <c r="B28">
        <v>32</v>
      </c>
      <c r="C2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28">
        <v>52837</v>
      </c>
      <c r="E28">
        <v>580</v>
      </c>
      <c r="F28">
        <v>6077</v>
      </c>
      <c r="G28">
        <v>203145</v>
      </c>
      <c r="H28" t="s">
        <v>44</v>
      </c>
      <c r="I28">
        <v>0</v>
      </c>
      <c r="J28">
        <v>0</v>
      </c>
      <c r="K28" t="s">
        <v>20</v>
      </c>
      <c r="L28" t="s">
        <v>33</v>
      </c>
      <c r="M28" t="s">
        <v>30</v>
      </c>
      <c r="N28" t="s">
        <v>23</v>
      </c>
      <c r="O28">
        <v>4</v>
      </c>
      <c r="P28">
        <v>2</v>
      </c>
      <c r="Q28">
        <v>152804</v>
      </c>
      <c r="R28" t="s">
        <v>26</v>
      </c>
      <c r="S28">
        <v>18</v>
      </c>
      <c r="T28" t="s">
        <v>34</v>
      </c>
      <c r="U28" t="str">
        <f>IF(AND(Loan_Banking[[#This Row],[Is_Default]]=1,Loan_Banking[[#This Row],[Credit_Score]]&lt;=600),"High Risk","Low Risk")</f>
        <v>Low Risk</v>
      </c>
      <c r="V2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29" spans="1:22" x14ac:dyDescent="0.3">
      <c r="A29">
        <v>28</v>
      </c>
      <c r="B29">
        <v>45</v>
      </c>
      <c r="C2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29">
        <v>46255</v>
      </c>
      <c r="E29">
        <v>706</v>
      </c>
      <c r="F29">
        <v>6921</v>
      </c>
      <c r="G29">
        <v>183308</v>
      </c>
      <c r="H29" t="s">
        <v>35</v>
      </c>
      <c r="I29">
        <v>0</v>
      </c>
      <c r="J29">
        <v>1</v>
      </c>
      <c r="K29" t="s">
        <v>20</v>
      </c>
      <c r="L29" t="s">
        <v>29</v>
      </c>
      <c r="M29" t="s">
        <v>22</v>
      </c>
      <c r="N29" t="s">
        <v>31</v>
      </c>
      <c r="O29">
        <v>4</v>
      </c>
      <c r="P29">
        <v>3</v>
      </c>
      <c r="Q29">
        <v>143352</v>
      </c>
      <c r="R29" t="s">
        <v>38</v>
      </c>
      <c r="S29">
        <v>6</v>
      </c>
      <c r="T29" t="s">
        <v>39</v>
      </c>
      <c r="U29" t="str">
        <f>IF(AND(Loan_Banking[[#This Row],[Is_Default]]=1,Loan_Banking[[#This Row],[Credit_Score]]&lt;=600),"High Risk","Low Risk")</f>
        <v>Low Risk</v>
      </c>
      <c r="V2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30" spans="1:22" x14ac:dyDescent="0.3">
      <c r="A30">
        <v>29</v>
      </c>
      <c r="B30">
        <v>55</v>
      </c>
      <c r="C3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30">
        <v>57335</v>
      </c>
      <c r="E30">
        <v>703</v>
      </c>
      <c r="F30">
        <v>6264</v>
      </c>
      <c r="G30">
        <v>234253</v>
      </c>
      <c r="H30" t="s">
        <v>19</v>
      </c>
      <c r="I30">
        <v>0</v>
      </c>
      <c r="J30">
        <v>1</v>
      </c>
      <c r="K30" t="s">
        <v>20</v>
      </c>
      <c r="L30" t="s">
        <v>33</v>
      </c>
      <c r="M30" t="s">
        <v>22</v>
      </c>
      <c r="N30" t="s">
        <v>31</v>
      </c>
      <c r="O30">
        <v>2</v>
      </c>
      <c r="P30">
        <v>4</v>
      </c>
      <c r="Q30">
        <v>114617</v>
      </c>
      <c r="R30" t="s">
        <v>24</v>
      </c>
      <c r="S30">
        <v>10</v>
      </c>
      <c r="T30" t="s">
        <v>39</v>
      </c>
      <c r="U30" t="str">
        <f>IF(AND(Loan_Banking[[#This Row],[Is_Default]]=1,Loan_Banking[[#This Row],[Credit_Score]]&lt;=600),"High Risk","Low Risk")</f>
        <v>Low Risk</v>
      </c>
      <c r="V3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31" spans="1:22" x14ac:dyDescent="0.3">
      <c r="A31">
        <v>30</v>
      </c>
      <c r="B31">
        <v>21</v>
      </c>
      <c r="C3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31">
        <v>42452</v>
      </c>
      <c r="E31">
        <v>671</v>
      </c>
      <c r="F31">
        <v>5224</v>
      </c>
      <c r="G31">
        <v>232881</v>
      </c>
      <c r="H31" t="s">
        <v>44</v>
      </c>
      <c r="I31">
        <v>0</v>
      </c>
      <c r="J31">
        <v>1</v>
      </c>
      <c r="K31" t="s">
        <v>20</v>
      </c>
      <c r="L31" t="s">
        <v>21</v>
      </c>
      <c r="M31" t="s">
        <v>22</v>
      </c>
      <c r="N31" t="s">
        <v>41</v>
      </c>
      <c r="O31">
        <v>1</v>
      </c>
      <c r="P31">
        <v>1</v>
      </c>
      <c r="Q31">
        <v>109220</v>
      </c>
      <c r="R31" t="s">
        <v>38</v>
      </c>
      <c r="S31">
        <v>18</v>
      </c>
      <c r="T31" t="s">
        <v>45</v>
      </c>
      <c r="U31" t="str">
        <f>IF(AND(Loan_Banking[[#This Row],[Is_Default]]=1,Loan_Banking[[#This Row],[Credit_Score]]&lt;=600),"High Risk","Low Risk")</f>
        <v>Low Risk</v>
      </c>
      <c r="V3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32" spans="1:22" x14ac:dyDescent="0.3">
      <c r="A32">
        <v>31</v>
      </c>
      <c r="B32">
        <v>25</v>
      </c>
      <c r="C3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32">
        <v>31607</v>
      </c>
      <c r="E32">
        <v>690</v>
      </c>
      <c r="F32">
        <v>5575</v>
      </c>
      <c r="G32">
        <v>205938</v>
      </c>
      <c r="H32" t="s">
        <v>28</v>
      </c>
      <c r="I32">
        <v>0</v>
      </c>
      <c r="J32">
        <v>1</v>
      </c>
      <c r="K32" t="s">
        <v>20</v>
      </c>
      <c r="L32" t="s">
        <v>29</v>
      </c>
      <c r="M32" t="s">
        <v>22</v>
      </c>
      <c r="N32" t="s">
        <v>41</v>
      </c>
      <c r="O32">
        <v>3</v>
      </c>
      <c r="P32">
        <v>1</v>
      </c>
      <c r="Q32">
        <v>41494</v>
      </c>
      <c r="R32" t="s">
        <v>24</v>
      </c>
      <c r="S32">
        <v>11</v>
      </c>
      <c r="T32" t="s">
        <v>43</v>
      </c>
      <c r="U32" t="str">
        <f>IF(AND(Loan_Banking[[#This Row],[Is_Default]]=1,Loan_Banking[[#This Row],[Credit_Score]]&lt;=600),"High Risk","Low Risk")</f>
        <v>Low Risk</v>
      </c>
      <c r="V3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33" spans="1:22" x14ac:dyDescent="0.3">
      <c r="A33">
        <v>32</v>
      </c>
      <c r="B33">
        <v>21</v>
      </c>
      <c r="C3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33">
        <v>56715</v>
      </c>
      <c r="E33">
        <v>652</v>
      </c>
      <c r="F33">
        <v>4277</v>
      </c>
      <c r="G33">
        <v>240481</v>
      </c>
      <c r="H33" t="s">
        <v>35</v>
      </c>
      <c r="I33">
        <v>0</v>
      </c>
      <c r="J33">
        <v>0</v>
      </c>
      <c r="K33" t="s">
        <v>36</v>
      </c>
      <c r="L33" t="s">
        <v>33</v>
      </c>
      <c r="M33" t="s">
        <v>22</v>
      </c>
      <c r="N33" t="s">
        <v>31</v>
      </c>
      <c r="O33">
        <v>1</v>
      </c>
      <c r="P33">
        <v>3</v>
      </c>
      <c r="Q33">
        <v>77779</v>
      </c>
      <c r="R33" t="s">
        <v>38</v>
      </c>
      <c r="S33">
        <v>5</v>
      </c>
      <c r="T33" t="s">
        <v>42</v>
      </c>
      <c r="U33" t="str">
        <f>IF(AND(Loan_Banking[[#This Row],[Is_Default]]=1,Loan_Banking[[#This Row],[Credit_Score]]&lt;=600),"High Risk","Low Risk")</f>
        <v>Low Risk</v>
      </c>
      <c r="V3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34" spans="1:22" x14ac:dyDescent="0.3">
      <c r="A34">
        <v>33</v>
      </c>
      <c r="B34">
        <v>28</v>
      </c>
      <c r="C3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34">
        <v>79690</v>
      </c>
      <c r="E34">
        <v>673</v>
      </c>
      <c r="F34">
        <v>5796</v>
      </c>
      <c r="G34">
        <v>169487</v>
      </c>
      <c r="H34" t="s">
        <v>40</v>
      </c>
      <c r="I34">
        <v>0</v>
      </c>
      <c r="J34">
        <v>0</v>
      </c>
      <c r="K34" t="s">
        <v>20</v>
      </c>
      <c r="L34" t="s">
        <v>29</v>
      </c>
      <c r="M34" t="s">
        <v>22</v>
      </c>
      <c r="N34" t="s">
        <v>31</v>
      </c>
      <c r="O34">
        <v>4</v>
      </c>
      <c r="P34">
        <v>1</v>
      </c>
      <c r="Q34">
        <v>91144</v>
      </c>
      <c r="R34" t="s">
        <v>32</v>
      </c>
      <c r="S34">
        <v>3</v>
      </c>
      <c r="T34" t="s">
        <v>25</v>
      </c>
      <c r="U34" t="str">
        <f>IF(AND(Loan_Banking[[#This Row],[Is_Default]]=1,Loan_Banking[[#This Row],[Credit_Score]]&lt;=600),"High Risk","Low Risk")</f>
        <v>Low Risk</v>
      </c>
      <c r="V3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35" spans="1:22" x14ac:dyDescent="0.3">
      <c r="A35">
        <v>34</v>
      </c>
      <c r="B35">
        <v>59</v>
      </c>
      <c r="C3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35">
        <v>45650</v>
      </c>
      <c r="E35">
        <v>584</v>
      </c>
      <c r="F35">
        <v>5933</v>
      </c>
      <c r="G35">
        <v>198798</v>
      </c>
      <c r="H35" t="s">
        <v>35</v>
      </c>
      <c r="I35">
        <v>0</v>
      </c>
      <c r="J35">
        <v>0</v>
      </c>
      <c r="K35" t="s">
        <v>20</v>
      </c>
      <c r="L35" t="s">
        <v>33</v>
      </c>
      <c r="M35" t="s">
        <v>30</v>
      </c>
      <c r="N35" t="s">
        <v>31</v>
      </c>
      <c r="O35">
        <v>2</v>
      </c>
      <c r="P35">
        <v>2</v>
      </c>
      <c r="Q35">
        <v>78417</v>
      </c>
      <c r="R35" t="s">
        <v>26</v>
      </c>
      <c r="S35">
        <v>18</v>
      </c>
      <c r="T35" t="s">
        <v>27</v>
      </c>
      <c r="U35" t="str">
        <f>IF(AND(Loan_Banking[[#This Row],[Is_Default]]=1,Loan_Banking[[#This Row],[Credit_Score]]&lt;=600),"High Risk","Low Risk")</f>
        <v>Low Risk</v>
      </c>
      <c r="V3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36" spans="1:22" x14ac:dyDescent="0.3">
      <c r="A36">
        <v>35</v>
      </c>
      <c r="B36">
        <v>63</v>
      </c>
      <c r="C3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36">
        <v>34381</v>
      </c>
      <c r="E36">
        <v>719</v>
      </c>
      <c r="F36">
        <v>2502</v>
      </c>
      <c r="G36">
        <v>98351</v>
      </c>
      <c r="H36" t="s">
        <v>40</v>
      </c>
      <c r="I36">
        <v>0</v>
      </c>
      <c r="J36">
        <v>1</v>
      </c>
      <c r="K36" t="s">
        <v>20</v>
      </c>
      <c r="L36" t="s">
        <v>29</v>
      </c>
      <c r="M36" t="s">
        <v>22</v>
      </c>
      <c r="N36" t="s">
        <v>37</v>
      </c>
      <c r="O36">
        <v>5</v>
      </c>
      <c r="P36">
        <v>1</v>
      </c>
      <c r="Q36">
        <v>89492</v>
      </c>
      <c r="R36" t="s">
        <v>38</v>
      </c>
      <c r="S36">
        <v>4</v>
      </c>
      <c r="T36" t="s">
        <v>39</v>
      </c>
      <c r="U36" t="str">
        <f>IF(AND(Loan_Banking[[#This Row],[Is_Default]]=1,Loan_Banking[[#This Row],[Credit_Score]]&lt;=600),"High Risk","Low Risk")</f>
        <v>Low Risk</v>
      </c>
      <c r="V3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37" spans="1:22" x14ac:dyDescent="0.3">
      <c r="A37">
        <v>36</v>
      </c>
      <c r="B37">
        <v>38</v>
      </c>
      <c r="C3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37">
        <v>78734</v>
      </c>
      <c r="E37">
        <v>625</v>
      </c>
      <c r="F37">
        <v>5142</v>
      </c>
      <c r="G37">
        <v>269493</v>
      </c>
      <c r="H37" t="s">
        <v>19</v>
      </c>
      <c r="I37">
        <v>0</v>
      </c>
      <c r="J37">
        <v>1</v>
      </c>
      <c r="K37" t="s">
        <v>20</v>
      </c>
      <c r="L37" t="s">
        <v>21</v>
      </c>
      <c r="M37" t="s">
        <v>30</v>
      </c>
      <c r="N37" t="s">
        <v>41</v>
      </c>
      <c r="O37">
        <v>2</v>
      </c>
      <c r="P37">
        <v>1</v>
      </c>
      <c r="Q37">
        <v>138976</v>
      </c>
      <c r="R37" t="s">
        <v>38</v>
      </c>
      <c r="S37">
        <v>8</v>
      </c>
      <c r="T37" t="s">
        <v>25</v>
      </c>
      <c r="U37" t="str">
        <f>IF(AND(Loan_Banking[[#This Row],[Is_Default]]=1,Loan_Banking[[#This Row],[Credit_Score]]&lt;=600),"High Risk","Low Risk")</f>
        <v>Low Risk</v>
      </c>
      <c r="V3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38" spans="1:22" x14ac:dyDescent="0.3">
      <c r="A38">
        <v>37</v>
      </c>
      <c r="B38">
        <v>29</v>
      </c>
      <c r="C3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38">
        <v>50683</v>
      </c>
      <c r="E38">
        <v>643</v>
      </c>
      <c r="F38">
        <v>6490</v>
      </c>
      <c r="G38">
        <v>175415</v>
      </c>
      <c r="H38" t="s">
        <v>28</v>
      </c>
      <c r="I38">
        <v>0</v>
      </c>
      <c r="J38">
        <v>1</v>
      </c>
      <c r="K38" t="s">
        <v>20</v>
      </c>
      <c r="L38" t="s">
        <v>21</v>
      </c>
      <c r="M38" t="s">
        <v>30</v>
      </c>
      <c r="N38" t="s">
        <v>31</v>
      </c>
      <c r="O38">
        <v>4</v>
      </c>
      <c r="P38">
        <v>4</v>
      </c>
      <c r="Q38">
        <v>83745</v>
      </c>
      <c r="R38" t="s">
        <v>38</v>
      </c>
      <c r="S38">
        <v>17</v>
      </c>
      <c r="T38" t="s">
        <v>27</v>
      </c>
      <c r="U38" t="str">
        <f>IF(AND(Loan_Banking[[#This Row],[Is_Default]]=1,Loan_Banking[[#This Row],[Credit_Score]]&lt;=600),"High Risk","Low Risk")</f>
        <v>Low Risk</v>
      </c>
      <c r="V3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39" spans="1:22" x14ac:dyDescent="0.3">
      <c r="A39">
        <v>38</v>
      </c>
      <c r="B39">
        <v>25</v>
      </c>
      <c r="C3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39">
        <v>64168</v>
      </c>
      <c r="E39">
        <v>774</v>
      </c>
      <c r="F39">
        <v>4328</v>
      </c>
      <c r="G39">
        <v>269778</v>
      </c>
      <c r="H39" t="s">
        <v>44</v>
      </c>
      <c r="I39">
        <v>0</v>
      </c>
      <c r="J39">
        <v>1</v>
      </c>
      <c r="K39" t="s">
        <v>36</v>
      </c>
      <c r="L39" t="s">
        <v>33</v>
      </c>
      <c r="M39" t="s">
        <v>22</v>
      </c>
      <c r="N39" t="s">
        <v>41</v>
      </c>
      <c r="O39">
        <v>1</v>
      </c>
      <c r="P39">
        <v>2</v>
      </c>
      <c r="Q39">
        <v>89771</v>
      </c>
      <c r="R39" t="s">
        <v>24</v>
      </c>
      <c r="S39">
        <v>10</v>
      </c>
      <c r="T39" t="s">
        <v>42</v>
      </c>
      <c r="U39" t="str">
        <f>IF(AND(Loan_Banking[[#This Row],[Is_Default]]=1,Loan_Banking[[#This Row],[Credit_Score]]&lt;=600),"High Risk","Low Risk")</f>
        <v>Low Risk</v>
      </c>
      <c r="V3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40" spans="1:22" x14ac:dyDescent="0.3">
      <c r="A40">
        <v>39</v>
      </c>
      <c r="B40">
        <v>24</v>
      </c>
      <c r="C4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40">
        <v>39065</v>
      </c>
      <c r="E40">
        <v>638</v>
      </c>
      <c r="F40">
        <v>2874</v>
      </c>
      <c r="G40">
        <v>167190</v>
      </c>
      <c r="H40" t="s">
        <v>44</v>
      </c>
      <c r="I40">
        <v>0</v>
      </c>
      <c r="J40">
        <v>1</v>
      </c>
      <c r="K40" t="s">
        <v>20</v>
      </c>
      <c r="L40" t="s">
        <v>33</v>
      </c>
      <c r="M40" t="s">
        <v>30</v>
      </c>
      <c r="N40" t="s">
        <v>31</v>
      </c>
      <c r="O40">
        <v>5</v>
      </c>
      <c r="P40">
        <v>2</v>
      </c>
      <c r="Q40">
        <v>122185</v>
      </c>
      <c r="R40" t="s">
        <v>32</v>
      </c>
      <c r="S40">
        <v>19</v>
      </c>
      <c r="T40" t="s">
        <v>45</v>
      </c>
      <c r="U40" t="str">
        <f>IF(AND(Loan_Banking[[#This Row],[Is_Default]]=1,Loan_Banking[[#This Row],[Credit_Score]]&lt;=600),"High Risk","Low Risk")</f>
        <v>Low Risk</v>
      </c>
      <c r="V4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41" spans="1:22" x14ac:dyDescent="0.3">
      <c r="A41">
        <v>40</v>
      </c>
      <c r="B41">
        <v>64</v>
      </c>
      <c r="C4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41">
        <v>50146</v>
      </c>
      <c r="E41">
        <v>686</v>
      </c>
      <c r="F41">
        <v>4972</v>
      </c>
      <c r="G41">
        <v>215111</v>
      </c>
      <c r="H41" t="s">
        <v>28</v>
      </c>
      <c r="I41">
        <v>0</v>
      </c>
      <c r="J41">
        <v>0</v>
      </c>
      <c r="K41" t="s">
        <v>20</v>
      </c>
      <c r="L41" t="s">
        <v>29</v>
      </c>
      <c r="M41" t="s">
        <v>30</v>
      </c>
      <c r="N41" t="s">
        <v>31</v>
      </c>
      <c r="O41">
        <v>1</v>
      </c>
      <c r="P41">
        <v>1</v>
      </c>
      <c r="Q41">
        <v>57415</v>
      </c>
      <c r="R41" t="s">
        <v>32</v>
      </c>
      <c r="S41">
        <v>1</v>
      </c>
      <c r="T41" t="s">
        <v>43</v>
      </c>
      <c r="U41" t="str">
        <f>IF(AND(Loan_Banking[[#This Row],[Is_Default]]=1,Loan_Banking[[#This Row],[Credit_Score]]&lt;=600),"High Risk","Low Risk")</f>
        <v>Low Risk</v>
      </c>
      <c r="V4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0-1</v>
      </c>
    </row>
    <row r="42" spans="1:22" x14ac:dyDescent="0.3">
      <c r="A42">
        <v>41</v>
      </c>
      <c r="B42">
        <v>49</v>
      </c>
      <c r="C4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42">
        <v>71008</v>
      </c>
      <c r="E42">
        <v>675</v>
      </c>
      <c r="F42">
        <v>6076</v>
      </c>
      <c r="G42">
        <v>202737</v>
      </c>
      <c r="H42" t="s">
        <v>19</v>
      </c>
      <c r="I42">
        <v>0</v>
      </c>
      <c r="J42">
        <v>0</v>
      </c>
      <c r="K42" t="s">
        <v>20</v>
      </c>
      <c r="L42" t="s">
        <v>21</v>
      </c>
      <c r="M42" t="s">
        <v>22</v>
      </c>
      <c r="N42" t="s">
        <v>31</v>
      </c>
      <c r="O42">
        <v>2</v>
      </c>
      <c r="P42">
        <v>4</v>
      </c>
      <c r="Q42">
        <v>74793</v>
      </c>
      <c r="R42" t="s">
        <v>38</v>
      </c>
      <c r="S42">
        <v>2</v>
      </c>
      <c r="T42" t="s">
        <v>42</v>
      </c>
      <c r="U42" t="str">
        <f>IF(AND(Loan_Banking[[#This Row],[Is_Default]]=1,Loan_Banking[[#This Row],[Credit_Score]]&lt;=600),"High Risk","Low Risk")</f>
        <v>Low Risk</v>
      </c>
      <c r="V4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43" spans="1:22" x14ac:dyDescent="0.3">
      <c r="A43">
        <v>42</v>
      </c>
      <c r="B43">
        <v>21</v>
      </c>
      <c r="C4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43">
        <v>51961</v>
      </c>
      <c r="E43">
        <v>583</v>
      </c>
      <c r="F43">
        <v>5400</v>
      </c>
      <c r="G43">
        <v>169900</v>
      </c>
      <c r="H43" t="s">
        <v>19</v>
      </c>
      <c r="I43">
        <v>1</v>
      </c>
      <c r="J43">
        <v>1</v>
      </c>
      <c r="K43" t="s">
        <v>20</v>
      </c>
      <c r="L43" t="s">
        <v>29</v>
      </c>
      <c r="M43" t="s">
        <v>30</v>
      </c>
      <c r="N43" t="s">
        <v>41</v>
      </c>
      <c r="O43">
        <v>5</v>
      </c>
      <c r="P43">
        <v>1</v>
      </c>
      <c r="Q43">
        <v>77868</v>
      </c>
      <c r="R43" t="s">
        <v>26</v>
      </c>
      <c r="S43">
        <v>11</v>
      </c>
      <c r="T43" t="s">
        <v>34</v>
      </c>
      <c r="U43" t="str">
        <f>IF(AND(Loan_Banking[[#This Row],[Is_Default]]=1,Loan_Banking[[#This Row],[Credit_Score]]&lt;=600),"High Risk","Low Risk")</f>
        <v>High Risk</v>
      </c>
      <c r="V4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44" spans="1:22" x14ac:dyDescent="0.3">
      <c r="A44">
        <v>43</v>
      </c>
      <c r="B44">
        <v>50</v>
      </c>
      <c r="C4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44">
        <v>52148</v>
      </c>
      <c r="E44">
        <v>600</v>
      </c>
      <c r="F44">
        <v>5026</v>
      </c>
      <c r="G44">
        <v>223980</v>
      </c>
      <c r="H44" t="s">
        <v>35</v>
      </c>
      <c r="I44">
        <v>1</v>
      </c>
      <c r="J44">
        <v>1</v>
      </c>
      <c r="K44" t="s">
        <v>20</v>
      </c>
      <c r="L44" t="s">
        <v>21</v>
      </c>
      <c r="M44" t="s">
        <v>22</v>
      </c>
      <c r="N44" t="s">
        <v>31</v>
      </c>
      <c r="O44">
        <v>0</v>
      </c>
      <c r="P44">
        <v>1</v>
      </c>
      <c r="Q44">
        <v>101667</v>
      </c>
      <c r="R44" t="s">
        <v>26</v>
      </c>
      <c r="S44">
        <v>15</v>
      </c>
      <c r="T44" t="s">
        <v>42</v>
      </c>
      <c r="U44" t="str">
        <f>IF(AND(Loan_Banking[[#This Row],[Is_Default]]=1,Loan_Banking[[#This Row],[Credit_Score]]&lt;=600),"High Risk","Low Risk")</f>
        <v>High Risk</v>
      </c>
      <c r="V4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45" spans="1:22" x14ac:dyDescent="0.3">
      <c r="A45">
        <v>44</v>
      </c>
      <c r="B45">
        <v>21</v>
      </c>
      <c r="C4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45">
        <v>27671</v>
      </c>
      <c r="E45">
        <v>751</v>
      </c>
      <c r="F45">
        <v>4074</v>
      </c>
      <c r="G45">
        <v>263847</v>
      </c>
      <c r="H45" t="s">
        <v>19</v>
      </c>
      <c r="I45">
        <v>0</v>
      </c>
      <c r="J45">
        <v>1</v>
      </c>
      <c r="K45" t="s">
        <v>20</v>
      </c>
      <c r="L45" t="s">
        <v>29</v>
      </c>
      <c r="M45" t="s">
        <v>22</v>
      </c>
      <c r="N45" t="s">
        <v>31</v>
      </c>
      <c r="O45">
        <v>2</v>
      </c>
      <c r="P45">
        <v>3</v>
      </c>
      <c r="Q45">
        <v>89651</v>
      </c>
      <c r="R45" t="s">
        <v>38</v>
      </c>
      <c r="S45">
        <v>1</v>
      </c>
      <c r="T45" t="s">
        <v>45</v>
      </c>
      <c r="U45" t="str">
        <f>IF(AND(Loan_Banking[[#This Row],[Is_Default]]=1,Loan_Banking[[#This Row],[Credit_Score]]&lt;=600),"High Risk","Low Risk")</f>
        <v>Low Risk</v>
      </c>
      <c r="V4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0-1</v>
      </c>
    </row>
    <row r="46" spans="1:22" x14ac:dyDescent="0.3">
      <c r="A46">
        <v>45</v>
      </c>
      <c r="B46">
        <v>23</v>
      </c>
      <c r="C4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46">
        <v>61805</v>
      </c>
      <c r="E46">
        <v>678</v>
      </c>
      <c r="F46">
        <v>3901</v>
      </c>
      <c r="G46">
        <v>289489</v>
      </c>
      <c r="H46" t="s">
        <v>35</v>
      </c>
      <c r="I46">
        <v>0</v>
      </c>
      <c r="J46">
        <v>1</v>
      </c>
      <c r="K46" t="s">
        <v>20</v>
      </c>
      <c r="L46" t="s">
        <v>29</v>
      </c>
      <c r="M46" t="s">
        <v>22</v>
      </c>
      <c r="N46" t="s">
        <v>41</v>
      </c>
      <c r="O46">
        <v>5</v>
      </c>
      <c r="P46">
        <v>4</v>
      </c>
      <c r="Q46">
        <v>90599</v>
      </c>
      <c r="R46" t="s">
        <v>24</v>
      </c>
      <c r="S46">
        <v>9</v>
      </c>
      <c r="T46" t="s">
        <v>45</v>
      </c>
      <c r="U46" t="str">
        <f>IF(AND(Loan_Banking[[#This Row],[Is_Default]]=1,Loan_Banking[[#This Row],[Credit_Score]]&lt;=600),"High Risk","Low Risk")</f>
        <v>Low Risk</v>
      </c>
      <c r="V4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47" spans="1:22" x14ac:dyDescent="0.3">
      <c r="A47">
        <v>46</v>
      </c>
      <c r="B47">
        <v>42</v>
      </c>
      <c r="C4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47">
        <v>38211</v>
      </c>
      <c r="E47">
        <v>649</v>
      </c>
      <c r="F47">
        <v>5182</v>
      </c>
      <c r="G47">
        <v>237136</v>
      </c>
      <c r="H47" t="s">
        <v>40</v>
      </c>
      <c r="I47">
        <v>1</v>
      </c>
      <c r="J47">
        <v>0</v>
      </c>
      <c r="K47" t="s">
        <v>20</v>
      </c>
      <c r="L47" t="s">
        <v>29</v>
      </c>
      <c r="M47" t="s">
        <v>22</v>
      </c>
      <c r="N47" t="s">
        <v>31</v>
      </c>
      <c r="O47">
        <v>2</v>
      </c>
      <c r="P47">
        <v>3</v>
      </c>
      <c r="Q47">
        <v>80054</v>
      </c>
      <c r="R47" t="s">
        <v>26</v>
      </c>
      <c r="S47">
        <v>8</v>
      </c>
      <c r="T47" t="s">
        <v>42</v>
      </c>
      <c r="U47" t="str">
        <f>IF(AND(Loan_Banking[[#This Row],[Is_Default]]=1,Loan_Banking[[#This Row],[Credit_Score]]&lt;=600),"High Risk","Low Risk")</f>
        <v>Low Risk</v>
      </c>
      <c r="V4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48" spans="1:22" x14ac:dyDescent="0.3">
      <c r="A48">
        <v>47</v>
      </c>
      <c r="B48">
        <v>28</v>
      </c>
      <c r="C4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48">
        <v>66795</v>
      </c>
      <c r="E48">
        <v>623</v>
      </c>
      <c r="F48">
        <v>4941</v>
      </c>
      <c r="G48">
        <v>139498</v>
      </c>
      <c r="H48" t="s">
        <v>28</v>
      </c>
      <c r="I48">
        <v>0</v>
      </c>
      <c r="J48">
        <v>0</v>
      </c>
      <c r="K48" t="s">
        <v>20</v>
      </c>
      <c r="L48" t="s">
        <v>33</v>
      </c>
      <c r="M48" t="s">
        <v>22</v>
      </c>
      <c r="N48" t="s">
        <v>23</v>
      </c>
      <c r="O48">
        <v>3</v>
      </c>
      <c r="P48">
        <v>1</v>
      </c>
      <c r="Q48">
        <v>67875</v>
      </c>
      <c r="R48" t="s">
        <v>32</v>
      </c>
      <c r="S48">
        <v>1</v>
      </c>
      <c r="T48" t="s">
        <v>27</v>
      </c>
      <c r="U48" t="str">
        <f>IF(AND(Loan_Banking[[#This Row],[Is_Default]]=1,Loan_Banking[[#This Row],[Credit_Score]]&lt;=600),"High Risk","Low Risk")</f>
        <v>Low Risk</v>
      </c>
      <c r="V4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0-1</v>
      </c>
    </row>
    <row r="49" spans="1:22" x14ac:dyDescent="0.3">
      <c r="A49">
        <v>48</v>
      </c>
      <c r="B49">
        <v>38</v>
      </c>
      <c r="C4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49">
        <v>53035</v>
      </c>
      <c r="E49">
        <v>666</v>
      </c>
      <c r="F49">
        <v>5852</v>
      </c>
      <c r="G49">
        <v>129721</v>
      </c>
      <c r="H49" t="s">
        <v>40</v>
      </c>
      <c r="I49">
        <v>0</v>
      </c>
      <c r="J49">
        <v>1</v>
      </c>
      <c r="K49" t="s">
        <v>20</v>
      </c>
      <c r="L49" t="s">
        <v>21</v>
      </c>
      <c r="M49" t="s">
        <v>30</v>
      </c>
      <c r="N49" t="s">
        <v>23</v>
      </c>
      <c r="O49">
        <v>2</v>
      </c>
      <c r="P49">
        <v>1</v>
      </c>
      <c r="Q49">
        <v>118274</v>
      </c>
      <c r="R49" t="s">
        <v>26</v>
      </c>
      <c r="S49">
        <v>10</v>
      </c>
      <c r="T49" t="s">
        <v>45</v>
      </c>
      <c r="U49" t="str">
        <f>IF(AND(Loan_Banking[[#This Row],[Is_Default]]=1,Loan_Banking[[#This Row],[Credit_Score]]&lt;=600),"High Risk","Low Risk")</f>
        <v>Low Risk</v>
      </c>
      <c r="V4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50" spans="1:22" x14ac:dyDescent="0.3">
      <c r="A50">
        <v>49</v>
      </c>
      <c r="B50">
        <v>45</v>
      </c>
      <c r="C5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50">
        <v>54368</v>
      </c>
      <c r="E50">
        <v>670</v>
      </c>
      <c r="F50">
        <v>5440</v>
      </c>
      <c r="G50">
        <v>256946</v>
      </c>
      <c r="H50" t="s">
        <v>40</v>
      </c>
      <c r="I50">
        <v>0</v>
      </c>
      <c r="J50">
        <v>1</v>
      </c>
      <c r="K50" t="s">
        <v>20</v>
      </c>
      <c r="L50" t="s">
        <v>33</v>
      </c>
      <c r="M50" t="s">
        <v>22</v>
      </c>
      <c r="N50" t="s">
        <v>31</v>
      </c>
      <c r="O50">
        <v>0</v>
      </c>
      <c r="P50">
        <v>4</v>
      </c>
      <c r="Q50">
        <v>89865</v>
      </c>
      <c r="R50" t="s">
        <v>26</v>
      </c>
      <c r="S50">
        <v>17</v>
      </c>
      <c r="T50" t="s">
        <v>34</v>
      </c>
      <c r="U50" t="str">
        <f>IF(AND(Loan_Banking[[#This Row],[Is_Default]]=1,Loan_Banking[[#This Row],[Credit_Score]]&lt;=600),"High Risk","Low Risk")</f>
        <v>Low Risk</v>
      </c>
      <c r="V5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51" spans="1:22" x14ac:dyDescent="0.3">
      <c r="A51">
        <v>50</v>
      </c>
      <c r="B51">
        <v>40</v>
      </c>
      <c r="C5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51">
        <v>61588</v>
      </c>
      <c r="E51">
        <v>661</v>
      </c>
      <c r="F51">
        <v>4256</v>
      </c>
      <c r="G51">
        <v>150135</v>
      </c>
      <c r="H51" t="s">
        <v>40</v>
      </c>
      <c r="I51">
        <v>1</v>
      </c>
      <c r="J51">
        <v>1</v>
      </c>
      <c r="K51" t="s">
        <v>20</v>
      </c>
      <c r="L51" t="s">
        <v>33</v>
      </c>
      <c r="M51" t="s">
        <v>22</v>
      </c>
      <c r="N51" t="s">
        <v>37</v>
      </c>
      <c r="O51">
        <v>5</v>
      </c>
      <c r="P51">
        <v>2</v>
      </c>
      <c r="Q51">
        <v>118570</v>
      </c>
      <c r="R51" t="s">
        <v>38</v>
      </c>
      <c r="S51">
        <v>18</v>
      </c>
      <c r="T51" t="s">
        <v>25</v>
      </c>
      <c r="U51" t="str">
        <f>IF(AND(Loan_Banking[[#This Row],[Is_Default]]=1,Loan_Banking[[#This Row],[Credit_Score]]&lt;=600),"High Risk","Low Risk")</f>
        <v>Low Risk</v>
      </c>
      <c r="V5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52" spans="1:22" x14ac:dyDescent="0.3">
      <c r="A52">
        <v>51</v>
      </c>
      <c r="B52">
        <v>51</v>
      </c>
      <c r="C5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52">
        <v>55629</v>
      </c>
      <c r="E52">
        <v>703</v>
      </c>
      <c r="F52">
        <v>5256</v>
      </c>
      <c r="G52">
        <v>230797</v>
      </c>
      <c r="H52" t="s">
        <v>40</v>
      </c>
      <c r="I52">
        <v>0</v>
      </c>
      <c r="J52">
        <v>1</v>
      </c>
      <c r="K52" t="s">
        <v>36</v>
      </c>
      <c r="L52" t="s">
        <v>29</v>
      </c>
      <c r="M52" t="s">
        <v>30</v>
      </c>
      <c r="N52" t="s">
        <v>41</v>
      </c>
      <c r="O52">
        <v>5</v>
      </c>
      <c r="P52">
        <v>1</v>
      </c>
      <c r="Q52">
        <v>66651</v>
      </c>
      <c r="R52" t="s">
        <v>26</v>
      </c>
      <c r="S52">
        <v>16</v>
      </c>
      <c r="T52" t="s">
        <v>42</v>
      </c>
      <c r="U52" t="str">
        <f>IF(AND(Loan_Banking[[#This Row],[Is_Default]]=1,Loan_Banking[[#This Row],[Credit_Score]]&lt;=600),"High Risk","Low Risk")</f>
        <v>Low Risk</v>
      </c>
      <c r="V5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53" spans="1:22" x14ac:dyDescent="0.3">
      <c r="A53">
        <v>52</v>
      </c>
      <c r="B53">
        <v>50</v>
      </c>
      <c r="C5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53">
        <v>75776</v>
      </c>
      <c r="E53">
        <v>606</v>
      </c>
      <c r="F53">
        <v>5090</v>
      </c>
      <c r="G53">
        <v>206697</v>
      </c>
      <c r="H53" t="s">
        <v>44</v>
      </c>
      <c r="I53">
        <v>0</v>
      </c>
      <c r="J53">
        <v>0</v>
      </c>
      <c r="K53" t="s">
        <v>20</v>
      </c>
      <c r="L53" t="s">
        <v>21</v>
      </c>
      <c r="M53" t="s">
        <v>22</v>
      </c>
      <c r="N53" t="s">
        <v>31</v>
      </c>
      <c r="O53">
        <v>2</v>
      </c>
      <c r="P53">
        <v>1</v>
      </c>
      <c r="Q53">
        <v>80042</v>
      </c>
      <c r="R53" t="s">
        <v>38</v>
      </c>
      <c r="S53">
        <v>2</v>
      </c>
      <c r="T53" t="s">
        <v>45</v>
      </c>
      <c r="U53" t="str">
        <f>IF(AND(Loan_Banking[[#This Row],[Is_Default]]=1,Loan_Banking[[#This Row],[Credit_Score]]&lt;=600),"High Risk","Low Risk")</f>
        <v>Low Risk</v>
      </c>
      <c r="V5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54" spans="1:22" x14ac:dyDescent="0.3">
      <c r="A54">
        <v>53</v>
      </c>
      <c r="B54">
        <v>36</v>
      </c>
      <c r="C5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54">
        <v>73400</v>
      </c>
      <c r="E54">
        <v>599</v>
      </c>
      <c r="F54">
        <v>3335</v>
      </c>
      <c r="G54">
        <v>265935</v>
      </c>
      <c r="H54" t="s">
        <v>19</v>
      </c>
      <c r="I54">
        <v>0</v>
      </c>
      <c r="J54">
        <v>0</v>
      </c>
      <c r="K54" t="s">
        <v>20</v>
      </c>
      <c r="L54" t="s">
        <v>33</v>
      </c>
      <c r="M54" t="s">
        <v>22</v>
      </c>
      <c r="N54" t="s">
        <v>41</v>
      </c>
      <c r="O54">
        <v>1</v>
      </c>
      <c r="P54">
        <v>3</v>
      </c>
      <c r="Q54">
        <v>93364</v>
      </c>
      <c r="R54" t="s">
        <v>32</v>
      </c>
      <c r="S54">
        <v>17</v>
      </c>
      <c r="T54" t="s">
        <v>43</v>
      </c>
      <c r="U54" t="str">
        <f>IF(AND(Loan_Banking[[#This Row],[Is_Default]]=1,Loan_Banking[[#This Row],[Credit_Score]]&lt;=600),"High Risk","Low Risk")</f>
        <v>Low Risk</v>
      </c>
      <c r="V5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55" spans="1:22" x14ac:dyDescent="0.3">
      <c r="A55">
        <v>54</v>
      </c>
      <c r="B55">
        <v>22</v>
      </c>
      <c r="C5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55">
        <v>31741</v>
      </c>
      <c r="E55">
        <v>702</v>
      </c>
      <c r="F55">
        <v>4580</v>
      </c>
      <c r="G55">
        <v>225497</v>
      </c>
      <c r="H55" t="s">
        <v>28</v>
      </c>
      <c r="I55">
        <v>1</v>
      </c>
      <c r="J55">
        <v>1</v>
      </c>
      <c r="K55" t="s">
        <v>20</v>
      </c>
      <c r="L55" t="s">
        <v>29</v>
      </c>
      <c r="M55" t="s">
        <v>22</v>
      </c>
      <c r="N55" t="s">
        <v>37</v>
      </c>
      <c r="O55">
        <v>3</v>
      </c>
      <c r="P55">
        <v>3</v>
      </c>
      <c r="Q55">
        <v>96163</v>
      </c>
      <c r="R55" t="s">
        <v>26</v>
      </c>
      <c r="S55">
        <v>4</v>
      </c>
      <c r="T55" t="s">
        <v>27</v>
      </c>
      <c r="U55" t="str">
        <f>IF(AND(Loan_Banking[[#This Row],[Is_Default]]=1,Loan_Banking[[#This Row],[Credit_Score]]&lt;=600),"High Risk","Low Risk")</f>
        <v>Low Risk</v>
      </c>
      <c r="V5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56" spans="1:22" x14ac:dyDescent="0.3">
      <c r="A56">
        <v>55</v>
      </c>
      <c r="B56">
        <v>37</v>
      </c>
      <c r="C5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56">
        <v>47439</v>
      </c>
      <c r="E56">
        <v>755</v>
      </c>
      <c r="F56">
        <v>5060</v>
      </c>
      <c r="G56">
        <v>198471</v>
      </c>
      <c r="H56" t="s">
        <v>28</v>
      </c>
      <c r="I56">
        <v>0</v>
      </c>
      <c r="J56">
        <v>0</v>
      </c>
      <c r="K56" t="s">
        <v>20</v>
      </c>
      <c r="L56" t="s">
        <v>21</v>
      </c>
      <c r="M56" t="s">
        <v>22</v>
      </c>
      <c r="N56" t="s">
        <v>37</v>
      </c>
      <c r="O56">
        <v>3</v>
      </c>
      <c r="P56">
        <v>4</v>
      </c>
      <c r="Q56">
        <v>122631</v>
      </c>
      <c r="R56" t="s">
        <v>38</v>
      </c>
      <c r="S56">
        <v>7</v>
      </c>
      <c r="T56" t="s">
        <v>27</v>
      </c>
      <c r="U56" t="str">
        <f>IF(AND(Loan_Banking[[#This Row],[Is_Default]]=1,Loan_Banking[[#This Row],[Credit_Score]]&lt;=600),"High Risk","Low Risk")</f>
        <v>Low Risk</v>
      </c>
      <c r="V5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57" spans="1:22" x14ac:dyDescent="0.3">
      <c r="A57">
        <v>56</v>
      </c>
      <c r="B57">
        <v>30</v>
      </c>
      <c r="C5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57">
        <v>62548</v>
      </c>
      <c r="E57">
        <v>692</v>
      </c>
      <c r="F57">
        <v>4886</v>
      </c>
      <c r="G57">
        <v>303062</v>
      </c>
      <c r="H57" t="s">
        <v>40</v>
      </c>
      <c r="I57">
        <v>0</v>
      </c>
      <c r="J57">
        <v>1</v>
      </c>
      <c r="K57" t="s">
        <v>20</v>
      </c>
      <c r="L57" t="s">
        <v>21</v>
      </c>
      <c r="M57" t="s">
        <v>22</v>
      </c>
      <c r="N57" t="s">
        <v>41</v>
      </c>
      <c r="O57">
        <v>2</v>
      </c>
      <c r="P57">
        <v>3</v>
      </c>
      <c r="Q57">
        <v>87084</v>
      </c>
      <c r="R57" t="s">
        <v>38</v>
      </c>
      <c r="S57">
        <v>9</v>
      </c>
      <c r="T57" t="s">
        <v>27</v>
      </c>
      <c r="U57" t="str">
        <f>IF(AND(Loan_Banking[[#This Row],[Is_Default]]=1,Loan_Banking[[#This Row],[Credit_Score]]&lt;=600),"High Risk","Low Risk")</f>
        <v>Low Risk</v>
      </c>
      <c r="V5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58" spans="1:22" x14ac:dyDescent="0.3">
      <c r="A58">
        <v>57</v>
      </c>
      <c r="B58">
        <v>27</v>
      </c>
      <c r="C5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58">
        <v>35860</v>
      </c>
      <c r="E58">
        <v>714</v>
      </c>
      <c r="F58">
        <v>5315</v>
      </c>
      <c r="G58">
        <v>241162</v>
      </c>
      <c r="H58" t="s">
        <v>28</v>
      </c>
      <c r="I58">
        <v>0</v>
      </c>
      <c r="J58">
        <v>1</v>
      </c>
      <c r="K58" t="s">
        <v>20</v>
      </c>
      <c r="L58" t="s">
        <v>33</v>
      </c>
      <c r="M58" t="s">
        <v>22</v>
      </c>
      <c r="N58" t="s">
        <v>37</v>
      </c>
      <c r="O58">
        <v>3</v>
      </c>
      <c r="P58">
        <v>2</v>
      </c>
      <c r="Q58">
        <v>122402</v>
      </c>
      <c r="R58" t="s">
        <v>32</v>
      </c>
      <c r="S58">
        <v>3</v>
      </c>
      <c r="T58" t="s">
        <v>25</v>
      </c>
      <c r="U58" t="str">
        <f>IF(AND(Loan_Banking[[#This Row],[Is_Default]]=1,Loan_Banking[[#This Row],[Credit_Score]]&lt;=600),"High Risk","Low Risk")</f>
        <v>Low Risk</v>
      </c>
      <c r="V5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59" spans="1:22" x14ac:dyDescent="0.3">
      <c r="A59">
        <v>58</v>
      </c>
      <c r="B59">
        <v>62</v>
      </c>
      <c r="C5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59">
        <v>26479</v>
      </c>
      <c r="E59">
        <v>646</v>
      </c>
      <c r="F59">
        <v>5078</v>
      </c>
      <c r="G59">
        <v>227736</v>
      </c>
      <c r="H59" t="s">
        <v>35</v>
      </c>
      <c r="I59">
        <v>0</v>
      </c>
      <c r="J59">
        <v>1</v>
      </c>
      <c r="K59" t="s">
        <v>20</v>
      </c>
      <c r="L59" t="s">
        <v>29</v>
      </c>
      <c r="M59" t="s">
        <v>22</v>
      </c>
      <c r="N59" t="s">
        <v>37</v>
      </c>
      <c r="O59">
        <v>3</v>
      </c>
      <c r="P59">
        <v>1</v>
      </c>
      <c r="Q59">
        <v>111248</v>
      </c>
      <c r="R59" t="s">
        <v>26</v>
      </c>
      <c r="S59">
        <v>5</v>
      </c>
      <c r="T59" t="s">
        <v>34</v>
      </c>
      <c r="U59" t="str">
        <f>IF(AND(Loan_Banking[[#This Row],[Is_Default]]=1,Loan_Banking[[#This Row],[Credit_Score]]&lt;=600),"High Risk","Low Risk")</f>
        <v>Low Risk</v>
      </c>
      <c r="V5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60" spans="1:22" x14ac:dyDescent="0.3">
      <c r="A60">
        <v>59</v>
      </c>
      <c r="B60">
        <v>29</v>
      </c>
      <c r="C6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60">
        <v>38596</v>
      </c>
      <c r="E60">
        <v>663</v>
      </c>
      <c r="F60">
        <v>5340</v>
      </c>
      <c r="G60">
        <v>165869</v>
      </c>
      <c r="H60" t="s">
        <v>28</v>
      </c>
      <c r="I60">
        <v>0</v>
      </c>
      <c r="J60">
        <v>1</v>
      </c>
      <c r="K60" t="s">
        <v>20</v>
      </c>
      <c r="L60" t="s">
        <v>33</v>
      </c>
      <c r="M60" t="s">
        <v>30</v>
      </c>
      <c r="N60" t="s">
        <v>41</v>
      </c>
      <c r="O60">
        <v>2</v>
      </c>
      <c r="P60">
        <v>3</v>
      </c>
      <c r="Q60">
        <v>96794</v>
      </c>
      <c r="R60" t="s">
        <v>24</v>
      </c>
      <c r="S60">
        <v>18</v>
      </c>
      <c r="T60" t="s">
        <v>42</v>
      </c>
      <c r="U60" t="str">
        <f>IF(AND(Loan_Banking[[#This Row],[Is_Default]]=1,Loan_Banking[[#This Row],[Credit_Score]]&lt;=600),"High Risk","Low Risk")</f>
        <v>Low Risk</v>
      </c>
      <c r="V6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61" spans="1:22" x14ac:dyDescent="0.3">
      <c r="A61">
        <v>60</v>
      </c>
      <c r="B61">
        <v>37</v>
      </c>
      <c r="C6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61">
        <v>48272</v>
      </c>
      <c r="E61">
        <v>662</v>
      </c>
      <c r="F61">
        <v>5166</v>
      </c>
      <c r="G61">
        <v>142667</v>
      </c>
      <c r="H61" t="s">
        <v>40</v>
      </c>
      <c r="I61">
        <v>0</v>
      </c>
      <c r="J61">
        <v>1</v>
      </c>
      <c r="K61" t="s">
        <v>20</v>
      </c>
      <c r="L61" t="s">
        <v>21</v>
      </c>
      <c r="M61" t="s">
        <v>22</v>
      </c>
      <c r="N61" t="s">
        <v>37</v>
      </c>
      <c r="O61">
        <v>0</v>
      </c>
      <c r="P61">
        <v>2</v>
      </c>
      <c r="Q61">
        <v>71461</v>
      </c>
      <c r="R61" t="s">
        <v>26</v>
      </c>
      <c r="S61">
        <v>17</v>
      </c>
      <c r="T61" t="s">
        <v>45</v>
      </c>
      <c r="U61" t="str">
        <f>IF(AND(Loan_Banking[[#This Row],[Is_Default]]=1,Loan_Banking[[#This Row],[Credit_Score]]&lt;=600),"High Risk","Low Risk")</f>
        <v>Low Risk</v>
      </c>
      <c r="V6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62" spans="1:22" x14ac:dyDescent="0.3">
      <c r="A62">
        <v>61</v>
      </c>
      <c r="B62">
        <v>29</v>
      </c>
      <c r="C6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62">
        <v>-10969</v>
      </c>
      <c r="E62">
        <v>647</v>
      </c>
      <c r="F62">
        <v>4976</v>
      </c>
      <c r="G62">
        <v>187026</v>
      </c>
      <c r="H62" t="s">
        <v>28</v>
      </c>
      <c r="I62">
        <v>0</v>
      </c>
      <c r="J62">
        <v>1</v>
      </c>
      <c r="K62" t="s">
        <v>20</v>
      </c>
      <c r="L62" t="s">
        <v>33</v>
      </c>
      <c r="M62" t="s">
        <v>30</v>
      </c>
      <c r="N62" t="s">
        <v>23</v>
      </c>
      <c r="O62">
        <v>5</v>
      </c>
      <c r="P62">
        <v>1</v>
      </c>
      <c r="Q62">
        <v>122706</v>
      </c>
      <c r="R62" t="s">
        <v>38</v>
      </c>
      <c r="S62">
        <v>7</v>
      </c>
      <c r="T62" t="s">
        <v>25</v>
      </c>
      <c r="U62" t="str">
        <f>IF(AND(Loan_Banking[[#This Row],[Is_Default]]=1,Loan_Banking[[#This Row],[Credit_Score]]&lt;=600),"High Risk","Low Risk")</f>
        <v>Low Risk</v>
      </c>
      <c r="V6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63" spans="1:22" x14ac:dyDescent="0.3">
      <c r="A63">
        <v>62</v>
      </c>
      <c r="B63">
        <v>29</v>
      </c>
      <c r="C6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63">
        <v>33291</v>
      </c>
      <c r="E63">
        <v>720</v>
      </c>
      <c r="F63">
        <v>5159</v>
      </c>
      <c r="G63">
        <v>125058</v>
      </c>
      <c r="H63" t="s">
        <v>19</v>
      </c>
      <c r="I63">
        <v>0</v>
      </c>
      <c r="J63">
        <v>0</v>
      </c>
      <c r="K63" t="s">
        <v>20</v>
      </c>
      <c r="L63" t="s">
        <v>29</v>
      </c>
      <c r="M63" t="s">
        <v>22</v>
      </c>
      <c r="N63" t="s">
        <v>31</v>
      </c>
      <c r="O63">
        <v>2</v>
      </c>
      <c r="P63">
        <v>1</v>
      </c>
      <c r="Q63">
        <v>72209</v>
      </c>
      <c r="R63" t="s">
        <v>38</v>
      </c>
      <c r="S63">
        <v>14</v>
      </c>
      <c r="T63" t="s">
        <v>34</v>
      </c>
      <c r="U63" t="str">
        <f>IF(AND(Loan_Banking[[#This Row],[Is_Default]]=1,Loan_Banking[[#This Row],[Credit_Score]]&lt;=600),"High Risk","Low Risk")</f>
        <v>Low Risk</v>
      </c>
      <c r="V6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64" spans="1:22" x14ac:dyDescent="0.3">
      <c r="A64">
        <v>63</v>
      </c>
      <c r="B64">
        <v>57</v>
      </c>
      <c r="C6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64">
        <v>23321</v>
      </c>
      <c r="E64">
        <v>705</v>
      </c>
      <c r="F64">
        <v>4638</v>
      </c>
      <c r="G64">
        <v>183901</v>
      </c>
      <c r="H64" t="s">
        <v>40</v>
      </c>
      <c r="I64">
        <v>0</v>
      </c>
      <c r="J64">
        <v>0</v>
      </c>
      <c r="K64" t="s">
        <v>20</v>
      </c>
      <c r="L64" t="s">
        <v>21</v>
      </c>
      <c r="M64" t="s">
        <v>22</v>
      </c>
      <c r="N64" t="s">
        <v>23</v>
      </c>
      <c r="O64">
        <v>1</v>
      </c>
      <c r="P64">
        <v>2</v>
      </c>
      <c r="Q64">
        <v>99361</v>
      </c>
      <c r="R64" t="s">
        <v>32</v>
      </c>
      <c r="S64">
        <v>15</v>
      </c>
      <c r="T64" t="s">
        <v>39</v>
      </c>
      <c r="U64" t="str">
        <f>IF(AND(Loan_Banking[[#This Row],[Is_Default]]=1,Loan_Banking[[#This Row],[Credit_Score]]&lt;=600),"High Risk","Low Risk")</f>
        <v>Low Risk</v>
      </c>
      <c r="V6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65" spans="1:22" x14ac:dyDescent="0.3">
      <c r="A65">
        <v>64</v>
      </c>
      <c r="B65">
        <v>44</v>
      </c>
      <c r="C6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65">
        <v>67200</v>
      </c>
      <c r="E65">
        <v>630</v>
      </c>
      <c r="F65">
        <v>4584</v>
      </c>
      <c r="G65">
        <v>240047</v>
      </c>
      <c r="H65" t="s">
        <v>44</v>
      </c>
      <c r="I65">
        <v>0</v>
      </c>
      <c r="J65">
        <v>1</v>
      </c>
      <c r="K65" t="s">
        <v>20</v>
      </c>
      <c r="L65" t="s">
        <v>29</v>
      </c>
      <c r="M65" t="s">
        <v>22</v>
      </c>
      <c r="N65" t="s">
        <v>23</v>
      </c>
      <c r="O65">
        <v>4</v>
      </c>
      <c r="P65">
        <v>1</v>
      </c>
      <c r="Q65">
        <v>98381</v>
      </c>
      <c r="R65" t="s">
        <v>32</v>
      </c>
      <c r="S65">
        <v>14</v>
      </c>
      <c r="T65" t="s">
        <v>45</v>
      </c>
      <c r="U65" t="str">
        <f>IF(AND(Loan_Banking[[#This Row],[Is_Default]]=1,Loan_Banking[[#This Row],[Credit_Score]]&lt;=600),"High Risk","Low Risk")</f>
        <v>Low Risk</v>
      </c>
      <c r="V6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66" spans="1:22" x14ac:dyDescent="0.3">
      <c r="A66">
        <v>65</v>
      </c>
      <c r="B66">
        <v>59</v>
      </c>
      <c r="C6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66">
        <v>63972</v>
      </c>
      <c r="E66">
        <v>567</v>
      </c>
      <c r="F66">
        <v>5098</v>
      </c>
      <c r="G66">
        <v>249089</v>
      </c>
      <c r="H66" t="s">
        <v>19</v>
      </c>
      <c r="I66">
        <v>0</v>
      </c>
      <c r="J66">
        <v>0</v>
      </c>
      <c r="K66" t="s">
        <v>36</v>
      </c>
      <c r="L66" t="s">
        <v>29</v>
      </c>
      <c r="M66" t="s">
        <v>30</v>
      </c>
      <c r="N66" t="s">
        <v>31</v>
      </c>
      <c r="O66">
        <v>0</v>
      </c>
      <c r="P66">
        <v>2</v>
      </c>
      <c r="Q66">
        <v>93787</v>
      </c>
      <c r="R66" t="s">
        <v>24</v>
      </c>
      <c r="S66">
        <v>9</v>
      </c>
      <c r="T66" t="s">
        <v>27</v>
      </c>
      <c r="U66" t="str">
        <f>IF(AND(Loan_Banking[[#This Row],[Is_Default]]=1,Loan_Banking[[#This Row],[Credit_Score]]&lt;=600),"High Risk","Low Risk")</f>
        <v>Low Risk</v>
      </c>
      <c r="V6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67" spans="1:22" x14ac:dyDescent="0.3">
      <c r="A67">
        <v>66</v>
      </c>
      <c r="B67">
        <v>31</v>
      </c>
      <c r="C6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67">
        <v>54178</v>
      </c>
      <c r="E67">
        <v>646</v>
      </c>
      <c r="F67">
        <v>2990</v>
      </c>
      <c r="G67">
        <v>182899</v>
      </c>
      <c r="H67" t="s">
        <v>28</v>
      </c>
      <c r="I67">
        <v>0</v>
      </c>
      <c r="J67">
        <v>1</v>
      </c>
      <c r="K67" t="s">
        <v>20</v>
      </c>
      <c r="L67" t="s">
        <v>21</v>
      </c>
      <c r="M67" t="s">
        <v>30</v>
      </c>
      <c r="N67" t="s">
        <v>23</v>
      </c>
      <c r="O67">
        <v>2</v>
      </c>
      <c r="P67">
        <v>2</v>
      </c>
      <c r="Q67">
        <v>88320</v>
      </c>
      <c r="R67" t="s">
        <v>24</v>
      </c>
      <c r="S67">
        <v>16</v>
      </c>
      <c r="T67" t="s">
        <v>27</v>
      </c>
      <c r="U67" t="str">
        <f>IF(AND(Loan_Banking[[#This Row],[Is_Default]]=1,Loan_Banking[[#This Row],[Credit_Score]]&lt;=600),"High Risk","Low Risk")</f>
        <v>Low Risk</v>
      </c>
      <c r="V6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68" spans="1:22" x14ac:dyDescent="0.3">
      <c r="A68">
        <v>67</v>
      </c>
      <c r="B68">
        <v>28</v>
      </c>
      <c r="C6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68">
        <v>51500</v>
      </c>
      <c r="E68">
        <v>592</v>
      </c>
      <c r="F68">
        <v>4629</v>
      </c>
      <c r="G68">
        <v>346798</v>
      </c>
      <c r="H68" t="s">
        <v>44</v>
      </c>
      <c r="I68">
        <v>0</v>
      </c>
      <c r="J68">
        <v>1</v>
      </c>
      <c r="K68" t="s">
        <v>36</v>
      </c>
      <c r="L68" t="s">
        <v>29</v>
      </c>
      <c r="M68" t="s">
        <v>30</v>
      </c>
      <c r="N68" t="s">
        <v>31</v>
      </c>
      <c r="O68">
        <v>0</v>
      </c>
      <c r="P68">
        <v>3</v>
      </c>
      <c r="Q68">
        <v>75337</v>
      </c>
      <c r="R68" t="s">
        <v>38</v>
      </c>
      <c r="S68">
        <v>19</v>
      </c>
      <c r="T68" t="s">
        <v>34</v>
      </c>
      <c r="U68" t="str">
        <f>IF(AND(Loan_Banking[[#This Row],[Is_Default]]=1,Loan_Banking[[#This Row],[Credit_Score]]&lt;=600),"High Risk","Low Risk")</f>
        <v>Low Risk</v>
      </c>
      <c r="V6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69" spans="1:22" x14ac:dyDescent="0.3">
      <c r="A69">
        <v>68</v>
      </c>
      <c r="B69">
        <v>45</v>
      </c>
      <c r="C6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69">
        <v>58172</v>
      </c>
      <c r="E69">
        <v>651</v>
      </c>
      <c r="F69">
        <v>4293</v>
      </c>
      <c r="G69">
        <v>263667</v>
      </c>
      <c r="H69" t="s">
        <v>19</v>
      </c>
      <c r="I69">
        <v>0</v>
      </c>
      <c r="J69">
        <v>0</v>
      </c>
      <c r="K69" t="s">
        <v>20</v>
      </c>
      <c r="L69" t="s">
        <v>29</v>
      </c>
      <c r="M69" t="s">
        <v>22</v>
      </c>
      <c r="N69" t="s">
        <v>31</v>
      </c>
      <c r="O69">
        <v>4</v>
      </c>
      <c r="P69">
        <v>4</v>
      </c>
      <c r="Q69">
        <v>51491</v>
      </c>
      <c r="R69" t="s">
        <v>24</v>
      </c>
      <c r="S69">
        <v>1</v>
      </c>
      <c r="T69" t="s">
        <v>43</v>
      </c>
      <c r="U69" t="str">
        <f>IF(AND(Loan_Banking[[#This Row],[Is_Default]]=1,Loan_Banking[[#This Row],[Credit_Score]]&lt;=600),"High Risk","Low Risk")</f>
        <v>Low Risk</v>
      </c>
      <c r="V6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0-1</v>
      </c>
    </row>
    <row r="70" spans="1:22" x14ac:dyDescent="0.3">
      <c r="A70">
        <v>69</v>
      </c>
      <c r="B70">
        <v>22</v>
      </c>
      <c r="C7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70">
        <v>35024</v>
      </c>
      <c r="E70">
        <v>596</v>
      </c>
      <c r="F70">
        <v>4170</v>
      </c>
      <c r="G70">
        <v>198501</v>
      </c>
      <c r="H70" t="s">
        <v>35</v>
      </c>
      <c r="I70">
        <v>0</v>
      </c>
      <c r="J70">
        <v>0</v>
      </c>
      <c r="K70" t="s">
        <v>20</v>
      </c>
      <c r="L70" t="s">
        <v>29</v>
      </c>
      <c r="M70" t="s">
        <v>22</v>
      </c>
      <c r="N70" t="s">
        <v>41</v>
      </c>
      <c r="O70">
        <v>3</v>
      </c>
      <c r="P70">
        <v>2</v>
      </c>
      <c r="Q70">
        <v>142114</v>
      </c>
      <c r="R70" t="s">
        <v>24</v>
      </c>
      <c r="S70">
        <v>8</v>
      </c>
      <c r="T70" t="s">
        <v>43</v>
      </c>
      <c r="U70" t="str">
        <f>IF(AND(Loan_Banking[[#This Row],[Is_Default]]=1,Loan_Banking[[#This Row],[Credit_Score]]&lt;=600),"High Risk","Low Risk")</f>
        <v>Low Risk</v>
      </c>
      <c r="V7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71" spans="1:22" x14ac:dyDescent="0.3">
      <c r="A71">
        <v>70</v>
      </c>
      <c r="B71">
        <v>30</v>
      </c>
      <c r="C7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71">
        <v>68793</v>
      </c>
      <c r="E71">
        <v>712</v>
      </c>
      <c r="F71">
        <v>4684</v>
      </c>
      <c r="G71">
        <v>257071</v>
      </c>
      <c r="H71" t="s">
        <v>19</v>
      </c>
      <c r="I71">
        <v>0</v>
      </c>
      <c r="J71">
        <v>0</v>
      </c>
      <c r="K71" t="s">
        <v>20</v>
      </c>
      <c r="L71" t="s">
        <v>21</v>
      </c>
      <c r="M71" t="s">
        <v>30</v>
      </c>
      <c r="N71" t="s">
        <v>31</v>
      </c>
      <c r="O71">
        <v>3</v>
      </c>
      <c r="P71">
        <v>3</v>
      </c>
      <c r="Q71">
        <v>85248</v>
      </c>
      <c r="R71" t="s">
        <v>24</v>
      </c>
      <c r="S71">
        <v>18</v>
      </c>
      <c r="T71" t="s">
        <v>25</v>
      </c>
      <c r="U71" t="str">
        <f>IF(AND(Loan_Banking[[#This Row],[Is_Default]]=1,Loan_Banking[[#This Row],[Credit_Score]]&lt;=600),"High Risk","Low Risk")</f>
        <v>Low Risk</v>
      </c>
      <c r="V7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72" spans="1:22" x14ac:dyDescent="0.3">
      <c r="A72">
        <v>71</v>
      </c>
      <c r="B72">
        <v>44</v>
      </c>
      <c r="C7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72">
        <v>51395</v>
      </c>
      <c r="E72">
        <v>684</v>
      </c>
      <c r="F72">
        <v>3659</v>
      </c>
      <c r="G72">
        <v>171025</v>
      </c>
      <c r="H72" t="s">
        <v>44</v>
      </c>
      <c r="I72">
        <v>0</v>
      </c>
      <c r="J72">
        <v>1</v>
      </c>
      <c r="K72" t="s">
        <v>20</v>
      </c>
      <c r="L72" t="s">
        <v>29</v>
      </c>
      <c r="M72" t="s">
        <v>30</v>
      </c>
      <c r="N72" t="s">
        <v>31</v>
      </c>
      <c r="O72">
        <v>4</v>
      </c>
      <c r="P72">
        <v>1</v>
      </c>
      <c r="Q72">
        <v>96156</v>
      </c>
      <c r="R72" t="s">
        <v>26</v>
      </c>
      <c r="S72">
        <v>2</v>
      </c>
      <c r="T72" t="s">
        <v>43</v>
      </c>
      <c r="U72" t="str">
        <f>IF(AND(Loan_Banking[[#This Row],[Is_Default]]=1,Loan_Banking[[#This Row],[Credit_Score]]&lt;=600),"High Risk","Low Risk")</f>
        <v>Low Risk</v>
      </c>
      <c r="V7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73" spans="1:22" x14ac:dyDescent="0.3">
      <c r="A73">
        <v>72</v>
      </c>
      <c r="B73">
        <v>36</v>
      </c>
      <c r="C7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73">
        <v>63763</v>
      </c>
      <c r="E73">
        <v>683</v>
      </c>
      <c r="F73">
        <v>4689</v>
      </c>
      <c r="G73">
        <v>212695</v>
      </c>
      <c r="H73" t="s">
        <v>35</v>
      </c>
      <c r="I73">
        <v>0</v>
      </c>
      <c r="J73">
        <v>1</v>
      </c>
      <c r="K73" t="s">
        <v>20</v>
      </c>
      <c r="L73" t="s">
        <v>33</v>
      </c>
      <c r="M73" t="s">
        <v>22</v>
      </c>
      <c r="N73" t="s">
        <v>37</v>
      </c>
      <c r="O73">
        <v>3</v>
      </c>
      <c r="P73">
        <v>3</v>
      </c>
      <c r="Q73">
        <v>95973</v>
      </c>
      <c r="R73" t="s">
        <v>26</v>
      </c>
      <c r="S73">
        <v>4</v>
      </c>
      <c r="T73" t="s">
        <v>27</v>
      </c>
      <c r="U73" t="str">
        <f>IF(AND(Loan_Banking[[#This Row],[Is_Default]]=1,Loan_Banking[[#This Row],[Credit_Score]]&lt;=600),"High Risk","Low Risk")</f>
        <v>Low Risk</v>
      </c>
      <c r="V7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74" spans="1:22" x14ac:dyDescent="0.3">
      <c r="A74">
        <v>73</v>
      </c>
      <c r="B74">
        <v>39</v>
      </c>
      <c r="C7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74">
        <v>63146</v>
      </c>
      <c r="E74">
        <v>703</v>
      </c>
      <c r="F74">
        <v>5231</v>
      </c>
      <c r="G74">
        <v>181971</v>
      </c>
      <c r="H74" t="s">
        <v>28</v>
      </c>
      <c r="I74">
        <v>0</v>
      </c>
      <c r="J74">
        <v>1</v>
      </c>
      <c r="K74" t="s">
        <v>36</v>
      </c>
      <c r="L74" t="s">
        <v>33</v>
      </c>
      <c r="M74" t="s">
        <v>22</v>
      </c>
      <c r="N74" t="s">
        <v>37</v>
      </c>
      <c r="O74">
        <v>0</v>
      </c>
      <c r="P74">
        <v>2</v>
      </c>
      <c r="Q74">
        <v>132868</v>
      </c>
      <c r="R74" t="s">
        <v>38</v>
      </c>
      <c r="S74">
        <v>1</v>
      </c>
      <c r="T74" t="s">
        <v>42</v>
      </c>
      <c r="U74" t="str">
        <f>IF(AND(Loan_Banking[[#This Row],[Is_Default]]=1,Loan_Banking[[#This Row],[Credit_Score]]&lt;=600),"High Risk","Low Risk")</f>
        <v>Low Risk</v>
      </c>
      <c r="V7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0-1</v>
      </c>
    </row>
    <row r="75" spans="1:22" x14ac:dyDescent="0.3">
      <c r="A75">
        <v>74</v>
      </c>
      <c r="B75">
        <v>51</v>
      </c>
      <c r="C7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75">
        <v>58011</v>
      </c>
      <c r="E75">
        <v>669</v>
      </c>
      <c r="F75">
        <v>6050</v>
      </c>
      <c r="G75">
        <v>139411</v>
      </c>
      <c r="H75" t="s">
        <v>40</v>
      </c>
      <c r="I75">
        <v>1</v>
      </c>
      <c r="J75">
        <v>0</v>
      </c>
      <c r="K75" t="s">
        <v>36</v>
      </c>
      <c r="L75" t="s">
        <v>29</v>
      </c>
      <c r="M75" t="s">
        <v>22</v>
      </c>
      <c r="N75" t="s">
        <v>23</v>
      </c>
      <c r="O75">
        <v>3</v>
      </c>
      <c r="P75">
        <v>3</v>
      </c>
      <c r="Q75">
        <v>157995</v>
      </c>
      <c r="R75" t="s">
        <v>26</v>
      </c>
      <c r="S75">
        <v>19</v>
      </c>
      <c r="T75" t="s">
        <v>25</v>
      </c>
      <c r="U75" t="str">
        <f>IF(AND(Loan_Banking[[#This Row],[Is_Default]]=1,Loan_Banking[[#This Row],[Credit_Score]]&lt;=600),"High Risk","Low Risk")</f>
        <v>Low Risk</v>
      </c>
      <c r="V7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76" spans="1:22" x14ac:dyDescent="0.3">
      <c r="A76">
        <v>75</v>
      </c>
      <c r="B76">
        <v>31</v>
      </c>
      <c r="C7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76">
        <v>54693</v>
      </c>
      <c r="E76">
        <v>677</v>
      </c>
      <c r="F76">
        <v>7199</v>
      </c>
      <c r="G76">
        <v>226631</v>
      </c>
      <c r="H76" t="s">
        <v>28</v>
      </c>
      <c r="I76">
        <v>0</v>
      </c>
      <c r="J76">
        <v>0</v>
      </c>
      <c r="K76" t="s">
        <v>20</v>
      </c>
      <c r="L76" t="s">
        <v>33</v>
      </c>
      <c r="M76" t="s">
        <v>30</v>
      </c>
      <c r="N76" t="s">
        <v>31</v>
      </c>
      <c r="O76">
        <v>4</v>
      </c>
      <c r="P76">
        <v>4</v>
      </c>
      <c r="Q76">
        <v>104795</v>
      </c>
      <c r="R76" t="s">
        <v>24</v>
      </c>
      <c r="S76">
        <v>11</v>
      </c>
      <c r="T76" t="s">
        <v>27</v>
      </c>
      <c r="U76" t="str">
        <f>IF(AND(Loan_Banking[[#This Row],[Is_Default]]=1,Loan_Banking[[#This Row],[Credit_Score]]&lt;=600),"High Risk","Low Risk")</f>
        <v>Low Risk</v>
      </c>
      <c r="V7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77" spans="1:22" x14ac:dyDescent="0.3">
      <c r="A77">
        <v>76</v>
      </c>
      <c r="B77">
        <v>26</v>
      </c>
      <c r="C7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77">
        <v>53576</v>
      </c>
      <c r="E77">
        <v>721</v>
      </c>
      <c r="F77">
        <v>3171</v>
      </c>
      <c r="G77">
        <v>199704</v>
      </c>
      <c r="H77" t="s">
        <v>40</v>
      </c>
      <c r="I77">
        <v>0</v>
      </c>
      <c r="J77">
        <v>0</v>
      </c>
      <c r="K77" t="s">
        <v>20</v>
      </c>
      <c r="L77" t="s">
        <v>33</v>
      </c>
      <c r="M77" t="s">
        <v>30</v>
      </c>
      <c r="N77" t="s">
        <v>31</v>
      </c>
      <c r="O77">
        <v>4</v>
      </c>
      <c r="P77">
        <v>1</v>
      </c>
      <c r="Q77">
        <v>95289</v>
      </c>
      <c r="R77" t="s">
        <v>24</v>
      </c>
      <c r="S77">
        <v>6</v>
      </c>
      <c r="T77" t="s">
        <v>42</v>
      </c>
      <c r="U77" t="str">
        <f>IF(AND(Loan_Banking[[#This Row],[Is_Default]]=1,Loan_Banking[[#This Row],[Credit_Score]]&lt;=600),"High Risk","Low Risk")</f>
        <v>Low Risk</v>
      </c>
      <c r="V7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78" spans="1:22" x14ac:dyDescent="0.3">
      <c r="A78">
        <v>77</v>
      </c>
      <c r="B78">
        <v>26</v>
      </c>
      <c r="C7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78">
        <v>49055</v>
      </c>
      <c r="E78">
        <v>643</v>
      </c>
      <c r="F78">
        <v>4066</v>
      </c>
      <c r="G78">
        <v>203414</v>
      </c>
      <c r="H78" t="s">
        <v>40</v>
      </c>
      <c r="I78">
        <v>0</v>
      </c>
      <c r="J78">
        <v>1</v>
      </c>
      <c r="K78" t="s">
        <v>20</v>
      </c>
      <c r="L78" t="s">
        <v>21</v>
      </c>
      <c r="M78" t="s">
        <v>22</v>
      </c>
      <c r="N78" t="s">
        <v>41</v>
      </c>
      <c r="O78">
        <v>5</v>
      </c>
      <c r="P78">
        <v>3</v>
      </c>
      <c r="Q78">
        <v>66296</v>
      </c>
      <c r="R78" t="s">
        <v>24</v>
      </c>
      <c r="S78">
        <v>19</v>
      </c>
      <c r="T78" t="s">
        <v>34</v>
      </c>
      <c r="U78" t="str">
        <f>IF(AND(Loan_Banking[[#This Row],[Is_Default]]=1,Loan_Banking[[#This Row],[Credit_Score]]&lt;=600),"High Risk","Low Risk")</f>
        <v>Low Risk</v>
      </c>
      <c r="V7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79" spans="1:22" x14ac:dyDescent="0.3">
      <c r="A79">
        <v>78</v>
      </c>
      <c r="B79">
        <v>52</v>
      </c>
      <c r="C7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79">
        <v>57244</v>
      </c>
      <c r="E79">
        <v>680</v>
      </c>
      <c r="F79">
        <v>4689</v>
      </c>
      <c r="G79">
        <v>198643</v>
      </c>
      <c r="H79" t="s">
        <v>44</v>
      </c>
      <c r="I79">
        <v>0</v>
      </c>
      <c r="J79">
        <v>0</v>
      </c>
      <c r="K79" t="s">
        <v>20</v>
      </c>
      <c r="L79" t="s">
        <v>29</v>
      </c>
      <c r="M79" t="s">
        <v>22</v>
      </c>
      <c r="N79" t="s">
        <v>31</v>
      </c>
      <c r="O79">
        <v>4</v>
      </c>
      <c r="P79">
        <v>1</v>
      </c>
      <c r="Q79">
        <v>56692</v>
      </c>
      <c r="R79" t="s">
        <v>26</v>
      </c>
      <c r="S79">
        <v>14</v>
      </c>
      <c r="T79" t="s">
        <v>34</v>
      </c>
      <c r="U79" t="str">
        <f>IF(AND(Loan_Banking[[#This Row],[Is_Default]]=1,Loan_Banking[[#This Row],[Credit_Score]]&lt;=600),"High Risk","Low Risk")</f>
        <v>Low Risk</v>
      </c>
      <c r="V7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80" spans="1:22" x14ac:dyDescent="0.3">
      <c r="A80">
        <v>79</v>
      </c>
      <c r="B80">
        <v>59</v>
      </c>
      <c r="C8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80">
        <v>53093</v>
      </c>
      <c r="E80">
        <v>597</v>
      </c>
      <c r="F80">
        <v>5138</v>
      </c>
      <c r="G80">
        <v>155094</v>
      </c>
      <c r="H80" t="s">
        <v>35</v>
      </c>
      <c r="I80">
        <v>0</v>
      </c>
      <c r="J80">
        <v>0</v>
      </c>
      <c r="K80" t="s">
        <v>20</v>
      </c>
      <c r="L80" t="s">
        <v>21</v>
      </c>
      <c r="M80" t="s">
        <v>22</v>
      </c>
      <c r="N80" t="s">
        <v>41</v>
      </c>
      <c r="O80">
        <v>1</v>
      </c>
      <c r="P80">
        <v>2</v>
      </c>
      <c r="Q80">
        <v>46780</v>
      </c>
      <c r="R80" t="s">
        <v>32</v>
      </c>
      <c r="S80">
        <v>19</v>
      </c>
      <c r="T80" t="s">
        <v>25</v>
      </c>
      <c r="U80" t="str">
        <f>IF(AND(Loan_Banking[[#This Row],[Is_Default]]=1,Loan_Banking[[#This Row],[Credit_Score]]&lt;=600),"High Risk","Low Risk")</f>
        <v>Low Risk</v>
      </c>
      <c r="V8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81" spans="1:22" x14ac:dyDescent="0.3">
      <c r="A81">
        <v>80</v>
      </c>
      <c r="B81">
        <v>33</v>
      </c>
      <c r="C8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81">
        <v>42694</v>
      </c>
      <c r="E81">
        <v>653</v>
      </c>
      <c r="F81">
        <v>5364</v>
      </c>
      <c r="G81">
        <v>279416</v>
      </c>
      <c r="H81" t="s">
        <v>35</v>
      </c>
      <c r="I81">
        <v>0</v>
      </c>
      <c r="J81">
        <v>0</v>
      </c>
      <c r="K81" t="s">
        <v>20</v>
      </c>
      <c r="L81" t="s">
        <v>29</v>
      </c>
      <c r="M81" t="s">
        <v>30</v>
      </c>
      <c r="N81" t="s">
        <v>31</v>
      </c>
      <c r="O81">
        <v>0</v>
      </c>
      <c r="P81">
        <v>4</v>
      </c>
      <c r="Q81">
        <v>76124</v>
      </c>
      <c r="R81" t="s">
        <v>24</v>
      </c>
      <c r="S81">
        <v>13</v>
      </c>
      <c r="T81" t="s">
        <v>25</v>
      </c>
      <c r="U81" t="str">
        <f>IF(AND(Loan_Banking[[#This Row],[Is_Default]]=1,Loan_Banking[[#This Row],[Credit_Score]]&lt;=600),"High Risk","Low Risk")</f>
        <v>Low Risk</v>
      </c>
      <c r="V8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82" spans="1:22" x14ac:dyDescent="0.3">
      <c r="A82">
        <v>81</v>
      </c>
      <c r="B82">
        <v>23</v>
      </c>
      <c r="C8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82">
        <v>59145</v>
      </c>
      <c r="E82">
        <v>762</v>
      </c>
      <c r="F82">
        <v>4389</v>
      </c>
      <c r="G82">
        <v>212436</v>
      </c>
      <c r="H82" t="s">
        <v>19</v>
      </c>
      <c r="I82">
        <v>1</v>
      </c>
      <c r="J82">
        <v>1</v>
      </c>
      <c r="K82" t="s">
        <v>20</v>
      </c>
      <c r="L82" t="s">
        <v>33</v>
      </c>
      <c r="M82" t="s">
        <v>22</v>
      </c>
      <c r="N82" t="s">
        <v>37</v>
      </c>
      <c r="O82">
        <v>4</v>
      </c>
      <c r="P82">
        <v>4</v>
      </c>
      <c r="Q82">
        <v>37274</v>
      </c>
      <c r="R82" t="s">
        <v>24</v>
      </c>
      <c r="S82">
        <v>12</v>
      </c>
      <c r="T82" t="s">
        <v>42</v>
      </c>
      <c r="U82" t="str">
        <f>IF(AND(Loan_Banking[[#This Row],[Is_Default]]=1,Loan_Banking[[#This Row],[Credit_Score]]&lt;=600),"High Risk","Low Risk")</f>
        <v>Low Risk</v>
      </c>
      <c r="V8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83" spans="1:22" x14ac:dyDescent="0.3">
      <c r="A83">
        <v>82</v>
      </c>
      <c r="B83">
        <v>61</v>
      </c>
      <c r="C8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83">
        <v>54207</v>
      </c>
      <c r="E83">
        <v>690</v>
      </c>
      <c r="F83">
        <v>2472</v>
      </c>
      <c r="G83">
        <v>186651</v>
      </c>
      <c r="H83" t="s">
        <v>28</v>
      </c>
      <c r="I83">
        <v>0</v>
      </c>
      <c r="J83">
        <v>1</v>
      </c>
      <c r="K83" t="s">
        <v>20</v>
      </c>
      <c r="L83" t="s">
        <v>21</v>
      </c>
      <c r="M83" t="s">
        <v>30</v>
      </c>
      <c r="N83" t="s">
        <v>37</v>
      </c>
      <c r="O83">
        <v>5</v>
      </c>
      <c r="P83">
        <v>3</v>
      </c>
      <c r="Q83">
        <v>132364</v>
      </c>
      <c r="R83" t="s">
        <v>32</v>
      </c>
      <c r="S83">
        <v>10</v>
      </c>
      <c r="T83" t="s">
        <v>43</v>
      </c>
      <c r="U83" t="str">
        <f>IF(AND(Loan_Banking[[#This Row],[Is_Default]]=1,Loan_Banking[[#This Row],[Credit_Score]]&lt;=600),"High Risk","Low Risk")</f>
        <v>Low Risk</v>
      </c>
      <c r="V8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84" spans="1:22" x14ac:dyDescent="0.3">
      <c r="A84">
        <v>83</v>
      </c>
      <c r="B84">
        <v>55</v>
      </c>
      <c r="C8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84">
        <v>68146</v>
      </c>
      <c r="E84">
        <v>645</v>
      </c>
      <c r="F84">
        <v>6034</v>
      </c>
      <c r="G84">
        <v>134539</v>
      </c>
      <c r="H84" t="s">
        <v>44</v>
      </c>
      <c r="I84">
        <v>0</v>
      </c>
      <c r="J84">
        <v>1</v>
      </c>
      <c r="K84" t="s">
        <v>20</v>
      </c>
      <c r="L84" t="s">
        <v>21</v>
      </c>
      <c r="M84" t="s">
        <v>30</v>
      </c>
      <c r="N84" t="s">
        <v>37</v>
      </c>
      <c r="O84">
        <v>0</v>
      </c>
      <c r="P84">
        <v>1</v>
      </c>
      <c r="Q84">
        <v>112692</v>
      </c>
      <c r="R84" t="s">
        <v>32</v>
      </c>
      <c r="S84">
        <v>19</v>
      </c>
      <c r="T84" t="s">
        <v>45</v>
      </c>
      <c r="U84" t="str">
        <f>IF(AND(Loan_Banking[[#This Row],[Is_Default]]=1,Loan_Banking[[#This Row],[Credit_Score]]&lt;=600),"High Risk","Low Risk")</f>
        <v>Low Risk</v>
      </c>
      <c r="V8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85" spans="1:22" x14ac:dyDescent="0.3">
      <c r="A85">
        <v>84</v>
      </c>
      <c r="B85">
        <v>58</v>
      </c>
      <c r="C8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85">
        <v>22843</v>
      </c>
      <c r="E85">
        <v>663</v>
      </c>
      <c r="F85">
        <v>5502</v>
      </c>
      <c r="G85">
        <v>270169</v>
      </c>
      <c r="H85" t="s">
        <v>28</v>
      </c>
      <c r="I85">
        <v>0</v>
      </c>
      <c r="J85">
        <v>1</v>
      </c>
      <c r="K85" t="s">
        <v>20</v>
      </c>
      <c r="L85" t="s">
        <v>33</v>
      </c>
      <c r="M85" t="s">
        <v>30</v>
      </c>
      <c r="N85" t="s">
        <v>23</v>
      </c>
      <c r="O85">
        <v>5</v>
      </c>
      <c r="P85">
        <v>1</v>
      </c>
      <c r="Q85">
        <v>92450</v>
      </c>
      <c r="R85" t="s">
        <v>38</v>
      </c>
      <c r="S85">
        <v>11</v>
      </c>
      <c r="T85" t="s">
        <v>25</v>
      </c>
      <c r="U85" t="str">
        <f>IF(AND(Loan_Banking[[#This Row],[Is_Default]]=1,Loan_Banking[[#This Row],[Credit_Score]]&lt;=600),"High Risk","Low Risk")</f>
        <v>Low Risk</v>
      </c>
      <c r="V8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86" spans="1:22" x14ac:dyDescent="0.3">
      <c r="A86">
        <v>85</v>
      </c>
      <c r="B86">
        <v>37</v>
      </c>
      <c r="C8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86">
        <v>50543</v>
      </c>
      <c r="E86">
        <v>648</v>
      </c>
      <c r="F86">
        <v>5713</v>
      </c>
      <c r="G86">
        <v>245865</v>
      </c>
      <c r="H86" t="s">
        <v>19</v>
      </c>
      <c r="I86">
        <v>0</v>
      </c>
      <c r="J86">
        <v>1</v>
      </c>
      <c r="K86" t="s">
        <v>20</v>
      </c>
      <c r="L86" t="s">
        <v>33</v>
      </c>
      <c r="M86" t="s">
        <v>22</v>
      </c>
      <c r="N86" t="s">
        <v>31</v>
      </c>
      <c r="O86">
        <v>1</v>
      </c>
      <c r="P86">
        <v>3</v>
      </c>
      <c r="Q86">
        <v>133281</v>
      </c>
      <c r="R86" t="s">
        <v>38</v>
      </c>
      <c r="S86">
        <v>12</v>
      </c>
      <c r="T86" t="s">
        <v>27</v>
      </c>
      <c r="U86" t="str">
        <f>IF(AND(Loan_Banking[[#This Row],[Is_Default]]=1,Loan_Banking[[#This Row],[Credit_Score]]&lt;=600),"High Risk","Low Risk")</f>
        <v>Low Risk</v>
      </c>
      <c r="V8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87" spans="1:22" x14ac:dyDescent="0.3">
      <c r="A87">
        <v>86</v>
      </c>
      <c r="B87">
        <v>23</v>
      </c>
      <c r="C8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87">
        <v>39126</v>
      </c>
      <c r="E87">
        <v>661</v>
      </c>
      <c r="F87">
        <v>4785</v>
      </c>
      <c r="G87">
        <v>200075</v>
      </c>
      <c r="H87" t="s">
        <v>19</v>
      </c>
      <c r="I87">
        <v>0</v>
      </c>
      <c r="J87">
        <v>0</v>
      </c>
      <c r="K87" t="s">
        <v>20</v>
      </c>
      <c r="L87" t="s">
        <v>29</v>
      </c>
      <c r="M87" t="s">
        <v>22</v>
      </c>
      <c r="N87" t="s">
        <v>37</v>
      </c>
      <c r="O87">
        <v>0</v>
      </c>
      <c r="P87">
        <v>3</v>
      </c>
      <c r="Q87">
        <v>67865</v>
      </c>
      <c r="R87" t="s">
        <v>26</v>
      </c>
      <c r="S87">
        <v>7</v>
      </c>
      <c r="T87" t="s">
        <v>45</v>
      </c>
      <c r="U87" t="str">
        <f>IF(AND(Loan_Banking[[#This Row],[Is_Default]]=1,Loan_Banking[[#This Row],[Credit_Score]]&lt;=600),"High Risk","Low Risk")</f>
        <v>Low Risk</v>
      </c>
      <c r="V8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88" spans="1:22" x14ac:dyDescent="0.3">
      <c r="A88">
        <v>87</v>
      </c>
      <c r="B88">
        <v>54</v>
      </c>
      <c r="C8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88">
        <v>42235</v>
      </c>
      <c r="E88">
        <v>630</v>
      </c>
      <c r="F88">
        <v>5351</v>
      </c>
      <c r="G88">
        <v>135793</v>
      </c>
      <c r="H88" t="s">
        <v>44</v>
      </c>
      <c r="I88">
        <v>0</v>
      </c>
      <c r="J88">
        <v>0</v>
      </c>
      <c r="K88" t="s">
        <v>20</v>
      </c>
      <c r="L88" t="s">
        <v>29</v>
      </c>
      <c r="M88" t="s">
        <v>30</v>
      </c>
      <c r="N88" t="s">
        <v>41</v>
      </c>
      <c r="O88">
        <v>2</v>
      </c>
      <c r="P88">
        <v>3</v>
      </c>
      <c r="Q88">
        <v>75400</v>
      </c>
      <c r="R88" t="s">
        <v>32</v>
      </c>
      <c r="S88">
        <v>8</v>
      </c>
      <c r="T88" t="s">
        <v>45</v>
      </c>
      <c r="U88" t="str">
        <f>IF(AND(Loan_Banking[[#This Row],[Is_Default]]=1,Loan_Banking[[#This Row],[Credit_Score]]&lt;=600),"High Risk","Low Risk")</f>
        <v>Low Risk</v>
      </c>
      <c r="V8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89" spans="1:22" x14ac:dyDescent="0.3">
      <c r="A89">
        <v>88</v>
      </c>
      <c r="B89">
        <v>32</v>
      </c>
      <c r="C8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89">
        <v>58396</v>
      </c>
      <c r="E89">
        <v>674</v>
      </c>
      <c r="F89">
        <v>3000</v>
      </c>
      <c r="G89">
        <v>282946</v>
      </c>
      <c r="H89" t="s">
        <v>19</v>
      </c>
      <c r="I89">
        <v>0</v>
      </c>
      <c r="J89">
        <v>1</v>
      </c>
      <c r="K89" t="s">
        <v>20</v>
      </c>
      <c r="L89" t="s">
        <v>33</v>
      </c>
      <c r="M89" t="s">
        <v>30</v>
      </c>
      <c r="N89" t="s">
        <v>37</v>
      </c>
      <c r="O89">
        <v>1</v>
      </c>
      <c r="P89">
        <v>3</v>
      </c>
      <c r="Q89">
        <v>41986</v>
      </c>
      <c r="R89" t="s">
        <v>38</v>
      </c>
      <c r="S89">
        <v>17</v>
      </c>
      <c r="T89" t="s">
        <v>43</v>
      </c>
      <c r="U89" t="str">
        <f>IF(AND(Loan_Banking[[#This Row],[Is_Default]]=1,Loan_Banking[[#This Row],[Credit_Score]]&lt;=600),"High Risk","Low Risk")</f>
        <v>Low Risk</v>
      </c>
      <c r="V8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90" spans="1:22" x14ac:dyDescent="0.3">
      <c r="A90">
        <v>89</v>
      </c>
      <c r="B90">
        <v>44</v>
      </c>
      <c r="C9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90">
        <v>28459</v>
      </c>
      <c r="E90">
        <v>676</v>
      </c>
      <c r="F90">
        <v>3929</v>
      </c>
      <c r="G90">
        <v>181760</v>
      </c>
      <c r="H90" t="s">
        <v>44</v>
      </c>
      <c r="I90">
        <v>0</v>
      </c>
      <c r="J90">
        <v>0</v>
      </c>
      <c r="K90" t="s">
        <v>20</v>
      </c>
      <c r="L90" t="s">
        <v>33</v>
      </c>
      <c r="M90" t="s">
        <v>22</v>
      </c>
      <c r="N90" t="s">
        <v>31</v>
      </c>
      <c r="O90">
        <v>1</v>
      </c>
      <c r="P90">
        <v>4</v>
      </c>
      <c r="Q90">
        <v>123230</v>
      </c>
      <c r="R90" t="s">
        <v>24</v>
      </c>
      <c r="S90">
        <v>3</v>
      </c>
      <c r="T90" t="s">
        <v>45</v>
      </c>
      <c r="U90" t="str">
        <f>IF(AND(Loan_Banking[[#This Row],[Is_Default]]=1,Loan_Banking[[#This Row],[Credit_Score]]&lt;=600),"High Risk","Low Risk")</f>
        <v>Low Risk</v>
      </c>
      <c r="V9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91" spans="1:22" x14ac:dyDescent="0.3">
      <c r="A91">
        <v>90</v>
      </c>
      <c r="B91">
        <v>26</v>
      </c>
      <c r="C9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91">
        <v>51997</v>
      </c>
      <c r="E91">
        <v>650</v>
      </c>
      <c r="F91">
        <v>6194</v>
      </c>
      <c r="G91">
        <v>166424</v>
      </c>
      <c r="H91" t="s">
        <v>19</v>
      </c>
      <c r="I91">
        <v>0</v>
      </c>
      <c r="J91">
        <v>0</v>
      </c>
      <c r="K91" t="s">
        <v>20</v>
      </c>
      <c r="L91" t="s">
        <v>21</v>
      </c>
      <c r="M91" t="s">
        <v>30</v>
      </c>
      <c r="N91" t="s">
        <v>37</v>
      </c>
      <c r="O91">
        <v>3</v>
      </c>
      <c r="P91">
        <v>3</v>
      </c>
      <c r="Q91">
        <v>75689</v>
      </c>
      <c r="R91" t="s">
        <v>38</v>
      </c>
      <c r="S91">
        <v>6</v>
      </c>
      <c r="T91" t="s">
        <v>34</v>
      </c>
      <c r="U91" t="str">
        <f>IF(AND(Loan_Banking[[#This Row],[Is_Default]]=1,Loan_Banking[[#This Row],[Credit_Score]]&lt;=600),"High Risk","Low Risk")</f>
        <v>Low Risk</v>
      </c>
      <c r="V9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92" spans="1:22" x14ac:dyDescent="0.3">
      <c r="A92">
        <v>91</v>
      </c>
      <c r="B92">
        <v>62</v>
      </c>
      <c r="C9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92">
        <v>50456</v>
      </c>
      <c r="E92">
        <v>657</v>
      </c>
      <c r="F92">
        <v>5030</v>
      </c>
      <c r="G92">
        <v>197543</v>
      </c>
      <c r="H92" t="s">
        <v>35</v>
      </c>
      <c r="I92">
        <v>0</v>
      </c>
      <c r="J92">
        <v>0</v>
      </c>
      <c r="K92" t="s">
        <v>20</v>
      </c>
      <c r="L92" t="s">
        <v>21</v>
      </c>
      <c r="M92" t="s">
        <v>22</v>
      </c>
      <c r="N92" t="s">
        <v>31</v>
      </c>
      <c r="O92">
        <v>4</v>
      </c>
      <c r="P92">
        <v>1</v>
      </c>
      <c r="Q92">
        <v>100470</v>
      </c>
      <c r="R92" t="s">
        <v>24</v>
      </c>
      <c r="S92">
        <v>12</v>
      </c>
      <c r="T92" t="s">
        <v>34</v>
      </c>
      <c r="U92" t="str">
        <f>IF(AND(Loan_Banking[[#This Row],[Is_Default]]=1,Loan_Banking[[#This Row],[Credit_Score]]&lt;=600),"High Risk","Low Risk")</f>
        <v>Low Risk</v>
      </c>
      <c r="V9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93" spans="1:22" x14ac:dyDescent="0.3">
      <c r="A93">
        <v>92</v>
      </c>
      <c r="B93">
        <v>31</v>
      </c>
      <c r="C9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93">
        <v>34250</v>
      </c>
      <c r="E93">
        <v>667</v>
      </c>
      <c r="F93">
        <v>6869</v>
      </c>
      <c r="G93">
        <v>218756</v>
      </c>
      <c r="H93" t="s">
        <v>44</v>
      </c>
      <c r="I93">
        <v>1</v>
      </c>
      <c r="J93">
        <v>0</v>
      </c>
      <c r="K93" t="s">
        <v>20</v>
      </c>
      <c r="L93" t="s">
        <v>29</v>
      </c>
      <c r="M93" t="s">
        <v>22</v>
      </c>
      <c r="N93" t="s">
        <v>31</v>
      </c>
      <c r="O93">
        <v>1</v>
      </c>
      <c r="P93">
        <v>2</v>
      </c>
      <c r="Q93">
        <v>130077</v>
      </c>
      <c r="R93" t="s">
        <v>24</v>
      </c>
      <c r="S93">
        <v>15</v>
      </c>
      <c r="T93" t="s">
        <v>45</v>
      </c>
      <c r="U93" t="str">
        <f>IF(AND(Loan_Banking[[#This Row],[Is_Default]]=1,Loan_Banking[[#This Row],[Credit_Score]]&lt;=600),"High Risk","Low Risk")</f>
        <v>Low Risk</v>
      </c>
      <c r="V9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94" spans="1:22" x14ac:dyDescent="0.3">
      <c r="A94">
        <v>93</v>
      </c>
      <c r="B94">
        <v>47</v>
      </c>
      <c r="C9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94">
        <v>52371</v>
      </c>
      <c r="E94">
        <v>623</v>
      </c>
      <c r="F94">
        <v>4025</v>
      </c>
      <c r="G94">
        <v>191568</v>
      </c>
      <c r="H94" t="s">
        <v>35</v>
      </c>
      <c r="I94">
        <v>0</v>
      </c>
      <c r="J94">
        <v>0</v>
      </c>
      <c r="K94" t="s">
        <v>20</v>
      </c>
      <c r="L94" t="s">
        <v>21</v>
      </c>
      <c r="M94" t="s">
        <v>22</v>
      </c>
      <c r="N94" t="s">
        <v>37</v>
      </c>
      <c r="O94">
        <v>0</v>
      </c>
      <c r="P94">
        <v>1</v>
      </c>
      <c r="Q94">
        <v>141125</v>
      </c>
      <c r="R94" t="s">
        <v>24</v>
      </c>
      <c r="S94">
        <v>7</v>
      </c>
      <c r="T94" t="s">
        <v>45</v>
      </c>
      <c r="U94" t="str">
        <f>IF(AND(Loan_Banking[[#This Row],[Is_Default]]=1,Loan_Banking[[#This Row],[Credit_Score]]&lt;=600),"High Risk","Low Risk")</f>
        <v>Low Risk</v>
      </c>
      <c r="V9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95" spans="1:22" x14ac:dyDescent="0.3">
      <c r="A95">
        <v>94</v>
      </c>
      <c r="B95">
        <v>44</v>
      </c>
      <c r="C9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95">
        <v>38576</v>
      </c>
      <c r="E95">
        <v>674</v>
      </c>
      <c r="F95">
        <v>7552</v>
      </c>
      <c r="G95">
        <v>30638</v>
      </c>
      <c r="H95" t="s">
        <v>35</v>
      </c>
      <c r="I95">
        <v>0</v>
      </c>
      <c r="J95">
        <v>1</v>
      </c>
      <c r="K95" t="s">
        <v>20</v>
      </c>
      <c r="L95" t="s">
        <v>33</v>
      </c>
      <c r="M95" t="s">
        <v>22</v>
      </c>
      <c r="N95" t="s">
        <v>41</v>
      </c>
      <c r="O95">
        <v>2</v>
      </c>
      <c r="P95">
        <v>3</v>
      </c>
      <c r="Q95">
        <v>99125</v>
      </c>
      <c r="R95" t="s">
        <v>26</v>
      </c>
      <c r="S95">
        <v>6</v>
      </c>
      <c r="T95" t="s">
        <v>34</v>
      </c>
      <c r="U95" t="str">
        <f>IF(AND(Loan_Banking[[#This Row],[Is_Default]]=1,Loan_Banking[[#This Row],[Credit_Score]]&lt;=600),"High Risk","Low Risk")</f>
        <v>Low Risk</v>
      </c>
      <c r="V9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96" spans="1:22" x14ac:dyDescent="0.3">
      <c r="A96">
        <v>95</v>
      </c>
      <c r="B96">
        <v>38</v>
      </c>
      <c r="C9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96">
        <v>82962</v>
      </c>
      <c r="E96">
        <v>689</v>
      </c>
      <c r="F96">
        <v>7695</v>
      </c>
      <c r="G96">
        <v>212481</v>
      </c>
      <c r="H96" t="s">
        <v>44</v>
      </c>
      <c r="I96">
        <v>0</v>
      </c>
      <c r="J96">
        <v>0</v>
      </c>
      <c r="K96" t="s">
        <v>20</v>
      </c>
      <c r="L96" t="s">
        <v>33</v>
      </c>
      <c r="M96" t="s">
        <v>30</v>
      </c>
      <c r="N96" t="s">
        <v>23</v>
      </c>
      <c r="O96">
        <v>0</v>
      </c>
      <c r="P96">
        <v>4</v>
      </c>
      <c r="Q96">
        <v>111527</v>
      </c>
      <c r="R96" t="s">
        <v>32</v>
      </c>
      <c r="S96">
        <v>12</v>
      </c>
      <c r="T96" t="s">
        <v>42</v>
      </c>
      <c r="U96" t="str">
        <f>IF(AND(Loan_Banking[[#This Row],[Is_Default]]=1,Loan_Banking[[#This Row],[Credit_Score]]&lt;=600),"High Risk","Low Risk")</f>
        <v>Low Risk</v>
      </c>
      <c r="V9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97" spans="1:22" x14ac:dyDescent="0.3">
      <c r="A97">
        <v>96</v>
      </c>
      <c r="B97">
        <v>47</v>
      </c>
      <c r="C9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97">
        <v>68029</v>
      </c>
      <c r="E97">
        <v>723</v>
      </c>
      <c r="F97">
        <v>4355</v>
      </c>
      <c r="G97">
        <v>246129</v>
      </c>
      <c r="H97" t="s">
        <v>28</v>
      </c>
      <c r="I97">
        <v>0</v>
      </c>
      <c r="J97">
        <v>0</v>
      </c>
      <c r="K97" t="s">
        <v>36</v>
      </c>
      <c r="L97" t="s">
        <v>33</v>
      </c>
      <c r="M97" t="s">
        <v>22</v>
      </c>
      <c r="N97" t="s">
        <v>31</v>
      </c>
      <c r="O97">
        <v>0</v>
      </c>
      <c r="P97">
        <v>3</v>
      </c>
      <c r="Q97">
        <v>72884</v>
      </c>
      <c r="R97" t="s">
        <v>26</v>
      </c>
      <c r="S97">
        <v>12</v>
      </c>
      <c r="T97" t="s">
        <v>43</v>
      </c>
      <c r="U97" t="str">
        <f>IF(AND(Loan_Banking[[#This Row],[Is_Default]]=1,Loan_Banking[[#This Row],[Credit_Score]]&lt;=600),"High Risk","Low Risk")</f>
        <v>Low Risk</v>
      </c>
      <c r="V9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98" spans="1:22" x14ac:dyDescent="0.3">
      <c r="A98">
        <v>97</v>
      </c>
      <c r="B98">
        <v>61</v>
      </c>
      <c r="C9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98">
        <v>51008</v>
      </c>
      <c r="E98">
        <v>665</v>
      </c>
      <c r="F98">
        <v>4545</v>
      </c>
      <c r="G98">
        <v>155447</v>
      </c>
      <c r="H98" t="s">
        <v>40</v>
      </c>
      <c r="I98">
        <v>0</v>
      </c>
      <c r="J98">
        <v>0</v>
      </c>
      <c r="K98" t="s">
        <v>20</v>
      </c>
      <c r="L98" t="s">
        <v>33</v>
      </c>
      <c r="M98" t="s">
        <v>30</v>
      </c>
      <c r="N98" t="s">
        <v>23</v>
      </c>
      <c r="O98">
        <v>2</v>
      </c>
      <c r="P98">
        <v>2</v>
      </c>
      <c r="Q98">
        <v>150501</v>
      </c>
      <c r="R98" t="s">
        <v>38</v>
      </c>
      <c r="S98">
        <v>4</v>
      </c>
      <c r="T98" t="s">
        <v>43</v>
      </c>
      <c r="U98" t="str">
        <f>IF(AND(Loan_Banking[[#This Row],[Is_Default]]=1,Loan_Banking[[#This Row],[Credit_Score]]&lt;=600),"High Risk","Low Risk")</f>
        <v>Low Risk</v>
      </c>
      <c r="V9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99" spans="1:22" x14ac:dyDescent="0.3">
      <c r="A99">
        <v>98</v>
      </c>
      <c r="B99">
        <v>41</v>
      </c>
      <c r="C9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99">
        <v>43523</v>
      </c>
      <c r="E99">
        <v>622</v>
      </c>
      <c r="F99">
        <v>6252</v>
      </c>
      <c r="G99">
        <v>278027</v>
      </c>
      <c r="H99" t="s">
        <v>19</v>
      </c>
      <c r="I99">
        <v>0</v>
      </c>
      <c r="J99">
        <v>1</v>
      </c>
      <c r="K99" t="s">
        <v>20</v>
      </c>
      <c r="L99" t="s">
        <v>29</v>
      </c>
      <c r="M99" t="s">
        <v>30</v>
      </c>
      <c r="N99" t="s">
        <v>37</v>
      </c>
      <c r="O99">
        <v>5</v>
      </c>
      <c r="P99">
        <v>3</v>
      </c>
      <c r="Q99">
        <v>95015</v>
      </c>
      <c r="R99" t="s">
        <v>38</v>
      </c>
      <c r="S99">
        <v>9</v>
      </c>
      <c r="T99" t="s">
        <v>27</v>
      </c>
      <c r="U99" t="str">
        <f>IF(AND(Loan_Banking[[#This Row],[Is_Default]]=1,Loan_Banking[[#This Row],[Credit_Score]]&lt;=600),"High Risk","Low Risk")</f>
        <v>Low Risk</v>
      </c>
      <c r="V9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00" spans="1:22" x14ac:dyDescent="0.3">
      <c r="A100">
        <v>99</v>
      </c>
      <c r="B100">
        <v>54</v>
      </c>
      <c r="C10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00">
        <v>57560</v>
      </c>
      <c r="E100">
        <v>644</v>
      </c>
      <c r="F100">
        <v>4437</v>
      </c>
      <c r="G100">
        <v>243743</v>
      </c>
      <c r="H100" t="s">
        <v>19</v>
      </c>
      <c r="I100">
        <v>0</v>
      </c>
      <c r="J100">
        <v>1</v>
      </c>
      <c r="K100" t="s">
        <v>36</v>
      </c>
      <c r="L100" t="s">
        <v>33</v>
      </c>
      <c r="M100" t="s">
        <v>30</v>
      </c>
      <c r="N100" t="s">
        <v>31</v>
      </c>
      <c r="O100">
        <v>3</v>
      </c>
      <c r="P100">
        <v>2</v>
      </c>
      <c r="Q100">
        <v>102408</v>
      </c>
      <c r="R100" t="s">
        <v>32</v>
      </c>
      <c r="S100">
        <v>17</v>
      </c>
      <c r="T100" t="s">
        <v>43</v>
      </c>
      <c r="U100" t="str">
        <f>IF(AND(Loan_Banking[[#This Row],[Is_Default]]=1,Loan_Banking[[#This Row],[Credit_Score]]&lt;=600),"High Risk","Low Risk")</f>
        <v>Low Risk</v>
      </c>
      <c r="V10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01" spans="1:22" x14ac:dyDescent="0.3">
      <c r="A101">
        <v>100</v>
      </c>
      <c r="B101">
        <v>53</v>
      </c>
      <c r="C10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01">
        <v>61512</v>
      </c>
      <c r="E101">
        <v>592</v>
      </c>
      <c r="F101">
        <v>4734</v>
      </c>
      <c r="G101">
        <v>223438</v>
      </c>
      <c r="H101" t="s">
        <v>28</v>
      </c>
      <c r="I101">
        <v>0</v>
      </c>
      <c r="J101">
        <v>0</v>
      </c>
      <c r="K101" t="s">
        <v>20</v>
      </c>
      <c r="L101" t="s">
        <v>33</v>
      </c>
      <c r="M101" t="s">
        <v>22</v>
      </c>
      <c r="N101" t="s">
        <v>31</v>
      </c>
      <c r="O101">
        <v>4</v>
      </c>
      <c r="P101">
        <v>3</v>
      </c>
      <c r="Q101">
        <v>87794</v>
      </c>
      <c r="R101" t="s">
        <v>32</v>
      </c>
      <c r="S101">
        <v>2</v>
      </c>
      <c r="T101" t="s">
        <v>39</v>
      </c>
      <c r="U101" t="str">
        <f>IF(AND(Loan_Banking[[#This Row],[Is_Default]]=1,Loan_Banking[[#This Row],[Credit_Score]]&lt;=600),"High Risk","Low Risk")</f>
        <v>Low Risk</v>
      </c>
      <c r="V10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02" spans="1:22" x14ac:dyDescent="0.3">
      <c r="A102">
        <v>101</v>
      </c>
      <c r="B102">
        <v>38</v>
      </c>
      <c r="C10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02">
        <v>53817</v>
      </c>
      <c r="E102">
        <v>686</v>
      </c>
      <c r="F102">
        <v>4266</v>
      </c>
      <c r="G102">
        <v>149295</v>
      </c>
      <c r="H102" t="s">
        <v>40</v>
      </c>
      <c r="I102">
        <v>0</v>
      </c>
      <c r="J102">
        <v>1</v>
      </c>
      <c r="K102" t="s">
        <v>20</v>
      </c>
      <c r="L102" t="s">
        <v>33</v>
      </c>
      <c r="M102" t="s">
        <v>22</v>
      </c>
      <c r="N102" t="s">
        <v>37</v>
      </c>
      <c r="O102">
        <v>1</v>
      </c>
      <c r="P102">
        <v>4</v>
      </c>
      <c r="Q102">
        <v>135977</v>
      </c>
      <c r="R102" t="s">
        <v>38</v>
      </c>
      <c r="S102">
        <v>5</v>
      </c>
      <c r="T102" t="s">
        <v>25</v>
      </c>
      <c r="U102" t="str">
        <f>IF(AND(Loan_Banking[[#This Row],[Is_Default]]=1,Loan_Banking[[#This Row],[Credit_Score]]&lt;=600),"High Risk","Low Risk")</f>
        <v>Low Risk</v>
      </c>
      <c r="V10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03" spans="1:22" x14ac:dyDescent="0.3">
      <c r="A103">
        <v>102</v>
      </c>
      <c r="B103">
        <v>23</v>
      </c>
      <c r="C10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03">
        <v>34772</v>
      </c>
      <c r="E103">
        <v>547</v>
      </c>
      <c r="F103">
        <v>4293</v>
      </c>
      <c r="G103">
        <v>213943</v>
      </c>
      <c r="H103" t="s">
        <v>28</v>
      </c>
      <c r="I103">
        <v>0</v>
      </c>
      <c r="J103">
        <v>0</v>
      </c>
      <c r="K103" t="s">
        <v>20</v>
      </c>
      <c r="L103" t="s">
        <v>33</v>
      </c>
      <c r="M103" t="s">
        <v>30</v>
      </c>
      <c r="N103" t="s">
        <v>23</v>
      </c>
      <c r="O103">
        <v>4</v>
      </c>
      <c r="P103">
        <v>1</v>
      </c>
      <c r="Q103">
        <v>105987</v>
      </c>
      <c r="R103" t="s">
        <v>32</v>
      </c>
      <c r="S103">
        <v>10</v>
      </c>
      <c r="T103" t="s">
        <v>45</v>
      </c>
      <c r="U103" t="str">
        <f>IF(AND(Loan_Banking[[#This Row],[Is_Default]]=1,Loan_Banking[[#This Row],[Credit_Score]]&lt;=600),"High Risk","Low Risk")</f>
        <v>Low Risk</v>
      </c>
      <c r="V10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04" spans="1:22" x14ac:dyDescent="0.3">
      <c r="A104">
        <v>103</v>
      </c>
      <c r="B104">
        <v>44</v>
      </c>
      <c r="C10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04">
        <v>46856</v>
      </c>
      <c r="E104">
        <v>701</v>
      </c>
      <c r="F104">
        <v>5117</v>
      </c>
      <c r="G104">
        <v>217746</v>
      </c>
      <c r="H104" t="s">
        <v>40</v>
      </c>
      <c r="I104">
        <v>0</v>
      </c>
      <c r="J104">
        <v>1</v>
      </c>
      <c r="K104" t="s">
        <v>20</v>
      </c>
      <c r="L104" t="s">
        <v>29</v>
      </c>
      <c r="M104" t="s">
        <v>22</v>
      </c>
      <c r="N104" t="s">
        <v>41</v>
      </c>
      <c r="O104">
        <v>3</v>
      </c>
      <c r="P104">
        <v>2</v>
      </c>
      <c r="Q104">
        <v>122828</v>
      </c>
      <c r="R104" t="s">
        <v>32</v>
      </c>
      <c r="S104">
        <v>6</v>
      </c>
      <c r="T104" t="s">
        <v>34</v>
      </c>
      <c r="U104" t="str">
        <f>IF(AND(Loan_Banking[[#This Row],[Is_Default]]=1,Loan_Banking[[#This Row],[Credit_Score]]&lt;=600),"High Risk","Low Risk")</f>
        <v>Low Risk</v>
      </c>
      <c r="V10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05" spans="1:22" x14ac:dyDescent="0.3">
      <c r="A105">
        <v>104</v>
      </c>
      <c r="B105">
        <v>21</v>
      </c>
      <c r="C10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05">
        <v>51170</v>
      </c>
      <c r="E105">
        <v>707</v>
      </c>
      <c r="F105">
        <v>4726</v>
      </c>
      <c r="G105">
        <v>195903</v>
      </c>
      <c r="H105" t="s">
        <v>44</v>
      </c>
      <c r="I105">
        <v>0</v>
      </c>
      <c r="J105">
        <v>1</v>
      </c>
      <c r="K105" t="s">
        <v>20</v>
      </c>
      <c r="L105" t="s">
        <v>29</v>
      </c>
      <c r="M105" t="s">
        <v>22</v>
      </c>
      <c r="N105" t="s">
        <v>37</v>
      </c>
      <c r="O105">
        <v>5</v>
      </c>
      <c r="P105">
        <v>1</v>
      </c>
      <c r="Q105">
        <v>110618</v>
      </c>
      <c r="R105" t="s">
        <v>24</v>
      </c>
      <c r="S105">
        <v>6</v>
      </c>
      <c r="T105" t="s">
        <v>43</v>
      </c>
      <c r="U105" t="str">
        <f>IF(AND(Loan_Banking[[#This Row],[Is_Default]]=1,Loan_Banking[[#This Row],[Credit_Score]]&lt;=600),"High Risk","Low Risk")</f>
        <v>Low Risk</v>
      </c>
      <c r="V10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06" spans="1:22" x14ac:dyDescent="0.3">
      <c r="A106">
        <v>105</v>
      </c>
      <c r="B106">
        <v>26</v>
      </c>
      <c r="C10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06">
        <v>54354</v>
      </c>
      <c r="E106">
        <v>503</v>
      </c>
      <c r="F106">
        <v>2910</v>
      </c>
      <c r="G106">
        <v>244566</v>
      </c>
      <c r="H106" t="s">
        <v>44</v>
      </c>
      <c r="I106">
        <v>1</v>
      </c>
      <c r="J106">
        <v>1</v>
      </c>
      <c r="K106" t="s">
        <v>20</v>
      </c>
      <c r="L106" t="s">
        <v>21</v>
      </c>
      <c r="M106" t="s">
        <v>22</v>
      </c>
      <c r="N106" t="s">
        <v>37</v>
      </c>
      <c r="O106">
        <v>2</v>
      </c>
      <c r="P106">
        <v>3</v>
      </c>
      <c r="Q106">
        <v>93387</v>
      </c>
      <c r="R106" t="s">
        <v>26</v>
      </c>
      <c r="S106">
        <v>5</v>
      </c>
      <c r="T106" t="s">
        <v>45</v>
      </c>
      <c r="U106" t="str">
        <f>IF(AND(Loan_Banking[[#This Row],[Is_Default]]=1,Loan_Banking[[#This Row],[Credit_Score]]&lt;=600),"High Risk","Low Risk")</f>
        <v>High Risk</v>
      </c>
      <c r="V10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07" spans="1:22" x14ac:dyDescent="0.3">
      <c r="A107">
        <v>106</v>
      </c>
      <c r="B107">
        <v>39</v>
      </c>
      <c r="C10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07">
        <v>54700</v>
      </c>
      <c r="E107">
        <v>713</v>
      </c>
      <c r="F107">
        <v>6441</v>
      </c>
      <c r="G107">
        <v>181963</v>
      </c>
      <c r="H107" t="s">
        <v>35</v>
      </c>
      <c r="I107">
        <v>0</v>
      </c>
      <c r="J107">
        <v>1</v>
      </c>
      <c r="K107" t="s">
        <v>20</v>
      </c>
      <c r="L107" t="s">
        <v>29</v>
      </c>
      <c r="M107" t="s">
        <v>22</v>
      </c>
      <c r="N107" t="s">
        <v>41</v>
      </c>
      <c r="O107">
        <v>4</v>
      </c>
      <c r="P107">
        <v>1</v>
      </c>
      <c r="Q107">
        <v>127884</v>
      </c>
      <c r="R107" t="s">
        <v>26</v>
      </c>
      <c r="S107">
        <v>8</v>
      </c>
      <c r="T107" t="s">
        <v>45</v>
      </c>
      <c r="U107" t="str">
        <f>IF(AND(Loan_Banking[[#This Row],[Is_Default]]=1,Loan_Banking[[#This Row],[Credit_Score]]&lt;=600),"High Risk","Low Risk")</f>
        <v>Low Risk</v>
      </c>
      <c r="V10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08" spans="1:22" x14ac:dyDescent="0.3">
      <c r="A108">
        <v>107</v>
      </c>
      <c r="B108">
        <v>42</v>
      </c>
      <c r="C10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08">
        <v>60962</v>
      </c>
      <c r="E108">
        <v>701</v>
      </c>
      <c r="F108">
        <v>6599</v>
      </c>
      <c r="G108">
        <v>186418</v>
      </c>
      <c r="H108" t="s">
        <v>35</v>
      </c>
      <c r="I108">
        <v>0</v>
      </c>
      <c r="J108">
        <v>0</v>
      </c>
      <c r="K108" t="s">
        <v>20</v>
      </c>
      <c r="L108" t="s">
        <v>29</v>
      </c>
      <c r="M108" t="s">
        <v>22</v>
      </c>
      <c r="N108" t="s">
        <v>41</v>
      </c>
      <c r="O108">
        <v>0</v>
      </c>
      <c r="P108">
        <v>4</v>
      </c>
      <c r="Q108">
        <v>110359</v>
      </c>
      <c r="R108" t="s">
        <v>26</v>
      </c>
      <c r="S108">
        <v>3</v>
      </c>
      <c r="T108" t="s">
        <v>45</v>
      </c>
      <c r="U108" t="str">
        <f>IF(AND(Loan_Banking[[#This Row],[Is_Default]]=1,Loan_Banking[[#This Row],[Credit_Score]]&lt;=600),"High Risk","Low Risk")</f>
        <v>Low Risk</v>
      </c>
      <c r="V10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09" spans="1:22" x14ac:dyDescent="0.3">
      <c r="A109">
        <v>108</v>
      </c>
      <c r="B109">
        <v>63</v>
      </c>
      <c r="C10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09">
        <v>70125</v>
      </c>
      <c r="E109">
        <v>635</v>
      </c>
      <c r="F109">
        <v>5512</v>
      </c>
      <c r="G109">
        <v>166681</v>
      </c>
      <c r="H109" t="s">
        <v>44</v>
      </c>
      <c r="I109">
        <v>0</v>
      </c>
      <c r="J109">
        <v>1</v>
      </c>
      <c r="K109" t="s">
        <v>20</v>
      </c>
      <c r="L109" t="s">
        <v>29</v>
      </c>
      <c r="M109" t="s">
        <v>30</v>
      </c>
      <c r="N109" t="s">
        <v>41</v>
      </c>
      <c r="O109">
        <v>1</v>
      </c>
      <c r="P109">
        <v>4</v>
      </c>
      <c r="Q109">
        <v>71170</v>
      </c>
      <c r="R109" t="s">
        <v>24</v>
      </c>
      <c r="S109">
        <v>14</v>
      </c>
      <c r="T109" t="s">
        <v>43</v>
      </c>
      <c r="U109" t="str">
        <f>IF(AND(Loan_Banking[[#This Row],[Is_Default]]=1,Loan_Banking[[#This Row],[Credit_Score]]&lt;=600),"High Risk","Low Risk")</f>
        <v>Low Risk</v>
      </c>
      <c r="V10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10" spans="1:22" x14ac:dyDescent="0.3">
      <c r="A110">
        <v>109</v>
      </c>
      <c r="B110">
        <v>28</v>
      </c>
      <c r="C11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10">
        <v>65188</v>
      </c>
      <c r="E110">
        <v>590</v>
      </c>
      <c r="F110">
        <v>5125</v>
      </c>
      <c r="G110">
        <v>177438</v>
      </c>
      <c r="H110" t="s">
        <v>35</v>
      </c>
      <c r="I110">
        <v>0</v>
      </c>
      <c r="J110">
        <v>0</v>
      </c>
      <c r="K110" t="s">
        <v>20</v>
      </c>
      <c r="L110" t="s">
        <v>21</v>
      </c>
      <c r="M110" t="s">
        <v>22</v>
      </c>
      <c r="N110" t="s">
        <v>41</v>
      </c>
      <c r="O110">
        <v>1</v>
      </c>
      <c r="P110">
        <v>1</v>
      </c>
      <c r="Q110">
        <v>70323</v>
      </c>
      <c r="R110" t="s">
        <v>24</v>
      </c>
      <c r="S110">
        <v>5</v>
      </c>
      <c r="T110" t="s">
        <v>45</v>
      </c>
      <c r="U110" t="str">
        <f>IF(AND(Loan_Banking[[#This Row],[Is_Default]]=1,Loan_Banking[[#This Row],[Credit_Score]]&lt;=600),"High Risk","Low Risk")</f>
        <v>Low Risk</v>
      </c>
      <c r="V11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11" spans="1:22" x14ac:dyDescent="0.3">
      <c r="A111">
        <v>110</v>
      </c>
      <c r="B111">
        <v>25</v>
      </c>
      <c r="C11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11">
        <v>58854</v>
      </c>
      <c r="E111">
        <v>608</v>
      </c>
      <c r="F111">
        <v>4064</v>
      </c>
      <c r="G111">
        <v>192500</v>
      </c>
      <c r="H111" t="s">
        <v>44</v>
      </c>
      <c r="I111">
        <v>0</v>
      </c>
      <c r="J111">
        <v>1</v>
      </c>
      <c r="K111" t="s">
        <v>20</v>
      </c>
      <c r="L111" t="s">
        <v>33</v>
      </c>
      <c r="M111" t="s">
        <v>22</v>
      </c>
      <c r="N111" t="s">
        <v>37</v>
      </c>
      <c r="O111">
        <v>5</v>
      </c>
      <c r="P111">
        <v>1</v>
      </c>
      <c r="Q111">
        <v>104464</v>
      </c>
      <c r="R111" t="s">
        <v>32</v>
      </c>
      <c r="S111">
        <v>15</v>
      </c>
      <c r="T111" t="s">
        <v>42</v>
      </c>
      <c r="U111" t="str">
        <f>IF(AND(Loan_Banking[[#This Row],[Is_Default]]=1,Loan_Banking[[#This Row],[Credit_Score]]&lt;=600),"High Risk","Low Risk")</f>
        <v>Low Risk</v>
      </c>
      <c r="V11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12" spans="1:22" x14ac:dyDescent="0.3">
      <c r="A112">
        <v>111</v>
      </c>
      <c r="B112">
        <v>29</v>
      </c>
      <c r="C11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12">
        <v>31134</v>
      </c>
      <c r="E112">
        <v>612</v>
      </c>
      <c r="F112">
        <v>4538</v>
      </c>
      <c r="G112">
        <v>190694</v>
      </c>
      <c r="H112" t="s">
        <v>28</v>
      </c>
      <c r="I112">
        <v>0</v>
      </c>
      <c r="J112">
        <v>0</v>
      </c>
      <c r="K112" t="s">
        <v>20</v>
      </c>
      <c r="L112" t="s">
        <v>21</v>
      </c>
      <c r="M112" t="s">
        <v>30</v>
      </c>
      <c r="N112" t="s">
        <v>41</v>
      </c>
      <c r="O112">
        <v>3</v>
      </c>
      <c r="P112">
        <v>4</v>
      </c>
      <c r="Q112">
        <v>127223</v>
      </c>
      <c r="R112" t="s">
        <v>32</v>
      </c>
      <c r="S112">
        <v>9</v>
      </c>
      <c r="T112" t="s">
        <v>25</v>
      </c>
      <c r="U112" t="str">
        <f>IF(AND(Loan_Banking[[#This Row],[Is_Default]]=1,Loan_Banking[[#This Row],[Credit_Score]]&lt;=600),"High Risk","Low Risk")</f>
        <v>Low Risk</v>
      </c>
      <c r="V11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13" spans="1:22" x14ac:dyDescent="0.3">
      <c r="A113">
        <v>112</v>
      </c>
      <c r="B113">
        <v>41</v>
      </c>
      <c r="C11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13">
        <v>67795</v>
      </c>
      <c r="E113">
        <v>715</v>
      </c>
      <c r="F113">
        <v>6089</v>
      </c>
      <c r="G113">
        <v>188448</v>
      </c>
      <c r="H113" t="s">
        <v>19</v>
      </c>
      <c r="I113">
        <v>0</v>
      </c>
      <c r="J113">
        <v>1</v>
      </c>
      <c r="K113" t="s">
        <v>20</v>
      </c>
      <c r="L113" t="s">
        <v>33</v>
      </c>
      <c r="M113" t="s">
        <v>22</v>
      </c>
      <c r="N113" t="s">
        <v>23</v>
      </c>
      <c r="O113">
        <v>3</v>
      </c>
      <c r="P113">
        <v>2</v>
      </c>
      <c r="Q113">
        <v>149182</v>
      </c>
      <c r="R113" t="s">
        <v>24</v>
      </c>
      <c r="S113">
        <v>15</v>
      </c>
      <c r="T113" t="s">
        <v>25</v>
      </c>
      <c r="U113" t="str">
        <f>IF(AND(Loan_Banking[[#This Row],[Is_Default]]=1,Loan_Banking[[#This Row],[Credit_Score]]&lt;=600),"High Risk","Low Risk")</f>
        <v>Low Risk</v>
      </c>
      <c r="V11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14" spans="1:22" x14ac:dyDescent="0.3">
      <c r="A114">
        <v>113</v>
      </c>
      <c r="B114">
        <v>48</v>
      </c>
      <c r="C11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14">
        <v>62282</v>
      </c>
      <c r="E114">
        <v>627</v>
      </c>
      <c r="F114">
        <v>5597</v>
      </c>
      <c r="G114">
        <v>246204</v>
      </c>
      <c r="H114" t="s">
        <v>44</v>
      </c>
      <c r="I114">
        <v>0</v>
      </c>
      <c r="J114">
        <v>0</v>
      </c>
      <c r="K114" t="s">
        <v>20</v>
      </c>
      <c r="L114" t="s">
        <v>29</v>
      </c>
      <c r="M114" t="s">
        <v>30</v>
      </c>
      <c r="N114" t="s">
        <v>41</v>
      </c>
      <c r="O114">
        <v>2</v>
      </c>
      <c r="P114">
        <v>2</v>
      </c>
      <c r="Q114">
        <v>46683</v>
      </c>
      <c r="R114" t="s">
        <v>24</v>
      </c>
      <c r="S114">
        <v>19</v>
      </c>
      <c r="T114" t="s">
        <v>34</v>
      </c>
      <c r="U114" t="str">
        <f>IF(AND(Loan_Banking[[#This Row],[Is_Default]]=1,Loan_Banking[[#This Row],[Credit_Score]]&lt;=600),"High Risk","Low Risk")</f>
        <v>Low Risk</v>
      </c>
      <c r="V11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15" spans="1:22" x14ac:dyDescent="0.3">
      <c r="A115">
        <v>114</v>
      </c>
      <c r="B115">
        <v>24</v>
      </c>
      <c r="C11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15">
        <v>46163</v>
      </c>
      <c r="E115">
        <v>695</v>
      </c>
      <c r="F115">
        <v>5455</v>
      </c>
      <c r="G115">
        <v>275134</v>
      </c>
      <c r="H115" t="s">
        <v>44</v>
      </c>
      <c r="I115">
        <v>0</v>
      </c>
      <c r="J115">
        <v>0</v>
      </c>
      <c r="K115" t="s">
        <v>20</v>
      </c>
      <c r="L115" t="s">
        <v>33</v>
      </c>
      <c r="M115" t="s">
        <v>30</v>
      </c>
      <c r="N115" t="s">
        <v>31</v>
      </c>
      <c r="O115">
        <v>3</v>
      </c>
      <c r="P115">
        <v>4</v>
      </c>
      <c r="Q115">
        <v>100769</v>
      </c>
      <c r="R115" t="s">
        <v>38</v>
      </c>
      <c r="S115">
        <v>16</v>
      </c>
      <c r="T115" t="s">
        <v>42</v>
      </c>
      <c r="U115" t="str">
        <f>IF(AND(Loan_Banking[[#This Row],[Is_Default]]=1,Loan_Banking[[#This Row],[Credit_Score]]&lt;=600),"High Risk","Low Risk")</f>
        <v>Low Risk</v>
      </c>
      <c r="V11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16" spans="1:22" x14ac:dyDescent="0.3">
      <c r="A116">
        <v>115</v>
      </c>
      <c r="B116">
        <v>44</v>
      </c>
      <c r="C11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16">
        <v>50446</v>
      </c>
      <c r="E116">
        <v>643</v>
      </c>
      <c r="F116">
        <v>5497</v>
      </c>
      <c r="G116">
        <v>135907</v>
      </c>
      <c r="H116" t="s">
        <v>44</v>
      </c>
      <c r="I116">
        <v>0</v>
      </c>
      <c r="J116">
        <v>1</v>
      </c>
      <c r="K116" t="s">
        <v>20</v>
      </c>
      <c r="L116" t="s">
        <v>21</v>
      </c>
      <c r="M116" t="s">
        <v>22</v>
      </c>
      <c r="N116" t="s">
        <v>31</v>
      </c>
      <c r="O116">
        <v>4</v>
      </c>
      <c r="P116">
        <v>4</v>
      </c>
      <c r="Q116">
        <v>114689</v>
      </c>
      <c r="R116" t="s">
        <v>24</v>
      </c>
      <c r="S116">
        <v>8</v>
      </c>
      <c r="T116" t="s">
        <v>42</v>
      </c>
      <c r="U116" t="str">
        <f>IF(AND(Loan_Banking[[#This Row],[Is_Default]]=1,Loan_Banking[[#This Row],[Credit_Score]]&lt;=600),"High Risk","Low Risk")</f>
        <v>Low Risk</v>
      </c>
      <c r="V11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17" spans="1:22" x14ac:dyDescent="0.3">
      <c r="A117">
        <v>116</v>
      </c>
      <c r="B117">
        <v>28</v>
      </c>
      <c r="C11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17">
        <v>50983</v>
      </c>
      <c r="E117">
        <v>652</v>
      </c>
      <c r="F117">
        <v>6062</v>
      </c>
      <c r="G117">
        <v>273973</v>
      </c>
      <c r="H117" t="s">
        <v>35</v>
      </c>
      <c r="I117">
        <v>0</v>
      </c>
      <c r="J117">
        <v>1</v>
      </c>
      <c r="K117" t="s">
        <v>20</v>
      </c>
      <c r="L117" t="s">
        <v>33</v>
      </c>
      <c r="M117" t="s">
        <v>30</v>
      </c>
      <c r="N117" t="s">
        <v>41</v>
      </c>
      <c r="O117">
        <v>1</v>
      </c>
      <c r="P117">
        <v>2</v>
      </c>
      <c r="Q117">
        <v>108870</v>
      </c>
      <c r="R117" t="s">
        <v>24</v>
      </c>
      <c r="S117">
        <v>15</v>
      </c>
      <c r="T117" t="s">
        <v>25</v>
      </c>
      <c r="U117" t="str">
        <f>IF(AND(Loan_Banking[[#This Row],[Is_Default]]=1,Loan_Banking[[#This Row],[Credit_Score]]&lt;=600),"High Risk","Low Risk")</f>
        <v>Low Risk</v>
      </c>
      <c r="V11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18" spans="1:22" x14ac:dyDescent="0.3">
      <c r="A118">
        <v>117</v>
      </c>
      <c r="B118">
        <v>37</v>
      </c>
      <c r="C11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18">
        <v>43432</v>
      </c>
      <c r="E118">
        <v>571</v>
      </c>
      <c r="F118">
        <v>5912</v>
      </c>
      <c r="G118">
        <v>233723</v>
      </c>
      <c r="H118" t="s">
        <v>35</v>
      </c>
      <c r="I118">
        <v>0</v>
      </c>
      <c r="J118">
        <v>0</v>
      </c>
      <c r="K118" t="s">
        <v>20</v>
      </c>
      <c r="L118" t="s">
        <v>33</v>
      </c>
      <c r="M118" t="s">
        <v>30</v>
      </c>
      <c r="N118" t="s">
        <v>37</v>
      </c>
      <c r="O118">
        <v>2</v>
      </c>
      <c r="P118">
        <v>1</v>
      </c>
      <c r="Q118">
        <v>130279</v>
      </c>
      <c r="R118" t="s">
        <v>26</v>
      </c>
      <c r="S118">
        <v>11</v>
      </c>
      <c r="T118" t="s">
        <v>34</v>
      </c>
      <c r="U118" t="str">
        <f>IF(AND(Loan_Banking[[#This Row],[Is_Default]]=1,Loan_Banking[[#This Row],[Credit_Score]]&lt;=600),"High Risk","Low Risk")</f>
        <v>Low Risk</v>
      </c>
      <c r="V11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19" spans="1:22" x14ac:dyDescent="0.3">
      <c r="A119">
        <v>118</v>
      </c>
      <c r="B119">
        <v>54</v>
      </c>
      <c r="C11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19">
        <v>23779</v>
      </c>
      <c r="E119">
        <v>592</v>
      </c>
      <c r="F119">
        <v>5689</v>
      </c>
      <c r="G119">
        <v>155346</v>
      </c>
      <c r="H119" t="s">
        <v>35</v>
      </c>
      <c r="I119">
        <v>1</v>
      </c>
      <c r="J119">
        <v>0</v>
      </c>
      <c r="K119" t="s">
        <v>20</v>
      </c>
      <c r="L119" t="s">
        <v>29</v>
      </c>
      <c r="M119" t="s">
        <v>22</v>
      </c>
      <c r="N119" t="s">
        <v>37</v>
      </c>
      <c r="O119">
        <v>3</v>
      </c>
      <c r="P119">
        <v>1</v>
      </c>
      <c r="Q119">
        <v>119666</v>
      </c>
      <c r="R119" t="s">
        <v>38</v>
      </c>
      <c r="S119">
        <v>4</v>
      </c>
      <c r="T119" t="s">
        <v>42</v>
      </c>
      <c r="U119" t="str">
        <f>IF(AND(Loan_Banking[[#This Row],[Is_Default]]=1,Loan_Banking[[#This Row],[Credit_Score]]&lt;=600),"High Risk","Low Risk")</f>
        <v>High Risk</v>
      </c>
      <c r="V11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20" spans="1:22" x14ac:dyDescent="0.3">
      <c r="A120">
        <v>119</v>
      </c>
      <c r="B120">
        <v>40</v>
      </c>
      <c r="C12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20">
        <v>33251</v>
      </c>
      <c r="E120">
        <v>714</v>
      </c>
      <c r="F120">
        <v>4651</v>
      </c>
      <c r="G120">
        <v>183505</v>
      </c>
      <c r="H120" t="s">
        <v>35</v>
      </c>
      <c r="I120">
        <v>0</v>
      </c>
      <c r="J120">
        <v>1</v>
      </c>
      <c r="K120" t="s">
        <v>20</v>
      </c>
      <c r="L120" t="s">
        <v>33</v>
      </c>
      <c r="M120" t="s">
        <v>30</v>
      </c>
      <c r="N120" t="s">
        <v>23</v>
      </c>
      <c r="O120">
        <v>0</v>
      </c>
      <c r="P120">
        <v>3</v>
      </c>
      <c r="Q120">
        <v>70434</v>
      </c>
      <c r="R120" t="s">
        <v>26</v>
      </c>
      <c r="S120">
        <v>10</v>
      </c>
      <c r="T120" t="s">
        <v>34</v>
      </c>
      <c r="U120" t="str">
        <f>IF(AND(Loan_Banking[[#This Row],[Is_Default]]=1,Loan_Banking[[#This Row],[Credit_Score]]&lt;=600),"High Risk","Low Risk")</f>
        <v>Low Risk</v>
      </c>
      <c r="V12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21" spans="1:22" x14ac:dyDescent="0.3">
      <c r="A121">
        <v>120</v>
      </c>
      <c r="B121">
        <v>36</v>
      </c>
      <c r="C12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21">
        <v>36402</v>
      </c>
      <c r="E121">
        <v>642</v>
      </c>
      <c r="F121">
        <v>6684</v>
      </c>
      <c r="G121">
        <v>214199</v>
      </c>
      <c r="H121" t="s">
        <v>28</v>
      </c>
      <c r="I121">
        <v>1</v>
      </c>
      <c r="J121">
        <v>0</v>
      </c>
      <c r="K121" t="s">
        <v>20</v>
      </c>
      <c r="L121" t="s">
        <v>33</v>
      </c>
      <c r="M121" t="s">
        <v>22</v>
      </c>
      <c r="N121" t="s">
        <v>37</v>
      </c>
      <c r="O121">
        <v>1</v>
      </c>
      <c r="P121">
        <v>2</v>
      </c>
      <c r="Q121">
        <v>69556</v>
      </c>
      <c r="R121" t="s">
        <v>26</v>
      </c>
      <c r="S121">
        <v>10</v>
      </c>
      <c r="T121" t="s">
        <v>25</v>
      </c>
      <c r="U121" t="str">
        <f>IF(AND(Loan_Banking[[#This Row],[Is_Default]]=1,Loan_Banking[[#This Row],[Credit_Score]]&lt;=600),"High Risk","Low Risk")</f>
        <v>Low Risk</v>
      </c>
      <c r="V12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22" spans="1:22" x14ac:dyDescent="0.3">
      <c r="A122">
        <v>121</v>
      </c>
      <c r="B122">
        <v>30</v>
      </c>
      <c r="C12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22">
        <v>20482</v>
      </c>
      <c r="E122">
        <v>665</v>
      </c>
      <c r="F122">
        <v>4515</v>
      </c>
      <c r="G122">
        <v>117249</v>
      </c>
      <c r="H122" t="s">
        <v>44</v>
      </c>
      <c r="I122">
        <v>0</v>
      </c>
      <c r="J122">
        <v>1</v>
      </c>
      <c r="K122" t="s">
        <v>20</v>
      </c>
      <c r="L122" t="s">
        <v>29</v>
      </c>
      <c r="M122" t="s">
        <v>30</v>
      </c>
      <c r="N122" t="s">
        <v>23</v>
      </c>
      <c r="O122">
        <v>2</v>
      </c>
      <c r="P122">
        <v>4</v>
      </c>
      <c r="Q122">
        <v>109373</v>
      </c>
      <c r="R122" t="s">
        <v>38</v>
      </c>
      <c r="S122">
        <v>2</v>
      </c>
      <c r="T122" t="s">
        <v>45</v>
      </c>
      <c r="U122" t="str">
        <f>IF(AND(Loan_Banking[[#This Row],[Is_Default]]=1,Loan_Banking[[#This Row],[Credit_Score]]&lt;=600),"High Risk","Low Risk")</f>
        <v>Low Risk</v>
      </c>
      <c r="V12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23" spans="1:22" x14ac:dyDescent="0.3">
      <c r="A123">
        <v>122</v>
      </c>
      <c r="B123">
        <v>54</v>
      </c>
      <c r="C12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23">
        <v>33301</v>
      </c>
      <c r="E123">
        <v>740</v>
      </c>
      <c r="F123">
        <v>4131</v>
      </c>
      <c r="G123">
        <v>195662</v>
      </c>
      <c r="H123" t="s">
        <v>28</v>
      </c>
      <c r="I123">
        <v>0</v>
      </c>
      <c r="J123">
        <v>1</v>
      </c>
      <c r="K123" t="s">
        <v>20</v>
      </c>
      <c r="L123" t="s">
        <v>21</v>
      </c>
      <c r="M123" t="s">
        <v>22</v>
      </c>
      <c r="N123" t="s">
        <v>23</v>
      </c>
      <c r="O123">
        <v>1</v>
      </c>
      <c r="P123">
        <v>3</v>
      </c>
      <c r="Q123">
        <v>129715</v>
      </c>
      <c r="R123" t="s">
        <v>38</v>
      </c>
      <c r="S123">
        <v>8</v>
      </c>
      <c r="T123" t="s">
        <v>27</v>
      </c>
      <c r="U123" t="str">
        <f>IF(AND(Loan_Banking[[#This Row],[Is_Default]]=1,Loan_Banking[[#This Row],[Credit_Score]]&lt;=600),"High Risk","Low Risk")</f>
        <v>Low Risk</v>
      </c>
      <c r="V12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24" spans="1:22" x14ac:dyDescent="0.3">
      <c r="A124">
        <v>123</v>
      </c>
      <c r="B124">
        <v>63</v>
      </c>
      <c r="C12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24">
        <v>67117</v>
      </c>
      <c r="E124">
        <v>643</v>
      </c>
      <c r="F124">
        <v>4436</v>
      </c>
      <c r="G124">
        <v>226277</v>
      </c>
      <c r="H124" t="s">
        <v>35</v>
      </c>
      <c r="I124">
        <v>0</v>
      </c>
      <c r="J124">
        <v>1</v>
      </c>
      <c r="K124" t="s">
        <v>20</v>
      </c>
      <c r="L124" t="s">
        <v>29</v>
      </c>
      <c r="M124" t="s">
        <v>30</v>
      </c>
      <c r="N124" t="s">
        <v>23</v>
      </c>
      <c r="O124">
        <v>4</v>
      </c>
      <c r="P124">
        <v>1</v>
      </c>
      <c r="Q124">
        <v>104302</v>
      </c>
      <c r="R124" t="s">
        <v>38</v>
      </c>
      <c r="S124">
        <v>8</v>
      </c>
      <c r="T124" t="s">
        <v>27</v>
      </c>
      <c r="U124" t="str">
        <f>IF(AND(Loan_Banking[[#This Row],[Is_Default]]=1,Loan_Banking[[#This Row],[Credit_Score]]&lt;=600),"High Risk","Low Risk")</f>
        <v>Low Risk</v>
      </c>
      <c r="V12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25" spans="1:22" x14ac:dyDescent="0.3">
      <c r="A125">
        <v>124</v>
      </c>
      <c r="B125">
        <v>30</v>
      </c>
      <c r="C12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25">
        <v>57288</v>
      </c>
      <c r="E125">
        <v>640</v>
      </c>
      <c r="F125">
        <v>3808</v>
      </c>
      <c r="G125">
        <v>162781</v>
      </c>
      <c r="H125" t="s">
        <v>28</v>
      </c>
      <c r="I125">
        <v>0</v>
      </c>
      <c r="J125">
        <v>0</v>
      </c>
      <c r="K125" t="s">
        <v>20</v>
      </c>
      <c r="L125" t="s">
        <v>33</v>
      </c>
      <c r="M125" t="s">
        <v>22</v>
      </c>
      <c r="N125" t="s">
        <v>41</v>
      </c>
      <c r="O125">
        <v>5</v>
      </c>
      <c r="P125">
        <v>2</v>
      </c>
      <c r="Q125">
        <v>52662</v>
      </c>
      <c r="R125" t="s">
        <v>32</v>
      </c>
      <c r="S125">
        <v>9</v>
      </c>
      <c r="T125" t="s">
        <v>27</v>
      </c>
      <c r="U125" t="str">
        <f>IF(AND(Loan_Banking[[#This Row],[Is_Default]]=1,Loan_Banking[[#This Row],[Credit_Score]]&lt;=600),"High Risk","Low Risk")</f>
        <v>Low Risk</v>
      </c>
      <c r="V12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26" spans="1:22" x14ac:dyDescent="0.3">
      <c r="A126">
        <v>125</v>
      </c>
      <c r="B126">
        <v>50</v>
      </c>
      <c r="C12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26">
        <v>35435</v>
      </c>
      <c r="E126">
        <v>710</v>
      </c>
      <c r="F126">
        <v>5583</v>
      </c>
      <c r="G126">
        <v>126007</v>
      </c>
      <c r="H126" t="s">
        <v>44</v>
      </c>
      <c r="I126">
        <v>0</v>
      </c>
      <c r="J126">
        <v>1</v>
      </c>
      <c r="K126" t="s">
        <v>36</v>
      </c>
      <c r="L126" t="s">
        <v>29</v>
      </c>
      <c r="M126" t="s">
        <v>22</v>
      </c>
      <c r="N126" t="s">
        <v>37</v>
      </c>
      <c r="O126">
        <v>3</v>
      </c>
      <c r="P126">
        <v>3</v>
      </c>
      <c r="Q126">
        <v>68584</v>
      </c>
      <c r="R126" t="s">
        <v>38</v>
      </c>
      <c r="S126">
        <v>2</v>
      </c>
      <c r="T126" t="s">
        <v>42</v>
      </c>
      <c r="U126" t="str">
        <f>IF(AND(Loan_Banking[[#This Row],[Is_Default]]=1,Loan_Banking[[#This Row],[Credit_Score]]&lt;=600),"High Risk","Low Risk")</f>
        <v>Low Risk</v>
      </c>
      <c r="V12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27" spans="1:22" x14ac:dyDescent="0.3">
      <c r="A127">
        <v>126</v>
      </c>
      <c r="B127">
        <v>50</v>
      </c>
      <c r="C12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27">
        <v>39676</v>
      </c>
      <c r="E127">
        <v>650</v>
      </c>
      <c r="F127">
        <v>4986</v>
      </c>
      <c r="G127">
        <v>209932</v>
      </c>
      <c r="H127" t="s">
        <v>44</v>
      </c>
      <c r="I127">
        <v>0</v>
      </c>
      <c r="J127">
        <v>0</v>
      </c>
      <c r="K127" t="s">
        <v>20</v>
      </c>
      <c r="L127" t="s">
        <v>29</v>
      </c>
      <c r="M127" t="s">
        <v>30</v>
      </c>
      <c r="N127" t="s">
        <v>31</v>
      </c>
      <c r="O127">
        <v>5</v>
      </c>
      <c r="P127">
        <v>1</v>
      </c>
      <c r="Q127">
        <v>120745</v>
      </c>
      <c r="R127" t="s">
        <v>26</v>
      </c>
      <c r="S127">
        <v>14</v>
      </c>
      <c r="T127" t="s">
        <v>34</v>
      </c>
      <c r="U127" t="str">
        <f>IF(AND(Loan_Banking[[#This Row],[Is_Default]]=1,Loan_Banking[[#This Row],[Credit_Score]]&lt;=600),"High Risk","Low Risk")</f>
        <v>Low Risk</v>
      </c>
      <c r="V12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28" spans="1:22" x14ac:dyDescent="0.3">
      <c r="A128">
        <v>127</v>
      </c>
      <c r="B128">
        <v>45</v>
      </c>
      <c r="C12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28">
        <v>68437</v>
      </c>
      <c r="E128">
        <v>666</v>
      </c>
      <c r="F128">
        <v>6128</v>
      </c>
      <c r="G128">
        <v>310412</v>
      </c>
      <c r="H128" t="s">
        <v>35</v>
      </c>
      <c r="I128">
        <v>1</v>
      </c>
      <c r="J128">
        <v>0</v>
      </c>
      <c r="K128" t="s">
        <v>20</v>
      </c>
      <c r="L128" t="s">
        <v>33</v>
      </c>
      <c r="M128" t="s">
        <v>30</v>
      </c>
      <c r="N128" t="s">
        <v>23</v>
      </c>
      <c r="O128">
        <v>3</v>
      </c>
      <c r="P128">
        <v>4</v>
      </c>
      <c r="Q128">
        <v>89540</v>
      </c>
      <c r="R128" t="s">
        <v>38</v>
      </c>
      <c r="S128">
        <v>2</v>
      </c>
      <c r="T128" t="s">
        <v>45</v>
      </c>
      <c r="U128" t="str">
        <f>IF(AND(Loan_Banking[[#This Row],[Is_Default]]=1,Loan_Banking[[#This Row],[Credit_Score]]&lt;=600),"High Risk","Low Risk")</f>
        <v>Low Risk</v>
      </c>
      <c r="V12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29" spans="1:22" x14ac:dyDescent="0.3">
      <c r="A129">
        <v>128</v>
      </c>
      <c r="B129">
        <v>63</v>
      </c>
      <c r="C12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29">
        <v>68067</v>
      </c>
      <c r="E129">
        <v>699</v>
      </c>
      <c r="F129">
        <v>2553</v>
      </c>
      <c r="G129">
        <v>164338</v>
      </c>
      <c r="H129" t="s">
        <v>44</v>
      </c>
      <c r="I129">
        <v>0</v>
      </c>
      <c r="J129">
        <v>1</v>
      </c>
      <c r="K129" t="s">
        <v>20</v>
      </c>
      <c r="L129" t="s">
        <v>21</v>
      </c>
      <c r="M129" t="s">
        <v>22</v>
      </c>
      <c r="N129" t="s">
        <v>31</v>
      </c>
      <c r="O129">
        <v>3</v>
      </c>
      <c r="P129">
        <v>1</v>
      </c>
      <c r="Q129">
        <v>103538</v>
      </c>
      <c r="R129" t="s">
        <v>32</v>
      </c>
      <c r="S129">
        <v>4</v>
      </c>
      <c r="T129" t="s">
        <v>25</v>
      </c>
      <c r="U129" t="str">
        <f>IF(AND(Loan_Banking[[#This Row],[Is_Default]]=1,Loan_Banking[[#This Row],[Credit_Score]]&lt;=600),"High Risk","Low Risk")</f>
        <v>Low Risk</v>
      </c>
      <c r="V12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30" spans="1:22" x14ac:dyDescent="0.3">
      <c r="A130">
        <v>129</v>
      </c>
      <c r="B130">
        <v>61</v>
      </c>
      <c r="C13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30">
        <v>51048</v>
      </c>
      <c r="E130">
        <v>650</v>
      </c>
      <c r="F130">
        <v>5210</v>
      </c>
      <c r="G130">
        <v>165647</v>
      </c>
      <c r="H130" t="s">
        <v>28</v>
      </c>
      <c r="I130">
        <v>0</v>
      </c>
      <c r="J130">
        <v>0</v>
      </c>
      <c r="K130" t="s">
        <v>20</v>
      </c>
      <c r="L130" t="s">
        <v>29</v>
      </c>
      <c r="M130" t="s">
        <v>30</v>
      </c>
      <c r="N130" t="s">
        <v>23</v>
      </c>
      <c r="O130">
        <v>0</v>
      </c>
      <c r="P130">
        <v>1</v>
      </c>
      <c r="Q130">
        <v>131962</v>
      </c>
      <c r="R130" t="s">
        <v>26</v>
      </c>
      <c r="S130">
        <v>3</v>
      </c>
      <c r="T130" t="s">
        <v>43</v>
      </c>
      <c r="U130" t="str">
        <f>IF(AND(Loan_Banking[[#This Row],[Is_Default]]=1,Loan_Banking[[#This Row],[Credit_Score]]&lt;=600),"High Risk","Low Risk")</f>
        <v>Low Risk</v>
      </c>
      <c r="V13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31" spans="1:22" x14ac:dyDescent="0.3">
      <c r="A131">
        <v>130</v>
      </c>
      <c r="B131">
        <v>27</v>
      </c>
      <c r="C13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31">
        <v>67621</v>
      </c>
      <c r="E131">
        <v>689</v>
      </c>
      <c r="F131">
        <v>4743</v>
      </c>
      <c r="G131">
        <v>189975</v>
      </c>
      <c r="H131" t="s">
        <v>40</v>
      </c>
      <c r="I131">
        <v>0</v>
      </c>
      <c r="J131">
        <v>0</v>
      </c>
      <c r="K131" t="s">
        <v>20</v>
      </c>
      <c r="L131" t="s">
        <v>21</v>
      </c>
      <c r="M131" t="s">
        <v>30</v>
      </c>
      <c r="N131" t="s">
        <v>37</v>
      </c>
      <c r="O131">
        <v>4</v>
      </c>
      <c r="P131">
        <v>2</v>
      </c>
      <c r="Q131">
        <v>63933</v>
      </c>
      <c r="R131" t="s">
        <v>38</v>
      </c>
      <c r="S131">
        <v>14</v>
      </c>
      <c r="T131" t="s">
        <v>39</v>
      </c>
      <c r="U131" t="str">
        <f>IF(AND(Loan_Banking[[#This Row],[Is_Default]]=1,Loan_Banking[[#This Row],[Credit_Score]]&lt;=600),"High Risk","Low Risk")</f>
        <v>Low Risk</v>
      </c>
      <c r="V13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32" spans="1:22" x14ac:dyDescent="0.3">
      <c r="A132">
        <v>131</v>
      </c>
      <c r="B132">
        <v>40</v>
      </c>
      <c r="C13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32">
        <v>38511</v>
      </c>
      <c r="E132">
        <v>644</v>
      </c>
      <c r="F132">
        <v>4654</v>
      </c>
      <c r="G132">
        <v>278486</v>
      </c>
      <c r="H132" t="s">
        <v>44</v>
      </c>
      <c r="I132">
        <v>0</v>
      </c>
      <c r="J132">
        <v>1</v>
      </c>
      <c r="K132" t="s">
        <v>20</v>
      </c>
      <c r="L132" t="s">
        <v>29</v>
      </c>
      <c r="M132" t="s">
        <v>30</v>
      </c>
      <c r="N132" t="s">
        <v>41</v>
      </c>
      <c r="O132">
        <v>0</v>
      </c>
      <c r="P132">
        <v>4</v>
      </c>
      <c r="Q132">
        <v>87572</v>
      </c>
      <c r="R132" t="s">
        <v>38</v>
      </c>
      <c r="S132">
        <v>16</v>
      </c>
      <c r="T132" t="s">
        <v>27</v>
      </c>
      <c r="U132" t="str">
        <f>IF(AND(Loan_Banking[[#This Row],[Is_Default]]=1,Loan_Banking[[#This Row],[Credit_Score]]&lt;=600),"High Risk","Low Risk")</f>
        <v>Low Risk</v>
      </c>
      <c r="V13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33" spans="1:22" x14ac:dyDescent="0.3">
      <c r="A133">
        <v>132</v>
      </c>
      <c r="B133">
        <v>37</v>
      </c>
      <c r="C13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33">
        <v>53410</v>
      </c>
      <c r="E133">
        <v>699</v>
      </c>
      <c r="F133">
        <v>3959</v>
      </c>
      <c r="G133">
        <v>117379</v>
      </c>
      <c r="H133" t="s">
        <v>28</v>
      </c>
      <c r="I133">
        <v>0</v>
      </c>
      <c r="J133">
        <v>1</v>
      </c>
      <c r="K133" t="s">
        <v>20</v>
      </c>
      <c r="L133" t="s">
        <v>33</v>
      </c>
      <c r="M133" t="s">
        <v>22</v>
      </c>
      <c r="N133" t="s">
        <v>23</v>
      </c>
      <c r="O133">
        <v>4</v>
      </c>
      <c r="P133">
        <v>2</v>
      </c>
      <c r="Q133">
        <v>84313</v>
      </c>
      <c r="R133" t="s">
        <v>26</v>
      </c>
      <c r="S133">
        <v>15</v>
      </c>
      <c r="T133" t="s">
        <v>42</v>
      </c>
      <c r="U133" t="str">
        <f>IF(AND(Loan_Banking[[#This Row],[Is_Default]]=1,Loan_Banking[[#This Row],[Credit_Score]]&lt;=600),"High Risk","Low Risk")</f>
        <v>Low Risk</v>
      </c>
      <c r="V13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34" spans="1:22" x14ac:dyDescent="0.3">
      <c r="A134">
        <v>133</v>
      </c>
      <c r="B134">
        <v>23</v>
      </c>
      <c r="C13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34">
        <v>27884</v>
      </c>
      <c r="E134">
        <v>671</v>
      </c>
      <c r="F134">
        <v>5043</v>
      </c>
      <c r="G134">
        <v>238491</v>
      </c>
      <c r="H134" t="s">
        <v>28</v>
      </c>
      <c r="I134">
        <v>1</v>
      </c>
      <c r="J134">
        <v>1</v>
      </c>
      <c r="K134" t="s">
        <v>20</v>
      </c>
      <c r="L134" t="s">
        <v>33</v>
      </c>
      <c r="M134" t="s">
        <v>22</v>
      </c>
      <c r="N134" t="s">
        <v>23</v>
      </c>
      <c r="O134">
        <v>4</v>
      </c>
      <c r="P134">
        <v>4</v>
      </c>
      <c r="Q134">
        <v>110662</v>
      </c>
      <c r="R134" t="s">
        <v>26</v>
      </c>
      <c r="S134">
        <v>7</v>
      </c>
      <c r="T134" t="s">
        <v>43</v>
      </c>
      <c r="U134" t="str">
        <f>IF(AND(Loan_Banking[[#This Row],[Is_Default]]=1,Loan_Banking[[#This Row],[Credit_Score]]&lt;=600),"High Risk","Low Risk")</f>
        <v>Low Risk</v>
      </c>
      <c r="V13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35" spans="1:22" x14ac:dyDescent="0.3">
      <c r="A135">
        <v>134</v>
      </c>
      <c r="B135">
        <v>60</v>
      </c>
      <c r="C13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35">
        <v>44535</v>
      </c>
      <c r="E135">
        <v>638</v>
      </c>
      <c r="F135">
        <v>4235</v>
      </c>
      <c r="G135">
        <v>176453</v>
      </c>
      <c r="H135" t="s">
        <v>28</v>
      </c>
      <c r="I135">
        <v>0</v>
      </c>
      <c r="J135">
        <v>0</v>
      </c>
      <c r="K135" t="s">
        <v>20</v>
      </c>
      <c r="L135" t="s">
        <v>29</v>
      </c>
      <c r="M135" t="s">
        <v>22</v>
      </c>
      <c r="N135" t="s">
        <v>31</v>
      </c>
      <c r="O135">
        <v>4</v>
      </c>
      <c r="P135">
        <v>3</v>
      </c>
      <c r="Q135">
        <v>123186</v>
      </c>
      <c r="R135" t="s">
        <v>38</v>
      </c>
      <c r="S135">
        <v>18</v>
      </c>
      <c r="T135" t="s">
        <v>42</v>
      </c>
      <c r="U135" t="str">
        <f>IF(AND(Loan_Banking[[#This Row],[Is_Default]]=1,Loan_Banking[[#This Row],[Credit_Score]]&lt;=600),"High Risk","Low Risk")</f>
        <v>Low Risk</v>
      </c>
      <c r="V13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36" spans="1:22" x14ac:dyDescent="0.3">
      <c r="A136">
        <v>135</v>
      </c>
      <c r="B136">
        <v>56</v>
      </c>
      <c r="C13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36">
        <v>50421</v>
      </c>
      <c r="E136">
        <v>653</v>
      </c>
      <c r="F136">
        <v>6519</v>
      </c>
      <c r="G136">
        <v>180764</v>
      </c>
      <c r="H136" t="s">
        <v>44</v>
      </c>
      <c r="I136">
        <v>0</v>
      </c>
      <c r="J136">
        <v>0</v>
      </c>
      <c r="K136" t="s">
        <v>20</v>
      </c>
      <c r="L136" t="s">
        <v>29</v>
      </c>
      <c r="M136" t="s">
        <v>30</v>
      </c>
      <c r="N136" t="s">
        <v>41</v>
      </c>
      <c r="O136">
        <v>3</v>
      </c>
      <c r="P136">
        <v>1</v>
      </c>
      <c r="Q136">
        <v>55591</v>
      </c>
      <c r="R136" t="s">
        <v>32</v>
      </c>
      <c r="S136">
        <v>6</v>
      </c>
      <c r="T136" t="s">
        <v>34</v>
      </c>
      <c r="U136" t="str">
        <f>IF(AND(Loan_Banking[[#This Row],[Is_Default]]=1,Loan_Banking[[#This Row],[Credit_Score]]&lt;=600),"High Risk","Low Risk")</f>
        <v>Low Risk</v>
      </c>
      <c r="V13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37" spans="1:22" x14ac:dyDescent="0.3">
      <c r="A137">
        <v>136</v>
      </c>
      <c r="B137">
        <v>46</v>
      </c>
      <c r="C13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37">
        <v>24724</v>
      </c>
      <c r="E137">
        <v>527</v>
      </c>
      <c r="F137">
        <v>5627</v>
      </c>
      <c r="G137">
        <v>149491</v>
      </c>
      <c r="H137" t="s">
        <v>40</v>
      </c>
      <c r="I137">
        <v>0</v>
      </c>
      <c r="J137">
        <v>1</v>
      </c>
      <c r="K137" t="s">
        <v>20</v>
      </c>
      <c r="L137" t="s">
        <v>29</v>
      </c>
      <c r="M137" t="s">
        <v>30</v>
      </c>
      <c r="N137" t="s">
        <v>37</v>
      </c>
      <c r="O137">
        <v>3</v>
      </c>
      <c r="P137">
        <v>2</v>
      </c>
      <c r="Q137">
        <v>99833</v>
      </c>
      <c r="R137" t="s">
        <v>26</v>
      </c>
      <c r="S137">
        <v>16</v>
      </c>
      <c r="T137" t="s">
        <v>25</v>
      </c>
      <c r="U137" t="str">
        <f>IF(AND(Loan_Banking[[#This Row],[Is_Default]]=1,Loan_Banking[[#This Row],[Credit_Score]]&lt;=600),"High Risk","Low Risk")</f>
        <v>Low Risk</v>
      </c>
      <c r="V13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38" spans="1:22" x14ac:dyDescent="0.3">
      <c r="A138">
        <v>137</v>
      </c>
      <c r="B138">
        <v>30</v>
      </c>
      <c r="C13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38">
        <v>58896</v>
      </c>
      <c r="E138">
        <v>709</v>
      </c>
      <c r="F138">
        <v>5981</v>
      </c>
      <c r="G138">
        <v>187551</v>
      </c>
      <c r="H138" t="s">
        <v>35</v>
      </c>
      <c r="I138">
        <v>1</v>
      </c>
      <c r="J138">
        <v>1</v>
      </c>
      <c r="K138" t="s">
        <v>20</v>
      </c>
      <c r="L138" t="s">
        <v>33</v>
      </c>
      <c r="M138" t="s">
        <v>30</v>
      </c>
      <c r="N138" t="s">
        <v>23</v>
      </c>
      <c r="O138">
        <v>3</v>
      </c>
      <c r="P138">
        <v>4</v>
      </c>
      <c r="Q138">
        <v>126079</v>
      </c>
      <c r="R138" t="s">
        <v>24</v>
      </c>
      <c r="S138">
        <v>11</v>
      </c>
      <c r="T138" t="s">
        <v>27</v>
      </c>
      <c r="U138" t="str">
        <f>IF(AND(Loan_Banking[[#This Row],[Is_Default]]=1,Loan_Banking[[#This Row],[Credit_Score]]&lt;=600),"High Risk","Low Risk")</f>
        <v>Low Risk</v>
      </c>
      <c r="V13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39" spans="1:22" x14ac:dyDescent="0.3">
      <c r="A139">
        <v>138</v>
      </c>
      <c r="B139">
        <v>54</v>
      </c>
      <c r="C13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39">
        <v>61403</v>
      </c>
      <c r="E139">
        <v>587</v>
      </c>
      <c r="F139">
        <v>3259</v>
      </c>
      <c r="G139">
        <v>150935</v>
      </c>
      <c r="H139" t="s">
        <v>35</v>
      </c>
      <c r="I139">
        <v>0</v>
      </c>
      <c r="J139">
        <v>0</v>
      </c>
      <c r="K139" t="s">
        <v>20</v>
      </c>
      <c r="L139" t="s">
        <v>29</v>
      </c>
      <c r="M139" t="s">
        <v>22</v>
      </c>
      <c r="N139" t="s">
        <v>37</v>
      </c>
      <c r="O139">
        <v>0</v>
      </c>
      <c r="P139">
        <v>2</v>
      </c>
      <c r="Q139">
        <v>44356</v>
      </c>
      <c r="R139" t="s">
        <v>38</v>
      </c>
      <c r="S139">
        <v>2</v>
      </c>
      <c r="T139" t="s">
        <v>25</v>
      </c>
      <c r="U139" t="str">
        <f>IF(AND(Loan_Banking[[#This Row],[Is_Default]]=1,Loan_Banking[[#This Row],[Credit_Score]]&lt;=600),"High Risk","Low Risk")</f>
        <v>Low Risk</v>
      </c>
      <c r="V13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40" spans="1:22" x14ac:dyDescent="0.3">
      <c r="A140">
        <v>139</v>
      </c>
      <c r="B140">
        <v>34</v>
      </c>
      <c r="C14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40">
        <v>65166</v>
      </c>
      <c r="E140">
        <v>596</v>
      </c>
      <c r="F140">
        <v>5885</v>
      </c>
      <c r="G140">
        <v>172884</v>
      </c>
      <c r="H140" t="s">
        <v>44</v>
      </c>
      <c r="I140">
        <v>1</v>
      </c>
      <c r="J140">
        <v>1</v>
      </c>
      <c r="K140" t="s">
        <v>20</v>
      </c>
      <c r="L140" t="s">
        <v>33</v>
      </c>
      <c r="M140" t="s">
        <v>22</v>
      </c>
      <c r="N140" t="s">
        <v>41</v>
      </c>
      <c r="O140">
        <v>2</v>
      </c>
      <c r="P140">
        <v>1</v>
      </c>
      <c r="Q140">
        <v>98068</v>
      </c>
      <c r="R140" t="s">
        <v>26</v>
      </c>
      <c r="S140">
        <v>2</v>
      </c>
      <c r="T140" t="s">
        <v>42</v>
      </c>
      <c r="U140" t="str">
        <f>IF(AND(Loan_Banking[[#This Row],[Is_Default]]=1,Loan_Banking[[#This Row],[Credit_Score]]&lt;=600),"High Risk","Low Risk")</f>
        <v>High Risk</v>
      </c>
      <c r="V14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41" spans="1:22" x14ac:dyDescent="0.3">
      <c r="A141">
        <v>140</v>
      </c>
      <c r="B141">
        <v>28</v>
      </c>
      <c r="C14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41">
        <v>85013</v>
      </c>
      <c r="E141">
        <v>628</v>
      </c>
      <c r="F141">
        <v>5791</v>
      </c>
      <c r="G141">
        <v>76725</v>
      </c>
      <c r="H141" t="s">
        <v>44</v>
      </c>
      <c r="I141">
        <v>0</v>
      </c>
      <c r="J141">
        <v>0</v>
      </c>
      <c r="K141" t="s">
        <v>20</v>
      </c>
      <c r="L141" t="s">
        <v>29</v>
      </c>
      <c r="M141" t="s">
        <v>22</v>
      </c>
      <c r="N141" t="s">
        <v>31</v>
      </c>
      <c r="O141">
        <v>5</v>
      </c>
      <c r="P141">
        <v>1</v>
      </c>
      <c r="Q141">
        <v>63526</v>
      </c>
      <c r="R141" t="s">
        <v>26</v>
      </c>
      <c r="S141">
        <v>14</v>
      </c>
      <c r="T141" t="s">
        <v>42</v>
      </c>
      <c r="U141" t="str">
        <f>IF(AND(Loan_Banking[[#This Row],[Is_Default]]=1,Loan_Banking[[#This Row],[Credit_Score]]&lt;=600),"High Risk","Low Risk")</f>
        <v>Low Risk</v>
      </c>
      <c r="V14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42" spans="1:22" x14ac:dyDescent="0.3">
      <c r="A142">
        <v>141</v>
      </c>
      <c r="B142">
        <v>47</v>
      </c>
      <c r="C14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42">
        <v>56250</v>
      </c>
      <c r="E142">
        <v>560</v>
      </c>
      <c r="F142">
        <v>4593</v>
      </c>
      <c r="G142">
        <v>113304</v>
      </c>
      <c r="H142" t="s">
        <v>19</v>
      </c>
      <c r="I142">
        <v>0</v>
      </c>
      <c r="J142">
        <v>0</v>
      </c>
      <c r="K142" t="s">
        <v>20</v>
      </c>
      <c r="L142" t="s">
        <v>33</v>
      </c>
      <c r="M142" t="s">
        <v>22</v>
      </c>
      <c r="N142" t="s">
        <v>41</v>
      </c>
      <c r="O142">
        <v>4</v>
      </c>
      <c r="P142">
        <v>3</v>
      </c>
      <c r="Q142">
        <v>80752</v>
      </c>
      <c r="R142" t="s">
        <v>38</v>
      </c>
      <c r="S142">
        <v>9</v>
      </c>
      <c r="T142" t="s">
        <v>27</v>
      </c>
      <c r="U142" t="str">
        <f>IF(AND(Loan_Banking[[#This Row],[Is_Default]]=1,Loan_Banking[[#This Row],[Credit_Score]]&lt;=600),"High Risk","Low Risk")</f>
        <v>Low Risk</v>
      </c>
      <c r="V14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43" spans="1:22" x14ac:dyDescent="0.3">
      <c r="A143">
        <v>142</v>
      </c>
      <c r="B143">
        <v>30</v>
      </c>
      <c r="C14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43">
        <v>49038</v>
      </c>
      <c r="E143">
        <v>673</v>
      </c>
      <c r="F143">
        <v>4813</v>
      </c>
      <c r="G143">
        <v>216836</v>
      </c>
      <c r="H143" t="s">
        <v>40</v>
      </c>
      <c r="I143">
        <v>0</v>
      </c>
      <c r="J143">
        <v>0</v>
      </c>
      <c r="K143" t="s">
        <v>20</v>
      </c>
      <c r="L143" t="s">
        <v>29</v>
      </c>
      <c r="M143" t="s">
        <v>30</v>
      </c>
      <c r="N143" t="s">
        <v>41</v>
      </c>
      <c r="O143">
        <v>0</v>
      </c>
      <c r="P143">
        <v>4</v>
      </c>
      <c r="Q143">
        <v>24848</v>
      </c>
      <c r="R143" t="s">
        <v>38</v>
      </c>
      <c r="S143">
        <v>12</v>
      </c>
      <c r="T143" t="s">
        <v>27</v>
      </c>
      <c r="U143" t="str">
        <f>IF(AND(Loan_Banking[[#This Row],[Is_Default]]=1,Loan_Banking[[#This Row],[Credit_Score]]&lt;=600),"High Risk","Low Risk")</f>
        <v>Low Risk</v>
      </c>
      <c r="V14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44" spans="1:22" x14ac:dyDescent="0.3">
      <c r="A144">
        <v>143</v>
      </c>
      <c r="B144">
        <v>35</v>
      </c>
      <c r="C14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44">
        <v>25968</v>
      </c>
      <c r="E144">
        <v>668</v>
      </c>
      <c r="F144">
        <v>4017</v>
      </c>
      <c r="G144">
        <v>263111</v>
      </c>
      <c r="H144" t="s">
        <v>28</v>
      </c>
      <c r="I144">
        <v>0</v>
      </c>
      <c r="J144">
        <v>1</v>
      </c>
      <c r="K144" t="s">
        <v>20</v>
      </c>
      <c r="L144" t="s">
        <v>21</v>
      </c>
      <c r="M144" t="s">
        <v>30</v>
      </c>
      <c r="N144" t="s">
        <v>41</v>
      </c>
      <c r="O144">
        <v>3</v>
      </c>
      <c r="P144">
        <v>4</v>
      </c>
      <c r="Q144">
        <v>141782</v>
      </c>
      <c r="R144" t="s">
        <v>38</v>
      </c>
      <c r="S144">
        <v>3</v>
      </c>
      <c r="T144" t="s">
        <v>34</v>
      </c>
      <c r="U144" t="str">
        <f>IF(AND(Loan_Banking[[#This Row],[Is_Default]]=1,Loan_Banking[[#This Row],[Credit_Score]]&lt;=600),"High Risk","Low Risk")</f>
        <v>Low Risk</v>
      </c>
      <c r="V14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45" spans="1:22" x14ac:dyDescent="0.3">
      <c r="A145">
        <v>144</v>
      </c>
      <c r="B145">
        <v>57</v>
      </c>
      <c r="C14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45">
        <v>55879</v>
      </c>
      <c r="E145">
        <v>625</v>
      </c>
      <c r="F145">
        <v>4692</v>
      </c>
      <c r="G145">
        <v>361491</v>
      </c>
      <c r="H145" t="s">
        <v>28</v>
      </c>
      <c r="I145">
        <v>0</v>
      </c>
      <c r="J145">
        <v>0</v>
      </c>
      <c r="K145" t="s">
        <v>36</v>
      </c>
      <c r="L145" t="s">
        <v>21</v>
      </c>
      <c r="M145" t="s">
        <v>30</v>
      </c>
      <c r="N145" t="s">
        <v>41</v>
      </c>
      <c r="O145">
        <v>5</v>
      </c>
      <c r="P145">
        <v>3</v>
      </c>
      <c r="Q145">
        <v>89325</v>
      </c>
      <c r="R145" t="s">
        <v>32</v>
      </c>
      <c r="S145">
        <v>5</v>
      </c>
      <c r="T145" t="s">
        <v>34</v>
      </c>
      <c r="U145" t="str">
        <f>IF(AND(Loan_Banking[[#This Row],[Is_Default]]=1,Loan_Banking[[#This Row],[Credit_Score]]&lt;=600),"High Risk","Low Risk")</f>
        <v>Low Risk</v>
      </c>
      <c r="V14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46" spans="1:22" x14ac:dyDescent="0.3">
      <c r="A146">
        <v>145</v>
      </c>
      <c r="B146">
        <v>42</v>
      </c>
      <c r="C14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46">
        <v>58391</v>
      </c>
      <c r="E146">
        <v>616</v>
      </c>
      <c r="F146">
        <v>5564</v>
      </c>
      <c r="G146">
        <v>246227</v>
      </c>
      <c r="H146" t="s">
        <v>35</v>
      </c>
      <c r="I146">
        <v>0</v>
      </c>
      <c r="J146">
        <v>0</v>
      </c>
      <c r="K146" t="s">
        <v>36</v>
      </c>
      <c r="L146" t="s">
        <v>33</v>
      </c>
      <c r="M146" t="s">
        <v>22</v>
      </c>
      <c r="N146" t="s">
        <v>37</v>
      </c>
      <c r="O146">
        <v>3</v>
      </c>
      <c r="P146">
        <v>3</v>
      </c>
      <c r="Q146">
        <v>75784</v>
      </c>
      <c r="R146" t="s">
        <v>24</v>
      </c>
      <c r="S146">
        <v>9</v>
      </c>
      <c r="T146" t="s">
        <v>39</v>
      </c>
      <c r="U146" t="str">
        <f>IF(AND(Loan_Banking[[#This Row],[Is_Default]]=1,Loan_Banking[[#This Row],[Credit_Score]]&lt;=600),"High Risk","Low Risk")</f>
        <v>Low Risk</v>
      </c>
      <c r="V14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47" spans="1:22" x14ac:dyDescent="0.3">
      <c r="A147">
        <v>146</v>
      </c>
      <c r="B147">
        <v>51</v>
      </c>
      <c r="C14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47">
        <v>29659</v>
      </c>
      <c r="E147">
        <v>615</v>
      </c>
      <c r="F147">
        <v>4330</v>
      </c>
      <c r="G147">
        <v>174265</v>
      </c>
      <c r="H147" t="s">
        <v>44</v>
      </c>
      <c r="I147">
        <v>0</v>
      </c>
      <c r="J147">
        <v>0</v>
      </c>
      <c r="K147" t="s">
        <v>20</v>
      </c>
      <c r="L147" t="s">
        <v>29</v>
      </c>
      <c r="M147" t="s">
        <v>30</v>
      </c>
      <c r="N147" t="s">
        <v>37</v>
      </c>
      <c r="O147">
        <v>2</v>
      </c>
      <c r="P147">
        <v>4</v>
      </c>
      <c r="Q147">
        <v>109848</v>
      </c>
      <c r="R147" t="s">
        <v>26</v>
      </c>
      <c r="S147">
        <v>3</v>
      </c>
      <c r="T147" t="s">
        <v>45</v>
      </c>
      <c r="U147" t="str">
        <f>IF(AND(Loan_Banking[[#This Row],[Is_Default]]=1,Loan_Banking[[#This Row],[Credit_Score]]&lt;=600),"High Risk","Low Risk")</f>
        <v>Low Risk</v>
      </c>
      <c r="V14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48" spans="1:22" x14ac:dyDescent="0.3">
      <c r="A148">
        <v>147</v>
      </c>
      <c r="B148">
        <v>22</v>
      </c>
      <c r="C14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48">
        <v>46398</v>
      </c>
      <c r="E148">
        <v>680</v>
      </c>
      <c r="F148">
        <v>5036</v>
      </c>
      <c r="G148">
        <v>100818</v>
      </c>
      <c r="H148" t="s">
        <v>40</v>
      </c>
      <c r="I148">
        <v>1</v>
      </c>
      <c r="J148">
        <v>1</v>
      </c>
      <c r="K148" t="s">
        <v>20</v>
      </c>
      <c r="L148" t="s">
        <v>21</v>
      </c>
      <c r="M148" t="s">
        <v>30</v>
      </c>
      <c r="N148" t="s">
        <v>31</v>
      </c>
      <c r="O148">
        <v>3</v>
      </c>
      <c r="P148">
        <v>4</v>
      </c>
      <c r="Q148">
        <v>68730</v>
      </c>
      <c r="R148" t="s">
        <v>38</v>
      </c>
      <c r="S148">
        <v>18</v>
      </c>
      <c r="T148" t="s">
        <v>34</v>
      </c>
      <c r="U148" t="str">
        <f>IF(AND(Loan_Banking[[#This Row],[Is_Default]]=1,Loan_Banking[[#This Row],[Credit_Score]]&lt;=600),"High Risk","Low Risk")</f>
        <v>Low Risk</v>
      </c>
      <c r="V14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49" spans="1:22" x14ac:dyDescent="0.3">
      <c r="A149">
        <v>148</v>
      </c>
      <c r="B149">
        <v>51</v>
      </c>
      <c r="C14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49">
        <v>50166</v>
      </c>
      <c r="E149">
        <v>570</v>
      </c>
      <c r="F149">
        <v>7545</v>
      </c>
      <c r="G149">
        <v>226988</v>
      </c>
      <c r="H149" t="s">
        <v>35</v>
      </c>
      <c r="I149">
        <v>0</v>
      </c>
      <c r="J149">
        <v>1</v>
      </c>
      <c r="K149" t="s">
        <v>20</v>
      </c>
      <c r="L149" t="s">
        <v>29</v>
      </c>
      <c r="M149" t="s">
        <v>22</v>
      </c>
      <c r="N149" t="s">
        <v>23</v>
      </c>
      <c r="O149">
        <v>4</v>
      </c>
      <c r="P149">
        <v>2</v>
      </c>
      <c r="Q149">
        <v>65882</v>
      </c>
      <c r="R149" t="s">
        <v>38</v>
      </c>
      <c r="S149">
        <v>2</v>
      </c>
      <c r="T149" t="s">
        <v>45</v>
      </c>
      <c r="U149" t="str">
        <f>IF(AND(Loan_Banking[[#This Row],[Is_Default]]=1,Loan_Banking[[#This Row],[Credit_Score]]&lt;=600),"High Risk","Low Risk")</f>
        <v>Low Risk</v>
      </c>
      <c r="V14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50" spans="1:22" x14ac:dyDescent="0.3">
      <c r="A150">
        <v>149</v>
      </c>
      <c r="B150">
        <v>34</v>
      </c>
      <c r="C15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50">
        <v>57942</v>
      </c>
      <c r="E150">
        <v>629</v>
      </c>
      <c r="F150">
        <v>4021</v>
      </c>
      <c r="G150">
        <v>127373</v>
      </c>
      <c r="H150" t="s">
        <v>40</v>
      </c>
      <c r="I150">
        <v>1</v>
      </c>
      <c r="J150">
        <v>0</v>
      </c>
      <c r="K150" t="s">
        <v>20</v>
      </c>
      <c r="L150" t="s">
        <v>29</v>
      </c>
      <c r="M150" t="s">
        <v>22</v>
      </c>
      <c r="N150" t="s">
        <v>23</v>
      </c>
      <c r="O150">
        <v>1</v>
      </c>
      <c r="P150">
        <v>4</v>
      </c>
      <c r="Q150">
        <v>145309</v>
      </c>
      <c r="R150" t="s">
        <v>32</v>
      </c>
      <c r="S150">
        <v>4</v>
      </c>
      <c r="T150" t="s">
        <v>42</v>
      </c>
      <c r="U150" t="str">
        <f>IF(AND(Loan_Banking[[#This Row],[Is_Default]]=1,Loan_Banking[[#This Row],[Credit_Score]]&lt;=600),"High Risk","Low Risk")</f>
        <v>Low Risk</v>
      </c>
      <c r="V15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51" spans="1:22" x14ac:dyDescent="0.3">
      <c r="A151">
        <v>150</v>
      </c>
      <c r="B151">
        <v>30</v>
      </c>
      <c r="C15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51">
        <v>62843</v>
      </c>
      <c r="E151">
        <v>573</v>
      </c>
      <c r="F151">
        <v>5332</v>
      </c>
      <c r="G151">
        <v>159641</v>
      </c>
      <c r="H151" t="s">
        <v>44</v>
      </c>
      <c r="I151">
        <v>0</v>
      </c>
      <c r="J151">
        <v>1</v>
      </c>
      <c r="K151" t="s">
        <v>36</v>
      </c>
      <c r="L151" t="s">
        <v>29</v>
      </c>
      <c r="M151" t="s">
        <v>30</v>
      </c>
      <c r="N151" t="s">
        <v>41</v>
      </c>
      <c r="O151">
        <v>5</v>
      </c>
      <c r="P151">
        <v>2</v>
      </c>
      <c r="Q151">
        <v>154259</v>
      </c>
      <c r="R151" t="s">
        <v>24</v>
      </c>
      <c r="S151">
        <v>13</v>
      </c>
      <c r="T151" t="s">
        <v>39</v>
      </c>
      <c r="U151" t="str">
        <f>IF(AND(Loan_Banking[[#This Row],[Is_Default]]=1,Loan_Banking[[#This Row],[Credit_Score]]&lt;=600),"High Risk","Low Risk")</f>
        <v>Low Risk</v>
      </c>
      <c r="V15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52" spans="1:22" x14ac:dyDescent="0.3">
      <c r="A152">
        <v>151</v>
      </c>
      <c r="B152">
        <v>50</v>
      </c>
      <c r="C15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52">
        <v>41951</v>
      </c>
      <c r="E152">
        <v>688</v>
      </c>
      <c r="F152">
        <v>3966</v>
      </c>
      <c r="G152">
        <v>244301</v>
      </c>
      <c r="H152" t="s">
        <v>28</v>
      </c>
      <c r="I152">
        <v>0</v>
      </c>
      <c r="J152">
        <v>0</v>
      </c>
      <c r="K152" t="s">
        <v>20</v>
      </c>
      <c r="L152" t="s">
        <v>21</v>
      </c>
      <c r="M152" t="s">
        <v>22</v>
      </c>
      <c r="N152" t="s">
        <v>41</v>
      </c>
      <c r="O152">
        <v>3</v>
      </c>
      <c r="P152">
        <v>2</v>
      </c>
      <c r="Q152">
        <v>82238</v>
      </c>
      <c r="R152" t="s">
        <v>26</v>
      </c>
      <c r="S152">
        <v>17</v>
      </c>
      <c r="T152" t="s">
        <v>39</v>
      </c>
      <c r="U152" t="str">
        <f>IF(AND(Loan_Banking[[#This Row],[Is_Default]]=1,Loan_Banking[[#This Row],[Credit_Score]]&lt;=600),"High Risk","Low Risk")</f>
        <v>Low Risk</v>
      </c>
      <c r="V15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53" spans="1:22" x14ac:dyDescent="0.3">
      <c r="A153">
        <v>152</v>
      </c>
      <c r="B153">
        <v>56</v>
      </c>
      <c r="C15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53">
        <v>53020</v>
      </c>
      <c r="E153">
        <v>633</v>
      </c>
      <c r="F153">
        <v>3514</v>
      </c>
      <c r="G153">
        <v>214710</v>
      </c>
      <c r="H153" t="s">
        <v>19</v>
      </c>
      <c r="I153">
        <v>1</v>
      </c>
      <c r="J153">
        <v>1</v>
      </c>
      <c r="K153" t="s">
        <v>20</v>
      </c>
      <c r="L153" t="s">
        <v>33</v>
      </c>
      <c r="M153" t="s">
        <v>30</v>
      </c>
      <c r="N153" t="s">
        <v>37</v>
      </c>
      <c r="O153">
        <v>2</v>
      </c>
      <c r="P153">
        <v>2</v>
      </c>
      <c r="Q153">
        <v>132020</v>
      </c>
      <c r="R153" t="s">
        <v>24</v>
      </c>
      <c r="S153">
        <v>9</v>
      </c>
      <c r="T153" t="s">
        <v>43</v>
      </c>
      <c r="U153" t="str">
        <f>IF(AND(Loan_Banking[[#This Row],[Is_Default]]=1,Loan_Banking[[#This Row],[Credit_Score]]&lt;=600),"High Risk","Low Risk")</f>
        <v>Low Risk</v>
      </c>
      <c r="V15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54" spans="1:22" x14ac:dyDescent="0.3">
      <c r="A154">
        <v>153</v>
      </c>
      <c r="B154">
        <v>60</v>
      </c>
      <c r="C15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54">
        <v>58606</v>
      </c>
      <c r="E154">
        <v>677</v>
      </c>
      <c r="F154">
        <v>5799</v>
      </c>
      <c r="G154">
        <v>153546</v>
      </c>
      <c r="H154" t="s">
        <v>40</v>
      </c>
      <c r="I154">
        <v>0</v>
      </c>
      <c r="J154">
        <v>1</v>
      </c>
      <c r="K154" t="s">
        <v>20</v>
      </c>
      <c r="L154" t="s">
        <v>21</v>
      </c>
      <c r="M154" t="s">
        <v>30</v>
      </c>
      <c r="N154" t="s">
        <v>23</v>
      </c>
      <c r="O154">
        <v>5</v>
      </c>
      <c r="P154">
        <v>2</v>
      </c>
      <c r="Q154">
        <v>110681</v>
      </c>
      <c r="R154" t="s">
        <v>24</v>
      </c>
      <c r="S154">
        <v>19</v>
      </c>
      <c r="T154" t="s">
        <v>43</v>
      </c>
      <c r="U154" t="str">
        <f>IF(AND(Loan_Banking[[#This Row],[Is_Default]]=1,Loan_Banking[[#This Row],[Credit_Score]]&lt;=600),"High Risk","Low Risk")</f>
        <v>Low Risk</v>
      </c>
      <c r="V15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55" spans="1:22" x14ac:dyDescent="0.3">
      <c r="A155">
        <v>154</v>
      </c>
      <c r="B155">
        <v>35</v>
      </c>
      <c r="C15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55">
        <v>47273</v>
      </c>
      <c r="E155">
        <v>712</v>
      </c>
      <c r="F155">
        <v>4593</v>
      </c>
      <c r="G155">
        <v>114680</v>
      </c>
      <c r="H155" t="s">
        <v>28</v>
      </c>
      <c r="I155">
        <v>0</v>
      </c>
      <c r="J155">
        <v>1</v>
      </c>
      <c r="K155" t="s">
        <v>20</v>
      </c>
      <c r="L155" t="s">
        <v>33</v>
      </c>
      <c r="M155" t="s">
        <v>22</v>
      </c>
      <c r="N155" t="s">
        <v>31</v>
      </c>
      <c r="O155">
        <v>1</v>
      </c>
      <c r="P155">
        <v>1</v>
      </c>
      <c r="Q155">
        <v>57585</v>
      </c>
      <c r="R155" t="s">
        <v>38</v>
      </c>
      <c r="S155">
        <v>14</v>
      </c>
      <c r="T155" t="s">
        <v>43</v>
      </c>
      <c r="U155" t="str">
        <f>IF(AND(Loan_Banking[[#This Row],[Is_Default]]=1,Loan_Banking[[#This Row],[Credit_Score]]&lt;=600),"High Risk","Low Risk")</f>
        <v>Low Risk</v>
      </c>
      <c r="V15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56" spans="1:22" x14ac:dyDescent="0.3">
      <c r="A156">
        <v>155</v>
      </c>
      <c r="B156">
        <v>34</v>
      </c>
      <c r="C15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56">
        <v>43678</v>
      </c>
      <c r="E156">
        <v>713</v>
      </c>
      <c r="F156">
        <v>6599</v>
      </c>
      <c r="G156">
        <v>210612</v>
      </c>
      <c r="H156" t="s">
        <v>40</v>
      </c>
      <c r="I156">
        <v>0</v>
      </c>
      <c r="J156">
        <v>0</v>
      </c>
      <c r="K156" t="s">
        <v>20</v>
      </c>
      <c r="L156" t="s">
        <v>21</v>
      </c>
      <c r="M156" t="s">
        <v>22</v>
      </c>
      <c r="N156" t="s">
        <v>41</v>
      </c>
      <c r="O156">
        <v>5</v>
      </c>
      <c r="P156">
        <v>3</v>
      </c>
      <c r="Q156">
        <v>72156</v>
      </c>
      <c r="R156" t="s">
        <v>38</v>
      </c>
      <c r="S156">
        <v>13</v>
      </c>
      <c r="T156" t="s">
        <v>39</v>
      </c>
      <c r="U156" t="str">
        <f>IF(AND(Loan_Banking[[#This Row],[Is_Default]]=1,Loan_Banking[[#This Row],[Credit_Score]]&lt;=600),"High Risk","Low Risk")</f>
        <v>Low Risk</v>
      </c>
      <c r="V15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57" spans="1:22" x14ac:dyDescent="0.3">
      <c r="A157">
        <v>156</v>
      </c>
      <c r="B157">
        <v>51</v>
      </c>
      <c r="C15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57">
        <v>60688</v>
      </c>
      <c r="E157">
        <v>598</v>
      </c>
      <c r="F157">
        <v>5567</v>
      </c>
      <c r="G157">
        <v>216784</v>
      </c>
      <c r="H157" t="s">
        <v>40</v>
      </c>
      <c r="I157">
        <v>1</v>
      </c>
      <c r="J157">
        <v>1</v>
      </c>
      <c r="K157" t="s">
        <v>20</v>
      </c>
      <c r="L157" t="s">
        <v>29</v>
      </c>
      <c r="M157" t="s">
        <v>30</v>
      </c>
      <c r="N157" t="s">
        <v>37</v>
      </c>
      <c r="O157">
        <v>4</v>
      </c>
      <c r="P157">
        <v>3</v>
      </c>
      <c r="Q157">
        <v>146532</v>
      </c>
      <c r="R157" t="s">
        <v>38</v>
      </c>
      <c r="S157">
        <v>5</v>
      </c>
      <c r="T157" t="s">
        <v>25</v>
      </c>
      <c r="U157" t="str">
        <f>IF(AND(Loan_Banking[[#This Row],[Is_Default]]=1,Loan_Banking[[#This Row],[Credit_Score]]&lt;=600),"High Risk","Low Risk")</f>
        <v>High Risk</v>
      </c>
      <c r="V15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58" spans="1:22" x14ac:dyDescent="0.3">
      <c r="A158">
        <v>157</v>
      </c>
      <c r="B158">
        <v>49</v>
      </c>
      <c r="C15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58">
        <v>47334</v>
      </c>
      <c r="E158">
        <v>665</v>
      </c>
      <c r="F158">
        <v>4214</v>
      </c>
      <c r="G158">
        <v>275193</v>
      </c>
      <c r="H158" t="s">
        <v>40</v>
      </c>
      <c r="I158">
        <v>0</v>
      </c>
      <c r="J158">
        <v>1</v>
      </c>
      <c r="K158" t="s">
        <v>20</v>
      </c>
      <c r="L158" t="s">
        <v>29</v>
      </c>
      <c r="M158" t="s">
        <v>22</v>
      </c>
      <c r="N158" t="s">
        <v>41</v>
      </c>
      <c r="O158">
        <v>4</v>
      </c>
      <c r="P158">
        <v>4</v>
      </c>
      <c r="Q158">
        <v>57196</v>
      </c>
      <c r="R158" t="s">
        <v>32</v>
      </c>
      <c r="S158">
        <v>18</v>
      </c>
      <c r="T158" t="s">
        <v>27</v>
      </c>
      <c r="U158" t="str">
        <f>IF(AND(Loan_Banking[[#This Row],[Is_Default]]=1,Loan_Banking[[#This Row],[Credit_Score]]&lt;=600),"High Risk","Low Risk")</f>
        <v>Low Risk</v>
      </c>
      <c r="V15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59" spans="1:22" x14ac:dyDescent="0.3">
      <c r="A159">
        <v>158</v>
      </c>
      <c r="B159">
        <v>47</v>
      </c>
      <c r="C15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59">
        <v>32043</v>
      </c>
      <c r="E159">
        <v>706</v>
      </c>
      <c r="F159">
        <v>4123</v>
      </c>
      <c r="G159">
        <v>75393</v>
      </c>
      <c r="H159" t="s">
        <v>44</v>
      </c>
      <c r="I159">
        <v>0</v>
      </c>
      <c r="J159">
        <v>1</v>
      </c>
      <c r="K159" t="s">
        <v>20</v>
      </c>
      <c r="L159" t="s">
        <v>29</v>
      </c>
      <c r="M159" t="s">
        <v>22</v>
      </c>
      <c r="N159" t="s">
        <v>41</v>
      </c>
      <c r="O159">
        <v>4</v>
      </c>
      <c r="P159">
        <v>3</v>
      </c>
      <c r="Q159">
        <v>168429</v>
      </c>
      <c r="R159" t="s">
        <v>32</v>
      </c>
      <c r="S159">
        <v>15</v>
      </c>
      <c r="T159" t="s">
        <v>43</v>
      </c>
      <c r="U159" t="str">
        <f>IF(AND(Loan_Banking[[#This Row],[Is_Default]]=1,Loan_Banking[[#This Row],[Credit_Score]]&lt;=600),"High Risk","Low Risk")</f>
        <v>Low Risk</v>
      </c>
      <c r="V15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60" spans="1:22" x14ac:dyDescent="0.3">
      <c r="A160">
        <v>159</v>
      </c>
      <c r="B160">
        <v>41</v>
      </c>
      <c r="C16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60">
        <v>70595</v>
      </c>
      <c r="E160">
        <v>684</v>
      </c>
      <c r="F160">
        <v>5720</v>
      </c>
      <c r="G160">
        <v>205910</v>
      </c>
      <c r="H160" t="s">
        <v>35</v>
      </c>
      <c r="I160">
        <v>0</v>
      </c>
      <c r="J160">
        <v>1</v>
      </c>
      <c r="K160" t="s">
        <v>36</v>
      </c>
      <c r="L160" t="s">
        <v>21</v>
      </c>
      <c r="M160" t="s">
        <v>30</v>
      </c>
      <c r="N160" t="s">
        <v>37</v>
      </c>
      <c r="O160">
        <v>2</v>
      </c>
      <c r="P160">
        <v>3</v>
      </c>
      <c r="Q160">
        <v>82859</v>
      </c>
      <c r="R160" t="s">
        <v>32</v>
      </c>
      <c r="S160">
        <v>11</v>
      </c>
      <c r="T160" t="s">
        <v>27</v>
      </c>
      <c r="U160" t="str">
        <f>IF(AND(Loan_Banking[[#This Row],[Is_Default]]=1,Loan_Banking[[#This Row],[Credit_Score]]&lt;=600),"High Risk","Low Risk")</f>
        <v>Low Risk</v>
      </c>
      <c r="V16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61" spans="1:22" x14ac:dyDescent="0.3">
      <c r="A161">
        <v>160</v>
      </c>
      <c r="B161">
        <v>29</v>
      </c>
      <c r="C16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61">
        <v>33705</v>
      </c>
      <c r="E161">
        <v>689</v>
      </c>
      <c r="F161">
        <v>3947</v>
      </c>
      <c r="G161">
        <v>245838</v>
      </c>
      <c r="H161" t="s">
        <v>40</v>
      </c>
      <c r="I161">
        <v>0</v>
      </c>
      <c r="J161">
        <v>1</v>
      </c>
      <c r="K161" t="s">
        <v>36</v>
      </c>
      <c r="L161" t="s">
        <v>21</v>
      </c>
      <c r="M161" t="s">
        <v>30</v>
      </c>
      <c r="N161" t="s">
        <v>23</v>
      </c>
      <c r="O161">
        <v>1</v>
      </c>
      <c r="P161">
        <v>1</v>
      </c>
      <c r="Q161">
        <v>147424</v>
      </c>
      <c r="R161" t="s">
        <v>38</v>
      </c>
      <c r="S161">
        <v>19</v>
      </c>
      <c r="T161" t="s">
        <v>42</v>
      </c>
      <c r="U161" t="str">
        <f>IF(AND(Loan_Banking[[#This Row],[Is_Default]]=1,Loan_Banking[[#This Row],[Credit_Score]]&lt;=600),"High Risk","Low Risk")</f>
        <v>Low Risk</v>
      </c>
      <c r="V16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62" spans="1:22" x14ac:dyDescent="0.3">
      <c r="A162">
        <v>161</v>
      </c>
      <c r="B162">
        <v>40</v>
      </c>
      <c r="C16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62">
        <v>48582</v>
      </c>
      <c r="E162">
        <v>560</v>
      </c>
      <c r="F162">
        <v>3919</v>
      </c>
      <c r="G162">
        <v>178987</v>
      </c>
      <c r="H162" t="s">
        <v>44</v>
      </c>
      <c r="I162">
        <v>1</v>
      </c>
      <c r="J162">
        <v>1</v>
      </c>
      <c r="K162" t="s">
        <v>20</v>
      </c>
      <c r="L162" t="s">
        <v>33</v>
      </c>
      <c r="M162" t="s">
        <v>30</v>
      </c>
      <c r="N162" t="s">
        <v>23</v>
      </c>
      <c r="O162">
        <v>4</v>
      </c>
      <c r="P162">
        <v>2</v>
      </c>
      <c r="Q162">
        <v>90833</v>
      </c>
      <c r="R162" t="s">
        <v>38</v>
      </c>
      <c r="S162">
        <v>5</v>
      </c>
      <c r="T162" t="s">
        <v>25</v>
      </c>
      <c r="U162" t="str">
        <f>IF(AND(Loan_Banking[[#This Row],[Is_Default]]=1,Loan_Banking[[#This Row],[Credit_Score]]&lt;=600),"High Risk","Low Risk")</f>
        <v>High Risk</v>
      </c>
      <c r="V16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63" spans="1:22" x14ac:dyDescent="0.3">
      <c r="A163">
        <v>162</v>
      </c>
      <c r="B163">
        <v>55</v>
      </c>
      <c r="C16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63">
        <v>54826</v>
      </c>
      <c r="E163">
        <v>684</v>
      </c>
      <c r="F163">
        <v>3280</v>
      </c>
      <c r="G163">
        <v>120167</v>
      </c>
      <c r="H163" t="s">
        <v>19</v>
      </c>
      <c r="I163">
        <v>0</v>
      </c>
      <c r="J163">
        <v>0</v>
      </c>
      <c r="K163" t="s">
        <v>20</v>
      </c>
      <c r="L163" t="s">
        <v>21</v>
      </c>
      <c r="M163" t="s">
        <v>22</v>
      </c>
      <c r="N163" t="s">
        <v>41</v>
      </c>
      <c r="O163">
        <v>3</v>
      </c>
      <c r="P163">
        <v>2</v>
      </c>
      <c r="Q163">
        <v>123997</v>
      </c>
      <c r="R163" t="s">
        <v>38</v>
      </c>
      <c r="S163">
        <v>7</v>
      </c>
      <c r="T163" t="s">
        <v>25</v>
      </c>
      <c r="U163" t="str">
        <f>IF(AND(Loan_Banking[[#This Row],[Is_Default]]=1,Loan_Banking[[#This Row],[Credit_Score]]&lt;=600),"High Risk","Low Risk")</f>
        <v>Low Risk</v>
      </c>
      <c r="V16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64" spans="1:22" x14ac:dyDescent="0.3">
      <c r="A164">
        <v>163</v>
      </c>
      <c r="B164">
        <v>35</v>
      </c>
      <c r="C16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64">
        <v>56828</v>
      </c>
      <c r="E164">
        <v>610</v>
      </c>
      <c r="F164">
        <v>5623</v>
      </c>
      <c r="G164">
        <v>153760</v>
      </c>
      <c r="H164" t="s">
        <v>35</v>
      </c>
      <c r="I164">
        <v>0</v>
      </c>
      <c r="J164">
        <v>1</v>
      </c>
      <c r="K164" t="s">
        <v>20</v>
      </c>
      <c r="L164" t="s">
        <v>33</v>
      </c>
      <c r="M164" t="s">
        <v>22</v>
      </c>
      <c r="N164" t="s">
        <v>23</v>
      </c>
      <c r="O164">
        <v>1</v>
      </c>
      <c r="P164">
        <v>2</v>
      </c>
      <c r="Q164">
        <v>141850</v>
      </c>
      <c r="R164" t="s">
        <v>24</v>
      </c>
      <c r="S164">
        <v>2</v>
      </c>
      <c r="T164" t="s">
        <v>39</v>
      </c>
      <c r="U164" t="str">
        <f>IF(AND(Loan_Banking[[#This Row],[Is_Default]]=1,Loan_Banking[[#This Row],[Credit_Score]]&lt;=600),"High Risk","Low Risk")</f>
        <v>Low Risk</v>
      </c>
      <c r="V16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65" spans="1:22" x14ac:dyDescent="0.3">
      <c r="A165">
        <v>164</v>
      </c>
      <c r="B165">
        <v>44</v>
      </c>
      <c r="C16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65">
        <v>52544</v>
      </c>
      <c r="E165">
        <v>683</v>
      </c>
      <c r="F165">
        <v>4190</v>
      </c>
      <c r="G165">
        <v>201870</v>
      </c>
      <c r="H165" t="s">
        <v>44</v>
      </c>
      <c r="I165">
        <v>0</v>
      </c>
      <c r="J165">
        <v>1</v>
      </c>
      <c r="K165" t="s">
        <v>20</v>
      </c>
      <c r="L165" t="s">
        <v>21</v>
      </c>
      <c r="M165" t="s">
        <v>22</v>
      </c>
      <c r="N165" t="s">
        <v>37</v>
      </c>
      <c r="O165">
        <v>4</v>
      </c>
      <c r="P165">
        <v>3</v>
      </c>
      <c r="Q165">
        <v>141698</v>
      </c>
      <c r="R165" t="s">
        <v>32</v>
      </c>
      <c r="S165">
        <v>19</v>
      </c>
      <c r="T165" t="s">
        <v>25</v>
      </c>
      <c r="U165" t="str">
        <f>IF(AND(Loan_Banking[[#This Row],[Is_Default]]=1,Loan_Banking[[#This Row],[Credit_Score]]&lt;=600),"High Risk","Low Risk")</f>
        <v>Low Risk</v>
      </c>
      <c r="V16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66" spans="1:22" x14ac:dyDescent="0.3">
      <c r="A166">
        <v>165</v>
      </c>
      <c r="B166">
        <v>36</v>
      </c>
      <c r="C16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66">
        <v>5868</v>
      </c>
      <c r="E166">
        <v>682</v>
      </c>
      <c r="F166">
        <v>5359</v>
      </c>
      <c r="G166">
        <v>175649</v>
      </c>
      <c r="H166" t="s">
        <v>19</v>
      </c>
      <c r="I166">
        <v>0</v>
      </c>
      <c r="J166">
        <v>1</v>
      </c>
      <c r="K166" t="s">
        <v>20</v>
      </c>
      <c r="L166" t="s">
        <v>29</v>
      </c>
      <c r="M166" t="s">
        <v>30</v>
      </c>
      <c r="N166" t="s">
        <v>23</v>
      </c>
      <c r="O166">
        <v>1</v>
      </c>
      <c r="P166">
        <v>3</v>
      </c>
      <c r="Q166">
        <v>82469</v>
      </c>
      <c r="R166" t="s">
        <v>32</v>
      </c>
      <c r="S166">
        <v>16</v>
      </c>
      <c r="T166" t="s">
        <v>42</v>
      </c>
      <c r="U166" t="str">
        <f>IF(AND(Loan_Banking[[#This Row],[Is_Default]]=1,Loan_Banking[[#This Row],[Credit_Score]]&lt;=600),"High Risk","Low Risk")</f>
        <v>Low Risk</v>
      </c>
      <c r="V16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67" spans="1:22" x14ac:dyDescent="0.3">
      <c r="A167">
        <v>166</v>
      </c>
      <c r="B167">
        <v>56</v>
      </c>
      <c r="C16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67">
        <v>39462</v>
      </c>
      <c r="E167">
        <v>679</v>
      </c>
      <c r="F167">
        <v>3697</v>
      </c>
      <c r="G167">
        <v>215194</v>
      </c>
      <c r="H167" t="s">
        <v>35</v>
      </c>
      <c r="I167">
        <v>0</v>
      </c>
      <c r="J167">
        <v>0</v>
      </c>
      <c r="K167" t="s">
        <v>20</v>
      </c>
      <c r="L167" t="s">
        <v>21</v>
      </c>
      <c r="M167" t="s">
        <v>22</v>
      </c>
      <c r="N167" t="s">
        <v>41</v>
      </c>
      <c r="O167">
        <v>5</v>
      </c>
      <c r="P167">
        <v>4</v>
      </c>
      <c r="Q167">
        <v>74278</v>
      </c>
      <c r="R167" t="s">
        <v>24</v>
      </c>
      <c r="S167">
        <v>3</v>
      </c>
      <c r="T167" t="s">
        <v>42</v>
      </c>
      <c r="U167" t="str">
        <f>IF(AND(Loan_Banking[[#This Row],[Is_Default]]=1,Loan_Banking[[#This Row],[Credit_Score]]&lt;=600),"High Risk","Low Risk")</f>
        <v>Low Risk</v>
      </c>
      <c r="V16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68" spans="1:22" x14ac:dyDescent="0.3">
      <c r="A168">
        <v>167</v>
      </c>
      <c r="B168">
        <v>31</v>
      </c>
      <c r="C16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68">
        <v>54444</v>
      </c>
      <c r="E168">
        <v>644</v>
      </c>
      <c r="F168">
        <v>3361</v>
      </c>
      <c r="G168">
        <v>263967</v>
      </c>
      <c r="H168" t="s">
        <v>44</v>
      </c>
      <c r="I168">
        <v>0</v>
      </c>
      <c r="J168">
        <v>1</v>
      </c>
      <c r="K168" t="s">
        <v>20</v>
      </c>
      <c r="L168" t="s">
        <v>29</v>
      </c>
      <c r="M168" t="s">
        <v>30</v>
      </c>
      <c r="N168" t="s">
        <v>41</v>
      </c>
      <c r="O168">
        <v>3</v>
      </c>
      <c r="P168">
        <v>1</v>
      </c>
      <c r="Q168">
        <v>97563</v>
      </c>
      <c r="R168" t="s">
        <v>26</v>
      </c>
      <c r="S168">
        <v>10</v>
      </c>
      <c r="T168" t="s">
        <v>43</v>
      </c>
      <c r="U168" t="str">
        <f>IF(AND(Loan_Banking[[#This Row],[Is_Default]]=1,Loan_Banking[[#This Row],[Credit_Score]]&lt;=600),"High Risk","Low Risk")</f>
        <v>Low Risk</v>
      </c>
      <c r="V16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69" spans="1:22" x14ac:dyDescent="0.3">
      <c r="A169">
        <v>168</v>
      </c>
      <c r="B169">
        <v>28</v>
      </c>
      <c r="C16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69">
        <v>48363</v>
      </c>
      <c r="E169">
        <v>715</v>
      </c>
      <c r="F169">
        <v>5719</v>
      </c>
      <c r="G169">
        <v>180033</v>
      </c>
      <c r="H169" t="s">
        <v>19</v>
      </c>
      <c r="I169">
        <v>0</v>
      </c>
      <c r="J169">
        <v>1</v>
      </c>
      <c r="K169" t="s">
        <v>20</v>
      </c>
      <c r="L169" t="s">
        <v>21</v>
      </c>
      <c r="M169" t="s">
        <v>22</v>
      </c>
      <c r="N169" t="s">
        <v>37</v>
      </c>
      <c r="O169">
        <v>0</v>
      </c>
      <c r="P169">
        <v>1</v>
      </c>
      <c r="Q169">
        <v>60985</v>
      </c>
      <c r="R169" t="s">
        <v>24</v>
      </c>
      <c r="S169">
        <v>12</v>
      </c>
      <c r="T169" t="s">
        <v>25</v>
      </c>
      <c r="U169" t="str">
        <f>IF(AND(Loan_Banking[[#This Row],[Is_Default]]=1,Loan_Banking[[#This Row],[Credit_Score]]&lt;=600),"High Risk","Low Risk")</f>
        <v>Low Risk</v>
      </c>
      <c r="V16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70" spans="1:22" x14ac:dyDescent="0.3">
      <c r="A170">
        <v>169</v>
      </c>
      <c r="B170">
        <v>23</v>
      </c>
      <c r="C17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70">
        <v>57674</v>
      </c>
      <c r="E170">
        <v>675</v>
      </c>
      <c r="F170">
        <v>4841</v>
      </c>
      <c r="G170">
        <v>260986</v>
      </c>
      <c r="H170" t="s">
        <v>44</v>
      </c>
      <c r="I170">
        <v>0</v>
      </c>
      <c r="J170">
        <v>1</v>
      </c>
      <c r="K170" t="s">
        <v>20</v>
      </c>
      <c r="L170" t="s">
        <v>33</v>
      </c>
      <c r="M170" t="s">
        <v>30</v>
      </c>
      <c r="N170" t="s">
        <v>41</v>
      </c>
      <c r="O170">
        <v>4</v>
      </c>
      <c r="P170">
        <v>4</v>
      </c>
      <c r="Q170">
        <v>107177</v>
      </c>
      <c r="R170" t="s">
        <v>24</v>
      </c>
      <c r="S170">
        <v>2</v>
      </c>
      <c r="T170" t="s">
        <v>27</v>
      </c>
      <c r="U170" t="str">
        <f>IF(AND(Loan_Banking[[#This Row],[Is_Default]]=1,Loan_Banking[[#This Row],[Credit_Score]]&lt;=600),"High Risk","Low Risk")</f>
        <v>Low Risk</v>
      </c>
      <c r="V17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71" spans="1:22" x14ac:dyDescent="0.3">
      <c r="A171">
        <v>170</v>
      </c>
      <c r="B171">
        <v>39</v>
      </c>
      <c r="C17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71">
        <v>65322</v>
      </c>
      <c r="E171">
        <v>666</v>
      </c>
      <c r="F171">
        <v>4321</v>
      </c>
      <c r="G171">
        <v>194217</v>
      </c>
      <c r="H171" t="s">
        <v>19</v>
      </c>
      <c r="I171">
        <v>0</v>
      </c>
      <c r="J171">
        <v>0</v>
      </c>
      <c r="K171" t="s">
        <v>20</v>
      </c>
      <c r="L171" t="s">
        <v>21</v>
      </c>
      <c r="M171" t="s">
        <v>22</v>
      </c>
      <c r="N171" t="s">
        <v>23</v>
      </c>
      <c r="O171">
        <v>3</v>
      </c>
      <c r="P171">
        <v>4</v>
      </c>
      <c r="Q171">
        <v>75376</v>
      </c>
      <c r="R171" t="s">
        <v>38</v>
      </c>
      <c r="S171">
        <v>8</v>
      </c>
      <c r="T171" t="s">
        <v>42</v>
      </c>
      <c r="U171" t="str">
        <f>IF(AND(Loan_Banking[[#This Row],[Is_Default]]=1,Loan_Banking[[#This Row],[Credit_Score]]&lt;=600),"High Risk","Low Risk")</f>
        <v>Low Risk</v>
      </c>
      <c r="V17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72" spans="1:22" x14ac:dyDescent="0.3">
      <c r="A172">
        <v>171</v>
      </c>
      <c r="B172">
        <v>61</v>
      </c>
      <c r="C17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72">
        <v>57600</v>
      </c>
      <c r="E172">
        <v>603</v>
      </c>
      <c r="F172">
        <v>4513</v>
      </c>
      <c r="G172">
        <v>216946</v>
      </c>
      <c r="H172" t="s">
        <v>40</v>
      </c>
      <c r="I172">
        <v>0</v>
      </c>
      <c r="J172">
        <v>1</v>
      </c>
      <c r="K172" t="s">
        <v>20</v>
      </c>
      <c r="L172" t="s">
        <v>29</v>
      </c>
      <c r="M172" t="s">
        <v>30</v>
      </c>
      <c r="N172" t="s">
        <v>37</v>
      </c>
      <c r="O172">
        <v>2</v>
      </c>
      <c r="P172">
        <v>4</v>
      </c>
      <c r="Q172">
        <v>132481</v>
      </c>
      <c r="R172" t="s">
        <v>26</v>
      </c>
      <c r="S172">
        <v>9</v>
      </c>
      <c r="T172" t="s">
        <v>27</v>
      </c>
      <c r="U172" t="str">
        <f>IF(AND(Loan_Banking[[#This Row],[Is_Default]]=1,Loan_Banking[[#This Row],[Credit_Score]]&lt;=600),"High Risk","Low Risk")</f>
        <v>Low Risk</v>
      </c>
      <c r="V17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73" spans="1:22" x14ac:dyDescent="0.3">
      <c r="A173">
        <v>172</v>
      </c>
      <c r="B173">
        <v>23</v>
      </c>
      <c r="C17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73">
        <v>39064</v>
      </c>
      <c r="E173">
        <v>669</v>
      </c>
      <c r="F173">
        <v>4517</v>
      </c>
      <c r="G173">
        <v>194144</v>
      </c>
      <c r="H173" t="s">
        <v>40</v>
      </c>
      <c r="I173">
        <v>0</v>
      </c>
      <c r="J173">
        <v>1</v>
      </c>
      <c r="K173" t="s">
        <v>20</v>
      </c>
      <c r="L173" t="s">
        <v>21</v>
      </c>
      <c r="M173" t="s">
        <v>30</v>
      </c>
      <c r="N173" t="s">
        <v>41</v>
      </c>
      <c r="O173">
        <v>5</v>
      </c>
      <c r="P173">
        <v>2</v>
      </c>
      <c r="Q173">
        <v>82896</v>
      </c>
      <c r="R173" t="s">
        <v>24</v>
      </c>
      <c r="S173">
        <v>12</v>
      </c>
      <c r="T173" t="s">
        <v>45</v>
      </c>
      <c r="U173" t="str">
        <f>IF(AND(Loan_Banking[[#This Row],[Is_Default]]=1,Loan_Banking[[#This Row],[Credit_Score]]&lt;=600),"High Risk","Low Risk")</f>
        <v>Low Risk</v>
      </c>
      <c r="V17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74" spans="1:22" x14ac:dyDescent="0.3">
      <c r="A174">
        <v>173</v>
      </c>
      <c r="B174">
        <v>56</v>
      </c>
      <c r="C17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74">
        <v>41922</v>
      </c>
      <c r="E174">
        <v>748</v>
      </c>
      <c r="F174">
        <v>7034</v>
      </c>
      <c r="G174">
        <v>218241</v>
      </c>
      <c r="H174" t="s">
        <v>35</v>
      </c>
      <c r="I174">
        <v>0</v>
      </c>
      <c r="J174">
        <v>0</v>
      </c>
      <c r="K174" t="s">
        <v>36</v>
      </c>
      <c r="L174" t="s">
        <v>33</v>
      </c>
      <c r="M174" t="s">
        <v>30</v>
      </c>
      <c r="N174" t="s">
        <v>37</v>
      </c>
      <c r="O174">
        <v>4</v>
      </c>
      <c r="P174">
        <v>2</v>
      </c>
      <c r="Q174">
        <v>47732</v>
      </c>
      <c r="R174" t="s">
        <v>26</v>
      </c>
      <c r="S174">
        <v>5</v>
      </c>
      <c r="T174" t="s">
        <v>25</v>
      </c>
      <c r="U174" t="str">
        <f>IF(AND(Loan_Banking[[#This Row],[Is_Default]]=1,Loan_Banking[[#This Row],[Credit_Score]]&lt;=600),"High Risk","Low Risk")</f>
        <v>Low Risk</v>
      </c>
      <c r="V17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75" spans="1:22" x14ac:dyDescent="0.3">
      <c r="A175">
        <v>174</v>
      </c>
      <c r="B175">
        <v>45</v>
      </c>
      <c r="C17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75">
        <v>74471</v>
      </c>
      <c r="E175">
        <v>580</v>
      </c>
      <c r="F175">
        <v>5265</v>
      </c>
      <c r="G175">
        <v>226937</v>
      </c>
      <c r="H175" t="s">
        <v>19</v>
      </c>
      <c r="I175">
        <v>0</v>
      </c>
      <c r="J175">
        <v>1</v>
      </c>
      <c r="K175" t="s">
        <v>20</v>
      </c>
      <c r="L175" t="s">
        <v>33</v>
      </c>
      <c r="M175" t="s">
        <v>30</v>
      </c>
      <c r="N175" t="s">
        <v>37</v>
      </c>
      <c r="O175">
        <v>0</v>
      </c>
      <c r="P175">
        <v>2</v>
      </c>
      <c r="Q175">
        <v>142027</v>
      </c>
      <c r="R175" t="s">
        <v>26</v>
      </c>
      <c r="S175">
        <v>13</v>
      </c>
      <c r="T175" t="s">
        <v>39</v>
      </c>
      <c r="U175" t="str">
        <f>IF(AND(Loan_Banking[[#This Row],[Is_Default]]=1,Loan_Banking[[#This Row],[Credit_Score]]&lt;=600),"High Risk","Low Risk")</f>
        <v>Low Risk</v>
      </c>
      <c r="V17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76" spans="1:22" x14ac:dyDescent="0.3">
      <c r="A176">
        <v>175</v>
      </c>
      <c r="B176">
        <v>56</v>
      </c>
      <c r="C17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76">
        <v>47313</v>
      </c>
      <c r="E176">
        <v>686</v>
      </c>
      <c r="F176">
        <v>5138</v>
      </c>
      <c r="G176">
        <v>232090</v>
      </c>
      <c r="H176" t="s">
        <v>40</v>
      </c>
      <c r="I176">
        <v>0</v>
      </c>
      <c r="J176">
        <v>1</v>
      </c>
      <c r="K176" t="s">
        <v>20</v>
      </c>
      <c r="L176" t="s">
        <v>33</v>
      </c>
      <c r="M176" t="s">
        <v>22</v>
      </c>
      <c r="N176" t="s">
        <v>23</v>
      </c>
      <c r="O176">
        <v>5</v>
      </c>
      <c r="P176">
        <v>2</v>
      </c>
      <c r="Q176">
        <v>105501</v>
      </c>
      <c r="R176" t="s">
        <v>38</v>
      </c>
      <c r="S176">
        <v>5</v>
      </c>
      <c r="T176" t="s">
        <v>43</v>
      </c>
      <c r="U176" t="str">
        <f>IF(AND(Loan_Banking[[#This Row],[Is_Default]]=1,Loan_Banking[[#This Row],[Credit_Score]]&lt;=600),"High Risk","Low Risk")</f>
        <v>Low Risk</v>
      </c>
      <c r="V17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77" spans="1:22" x14ac:dyDescent="0.3">
      <c r="A177">
        <v>176</v>
      </c>
      <c r="B177">
        <v>31</v>
      </c>
      <c r="C17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77">
        <v>48568</v>
      </c>
      <c r="E177">
        <v>692</v>
      </c>
      <c r="F177">
        <v>4246</v>
      </c>
      <c r="G177">
        <v>200162</v>
      </c>
      <c r="H177" t="s">
        <v>35</v>
      </c>
      <c r="I177">
        <v>1</v>
      </c>
      <c r="J177">
        <v>1</v>
      </c>
      <c r="K177" t="s">
        <v>20</v>
      </c>
      <c r="L177" t="s">
        <v>33</v>
      </c>
      <c r="M177" t="s">
        <v>22</v>
      </c>
      <c r="N177" t="s">
        <v>23</v>
      </c>
      <c r="O177">
        <v>3</v>
      </c>
      <c r="P177">
        <v>4</v>
      </c>
      <c r="Q177">
        <v>100874</v>
      </c>
      <c r="R177" t="s">
        <v>26</v>
      </c>
      <c r="S177">
        <v>15</v>
      </c>
      <c r="T177" t="s">
        <v>39</v>
      </c>
      <c r="U177" t="str">
        <f>IF(AND(Loan_Banking[[#This Row],[Is_Default]]=1,Loan_Banking[[#This Row],[Credit_Score]]&lt;=600),"High Risk","Low Risk")</f>
        <v>Low Risk</v>
      </c>
      <c r="V17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78" spans="1:22" x14ac:dyDescent="0.3">
      <c r="A178">
        <v>177</v>
      </c>
      <c r="B178">
        <v>36</v>
      </c>
      <c r="C17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78">
        <v>57648</v>
      </c>
      <c r="E178">
        <v>736</v>
      </c>
      <c r="F178">
        <v>5786</v>
      </c>
      <c r="G178">
        <v>33460</v>
      </c>
      <c r="H178" t="s">
        <v>28</v>
      </c>
      <c r="I178">
        <v>0</v>
      </c>
      <c r="J178">
        <v>1</v>
      </c>
      <c r="K178" t="s">
        <v>20</v>
      </c>
      <c r="L178" t="s">
        <v>21</v>
      </c>
      <c r="M178" t="s">
        <v>22</v>
      </c>
      <c r="N178" t="s">
        <v>31</v>
      </c>
      <c r="O178">
        <v>5</v>
      </c>
      <c r="P178">
        <v>4</v>
      </c>
      <c r="Q178">
        <v>132831</v>
      </c>
      <c r="R178" t="s">
        <v>38</v>
      </c>
      <c r="S178">
        <v>5</v>
      </c>
      <c r="T178" t="s">
        <v>42</v>
      </c>
      <c r="U178" t="str">
        <f>IF(AND(Loan_Banking[[#This Row],[Is_Default]]=1,Loan_Banking[[#This Row],[Credit_Score]]&lt;=600),"High Risk","Low Risk")</f>
        <v>Low Risk</v>
      </c>
      <c r="V17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79" spans="1:22" x14ac:dyDescent="0.3">
      <c r="A179">
        <v>178</v>
      </c>
      <c r="B179">
        <v>37</v>
      </c>
      <c r="C17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79">
        <v>68558</v>
      </c>
      <c r="E179">
        <v>686</v>
      </c>
      <c r="F179">
        <v>3847</v>
      </c>
      <c r="G179">
        <v>229776</v>
      </c>
      <c r="H179" t="s">
        <v>40</v>
      </c>
      <c r="I179">
        <v>0</v>
      </c>
      <c r="J179">
        <v>0</v>
      </c>
      <c r="K179" t="s">
        <v>20</v>
      </c>
      <c r="L179" t="s">
        <v>33</v>
      </c>
      <c r="M179" t="s">
        <v>22</v>
      </c>
      <c r="N179" t="s">
        <v>37</v>
      </c>
      <c r="O179">
        <v>3</v>
      </c>
      <c r="P179">
        <v>4</v>
      </c>
      <c r="Q179">
        <v>126147</v>
      </c>
      <c r="R179" t="s">
        <v>32</v>
      </c>
      <c r="S179">
        <v>5</v>
      </c>
      <c r="T179" t="s">
        <v>42</v>
      </c>
      <c r="U179" t="str">
        <f>IF(AND(Loan_Banking[[#This Row],[Is_Default]]=1,Loan_Banking[[#This Row],[Credit_Score]]&lt;=600),"High Risk","Low Risk")</f>
        <v>Low Risk</v>
      </c>
      <c r="V17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80" spans="1:22" x14ac:dyDescent="0.3">
      <c r="A180">
        <v>179</v>
      </c>
      <c r="B180">
        <v>62</v>
      </c>
      <c r="C18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80">
        <v>36481</v>
      </c>
      <c r="E180">
        <v>650</v>
      </c>
      <c r="F180">
        <v>5518</v>
      </c>
      <c r="G180">
        <v>101485</v>
      </c>
      <c r="H180" t="s">
        <v>40</v>
      </c>
      <c r="I180">
        <v>0</v>
      </c>
      <c r="J180">
        <v>1</v>
      </c>
      <c r="K180" t="s">
        <v>20</v>
      </c>
      <c r="L180" t="s">
        <v>21</v>
      </c>
      <c r="M180" t="s">
        <v>22</v>
      </c>
      <c r="N180" t="s">
        <v>23</v>
      </c>
      <c r="O180">
        <v>1</v>
      </c>
      <c r="P180">
        <v>2</v>
      </c>
      <c r="Q180">
        <v>77144</v>
      </c>
      <c r="R180" t="s">
        <v>24</v>
      </c>
      <c r="S180">
        <v>4</v>
      </c>
      <c r="T180" t="s">
        <v>39</v>
      </c>
      <c r="U180" t="str">
        <f>IF(AND(Loan_Banking[[#This Row],[Is_Default]]=1,Loan_Banking[[#This Row],[Credit_Score]]&lt;=600),"High Risk","Low Risk")</f>
        <v>Low Risk</v>
      </c>
      <c r="V18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81" spans="1:22" x14ac:dyDescent="0.3">
      <c r="A181">
        <v>180</v>
      </c>
      <c r="B181">
        <v>44</v>
      </c>
      <c r="C18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81">
        <v>42558</v>
      </c>
      <c r="E181">
        <v>671</v>
      </c>
      <c r="F181">
        <v>5524</v>
      </c>
      <c r="G181">
        <v>169655</v>
      </c>
      <c r="H181" t="s">
        <v>44</v>
      </c>
      <c r="I181">
        <v>0</v>
      </c>
      <c r="J181">
        <v>1</v>
      </c>
      <c r="K181" t="s">
        <v>20</v>
      </c>
      <c r="L181" t="s">
        <v>21</v>
      </c>
      <c r="M181" t="s">
        <v>30</v>
      </c>
      <c r="N181" t="s">
        <v>41</v>
      </c>
      <c r="O181">
        <v>4</v>
      </c>
      <c r="P181">
        <v>2</v>
      </c>
      <c r="Q181">
        <v>86506</v>
      </c>
      <c r="R181" t="s">
        <v>38</v>
      </c>
      <c r="S181">
        <v>16</v>
      </c>
      <c r="T181" t="s">
        <v>45</v>
      </c>
      <c r="U181" t="str">
        <f>IF(AND(Loan_Banking[[#This Row],[Is_Default]]=1,Loan_Banking[[#This Row],[Credit_Score]]&lt;=600),"High Risk","Low Risk")</f>
        <v>Low Risk</v>
      </c>
      <c r="V18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82" spans="1:22" x14ac:dyDescent="0.3">
      <c r="A182">
        <v>181</v>
      </c>
      <c r="B182">
        <v>37</v>
      </c>
      <c r="C18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82">
        <v>25940</v>
      </c>
      <c r="E182">
        <v>636</v>
      </c>
      <c r="F182">
        <v>6017</v>
      </c>
      <c r="G182">
        <v>80437</v>
      </c>
      <c r="H182" t="s">
        <v>28</v>
      </c>
      <c r="I182">
        <v>0</v>
      </c>
      <c r="J182">
        <v>1</v>
      </c>
      <c r="K182" t="s">
        <v>20</v>
      </c>
      <c r="L182" t="s">
        <v>21</v>
      </c>
      <c r="M182" t="s">
        <v>22</v>
      </c>
      <c r="N182" t="s">
        <v>31</v>
      </c>
      <c r="O182">
        <v>0</v>
      </c>
      <c r="P182">
        <v>3</v>
      </c>
      <c r="Q182">
        <v>66611</v>
      </c>
      <c r="R182" t="s">
        <v>38</v>
      </c>
      <c r="S182">
        <v>18</v>
      </c>
      <c r="T182" t="s">
        <v>39</v>
      </c>
      <c r="U182" t="str">
        <f>IF(AND(Loan_Banking[[#This Row],[Is_Default]]=1,Loan_Banking[[#This Row],[Credit_Score]]&lt;=600),"High Risk","Low Risk")</f>
        <v>Low Risk</v>
      </c>
      <c r="V18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83" spans="1:22" x14ac:dyDescent="0.3">
      <c r="A183">
        <v>182</v>
      </c>
      <c r="B183">
        <v>40</v>
      </c>
      <c r="C18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83">
        <v>45554</v>
      </c>
      <c r="E183">
        <v>710</v>
      </c>
      <c r="F183">
        <v>3031</v>
      </c>
      <c r="G183">
        <v>284927</v>
      </c>
      <c r="H183" t="s">
        <v>19</v>
      </c>
      <c r="I183">
        <v>0</v>
      </c>
      <c r="J183">
        <v>1</v>
      </c>
      <c r="K183" t="s">
        <v>20</v>
      </c>
      <c r="L183" t="s">
        <v>33</v>
      </c>
      <c r="M183" t="s">
        <v>22</v>
      </c>
      <c r="N183" t="s">
        <v>31</v>
      </c>
      <c r="O183">
        <v>2</v>
      </c>
      <c r="P183">
        <v>4</v>
      </c>
      <c r="Q183">
        <v>56066</v>
      </c>
      <c r="R183" t="s">
        <v>24</v>
      </c>
      <c r="S183">
        <v>10</v>
      </c>
      <c r="T183" t="s">
        <v>25</v>
      </c>
      <c r="U183" t="str">
        <f>IF(AND(Loan_Banking[[#This Row],[Is_Default]]=1,Loan_Banking[[#This Row],[Credit_Score]]&lt;=600),"High Risk","Low Risk")</f>
        <v>Low Risk</v>
      </c>
      <c r="V18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84" spans="1:22" x14ac:dyDescent="0.3">
      <c r="A184">
        <v>183</v>
      </c>
      <c r="B184">
        <v>42</v>
      </c>
      <c r="C18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84">
        <v>58513</v>
      </c>
      <c r="E184">
        <v>572</v>
      </c>
      <c r="F184">
        <v>6127</v>
      </c>
      <c r="G184">
        <v>220865</v>
      </c>
      <c r="H184" t="s">
        <v>35</v>
      </c>
      <c r="I184">
        <v>0</v>
      </c>
      <c r="J184">
        <v>0</v>
      </c>
      <c r="K184" t="s">
        <v>20</v>
      </c>
      <c r="L184" t="s">
        <v>33</v>
      </c>
      <c r="M184" t="s">
        <v>30</v>
      </c>
      <c r="N184" t="s">
        <v>41</v>
      </c>
      <c r="O184">
        <v>1</v>
      </c>
      <c r="P184">
        <v>1</v>
      </c>
      <c r="Q184">
        <v>117357</v>
      </c>
      <c r="R184" t="s">
        <v>38</v>
      </c>
      <c r="S184">
        <v>3</v>
      </c>
      <c r="T184" t="s">
        <v>39</v>
      </c>
      <c r="U184" t="str">
        <f>IF(AND(Loan_Banking[[#This Row],[Is_Default]]=1,Loan_Banking[[#This Row],[Credit_Score]]&lt;=600),"High Risk","Low Risk")</f>
        <v>Low Risk</v>
      </c>
      <c r="V18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85" spans="1:22" x14ac:dyDescent="0.3">
      <c r="A185">
        <v>184</v>
      </c>
      <c r="B185">
        <v>26</v>
      </c>
      <c r="C18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85">
        <v>44536</v>
      </c>
      <c r="E185">
        <v>625</v>
      </c>
      <c r="F185">
        <v>5353</v>
      </c>
      <c r="G185">
        <v>183709</v>
      </c>
      <c r="H185" t="s">
        <v>28</v>
      </c>
      <c r="I185">
        <v>0</v>
      </c>
      <c r="J185">
        <v>1</v>
      </c>
      <c r="K185" t="s">
        <v>20</v>
      </c>
      <c r="L185" t="s">
        <v>21</v>
      </c>
      <c r="M185" t="s">
        <v>22</v>
      </c>
      <c r="N185" t="s">
        <v>23</v>
      </c>
      <c r="O185">
        <v>4</v>
      </c>
      <c r="P185">
        <v>1</v>
      </c>
      <c r="Q185">
        <v>111765</v>
      </c>
      <c r="R185" t="s">
        <v>26</v>
      </c>
      <c r="S185">
        <v>10</v>
      </c>
      <c r="T185" t="s">
        <v>34</v>
      </c>
      <c r="U185" t="str">
        <f>IF(AND(Loan_Banking[[#This Row],[Is_Default]]=1,Loan_Banking[[#This Row],[Credit_Score]]&lt;=600),"High Risk","Low Risk")</f>
        <v>Low Risk</v>
      </c>
      <c r="V18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86" spans="1:22" x14ac:dyDescent="0.3">
      <c r="A186">
        <v>185</v>
      </c>
      <c r="B186">
        <v>27</v>
      </c>
      <c r="C18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86">
        <v>76397</v>
      </c>
      <c r="E186">
        <v>672</v>
      </c>
      <c r="F186">
        <v>4245</v>
      </c>
      <c r="G186">
        <v>270945</v>
      </c>
      <c r="H186" t="s">
        <v>19</v>
      </c>
      <c r="I186">
        <v>0</v>
      </c>
      <c r="J186">
        <v>0</v>
      </c>
      <c r="K186" t="s">
        <v>36</v>
      </c>
      <c r="L186" t="s">
        <v>21</v>
      </c>
      <c r="M186" t="s">
        <v>22</v>
      </c>
      <c r="N186" t="s">
        <v>37</v>
      </c>
      <c r="O186">
        <v>0</v>
      </c>
      <c r="P186">
        <v>3</v>
      </c>
      <c r="Q186">
        <v>122824</v>
      </c>
      <c r="R186" t="s">
        <v>38</v>
      </c>
      <c r="S186">
        <v>13</v>
      </c>
      <c r="T186" t="s">
        <v>45</v>
      </c>
      <c r="U186" t="str">
        <f>IF(AND(Loan_Banking[[#This Row],[Is_Default]]=1,Loan_Banking[[#This Row],[Credit_Score]]&lt;=600),"High Risk","Low Risk")</f>
        <v>Low Risk</v>
      </c>
      <c r="V18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87" spans="1:22" x14ac:dyDescent="0.3">
      <c r="A187">
        <v>186</v>
      </c>
      <c r="B187">
        <v>34</v>
      </c>
      <c r="C18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87">
        <v>51743</v>
      </c>
      <c r="E187">
        <v>708</v>
      </c>
      <c r="F187">
        <v>2840</v>
      </c>
      <c r="G187">
        <v>226601</v>
      </c>
      <c r="H187" t="s">
        <v>40</v>
      </c>
      <c r="I187">
        <v>0</v>
      </c>
      <c r="J187">
        <v>1</v>
      </c>
      <c r="K187" t="s">
        <v>20</v>
      </c>
      <c r="L187" t="s">
        <v>21</v>
      </c>
      <c r="M187" t="s">
        <v>22</v>
      </c>
      <c r="N187" t="s">
        <v>31</v>
      </c>
      <c r="O187">
        <v>1</v>
      </c>
      <c r="P187">
        <v>2</v>
      </c>
      <c r="Q187">
        <v>138448</v>
      </c>
      <c r="R187" t="s">
        <v>38</v>
      </c>
      <c r="S187">
        <v>3</v>
      </c>
      <c r="T187" t="s">
        <v>43</v>
      </c>
      <c r="U187" t="str">
        <f>IF(AND(Loan_Banking[[#This Row],[Is_Default]]=1,Loan_Banking[[#This Row],[Credit_Score]]&lt;=600),"High Risk","Low Risk")</f>
        <v>Low Risk</v>
      </c>
      <c r="V18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88" spans="1:22" x14ac:dyDescent="0.3">
      <c r="A188">
        <v>187</v>
      </c>
      <c r="B188">
        <v>31</v>
      </c>
      <c r="C18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88">
        <v>48466</v>
      </c>
      <c r="E188">
        <v>649</v>
      </c>
      <c r="F188">
        <v>4593</v>
      </c>
      <c r="G188">
        <v>206229</v>
      </c>
      <c r="H188" t="s">
        <v>35</v>
      </c>
      <c r="I188">
        <v>0</v>
      </c>
      <c r="J188">
        <v>1</v>
      </c>
      <c r="K188" t="s">
        <v>20</v>
      </c>
      <c r="L188" t="s">
        <v>29</v>
      </c>
      <c r="M188" t="s">
        <v>30</v>
      </c>
      <c r="N188" t="s">
        <v>41</v>
      </c>
      <c r="O188">
        <v>0</v>
      </c>
      <c r="P188">
        <v>4</v>
      </c>
      <c r="Q188">
        <v>123234</v>
      </c>
      <c r="R188" t="s">
        <v>26</v>
      </c>
      <c r="S188">
        <v>4</v>
      </c>
      <c r="T188" t="s">
        <v>45</v>
      </c>
      <c r="U188" t="str">
        <f>IF(AND(Loan_Banking[[#This Row],[Is_Default]]=1,Loan_Banking[[#This Row],[Credit_Score]]&lt;=600),"High Risk","Low Risk")</f>
        <v>Low Risk</v>
      </c>
      <c r="V18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89" spans="1:22" x14ac:dyDescent="0.3">
      <c r="A189">
        <v>188</v>
      </c>
      <c r="B189">
        <v>32</v>
      </c>
      <c r="C18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89">
        <v>44717</v>
      </c>
      <c r="E189">
        <v>610</v>
      </c>
      <c r="F189">
        <v>5186</v>
      </c>
      <c r="G189">
        <v>219757</v>
      </c>
      <c r="H189" t="s">
        <v>35</v>
      </c>
      <c r="I189">
        <v>0</v>
      </c>
      <c r="J189">
        <v>1</v>
      </c>
      <c r="K189" t="s">
        <v>20</v>
      </c>
      <c r="L189" t="s">
        <v>29</v>
      </c>
      <c r="M189" t="s">
        <v>30</v>
      </c>
      <c r="N189" t="s">
        <v>41</v>
      </c>
      <c r="O189">
        <v>5</v>
      </c>
      <c r="P189">
        <v>2</v>
      </c>
      <c r="Q189">
        <v>125903</v>
      </c>
      <c r="R189" t="s">
        <v>24</v>
      </c>
      <c r="S189">
        <v>13</v>
      </c>
      <c r="T189" t="s">
        <v>39</v>
      </c>
      <c r="U189" t="str">
        <f>IF(AND(Loan_Banking[[#This Row],[Is_Default]]=1,Loan_Banking[[#This Row],[Credit_Score]]&lt;=600),"High Risk","Low Risk")</f>
        <v>Low Risk</v>
      </c>
      <c r="V18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90" spans="1:22" x14ac:dyDescent="0.3">
      <c r="A190">
        <v>189</v>
      </c>
      <c r="B190">
        <v>25</v>
      </c>
      <c r="C19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90">
        <v>29602</v>
      </c>
      <c r="E190">
        <v>639</v>
      </c>
      <c r="F190">
        <v>3479</v>
      </c>
      <c r="G190">
        <v>180896</v>
      </c>
      <c r="H190" t="s">
        <v>28</v>
      </c>
      <c r="I190">
        <v>0</v>
      </c>
      <c r="J190">
        <v>1</v>
      </c>
      <c r="K190" t="s">
        <v>20</v>
      </c>
      <c r="L190" t="s">
        <v>33</v>
      </c>
      <c r="M190" t="s">
        <v>22</v>
      </c>
      <c r="N190" t="s">
        <v>41</v>
      </c>
      <c r="O190">
        <v>0</v>
      </c>
      <c r="P190">
        <v>2</v>
      </c>
      <c r="Q190">
        <v>37661</v>
      </c>
      <c r="R190" t="s">
        <v>38</v>
      </c>
      <c r="S190">
        <v>14</v>
      </c>
      <c r="T190" t="s">
        <v>34</v>
      </c>
      <c r="U190" t="str">
        <f>IF(AND(Loan_Banking[[#This Row],[Is_Default]]=1,Loan_Banking[[#This Row],[Credit_Score]]&lt;=600),"High Risk","Low Risk")</f>
        <v>Low Risk</v>
      </c>
      <c r="V19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91" spans="1:22" x14ac:dyDescent="0.3">
      <c r="A191">
        <v>190</v>
      </c>
      <c r="B191">
        <v>25</v>
      </c>
      <c r="C19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91">
        <v>48645</v>
      </c>
      <c r="E191">
        <v>631</v>
      </c>
      <c r="F191">
        <v>4148</v>
      </c>
      <c r="G191">
        <v>138015</v>
      </c>
      <c r="H191" t="s">
        <v>44</v>
      </c>
      <c r="I191">
        <v>0</v>
      </c>
      <c r="J191">
        <v>1</v>
      </c>
      <c r="K191" t="s">
        <v>20</v>
      </c>
      <c r="L191" t="s">
        <v>29</v>
      </c>
      <c r="M191" t="s">
        <v>30</v>
      </c>
      <c r="N191" t="s">
        <v>41</v>
      </c>
      <c r="O191">
        <v>1</v>
      </c>
      <c r="P191">
        <v>1</v>
      </c>
      <c r="Q191">
        <v>90790</v>
      </c>
      <c r="R191" t="s">
        <v>32</v>
      </c>
      <c r="S191">
        <v>4</v>
      </c>
      <c r="T191" t="s">
        <v>25</v>
      </c>
      <c r="U191" t="str">
        <f>IF(AND(Loan_Banking[[#This Row],[Is_Default]]=1,Loan_Banking[[#This Row],[Credit_Score]]&lt;=600),"High Risk","Low Risk")</f>
        <v>Low Risk</v>
      </c>
      <c r="V19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92" spans="1:22" x14ac:dyDescent="0.3">
      <c r="A192">
        <v>191</v>
      </c>
      <c r="B192">
        <v>40</v>
      </c>
      <c r="C19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92">
        <v>55375</v>
      </c>
      <c r="E192">
        <v>633</v>
      </c>
      <c r="F192">
        <v>3736</v>
      </c>
      <c r="G192">
        <v>248044</v>
      </c>
      <c r="H192" t="s">
        <v>19</v>
      </c>
      <c r="I192">
        <v>0</v>
      </c>
      <c r="J192">
        <v>1</v>
      </c>
      <c r="K192" t="s">
        <v>20</v>
      </c>
      <c r="L192" t="s">
        <v>21</v>
      </c>
      <c r="M192" t="s">
        <v>22</v>
      </c>
      <c r="N192" t="s">
        <v>31</v>
      </c>
      <c r="O192">
        <v>1</v>
      </c>
      <c r="P192">
        <v>1</v>
      </c>
      <c r="Q192">
        <v>128937</v>
      </c>
      <c r="R192" t="s">
        <v>24</v>
      </c>
      <c r="S192">
        <v>12</v>
      </c>
      <c r="T192" t="s">
        <v>39</v>
      </c>
      <c r="U192" t="str">
        <f>IF(AND(Loan_Banking[[#This Row],[Is_Default]]=1,Loan_Banking[[#This Row],[Credit_Score]]&lt;=600),"High Risk","Low Risk")</f>
        <v>Low Risk</v>
      </c>
      <c r="V19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93" spans="1:22" x14ac:dyDescent="0.3">
      <c r="A193">
        <v>192</v>
      </c>
      <c r="B193">
        <v>35</v>
      </c>
      <c r="C19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93">
        <v>48228</v>
      </c>
      <c r="E193">
        <v>628</v>
      </c>
      <c r="F193">
        <v>4565</v>
      </c>
      <c r="G193">
        <v>196451</v>
      </c>
      <c r="H193" t="s">
        <v>28</v>
      </c>
      <c r="I193">
        <v>0</v>
      </c>
      <c r="J193">
        <v>1</v>
      </c>
      <c r="K193" t="s">
        <v>20</v>
      </c>
      <c r="L193" t="s">
        <v>21</v>
      </c>
      <c r="M193" t="s">
        <v>30</v>
      </c>
      <c r="N193" t="s">
        <v>37</v>
      </c>
      <c r="O193">
        <v>4</v>
      </c>
      <c r="P193">
        <v>4</v>
      </c>
      <c r="Q193">
        <v>64953</v>
      </c>
      <c r="R193" t="s">
        <v>32</v>
      </c>
      <c r="S193">
        <v>16</v>
      </c>
      <c r="T193" t="s">
        <v>25</v>
      </c>
      <c r="U193" t="str">
        <f>IF(AND(Loan_Banking[[#This Row],[Is_Default]]=1,Loan_Banking[[#This Row],[Credit_Score]]&lt;=600),"High Risk","Low Risk")</f>
        <v>Low Risk</v>
      </c>
      <c r="V19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94" spans="1:22" x14ac:dyDescent="0.3">
      <c r="A194">
        <v>193</v>
      </c>
      <c r="B194">
        <v>46</v>
      </c>
      <c r="C19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94">
        <v>53466</v>
      </c>
      <c r="E194">
        <v>628</v>
      </c>
      <c r="F194">
        <v>3911</v>
      </c>
      <c r="G194">
        <v>112043</v>
      </c>
      <c r="H194" t="s">
        <v>44</v>
      </c>
      <c r="I194">
        <v>0</v>
      </c>
      <c r="J194">
        <v>1</v>
      </c>
      <c r="K194" t="s">
        <v>20</v>
      </c>
      <c r="L194" t="s">
        <v>33</v>
      </c>
      <c r="M194" t="s">
        <v>30</v>
      </c>
      <c r="N194" t="s">
        <v>23</v>
      </c>
      <c r="O194">
        <v>1</v>
      </c>
      <c r="P194">
        <v>4</v>
      </c>
      <c r="Q194">
        <v>102750</v>
      </c>
      <c r="R194" t="s">
        <v>32</v>
      </c>
      <c r="S194">
        <v>10</v>
      </c>
      <c r="T194" t="s">
        <v>34</v>
      </c>
      <c r="U194" t="str">
        <f>IF(AND(Loan_Banking[[#This Row],[Is_Default]]=1,Loan_Banking[[#This Row],[Credit_Score]]&lt;=600),"High Risk","Low Risk")</f>
        <v>Low Risk</v>
      </c>
      <c r="V19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95" spans="1:22" x14ac:dyDescent="0.3">
      <c r="A195">
        <v>194</v>
      </c>
      <c r="B195">
        <v>53</v>
      </c>
      <c r="C19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95">
        <v>39939</v>
      </c>
      <c r="E195">
        <v>564</v>
      </c>
      <c r="F195">
        <v>7170</v>
      </c>
      <c r="G195">
        <v>225368</v>
      </c>
      <c r="H195" t="s">
        <v>44</v>
      </c>
      <c r="I195">
        <v>0</v>
      </c>
      <c r="J195">
        <v>0</v>
      </c>
      <c r="K195" t="s">
        <v>20</v>
      </c>
      <c r="L195" t="s">
        <v>33</v>
      </c>
      <c r="M195" t="s">
        <v>22</v>
      </c>
      <c r="N195" t="s">
        <v>41</v>
      </c>
      <c r="O195">
        <v>5</v>
      </c>
      <c r="P195">
        <v>2</v>
      </c>
      <c r="Q195">
        <v>115583</v>
      </c>
      <c r="R195" t="s">
        <v>32</v>
      </c>
      <c r="S195">
        <v>17</v>
      </c>
      <c r="T195" t="s">
        <v>43</v>
      </c>
      <c r="U195" t="str">
        <f>IF(AND(Loan_Banking[[#This Row],[Is_Default]]=1,Loan_Banking[[#This Row],[Credit_Score]]&lt;=600),"High Risk","Low Risk")</f>
        <v>Low Risk</v>
      </c>
      <c r="V19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96" spans="1:22" x14ac:dyDescent="0.3">
      <c r="A196">
        <v>195</v>
      </c>
      <c r="B196">
        <v>50</v>
      </c>
      <c r="C19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96">
        <v>31329</v>
      </c>
      <c r="E196">
        <v>665</v>
      </c>
      <c r="F196">
        <v>5863</v>
      </c>
      <c r="G196">
        <v>202042</v>
      </c>
      <c r="H196" t="s">
        <v>44</v>
      </c>
      <c r="I196">
        <v>1</v>
      </c>
      <c r="J196">
        <v>1</v>
      </c>
      <c r="K196" t="s">
        <v>20</v>
      </c>
      <c r="L196" t="s">
        <v>29</v>
      </c>
      <c r="M196" t="s">
        <v>30</v>
      </c>
      <c r="N196" t="s">
        <v>41</v>
      </c>
      <c r="O196">
        <v>4</v>
      </c>
      <c r="P196">
        <v>2</v>
      </c>
      <c r="Q196">
        <v>113285</v>
      </c>
      <c r="R196" t="s">
        <v>38</v>
      </c>
      <c r="S196">
        <v>7</v>
      </c>
      <c r="T196" t="s">
        <v>39</v>
      </c>
      <c r="U196" t="str">
        <f>IF(AND(Loan_Banking[[#This Row],[Is_Default]]=1,Loan_Banking[[#This Row],[Credit_Score]]&lt;=600),"High Risk","Low Risk")</f>
        <v>Low Risk</v>
      </c>
      <c r="V19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97" spans="1:22" x14ac:dyDescent="0.3">
      <c r="A197">
        <v>196</v>
      </c>
      <c r="B197">
        <v>44</v>
      </c>
      <c r="C19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97">
        <v>48406</v>
      </c>
      <c r="E197">
        <v>683</v>
      </c>
      <c r="F197">
        <v>3894</v>
      </c>
      <c r="G197">
        <v>284990</v>
      </c>
      <c r="H197" t="s">
        <v>35</v>
      </c>
      <c r="I197">
        <v>0</v>
      </c>
      <c r="J197">
        <v>0</v>
      </c>
      <c r="K197" t="s">
        <v>20</v>
      </c>
      <c r="L197" t="s">
        <v>21</v>
      </c>
      <c r="M197" t="s">
        <v>22</v>
      </c>
      <c r="N197" t="s">
        <v>37</v>
      </c>
      <c r="O197">
        <v>0</v>
      </c>
      <c r="P197">
        <v>3</v>
      </c>
      <c r="Q197">
        <v>111063</v>
      </c>
      <c r="R197" t="s">
        <v>26</v>
      </c>
      <c r="S197">
        <v>4</v>
      </c>
      <c r="T197" t="s">
        <v>39</v>
      </c>
      <c r="U197" t="str">
        <f>IF(AND(Loan_Banking[[#This Row],[Is_Default]]=1,Loan_Banking[[#This Row],[Credit_Score]]&lt;=600),"High Risk","Low Risk")</f>
        <v>Low Risk</v>
      </c>
      <c r="V19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98" spans="1:22" x14ac:dyDescent="0.3">
      <c r="A198">
        <v>197</v>
      </c>
      <c r="B198">
        <v>43</v>
      </c>
      <c r="C19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98">
        <v>53309</v>
      </c>
      <c r="E198">
        <v>724</v>
      </c>
      <c r="F198">
        <v>4040</v>
      </c>
      <c r="G198">
        <v>213426</v>
      </c>
      <c r="H198" t="s">
        <v>19</v>
      </c>
      <c r="I198">
        <v>0</v>
      </c>
      <c r="J198">
        <v>1</v>
      </c>
      <c r="K198" t="s">
        <v>20</v>
      </c>
      <c r="L198" t="s">
        <v>33</v>
      </c>
      <c r="M198" t="s">
        <v>30</v>
      </c>
      <c r="N198" t="s">
        <v>37</v>
      </c>
      <c r="O198">
        <v>1</v>
      </c>
      <c r="P198">
        <v>2</v>
      </c>
      <c r="Q198">
        <v>117967</v>
      </c>
      <c r="R198" t="s">
        <v>38</v>
      </c>
      <c r="S198">
        <v>12</v>
      </c>
      <c r="T198" t="s">
        <v>25</v>
      </c>
      <c r="U198" t="str">
        <f>IF(AND(Loan_Banking[[#This Row],[Is_Default]]=1,Loan_Banking[[#This Row],[Credit_Score]]&lt;=600),"High Risk","Low Risk")</f>
        <v>Low Risk</v>
      </c>
      <c r="V19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99" spans="1:22" x14ac:dyDescent="0.3">
      <c r="A199">
        <v>198</v>
      </c>
      <c r="B199">
        <v>29</v>
      </c>
      <c r="C19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99">
        <v>47469</v>
      </c>
      <c r="E199">
        <v>693</v>
      </c>
      <c r="F199">
        <v>3519</v>
      </c>
      <c r="G199">
        <v>140947</v>
      </c>
      <c r="H199" t="s">
        <v>19</v>
      </c>
      <c r="I199">
        <v>1</v>
      </c>
      <c r="J199">
        <v>1</v>
      </c>
      <c r="K199" t="s">
        <v>20</v>
      </c>
      <c r="L199" t="s">
        <v>33</v>
      </c>
      <c r="M199" t="s">
        <v>22</v>
      </c>
      <c r="N199" t="s">
        <v>23</v>
      </c>
      <c r="O199">
        <v>4</v>
      </c>
      <c r="P199">
        <v>3</v>
      </c>
      <c r="Q199">
        <v>105422</v>
      </c>
      <c r="R199" t="s">
        <v>32</v>
      </c>
      <c r="S199">
        <v>10</v>
      </c>
      <c r="T199" t="s">
        <v>39</v>
      </c>
      <c r="U199" t="str">
        <f>IF(AND(Loan_Banking[[#This Row],[Is_Default]]=1,Loan_Banking[[#This Row],[Credit_Score]]&lt;=600),"High Risk","Low Risk")</f>
        <v>Low Risk</v>
      </c>
      <c r="V19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200" spans="1:22" x14ac:dyDescent="0.3">
      <c r="A200">
        <v>199</v>
      </c>
      <c r="B200">
        <v>23</v>
      </c>
      <c r="C20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200">
        <v>53052</v>
      </c>
      <c r="E200">
        <v>690</v>
      </c>
      <c r="F200">
        <v>4849</v>
      </c>
      <c r="G200">
        <v>110492</v>
      </c>
      <c r="H200" t="s">
        <v>28</v>
      </c>
      <c r="I200">
        <v>1</v>
      </c>
      <c r="J200">
        <v>1</v>
      </c>
      <c r="K200" t="s">
        <v>36</v>
      </c>
      <c r="L200" t="s">
        <v>29</v>
      </c>
      <c r="M200" t="s">
        <v>30</v>
      </c>
      <c r="N200" t="s">
        <v>31</v>
      </c>
      <c r="O200">
        <v>4</v>
      </c>
      <c r="P200">
        <v>2</v>
      </c>
      <c r="Q200">
        <v>56112</v>
      </c>
      <c r="R200" t="s">
        <v>32</v>
      </c>
      <c r="S200">
        <v>2</v>
      </c>
      <c r="T200" t="s">
        <v>34</v>
      </c>
      <c r="U200" t="str">
        <f>IF(AND(Loan_Banking[[#This Row],[Is_Default]]=1,Loan_Banking[[#This Row],[Credit_Score]]&lt;=600),"High Risk","Low Risk")</f>
        <v>Low Risk</v>
      </c>
      <c r="V20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201" spans="1:22" x14ac:dyDescent="0.3">
      <c r="A201">
        <v>200</v>
      </c>
      <c r="B201">
        <v>56</v>
      </c>
      <c r="C20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201">
        <v>61649</v>
      </c>
      <c r="E201">
        <v>664</v>
      </c>
      <c r="F201">
        <v>6775</v>
      </c>
      <c r="G201">
        <v>263214</v>
      </c>
      <c r="H201" t="s">
        <v>40</v>
      </c>
      <c r="I201">
        <v>0</v>
      </c>
      <c r="J201">
        <v>0</v>
      </c>
      <c r="K201" t="s">
        <v>20</v>
      </c>
      <c r="L201" t="s">
        <v>33</v>
      </c>
      <c r="M201" t="s">
        <v>22</v>
      </c>
      <c r="N201" t="s">
        <v>37</v>
      </c>
      <c r="O201">
        <v>2</v>
      </c>
      <c r="P201">
        <v>2</v>
      </c>
      <c r="Q201">
        <v>115208</v>
      </c>
      <c r="R201" t="s">
        <v>26</v>
      </c>
      <c r="S201">
        <v>14</v>
      </c>
      <c r="T201" t="s">
        <v>39</v>
      </c>
      <c r="U201" t="str">
        <f>IF(AND(Loan_Banking[[#This Row],[Is_Default]]=1,Loan_Banking[[#This Row],[Credit_Score]]&lt;=600),"High Risk","Low Risk")</f>
        <v>Low Risk</v>
      </c>
      <c r="V20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202" spans="1:22" x14ac:dyDescent="0.3">
      <c r="A202">
        <v>201</v>
      </c>
      <c r="B202">
        <v>27</v>
      </c>
      <c r="C20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202">
        <v>61592</v>
      </c>
      <c r="E202">
        <v>561</v>
      </c>
      <c r="F202">
        <v>6197</v>
      </c>
      <c r="G202">
        <v>196818</v>
      </c>
      <c r="H202" t="s">
        <v>28</v>
      </c>
      <c r="I202">
        <v>0</v>
      </c>
      <c r="J202">
        <v>0</v>
      </c>
      <c r="K202" t="s">
        <v>20</v>
      </c>
      <c r="L202" t="s">
        <v>29</v>
      </c>
      <c r="M202" t="s">
        <v>22</v>
      </c>
      <c r="N202" t="s">
        <v>31</v>
      </c>
      <c r="O202">
        <v>4</v>
      </c>
      <c r="P202">
        <v>2</v>
      </c>
      <c r="Q202">
        <v>108542</v>
      </c>
      <c r="R202" t="s">
        <v>24</v>
      </c>
      <c r="S202">
        <v>8</v>
      </c>
      <c r="T202" t="s">
        <v>43</v>
      </c>
      <c r="U202" t="str">
        <f>IF(AND(Loan_Banking[[#This Row],[Is_Default]]=1,Loan_Banking[[#This Row],[Credit_Score]]&lt;=600),"High Risk","Low Risk")</f>
        <v>Low Risk</v>
      </c>
      <c r="V20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203" spans="1:22" x14ac:dyDescent="0.3">
      <c r="A203">
        <v>202</v>
      </c>
      <c r="B203">
        <v>42</v>
      </c>
      <c r="C20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203">
        <v>62860</v>
      </c>
      <c r="E203">
        <v>664</v>
      </c>
      <c r="F203">
        <v>5198</v>
      </c>
      <c r="G203">
        <v>156709</v>
      </c>
      <c r="H203" t="s">
        <v>19</v>
      </c>
      <c r="I203">
        <v>0</v>
      </c>
      <c r="J203">
        <v>0</v>
      </c>
      <c r="K203" t="s">
        <v>36</v>
      </c>
      <c r="L203" t="s">
        <v>21</v>
      </c>
      <c r="M203" t="s">
        <v>22</v>
      </c>
      <c r="N203" t="s">
        <v>31</v>
      </c>
      <c r="O203">
        <v>4</v>
      </c>
      <c r="P203">
        <v>4</v>
      </c>
      <c r="Q203">
        <v>56507</v>
      </c>
      <c r="R203" t="s">
        <v>32</v>
      </c>
      <c r="S203">
        <v>10</v>
      </c>
      <c r="T203" t="s">
        <v>43</v>
      </c>
      <c r="U203" t="str">
        <f>IF(AND(Loan_Banking[[#This Row],[Is_Default]]=1,Loan_Banking[[#This Row],[Credit_Score]]&lt;=600),"High Risk","Low Risk")</f>
        <v>Low Risk</v>
      </c>
      <c r="V20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204" spans="1:22" x14ac:dyDescent="0.3">
      <c r="A204">
        <v>203</v>
      </c>
      <c r="B204">
        <v>34</v>
      </c>
      <c r="C20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204">
        <v>65079</v>
      </c>
      <c r="E204">
        <v>655</v>
      </c>
      <c r="F204">
        <v>4705</v>
      </c>
      <c r="G204">
        <v>164016</v>
      </c>
      <c r="H204" t="s">
        <v>35</v>
      </c>
      <c r="I204">
        <v>1</v>
      </c>
      <c r="J204">
        <v>1</v>
      </c>
      <c r="K204" t="s">
        <v>36</v>
      </c>
      <c r="L204" t="s">
        <v>29</v>
      </c>
      <c r="M204" t="s">
        <v>22</v>
      </c>
      <c r="N204" t="s">
        <v>41</v>
      </c>
      <c r="O204">
        <v>2</v>
      </c>
      <c r="P204">
        <v>4</v>
      </c>
      <c r="Q204">
        <v>141392</v>
      </c>
      <c r="R204" t="s">
        <v>38</v>
      </c>
      <c r="S204">
        <v>6</v>
      </c>
      <c r="T204" t="s">
        <v>42</v>
      </c>
      <c r="U204" t="str">
        <f>IF(AND(Loan_Banking[[#This Row],[Is_Default]]=1,Loan_Banking[[#This Row],[Credit_Score]]&lt;=600),"High Risk","Low Risk")</f>
        <v>Low Risk</v>
      </c>
      <c r="V20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205" spans="1:22" x14ac:dyDescent="0.3">
      <c r="A205">
        <v>204</v>
      </c>
      <c r="B205">
        <v>49</v>
      </c>
      <c r="C20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205">
        <v>57456</v>
      </c>
      <c r="E205">
        <v>701</v>
      </c>
      <c r="F205">
        <v>5551</v>
      </c>
      <c r="G205">
        <v>264917</v>
      </c>
      <c r="H205" t="s">
        <v>28</v>
      </c>
      <c r="I205">
        <v>0</v>
      </c>
      <c r="J205">
        <v>0</v>
      </c>
      <c r="K205" t="s">
        <v>20</v>
      </c>
      <c r="L205" t="s">
        <v>33</v>
      </c>
      <c r="M205" t="s">
        <v>30</v>
      </c>
      <c r="N205" t="s">
        <v>31</v>
      </c>
      <c r="O205">
        <v>3</v>
      </c>
      <c r="P205">
        <v>4</v>
      </c>
      <c r="Q205">
        <v>116015</v>
      </c>
      <c r="R205" t="s">
        <v>32</v>
      </c>
      <c r="S205">
        <v>2</v>
      </c>
      <c r="T205" t="s">
        <v>34</v>
      </c>
      <c r="U205" t="str">
        <f>IF(AND(Loan_Banking[[#This Row],[Is_Default]]=1,Loan_Banking[[#This Row],[Credit_Score]]&lt;=600),"High Risk","Low Risk")</f>
        <v>Low Risk</v>
      </c>
      <c r="V20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206" spans="1:22" x14ac:dyDescent="0.3">
      <c r="A206">
        <v>205</v>
      </c>
      <c r="B206">
        <v>36</v>
      </c>
      <c r="C20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206">
        <v>55344</v>
      </c>
      <c r="E206">
        <v>678</v>
      </c>
      <c r="F206">
        <v>5279</v>
      </c>
      <c r="G206">
        <v>223590</v>
      </c>
      <c r="H206" t="s">
        <v>40</v>
      </c>
      <c r="I206">
        <v>0</v>
      </c>
      <c r="J206">
        <v>0</v>
      </c>
      <c r="K206" t="s">
        <v>20</v>
      </c>
      <c r="L206" t="s">
        <v>29</v>
      </c>
      <c r="M206" t="s">
        <v>22</v>
      </c>
      <c r="N206" t="s">
        <v>41</v>
      </c>
      <c r="O206">
        <v>5</v>
      </c>
      <c r="P206">
        <v>3</v>
      </c>
      <c r="Q206">
        <v>58589</v>
      </c>
      <c r="R206" t="s">
        <v>32</v>
      </c>
      <c r="S206">
        <v>14</v>
      </c>
      <c r="T206" t="s">
        <v>45</v>
      </c>
      <c r="U206" t="str">
        <f>IF(AND(Loan_Banking[[#This Row],[Is_Default]]=1,Loan_Banking[[#This Row],[Credit_Score]]&lt;=600),"High Risk","Low Risk")</f>
        <v>Low Risk</v>
      </c>
      <c r="V20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207" spans="1:22" x14ac:dyDescent="0.3">
      <c r="A207">
        <v>206</v>
      </c>
      <c r="B207">
        <v>54</v>
      </c>
      <c r="C20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207">
        <v>79144</v>
      </c>
      <c r="E207">
        <v>643</v>
      </c>
      <c r="F207">
        <v>5432</v>
      </c>
      <c r="G207">
        <v>254858</v>
      </c>
      <c r="H207" t="s">
        <v>28</v>
      </c>
      <c r="I207">
        <v>0</v>
      </c>
      <c r="J207">
        <v>0</v>
      </c>
      <c r="K207" t="s">
        <v>20</v>
      </c>
      <c r="L207" t="s">
        <v>29</v>
      </c>
      <c r="M207" t="s">
        <v>30</v>
      </c>
      <c r="N207" t="s">
        <v>41</v>
      </c>
      <c r="O207">
        <v>1</v>
      </c>
      <c r="P207">
        <v>3</v>
      </c>
      <c r="Q207">
        <v>75483</v>
      </c>
      <c r="R207" t="s">
        <v>24</v>
      </c>
      <c r="S207">
        <v>11</v>
      </c>
      <c r="T207" t="s">
        <v>25</v>
      </c>
      <c r="U207" t="str">
        <f>IF(AND(Loan_Banking[[#This Row],[Is_Default]]=1,Loan_Banking[[#This Row],[Credit_Score]]&lt;=600),"High Risk","Low Risk")</f>
        <v>Low Risk</v>
      </c>
      <c r="V20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208" spans="1:22" x14ac:dyDescent="0.3">
      <c r="A208">
        <v>207</v>
      </c>
      <c r="B208">
        <v>30</v>
      </c>
      <c r="C20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208">
        <v>61754</v>
      </c>
      <c r="E208">
        <v>747</v>
      </c>
      <c r="F208">
        <v>5197</v>
      </c>
      <c r="G208">
        <v>212260</v>
      </c>
      <c r="H208" t="s">
        <v>44</v>
      </c>
      <c r="I208">
        <v>0</v>
      </c>
      <c r="J208">
        <v>0</v>
      </c>
      <c r="K208" t="s">
        <v>20</v>
      </c>
      <c r="L208" t="s">
        <v>21</v>
      </c>
      <c r="M208" t="s">
        <v>30</v>
      </c>
      <c r="N208" t="s">
        <v>23</v>
      </c>
      <c r="O208">
        <v>2</v>
      </c>
      <c r="P208">
        <v>4</v>
      </c>
      <c r="Q208">
        <v>83078</v>
      </c>
      <c r="R208" t="s">
        <v>26</v>
      </c>
      <c r="S208">
        <v>2</v>
      </c>
      <c r="T208" t="s">
        <v>27</v>
      </c>
      <c r="U208" t="str">
        <f>IF(AND(Loan_Banking[[#This Row],[Is_Default]]=1,Loan_Banking[[#This Row],[Credit_Score]]&lt;=600),"High Risk","Low Risk")</f>
        <v>Low Risk</v>
      </c>
      <c r="V20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209" spans="1:22" x14ac:dyDescent="0.3">
      <c r="A209">
        <v>208</v>
      </c>
      <c r="B209">
        <v>27</v>
      </c>
      <c r="C20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209">
        <v>37322</v>
      </c>
      <c r="E209">
        <v>692</v>
      </c>
      <c r="F209">
        <v>5444</v>
      </c>
      <c r="G209">
        <v>158168</v>
      </c>
      <c r="H209" t="s">
        <v>40</v>
      </c>
      <c r="I209">
        <v>0</v>
      </c>
      <c r="J209">
        <v>1</v>
      </c>
      <c r="K209" t="s">
        <v>20</v>
      </c>
      <c r="L209" t="s">
        <v>29</v>
      </c>
      <c r="M209" t="s">
        <v>22</v>
      </c>
      <c r="N209" t="s">
        <v>31</v>
      </c>
      <c r="O209">
        <v>4</v>
      </c>
      <c r="P209">
        <v>3</v>
      </c>
      <c r="Q209">
        <v>83057</v>
      </c>
      <c r="R209" t="s">
        <v>32</v>
      </c>
      <c r="S209">
        <v>4</v>
      </c>
      <c r="T209" t="s">
        <v>27</v>
      </c>
      <c r="U209" t="str">
        <f>IF(AND(Loan_Banking[[#This Row],[Is_Default]]=1,Loan_Banking[[#This Row],[Credit_Score]]&lt;=600),"High Risk","Low Risk")</f>
        <v>Low Risk</v>
      </c>
      <c r="V20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210" spans="1:22" x14ac:dyDescent="0.3">
      <c r="A210">
        <v>209</v>
      </c>
      <c r="B210">
        <v>45</v>
      </c>
      <c r="C21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210">
        <v>22054</v>
      </c>
      <c r="E210">
        <v>666</v>
      </c>
      <c r="F210">
        <v>3579</v>
      </c>
      <c r="G210">
        <v>289328</v>
      </c>
      <c r="H210" t="s">
        <v>44</v>
      </c>
      <c r="I210">
        <v>0</v>
      </c>
      <c r="J210">
        <v>1</v>
      </c>
      <c r="K210" t="s">
        <v>20</v>
      </c>
      <c r="L210" t="s">
        <v>33</v>
      </c>
      <c r="M210" t="s">
        <v>22</v>
      </c>
      <c r="N210" t="s">
        <v>37</v>
      </c>
      <c r="O210">
        <v>4</v>
      </c>
      <c r="P210">
        <v>4</v>
      </c>
      <c r="Q210">
        <v>108791</v>
      </c>
      <c r="R210" t="s">
        <v>24</v>
      </c>
      <c r="S210">
        <v>6</v>
      </c>
      <c r="T210" t="s">
        <v>34</v>
      </c>
      <c r="U210" t="str">
        <f>IF(AND(Loan_Banking[[#This Row],[Is_Default]]=1,Loan_Banking[[#This Row],[Credit_Score]]&lt;=600),"High Risk","Low Risk")</f>
        <v>Low Risk</v>
      </c>
      <c r="V21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211" spans="1:22" x14ac:dyDescent="0.3">
      <c r="A211">
        <v>210</v>
      </c>
      <c r="B211">
        <v>47</v>
      </c>
      <c r="C21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211">
        <v>46382</v>
      </c>
      <c r="E211">
        <v>672</v>
      </c>
      <c r="F211">
        <v>4879</v>
      </c>
      <c r="G211">
        <v>180447</v>
      </c>
      <c r="H211" t="s">
        <v>35</v>
      </c>
      <c r="I211">
        <v>0</v>
      </c>
      <c r="J211">
        <v>1</v>
      </c>
      <c r="K211" t="s">
        <v>20</v>
      </c>
      <c r="L211" t="s">
        <v>33</v>
      </c>
      <c r="M211" t="s">
        <v>22</v>
      </c>
      <c r="N211" t="s">
        <v>37</v>
      </c>
      <c r="O211">
        <v>1</v>
      </c>
      <c r="P211">
        <v>1</v>
      </c>
      <c r="Q211">
        <v>70709</v>
      </c>
      <c r="R211" t="s">
        <v>24</v>
      </c>
      <c r="S211">
        <v>4</v>
      </c>
      <c r="T211" t="s">
        <v>27</v>
      </c>
      <c r="U211" t="str">
        <f>IF(AND(Loan_Banking[[#This Row],[Is_Default]]=1,Loan_Banking[[#This Row],[Credit_Score]]&lt;=600),"High Risk","Low Risk")</f>
        <v>Low Risk</v>
      </c>
      <c r="V21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212" spans="1:22" x14ac:dyDescent="0.3">
      <c r="A212">
        <v>211</v>
      </c>
      <c r="B212">
        <v>35</v>
      </c>
      <c r="C21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212">
        <v>59371</v>
      </c>
      <c r="E212">
        <v>653</v>
      </c>
      <c r="F212">
        <v>5233</v>
      </c>
      <c r="G212">
        <v>240220</v>
      </c>
      <c r="H212" t="s">
        <v>19</v>
      </c>
      <c r="I212">
        <v>0</v>
      </c>
      <c r="J212">
        <v>1</v>
      </c>
      <c r="K212" t="s">
        <v>36</v>
      </c>
      <c r="L212" t="s">
        <v>21</v>
      </c>
      <c r="M212" t="s">
        <v>22</v>
      </c>
      <c r="N212" t="s">
        <v>37</v>
      </c>
      <c r="O212">
        <v>5</v>
      </c>
      <c r="P212">
        <v>4</v>
      </c>
      <c r="Q212">
        <v>133844</v>
      </c>
      <c r="R212" t="s">
        <v>32</v>
      </c>
      <c r="S212">
        <v>5</v>
      </c>
      <c r="T212" t="s">
        <v>45</v>
      </c>
      <c r="U212" t="str">
        <f>IF(AND(Loan_Banking[[#This Row],[Is_Default]]=1,Loan_Banking[[#This Row],[Credit_Score]]&lt;=600),"High Risk","Low Risk")</f>
        <v>Low Risk</v>
      </c>
      <c r="V21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213" spans="1:22" x14ac:dyDescent="0.3">
      <c r="A213">
        <v>212</v>
      </c>
      <c r="B213">
        <v>52</v>
      </c>
      <c r="C21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213">
        <v>64384</v>
      </c>
      <c r="E213">
        <v>650</v>
      </c>
      <c r="F213">
        <v>4564</v>
      </c>
      <c r="G213">
        <v>254210</v>
      </c>
      <c r="H213" t="s">
        <v>28</v>
      </c>
      <c r="I213">
        <v>0</v>
      </c>
      <c r="J213">
        <v>1</v>
      </c>
      <c r="K213" t="s">
        <v>20</v>
      </c>
      <c r="L213" t="s">
        <v>21</v>
      </c>
      <c r="M213" t="s">
        <v>30</v>
      </c>
      <c r="N213" t="s">
        <v>23</v>
      </c>
      <c r="O213">
        <v>0</v>
      </c>
      <c r="P213">
        <v>1</v>
      </c>
      <c r="Q213">
        <v>131374</v>
      </c>
      <c r="R213" t="s">
        <v>32</v>
      </c>
      <c r="S213">
        <v>6</v>
      </c>
      <c r="T213" t="s">
        <v>45</v>
      </c>
      <c r="U213" t="str">
        <f>IF(AND(Loan_Banking[[#This Row],[Is_Default]]=1,Loan_Banking[[#This Row],[Credit_Score]]&lt;=600),"High Risk","Low Risk")</f>
        <v>Low Risk</v>
      </c>
      <c r="V21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214" spans="1:22" x14ac:dyDescent="0.3">
      <c r="A214">
        <v>213</v>
      </c>
      <c r="B214">
        <v>48</v>
      </c>
      <c r="C21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214">
        <v>31242</v>
      </c>
      <c r="E214">
        <v>541</v>
      </c>
      <c r="F214">
        <v>3752</v>
      </c>
      <c r="G214">
        <v>200313</v>
      </c>
      <c r="H214" t="s">
        <v>28</v>
      </c>
      <c r="I214">
        <v>0</v>
      </c>
      <c r="J214">
        <v>1</v>
      </c>
      <c r="K214" t="s">
        <v>20</v>
      </c>
      <c r="L214" t="s">
        <v>21</v>
      </c>
      <c r="M214" t="s">
        <v>22</v>
      </c>
      <c r="N214" t="s">
        <v>41</v>
      </c>
      <c r="O214">
        <v>2</v>
      </c>
      <c r="P214">
        <v>2</v>
      </c>
      <c r="Q214">
        <v>118579</v>
      </c>
      <c r="R214" t="s">
        <v>26</v>
      </c>
      <c r="S214">
        <v>9</v>
      </c>
      <c r="T214" t="s">
        <v>34</v>
      </c>
      <c r="U214" t="str">
        <f>IF(AND(Loan_Banking[[#This Row],[Is_Default]]=1,Loan_Banking[[#This Row],[Credit_Score]]&lt;=600),"High Risk","Low Risk")</f>
        <v>Low Risk</v>
      </c>
      <c r="V21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215" spans="1:22" x14ac:dyDescent="0.3">
      <c r="A215">
        <v>214</v>
      </c>
      <c r="B215">
        <v>29</v>
      </c>
      <c r="C21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215">
        <v>60941</v>
      </c>
      <c r="E215">
        <v>604</v>
      </c>
      <c r="F215">
        <v>5005</v>
      </c>
      <c r="G215">
        <v>144338</v>
      </c>
      <c r="H215" t="s">
        <v>44</v>
      </c>
      <c r="I215">
        <v>0</v>
      </c>
      <c r="J215">
        <v>1</v>
      </c>
      <c r="K215" t="s">
        <v>20</v>
      </c>
      <c r="L215" t="s">
        <v>33</v>
      </c>
      <c r="M215" t="s">
        <v>22</v>
      </c>
      <c r="N215" t="s">
        <v>41</v>
      </c>
      <c r="O215">
        <v>3</v>
      </c>
      <c r="P215">
        <v>3</v>
      </c>
      <c r="Q215">
        <v>101327</v>
      </c>
      <c r="R215" t="s">
        <v>38</v>
      </c>
      <c r="S215">
        <v>16</v>
      </c>
      <c r="T215" t="s">
        <v>45</v>
      </c>
      <c r="U215" t="str">
        <f>IF(AND(Loan_Banking[[#This Row],[Is_Default]]=1,Loan_Banking[[#This Row],[Credit_Score]]&lt;=600),"High Risk","Low Risk")</f>
        <v>Low Risk</v>
      </c>
      <c r="V21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216" spans="1:22" x14ac:dyDescent="0.3">
      <c r="A216">
        <v>215</v>
      </c>
      <c r="B216">
        <v>27</v>
      </c>
      <c r="C21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216">
        <v>67020</v>
      </c>
      <c r="E216">
        <v>622</v>
      </c>
      <c r="F216">
        <v>9147</v>
      </c>
      <c r="G216">
        <v>166092</v>
      </c>
      <c r="H216" t="s">
        <v>44</v>
      </c>
      <c r="I216">
        <v>0</v>
      </c>
      <c r="J216">
        <v>1</v>
      </c>
      <c r="K216" t="s">
        <v>20</v>
      </c>
      <c r="L216" t="s">
        <v>29</v>
      </c>
      <c r="M216" t="s">
        <v>22</v>
      </c>
      <c r="N216" t="s">
        <v>37</v>
      </c>
      <c r="O216">
        <v>1</v>
      </c>
      <c r="P216">
        <v>3</v>
      </c>
      <c r="Q216">
        <v>128123</v>
      </c>
      <c r="R216" t="s">
        <v>38</v>
      </c>
      <c r="S216">
        <v>11</v>
      </c>
      <c r="T216" t="s">
        <v>45</v>
      </c>
      <c r="U216" t="str">
        <f>IF(AND(Loan_Banking[[#This Row],[Is_Default]]=1,Loan_Banking[[#This Row],[Credit_Score]]&lt;=600),"High Risk","Low Risk")</f>
        <v>Low Risk</v>
      </c>
      <c r="V21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217" spans="1:22" x14ac:dyDescent="0.3">
      <c r="A217">
        <v>216</v>
      </c>
      <c r="B217">
        <v>36</v>
      </c>
      <c r="C21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217">
        <v>59131</v>
      </c>
      <c r="E217">
        <v>672</v>
      </c>
      <c r="F217">
        <v>4176</v>
      </c>
      <c r="G217">
        <v>233859</v>
      </c>
      <c r="H217" t="s">
        <v>19</v>
      </c>
      <c r="I217">
        <v>0</v>
      </c>
      <c r="J217">
        <v>0</v>
      </c>
      <c r="K217" t="s">
        <v>20</v>
      </c>
      <c r="L217" t="s">
        <v>33</v>
      </c>
      <c r="M217" t="s">
        <v>22</v>
      </c>
      <c r="N217" t="s">
        <v>41</v>
      </c>
      <c r="O217">
        <v>1</v>
      </c>
      <c r="P217">
        <v>4</v>
      </c>
      <c r="Q217">
        <v>91721</v>
      </c>
      <c r="R217" t="s">
        <v>26</v>
      </c>
      <c r="S217">
        <v>11</v>
      </c>
      <c r="T217" t="s">
        <v>27</v>
      </c>
      <c r="U217" t="str">
        <f>IF(AND(Loan_Banking[[#This Row],[Is_Default]]=1,Loan_Banking[[#This Row],[Credit_Score]]&lt;=600),"High Risk","Low Risk")</f>
        <v>Low Risk</v>
      </c>
      <c r="V21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218" spans="1:22" x14ac:dyDescent="0.3">
      <c r="A218">
        <v>217</v>
      </c>
      <c r="B218">
        <v>46</v>
      </c>
      <c r="C21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218">
        <v>56235</v>
      </c>
      <c r="E218">
        <v>567</v>
      </c>
      <c r="F218">
        <v>4857</v>
      </c>
      <c r="G218">
        <v>226691</v>
      </c>
      <c r="H218" t="s">
        <v>28</v>
      </c>
      <c r="I218">
        <v>0</v>
      </c>
      <c r="J218">
        <v>1</v>
      </c>
      <c r="K218" t="s">
        <v>20</v>
      </c>
      <c r="L218" t="s">
        <v>33</v>
      </c>
      <c r="M218" t="s">
        <v>30</v>
      </c>
      <c r="N218" t="s">
        <v>41</v>
      </c>
      <c r="O218">
        <v>2</v>
      </c>
      <c r="P218">
        <v>2</v>
      </c>
      <c r="Q218">
        <v>78265</v>
      </c>
      <c r="R218" t="s">
        <v>24</v>
      </c>
      <c r="S218">
        <v>10</v>
      </c>
      <c r="T218" t="s">
        <v>42</v>
      </c>
      <c r="U218" t="str">
        <f>IF(AND(Loan_Banking[[#This Row],[Is_Default]]=1,Loan_Banking[[#This Row],[Credit_Score]]&lt;=600),"High Risk","Low Risk")</f>
        <v>Low Risk</v>
      </c>
      <c r="V21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219" spans="1:22" x14ac:dyDescent="0.3">
      <c r="A219">
        <v>218</v>
      </c>
      <c r="B219">
        <v>55</v>
      </c>
      <c r="C21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219">
        <v>48007</v>
      </c>
      <c r="E219">
        <v>623</v>
      </c>
      <c r="F219">
        <v>6261</v>
      </c>
      <c r="G219">
        <v>265033</v>
      </c>
      <c r="H219" t="s">
        <v>19</v>
      </c>
      <c r="I219">
        <v>0</v>
      </c>
      <c r="J219">
        <v>1</v>
      </c>
      <c r="K219" t="s">
        <v>20</v>
      </c>
      <c r="L219" t="s">
        <v>21</v>
      </c>
      <c r="M219" t="s">
        <v>30</v>
      </c>
      <c r="N219" t="s">
        <v>23</v>
      </c>
      <c r="O219">
        <v>4</v>
      </c>
      <c r="P219">
        <v>2</v>
      </c>
      <c r="Q219">
        <v>135703</v>
      </c>
      <c r="R219" t="s">
        <v>24</v>
      </c>
      <c r="S219">
        <v>1</v>
      </c>
      <c r="T219" t="s">
        <v>39</v>
      </c>
      <c r="U219" t="str">
        <f>IF(AND(Loan_Banking[[#This Row],[Is_Default]]=1,Loan_Banking[[#This Row],[Credit_Score]]&lt;=600),"High Risk","Low Risk")</f>
        <v>Low Risk</v>
      </c>
      <c r="V21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0-1</v>
      </c>
    </row>
    <row r="220" spans="1:22" x14ac:dyDescent="0.3">
      <c r="A220">
        <v>219</v>
      </c>
      <c r="B220">
        <v>37</v>
      </c>
      <c r="C22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220">
        <v>43099</v>
      </c>
      <c r="E220">
        <v>617</v>
      </c>
      <c r="F220">
        <v>6773</v>
      </c>
      <c r="G220">
        <v>256964</v>
      </c>
      <c r="H220" t="s">
        <v>44</v>
      </c>
      <c r="I220">
        <v>0</v>
      </c>
      <c r="J220">
        <v>1</v>
      </c>
      <c r="K220" t="s">
        <v>20</v>
      </c>
      <c r="L220" t="s">
        <v>21</v>
      </c>
      <c r="M220" t="s">
        <v>30</v>
      </c>
      <c r="N220" t="s">
        <v>31</v>
      </c>
      <c r="O220">
        <v>4</v>
      </c>
      <c r="P220">
        <v>2</v>
      </c>
      <c r="Q220">
        <v>109526</v>
      </c>
      <c r="R220" t="s">
        <v>26</v>
      </c>
      <c r="S220">
        <v>17</v>
      </c>
      <c r="T220" t="s">
        <v>27</v>
      </c>
      <c r="U220" t="str">
        <f>IF(AND(Loan_Banking[[#This Row],[Is_Default]]=1,Loan_Banking[[#This Row],[Credit_Score]]&lt;=600),"High Risk","Low Risk")</f>
        <v>Low Risk</v>
      </c>
      <c r="V22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221" spans="1:22" x14ac:dyDescent="0.3">
      <c r="A221">
        <v>220</v>
      </c>
      <c r="B221">
        <v>43</v>
      </c>
      <c r="C22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221">
        <v>61783</v>
      </c>
      <c r="E221">
        <v>655</v>
      </c>
      <c r="F221">
        <v>4416</v>
      </c>
      <c r="G221">
        <v>152351</v>
      </c>
      <c r="H221" t="s">
        <v>44</v>
      </c>
      <c r="I221">
        <v>0</v>
      </c>
      <c r="J221">
        <v>1</v>
      </c>
      <c r="K221" t="s">
        <v>20</v>
      </c>
      <c r="L221" t="s">
        <v>29</v>
      </c>
      <c r="M221" t="s">
        <v>22</v>
      </c>
      <c r="N221" t="s">
        <v>31</v>
      </c>
      <c r="O221">
        <v>3</v>
      </c>
      <c r="P221">
        <v>2</v>
      </c>
      <c r="Q221">
        <v>79478</v>
      </c>
      <c r="R221" t="s">
        <v>38</v>
      </c>
      <c r="S221">
        <v>8</v>
      </c>
      <c r="T221" t="s">
        <v>27</v>
      </c>
      <c r="U221" t="str">
        <f>IF(AND(Loan_Banking[[#This Row],[Is_Default]]=1,Loan_Banking[[#This Row],[Credit_Score]]&lt;=600),"High Risk","Low Risk")</f>
        <v>Low Risk</v>
      </c>
      <c r="V22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222" spans="1:22" x14ac:dyDescent="0.3">
      <c r="A222">
        <v>221</v>
      </c>
      <c r="B222">
        <v>28</v>
      </c>
      <c r="C22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222">
        <v>58750</v>
      </c>
      <c r="E222">
        <v>672</v>
      </c>
      <c r="F222">
        <v>5964</v>
      </c>
      <c r="G222">
        <v>272182</v>
      </c>
      <c r="H222" t="s">
        <v>40</v>
      </c>
      <c r="I222">
        <v>0</v>
      </c>
      <c r="J222">
        <v>1</v>
      </c>
      <c r="K222" t="s">
        <v>20</v>
      </c>
      <c r="L222" t="s">
        <v>29</v>
      </c>
      <c r="M222" t="s">
        <v>30</v>
      </c>
      <c r="N222" t="s">
        <v>23</v>
      </c>
      <c r="O222">
        <v>2</v>
      </c>
      <c r="P222">
        <v>3</v>
      </c>
      <c r="Q222">
        <v>87467</v>
      </c>
      <c r="R222" t="s">
        <v>24</v>
      </c>
      <c r="S222">
        <v>16</v>
      </c>
      <c r="T222" t="s">
        <v>42</v>
      </c>
      <c r="U222" t="str">
        <f>IF(AND(Loan_Banking[[#This Row],[Is_Default]]=1,Loan_Banking[[#This Row],[Credit_Score]]&lt;=600),"High Risk","Low Risk")</f>
        <v>Low Risk</v>
      </c>
      <c r="V22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223" spans="1:22" x14ac:dyDescent="0.3">
      <c r="A223">
        <v>222</v>
      </c>
      <c r="B223">
        <v>22</v>
      </c>
      <c r="C22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223">
        <v>45092</v>
      </c>
      <c r="E223">
        <v>617</v>
      </c>
      <c r="F223">
        <v>5791</v>
      </c>
      <c r="G223">
        <v>148691</v>
      </c>
      <c r="H223" t="s">
        <v>44</v>
      </c>
      <c r="I223">
        <v>0</v>
      </c>
      <c r="J223">
        <v>1</v>
      </c>
      <c r="K223" t="s">
        <v>36</v>
      </c>
      <c r="L223" t="s">
        <v>29</v>
      </c>
      <c r="M223" t="s">
        <v>22</v>
      </c>
      <c r="N223" t="s">
        <v>23</v>
      </c>
      <c r="O223">
        <v>1</v>
      </c>
      <c r="P223">
        <v>4</v>
      </c>
      <c r="Q223">
        <v>77907</v>
      </c>
      <c r="R223" t="s">
        <v>38</v>
      </c>
      <c r="S223">
        <v>6</v>
      </c>
      <c r="T223" t="s">
        <v>39</v>
      </c>
      <c r="U223" t="str">
        <f>IF(AND(Loan_Banking[[#This Row],[Is_Default]]=1,Loan_Banking[[#This Row],[Credit_Score]]&lt;=600),"High Risk","Low Risk")</f>
        <v>Low Risk</v>
      </c>
      <c r="V22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224" spans="1:22" x14ac:dyDescent="0.3">
      <c r="A224">
        <v>223</v>
      </c>
      <c r="B224">
        <v>51</v>
      </c>
      <c r="C22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224">
        <v>88131</v>
      </c>
      <c r="E224">
        <v>621</v>
      </c>
      <c r="F224">
        <v>4493</v>
      </c>
      <c r="G224">
        <v>229739</v>
      </c>
      <c r="H224" t="s">
        <v>44</v>
      </c>
      <c r="I224">
        <v>0</v>
      </c>
      <c r="J224">
        <v>1</v>
      </c>
      <c r="K224" t="s">
        <v>20</v>
      </c>
      <c r="L224" t="s">
        <v>29</v>
      </c>
      <c r="M224" t="s">
        <v>30</v>
      </c>
      <c r="N224" t="s">
        <v>41</v>
      </c>
      <c r="O224">
        <v>2</v>
      </c>
      <c r="P224">
        <v>4</v>
      </c>
      <c r="Q224">
        <v>160665</v>
      </c>
      <c r="R224" t="s">
        <v>24</v>
      </c>
      <c r="S224">
        <v>14</v>
      </c>
      <c r="T224" t="s">
        <v>45</v>
      </c>
      <c r="U224" t="str">
        <f>IF(AND(Loan_Banking[[#This Row],[Is_Default]]=1,Loan_Banking[[#This Row],[Credit_Score]]&lt;=600),"High Risk","Low Risk")</f>
        <v>Low Risk</v>
      </c>
      <c r="V22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225" spans="1:22" x14ac:dyDescent="0.3">
      <c r="A225">
        <v>224</v>
      </c>
      <c r="B225">
        <v>52</v>
      </c>
      <c r="C22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225">
        <v>27353</v>
      </c>
      <c r="E225">
        <v>615</v>
      </c>
      <c r="F225">
        <v>5624</v>
      </c>
      <c r="G225">
        <v>321073</v>
      </c>
      <c r="H225" t="s">
        <v>19</v>
      </c>
      <c r="I225">
        <v>1</v>
      </c>
      <c r="J225">
        <v>1</v>
      </c>
      <c r="K225" t="s">
        <v>20</v>
      </c>
      <c r="L225" t="s">
        <v>33</v>
      </c>
      <c r="M225" t="s">
        <v>22</v>
      </c>
      <c r="N225" t="s">
        <v>23</v>
      </c>
      <c r="O225">
        <v>0</v>
      </c>
      <c r="P225">
        <v>1</v>
      </c>
      <c r="Q225">
        <v>100122</v>
      </c>
      <c r="R225" t="s">
        <v>38</v>
      </c>
      <c r="S225">
        <v>2</v>
      </c>
      <c r="T225" t="s">
        <v>39</v>
      </c>
      <c r="U225" t="str">
        <f>IF(AND(Loan_Banking[[#This Row],[Is_Default]]=1,Loan_Banking[[#This Row],[Credit_Score]]&lt;=600),"High Risk","Low Risk")</f>
        <v>Low Risk</v>
      </c>
      <c r="V22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226" spans="1:22" x14ac:dyDescent="0.3">
      <c r="A226">
        <v>225</v>
      </c>
      <c r="B226">
        <v>49</v>
      </c>
      <c r="C22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226">
        <v>46518</v>
      </c>
      <c r="E226">
        <v>630</v>
      </c>
      <c r="F226">
        <v>4826</v>
      </c>
      <c r="G226">
        <v>215624</v>
      </c>
      <c r="H226" t="s">
        <v>40</v>
      </c>
      <c r="I226">
        <v>0</v>
      </c>
      <c r="J226">
        <v>0</v>
      </c>
      <c r="K226" t="s">
        <v>20</v>
      </c>
      <c r="L226" t="s">
        <v>29</v>
      </c>
      <c r="M226" t="s">
        <v>30</v>
      </c>
      <c r="N226" t="s">
        <v>41</v>
      </c>
      <c r="O226">
        <v>1</v>
      </c>
      <c r="P226">
        <v>3</v>
      </c>
      <c r="Q226">
        <v>104733</v>
      </c>
      <c r="R226" t="s">
        <v>26</v>
      </c>
      <c r="S226">
        <v>9</v>
      </c>
      <c r="T226" t="s">
        <v>43</v>
      </c>
      <c r="U226" t="str">
        <f>IF(AND(Loan_Banking[[#This Row],[Is_Default]]=1,Loan_Banking[[#This Row],[Credit_Score]]&lt;=600),"High Risk","Low Risk")</f>
        <v>Low Risk</v>
      </c>
      <c r="V22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227" spans="1:22" x14ac:dyDescent="0.3">
      <c r="A227">
        <v>226</v>
      </c>
      <c r="B227">
        <v>23</v>
      </c>
      <c r="C22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227">
        <v>38429</v>
      </c>
      <c r="E227">
        <v>647</v>
      </c>
      <c r="F227">
        <v>4373</v>
      </c>
      <c r="G227">
        <v>111060</v>
      </c>
      <c r="H227" t="s">
        <v>40</v>
      </c>
      <c r="I227">
        <v>0</v>
      </c>
      <c r="J227">
        <v>0</v>
      </c>
      <c r="K227" t="s">
        <v>20</v>
      </c>
      <c r="L227" t="s">
        <v>33</v>
      </c>
      <c r="M227" t="s">
        <v>22</v>
      </c>
      <c r="N227" t="s">
        <v>31</v>
      </c>
      <c r="O227">
        <v>3</v>
      </c>
      <c r="P227">
        <v>1</v>
      </c>
      <c r="Q227">
        <v>121636</v>
      </c>
      <c r="R227" t="s">
        <v>38</v>
      </c>
      <c r="S227">
        <v>4</v>
      </c>
      <c r="T227" t="s">
        <v>43</v>
      </c>
      <c r="U227" t="str">
        <f>IF(AND(Loan_Banking[[#This Row],[Is_Default]]=1,Loan_Banking[[#This Row],[Credit_Score]]&lt;=600),"High Risk","Low Risk")</f>
        <v>Low Risk</v>
      </c>
      <c r="V22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228" spans="1:22" x14ac:dyDescent="0.3">
      <c r="A228">
        <v>227</v>
      </c>
      <c r="B228">
        <v>28</v>
      </c>
      <c r="C22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228">
        <v>55762</v>
      </c>
      <c r="E228">
        <v>715</v>
      </c>
      <c r="F228">
        <v>6719</v>
      </c>
      <c r="G228">
        <v>183705</v>
      </c>
      <c r="H228" t="s">
        <v>28</v>
      </c>
      <c r="I228">
        <v>0</v>
      </c>
      <c r="J228">
        <v>0</v>
      </c>
      <c r="K228" t="s">
        <v>20</v>
      </c>
      <c r="L228" t="s">
        <v>33</v>
      </c>
      <c r="M228" t="s">
        <v>22</v>
      </c>
      <c r="N228" t="s">
        <v>23</v>
      </c>
      <c r="O228">
        <v>3</v>
      </c>
      <c r="P228">
        <v>2</v>
      </c>
      <c r="Q228">
        <v>63539</v>
      </c>
      <c r="R228" t="s">
        <v>24</v>
      </c>
      <c r="S228">
        <v>19</v>
      </c>
      <c r="T228" t="s">
        <v>42</v>
      </c>
      <c r="U228" t="str">
        <f>IF(AND(Loan_Banking[[#This Row],[Is_Default]]=1,Loan_Banking[[#This Row],[Credit_Score]]&lt;=600),"High Risk","Low Risk")</f>
        <v>Low Risk</v>
      </c>
      <c r="V22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229" spans="1:22" x14ac:dyDescent="0.3">
      <c r="A229">
        <v>228</v>
      </c>
      <c r="B229">
        <v>22</v>
      </c>
      <c r="C22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229">
        <v>20765</v>
      </c>
      <c r="E229">
        <v>599</v>
      </c>
      <c r="F229">
        <v>5649</v>
      </c>
      <c r="G229">
        <v>308741</v>
      </c>
      <c r="H229" t="s">
        <v>35</v>
      </c>
      <c r="I229">
        <v>1</v>
      </c>
      <c r="J229">
        <v>1</v>
      </c>
      <c r="K229" t="s">
        <v>20</v>
      </c>
      <c r="L229" t="s">
        <v>29</v>
      </c>
      <c r="M229" t="s">
        <v>30</v>
      </c>
      <c r="N229" t="s">
        <v>41</v>
      </c>
      <c r="O229">
        <v>1</v>
      </c>
      <c r="P229">
        <v>4</v>
      </c>
      <c r="Q229">
        <v>132896</v>
      </c>
      <c r="R229" t="s">
        <v>24</v>
      </c>
      <c r="S229">
        <v>17</v>
      </c>
      <c r="T229" t="s">
        <v>25</v>
      </c>
      <c r="U229" t="str">
        <f>IF(AND(Loan_Banking[[#This Row],[Is_Default]]=1,Loan_Banking[[#This Row],[Credit_Score]]&lt;=600),"High Risk","Low Risk")</f>
        <v>High Risk</v>
      </c>
      <c r="V22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230" spans="1:22" x14ac:dyDescent="0.3">
      <c r="A230">
        <v>229</v>
      </c>
      <c r="B230">
        <v>51</v>
      </c>
      <c r="C23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230">
        <v>69038</v>
      </c>
      <c r="E230">
        <v>737</v>
      </c>
      <c r="F230">
        <v>3318</v>
      </c>
      <c r="G230">
        <v>189645</v>
      </c>
      <c r="H230" t="s">
        <v>28</v>
      </c>
      <c r="I230">
        <v>0</v>
      </c>
      <c r="J230">
        <v>0</v>
      </c>
      <c r="K230" t="s">
        <v>20</v>
      </c>
      <c r="L230" t="s">
        <v>29</v>
      </c>
      <c r="M230" t="s">
        <v>22</v>
      </c>
      <c r="N230" t="s">
        <v>31</v>
      </c>
      <c r="O230">
        <v>4</v>
      </c>
      <c r="P230">
        <v>1</v>
      </c>
      <c r="Q230">
        <v>81764</v>
      </c>
      <c r="R230" t="s">
        <v>24</v>
      </c>
      <c r="S230">
        <v>1</v>
      </c>
      <c r="T230" t="s">
        <v>25</v>
      </c>
      <c r="U230" t="str">
        <f>IF(AND(Loan_Banking[[#This Row],[Is_Default]]=1,Loan_Banking[[#This Row],[Credit_Score]]&lt;=600),"High Risk","Low Risk")</f>
        <v>Low Risk</v>
      </c>
      <c r="V23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0-1</v>
      </c>
    </row>
    <row r="231" spans="1:22" x14ac:dyDescent="0.3">
      <c r="A231">
        <v>230</v>
      </c>
      <c r="B231">
        <v>57</v>
      </c>
      <c r="C23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231">
        <v>65081</v>
      </c>
      <c r="E231">
        <v>588</v>
      </c>
      <c r="F231">
        <v>4872</v>
      </c>
      <c r="G231">
        <v>266349</v>
      </c>
      <c r="H231" t="s">
        <v>28</v>
      </c>
      <c r="I231">
        <v>0</v>
      </c>
      <c r="J231">
        <v>0</v>
      </c>
      <c r="K231" t="s">
        <v>20</v>
      </c>
      <c r="L231" t="s">
        <v>33</v>
      </c>
      <c r="M231" t="s">
        <v>30</v>
      </c>
      <c r="N231" t="s">
        <v>31</v>
      </c>
      <c r="O231">
        <v>1</v>
      </c>
      <c r="P231">
        <v>3</v>
      </c>
      <c r="Q231">
        <v>154900</v>
      </c>
      <c r="R231" t="s">
        <v>32</v>
      </c>
      <c r="S231">
        <v>2</v>
      </c>
      <c r="T231" t="s">
        <v>39</v>
      </c>
      <c r="U231" t="str">
        <f>IF(AND(Loan_Banking[[#This Row],[Is_Default]]=1,Loan_Banking[[#This Row],[Credit_Score]]&lt;=600),"High Risk","Low Risk")</f>
        <v>Low Risk</v>
      </c>
      <c r="V23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232" spans="1:22" x14ac:dyDescent="0.3">
      <c r="A232">
        <v>231</v>
      </c>
      <c r="B232">
        <v>40</v>
      </c>
      <c r="C23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232">
        <v>54010</v>
      </c>
      <c r="E232">
        <v>697</v>
      </c>
      <c r="F232">
        <v>4480</v>
      </c>
      <c r="G232">
        <v>152168</v>
      </c>
      <c r="H232" t="s">
        <v>28</v>
      </c>
      <c r="I232">
        <v>1</v>
      </c>
      <c r="J232">
        <v>0</v>
      </c>
      <c r="K232" t="s">
        <v>20</v>
      </c>
      <c r="L232" t="s">
        <v>21</v>
      </c>
      <c r="M232" t="s">
        <v>30</v>
      </c>
      <c r="N232" t="s">
        <v>37</v>
      </c>
      <c r="O232">
        <v>1</v>
      </c>
      <c r="P232">
        <v>4</v>
      </c>
      <c r="Q232">
        <v>90620</v>
      </c>
      <c r="R232" t="s">
        <v>32</v>
      </c>
      <c r="S232">
        <v>17</v>
      </c>
      <c r="T232" t="s">
        <v>43</v>
      </c>
      <c r="U232" t="str">
        <f>IF(AND(Loan_Banking[[#This Row],[Is_Default]]=1,Loan_Banking[[#This Row],[Credit_Score]]&lt;=600),"High Risk","Low Risk")</f>
        <v>Low Risk</v>
      </c>
      <c r="V23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233" spans="1:22" x14ac:dyDescent="0.3">
      <c r="A233">
        <v>232</v>
      </c>
      <c r="B233">
        <v>49</v>
      </c>
      <c r="C23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233">
        <v>45345</v>
      </c>
      <c r="E233">
        <v>626</v>
      </c>
      <c r="F233">
        <v>4789</v>
      </c>
      <c r="G233">
        <v>182216</v>
      </c>
      <c r="H233" t="s">
        <v>40</v>
      </c>
      <c r="I233">
        <v>1</v>
      </c>
      <c r="J233">
        <v>0</v>
      </c>
      <c r="K233" t="s">
        <v>20</v>
      </c>
      <c r="L233" t="s">
        <v>29</v>
      </c>
      <c r="M233" t="s">
        <v>30</v>
      </c>
      <c r="N233" t="s">
        <v>31</v>
      </c>
      <c r="O233">
        <v>0</v>
      </c>
      <c r="P233">
        <v>3</v>
      </c>
      <c r="Q233">
        <v>131129</v>
      </c>
      <c r="R233" t="s">
        <v>24</v>
      </c>
      <c r="S233">
        <v>2</v>
      </c>
      <c r="T233" t="s">
        <v>25</v>
      </c>
      <c r="U233" t="str">
        <f>IF(AND(Loan_Banking[[#This Row],[Is_Default]]=1,Loan_Banking[[#This Row],[Credit_Score]]&lt;=600),"High Risk","Low Risk")</f>
        <v>Low Risk</v>
      </c>
      <c r="V23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234" spans="1:22" x14ac:dyDescent="0.3">
      <c r="A234">
        <v>233</v>
      </c>
      <c r="B234">
        <v>37</v>
      </c>
      <c r="C23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234">
        <v>60744</v>
      </c>
      <c r="E234">
        <v>604</v>
      </c>
      <c r="F234">
        <v>5515</v>
      </c>
      <c r="G234">
        <v>189214</v>
      </c>
      <c r="H234" t="s">
        <v>19</v>
      </c>
      <c r="I234">
        <v>1</v>
      </c>
      <c r="J234">
        <v>1</v>
      </c>
      <c r="K234" t="s">
        <v>36</v>
      </c>
      <c r="L234" t="s">
        <v>21</v>
      </c>
      <c r="M234" t="s">
        <v>22</v>
      </c>
      <c r="N234" t="s">
        <v>23</v>
      </c>
      <c r="O234">
        <v>1</v>
      </c>
      <c r="P234">
        <v>4</v>
      </c>
      <c r="Q234">
        <v>25096</v>
      </c>
      <c r="R234" t="s">
        <v>26</v>
      </c>
      <c r="S234">
        <v>3</v>
      </c>
      <c r="T234" t="s">
        <v>34</v>
      </c>
      <c r="U234" t="str">
        <f>IF(AND(Loan_Banking[[#This Row],[Is_Default]]=1,Loan_Banking[[#This Row],[Credit_Score]]&lt;=600),"High Risk","Low Risk")</f>
        <v>Low Risk</v>
      </c>
      <c r="V23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235" spans="1:22" x14ac:dyDescent="0.3">
      <c r="A235">
        <v>234</v>
      </c>
      <c r="B235">
        <v>30</v>
      </c>
      <c r="C23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235">
        <v>54930</v>
      </c>
      <c r="E235">
        <v>715</v>
      </c>
      <c r="F235">
        <v>5293</v>
      </c>
      <c r="G235">
        <v>297545</v>
      </c>
      <c r="H235" t="s">
        <v>44</v>
      </c>
      <c r="I235">
        <v>0</v>
      </c>
      <c r="J235">
        <v>0</v>
      </c>
      <c r="K235" t="s">
        <v>20</v>
      </c>
      <c r="L235" t="s">
        <v>33</v>
      </c>
      <c r="M235" t="s">
        <v>30</v>
      </c>
      <c r="N235" t="s">
        <v>23</v>
      </c>
      <c r="O235">
        <v>5</v>
      </c>
      <c r="P235">
        <v>3</v>
      </c>
      <c r="Q235">
        <v>64746</v>
      </c>
      <c r="R235" t="s">
        <v>24</v>
      </c>
      <c r="S235">
        <v>4</v>
      </c>
      <c r="T235" t="s">
        <v>25</v>
      </c>
      <c r="U235" t="str">
        <f>IF(AND(Loan_Banking[[#This Row],[Is_Default]]=1,Loan_Banking[[#This Row],[Credit_Score]]&lt;=600),"High Risk","Low Risk")</f>
        <v>Low Risk</v>
      </c>
      <c r="V23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236" spans="1:22" x14ac:dyDescent="0.3">
      <c r="A236">
        <v>235</v>
      </c>
      <c r="B236">
        <v>61</v>
      </c>
      <c r="C23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236">
        <v>64280</v>
      </c>
      <c r="E236">
        <v>654</v>
      </c>
      <c r="F236">
        <v>6434</v>
      </c>
      <c r="G236">
        <v>184703</v>
      </c>
      <c r="H236" t="s">
        <v>40</v>
      </c>
      <c r="I236">
        <v>0</v>
      </c>
      <c r="J236">
        <v>1</v>
      </c>
      <c r="K236" t="s">
        <v>20</v>
      </c>
      <c r="L236" t="s">
        <v>21</v>
      </c>
      <c r="M236" t="s">
        <v>22</v>
      </c>
      <c r="N236" t="s">
        <v>41</v>
      </c>
      <c r="O236">
        <v>5</v>
      </c>
      <c r="P236">
        <v>3</v>
      </c>
      <c r="Q236">
        <v>91191</v>
      </c>
      <c r="R236" t="s">
        <v>26</v>
      </c>
      <c r="S236">
        <v>13</v>
      </c>
      <c r="T236" t="s">
        <v>39</v>
      </c>
      <c r="U236" t="str">
        <f>IF(AND(Loan_Banking[[#This Row],[Is_Default]]=1,Loan_Banking[[#This Row],[Credit_Score]]&lt;=600),"High Risk","Low Risk")</f>
        <v>Low Risk</v>
      </c>
      <c r="V23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237" spans="1:22" x14ac:dyDescent="0.3">
      <c r="A237">
        <v>236</v>
      </c>
      <c r="B237">
        <v>42</v>
      </c>
      <c r="C23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237">
        <v>48163</v>
      </c>
      <c r="E237">
        <v>652</v>
      </c>
      <c r="F237">
        <v>6221</v>
      </c>
      <c r="G237">
        <v>105727</v>
      </c>
      <c r="H237" t="s">
        <v>44</v>
      </c>
      <c r="I237">
        <v>0</v>
      </c>
      <c r="J237">
        <v>0</v>
      </c>
      <c r="K237" t="s">
        <v>20</v>
      </c>
      <c r="L237" t="s">
        <v>33</v>
      </c>
      <c r="M237" t="s">
        <v>22</v>
      </c>
      <c r="N237" t="s">
        <v>23</v>
      </c>
      <c r="O237">
        <v>2</v>
      </c>
      <c r="P237">
        <v>4</v>
      </c>
      <c r="Q237">
        <v>39076</v>
      </c>
      <c r="R237" t="s">
        <v>24</v>
      </c>
      <c r="S237">
        <v>12</v>
      </c>
      <c r="T237" t="s">
        <v>45</v>
      </c>
      <c r="U237" t="str">
        <f>IF(AND(Loan_Banking[[#This Row],[Is_Default]]=1,Loan_Banking[[#This Row],[Credit_Score]]&lt;=600),"High Risk","Low Risk")</f>
        <v>Low Risk</v>
      </c>
      <c r="V23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238" spans="1:22" x14ac:dyDescent="0.3">
      <c r="A238">
        <v>237</v>
      </c>
      <c r="B238">
        <v>26</v>
      </c>
      <c r="C23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238">
        <v>47277</v>
      </c>
      <c r="E238">
        <v>636</v>
      </c>
      <c r="F238">
        <v>3786</v>
      </c>
      <c r="G238">
        <v>319099</v>
      </c>
      <c r="H238" t="s">
        <v>44</v>
      </c>
      <c r="I238">
        <v>0</v>
      </c>
      <c r="J238">
        <v>0</v>
      </c>
      <c r="K238" t="s">
        <v>20</v>
      </c>
      <c r="L238" t="s">
        <v>21</v>
      </c>
      <c r="M238" t="s">
        <v>30</v>
      </c>
      <c r="N238" t="s">
        <v>31</v>
      </c>
      <c r="O238">
        <v>2</v>
      </c>
      <c r="P238">
        <v>3</v>
      </c>
      <c r="Q238">
        <v>118026</v>
      </c>
      <c r="R238" t="s">
        <v>24</v>
      </c>
      <c r="S238">
        <v>5</v>
      </c>
      <c r="T238" t="s">
        <v>42</v>
      </c>
      <c r="U238" t="str">
        <f>IF(AND(Loan_Banking[[#This Row],[Is_Default]]=1,Loan_Banking[[#This Row],[Credit_Score]]&lt;=600),"High Risk","Low Risk")</f>
        <v>Low Risk</v>
      </c>
      <c r="V23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239" spans="1:22" x14ac:dyDescent="0.3">
      <c r="A239">
        <v>238</v>
      </c>
      <c r="B239">
        <v>63</v>
      </c>
      <c r="C23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239">
        <v>66166</v>
      </c>
      <c r="E239">
        <v>620</v>
      </c>
      <c r="F239">
        <v>4901</v>
      </c>
      <c r="G239">
        <v>211373</v>
      </c>
      <c r="H239" t="s">
        <v>35</v>
      </c>
      <c r="I239">
        <v>0</v>
      </c>
      <c r="J239">
        <v>1</v>
      </c>
      <c r="K239" t="s">
        <v>20</v>
      </c>
      <c r="L239" t="s">
        <v>21</v>
      </c>
      <c r="M239" t="s">
        <v>30</v>
      </c>
      <c r="N239" t="s">
        <v>41</v>
      </c>
      <c r="O239">
        <v>3</v>
      </c>
      <c r="P239">
        <v>3</v>
      </c>
      <c r="Q239">
        <v>109388</v>
      </c>
      <c r="R239" t="s">
        <v>26</v>
      </c>
      <c r="S239">
        <v>14</v>
      </c>
      <c r="T239" t="s">
        <v>25</v>
      </c>
      <c r="U239" t="str">
        <f>IF(AND(Loan_Banking[[#This Row],[Is_Default]]=1,Loan_Banking[[#This Row],[Credit_Score]]&lt;=600),"High Risk","Low Risk")</f>
        <v>Low Risk</v>
      </c>
      <c r="V23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240" spans="1:22" x14ac:dyDescent="0.3">
      <c r="A240">
        <v>239</v>
      </c>
      <c r="B240">
        <v>54</v>
      </c>
      <c r="C24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240">
        <v>59504</v>
      </c>
      <c r="E240">
        <v>641</v>
      </c>
      <c r="F240">
        <v>3053</v>
      </c>
      <c r="G240">
        <v>232733</v>
      </c>
      <c r="H240" t="s">
        <v>28</v>
      </c>
      <c r="I240">
        <v>0</v>
      </c>
      <c r="J240">
        <v>1</v>
      </c>
      <c r="K240" t="s">
        <v>20</v>
      </c>
      <c r="L240" t="s">
        <v>21</v>
      </c>
      <c r="M240" t="s">
        <v>22</v>
      </c>
      <c r="N240" t="s">
        <v>31</v>
      </c>
      <c r="O240">
        <v>4</v>
      </c>
      <c r="P240">
        <v>2</v>
      </c>
      <c r="Q240">
        <v>70275</v>
      </c>
      <c r="R240" t="s">
        <v>38</v>
      </c>
      <c r="S240">
        <v>6</v>
      </c>
      <c r="T240" t="s">
        <v>39</v>
      </c>
      <c r="U240" t="str">
        <f>IF(AND(Loan_Banking[[#This Row],[Is_Default]]=1,Loan_Banking[[#This Row],[Credit_Score]]&lt;=600),"High Risk","Low Risk")</f>
        <v>Low Risk</v>
      </c>
      <c r="V24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241" spans="1:22" x14ac:dyDescent="0.3">
      <c r="A241">
        <v>240</v>
      </c>
      <c r="B241">
        <v>51</v>
      </c>
      <c r="C24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241">
        <v>47389</v>
      </c>
      <c r="E241">
        <v>488</v>
      </c>
      <c r="F241">
        <v>4003</v>
      </c>
      <c r="G241">
        <v>119657</v>
      </c>
      <c r="H241" t="s">
        <v>35</v>
      </c>
      <c r="I241">
        <v>0</v>
      </c>
      <c r="J241">
        <v>1</v>
      </c>
      <c r="K241" t="s">
        <v>20</v>
      </c>
      <c r="L241" t="s">
        <v>33</v>
      </c>
      <c r="M241" t="s">
        <v>22</v>
      </c>
      <c r="N241" t="s">
        <v>37</v>
      </c>
      <c r="O241">
        <v>3</v>
      </c>
      <c r="P241">
        <v>4</v>
      </c>
      <c r="Q241">
        <v>99521</v>
      </c>
      <c r="R241" t="s">
        <v>32</v>
      </c>
      <c r="S241">
        <v>1</v>
      </c>
      <c r="T241" t="s">
        <v>43</v>
      </c>
      <c r="U241" t="str">
        <f>IF(AND(Loan_Banking[[#This Row],[Is_Default]]=1,Loan_Banking[[#This Row],[Credit_Score]]&lt;=600),"High Risk","Low Risk")</f>
        <v>Low Risk</v>
      </c>
      <c r="V24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0-1</v>
      </c>
    </row>
    <row r="242" spans="1:22" x14ac:dyDescent="0.3">
      <c r="A242">
        <v>241</v>
      </c>
      <c r="B242">
        <v>32</v>
      </c>
      <c r="C24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242">
        <v>55517</v>
      </c>
      <c r="E242">
        <v>557</v>
      </c>
      <c r="F242">
        <v>2904</v>
      </c>
      <c r="G242">
        <v>212888</v>
      </c>
      <c r="H242" t="s">
        <v>28</v>
      </c>
      <c r="I242">
        <v>0</v>
      </c>
      <c r="J242">
        <v>0</v>
      </c>
      <c r="K242" t="s">
        <v>20</v>
      </c>
      <c r="L242" t="s">
        <v>33</v>
      </c>
      <c r="M242" t="s">
        <v>30</v>
      </c>
      <c r="N242" t="s">
        <v>41</v>
      </c>
      <c r="O242">
        <v>0</v>
      </c>
      <c r="P242">
        <v>1</v>
      </c>
      <c r="Q242">
        <v>124194</v>
      </c>
      <c r="R242" t="s">
        <v>24</v>
      </c>
      <c r="S242">
        <v>16</v>
      </c>
      <c r="T242" t="s">
        <v>42</v>
      </c>
      <c r="U242" t="str">
        <f>IF(AND(Loan_Banking[[#This Row],[Is_Default]]=1,Loan_Banking[[#This Row],[Credit_Score]]&lt;=600),"High Risk","Low Risk")</f>
        <v>Low Risk</v>
      </c>
      <c r="V24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243" spans="1:22" x14ac:dyDescent="0.3">
      <c r="A243">
        <v>242</v>
      </c>
      <c r="B243">
        <v>32</v>
      </c>
      <c r="C24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243">
        <v>52772</v>
      </c>
      <c r="E243">
        <v>669</v>
      </c>
      <c r="F243">
        <v>3432</v>
      </c>
      <c r="G243">
        <v>200954</v>
      </c>
      <c r="H243" t="s">
        <v>40</v>
      </c>
      <c r="I243">
        <v>0</v>
      </c>
      <c r="J243">
        <v>1</v>
      </c>
      <c r="K243" t="s">
        <v>20</v>
      </c>
      <c r="L243" t="s">
        <v>33</v>
      </c>
      <c r="M243" t="s">
        <v>22</v>
      </c>
      <c r="N243" t="s">
        <v>37</v>
      </c>
      <c r="O243">
        <v>1</v>
      </c>
      <c r="P243">
        <v>4</v>
      </c>
      <c r="Q243">
        <v>36908</v>
      </c>
      <c r="R243" t="s">
        <v>26</v>
      </c>
      <c r="S243">
        <v>6</v>
      </c>
      <c r="T243" t="s">
        <v>34</v>
      </c>
      <c r="U243" t="str">
        <f>IF(AND(Loan_Banking[[#This Row],[Is_Default]]=1,Loan_Banking[[#This Row],[Credit_Score]]&lt;=600),"High Risk","Low Risk")</f>
        <v>Low Risk</v>
      </c>
      <c r="V24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244" spans="1:22" x14ac:dyDescent="0.3">
      <c r="A244">
        <v>243</v>
      </c>
      <c r="B244">
        <v>36</v>
      </c>
      <c r="C24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244">
        <v>57008</v>
      </c>
      <c r="E244">
        <v>709</v>
      </c>
      <c r="F244">
        <v>6400</v>
      </c>
      <c r="G244">
        <v>151687</v>
      </c>
      <c r="H244" t="s">
        <v>44</v>
      </c>
      <c r="I244">
        <v>0</v>
      </c>
      <c r="J244">
        <v>1</v>
      </c>
      <c r="K244" t="s">
        <v>20</v>
      </c>
      <c r="L244" t="s">
        <v>29</v>
      </c>
      <c r="M244" t="s">
        <v>22</v>
      </c>
      <c r="N244" t="s">
        <v>41</v>
      </c>
      <c r="O244">
        <v>3</v>
      </c>
      <c r="P244">
        <v>4</v>
      </c>
      <c r="Q244">
        <v>61795</v>
      </c>
      <c r="R244" t="s">
        <v>26</v>
      </c>
      <c r="S244">
        <v>13</v>
      </c>
      <c r="T244" t="s">
        <v>45</v>
      </c>
      <c r="U244" t="str">
        <f>IF(AND(Loan_Banking[[#This Row],[Is_Default]]=1,Loan_Banking[[#This Row],[Credit_Score]]&lt;=600),"High Risk","Low Risk")</f>
        <v>Low Risk</v>
      </c>
      <c r="V24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245" spans="1:22" x14ac:dyDescent="0.3">
      <c r="A245">
        <v>244</v>
      </c>
      <c r="B245">
        <v>45</v>
      </c>
      <c r="C24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245">
        <v>69041</v>
      </c>
      <c r="E245">
        <v>718</v>
      </c>
      <c r="F245">
        <v>5752</v>
      </c>
      <c r="G245">
        <v>233397</v>
      </c>
      <c r="H245" t="s">
        <v>35</v>
      </c>
      <c r="I245">
        <v>0</v>
      </c>
      <c r="J245">
        <v>1</v>
      </c>
      <c r="K245" t="s">
        <v>20</v>
      </c>
      <c r="L245" t="s">
        <v>33</v>
      </c>
      <c r="M245" t="s">
        <v>22</v>
      </c>
      <c r="N245" t="s">
        <v>23</v>
      </c>
      <c r="O245">
        <v>1</v>
      </c>
      <c r="P245">
        <v>2</v>
      </c>
      <c r="Q245">
        <v>89947</v>
      </c>
      <c r="R245" t="s">
        <v>32</v>
      </c>
      <c r="S245">
        <v>13</v>
      </c>
      <c r="T245" t="s">
        <v>27</v>
      </c>
      <c r="U245" t="str">
        <f>IF(AND(Loan_Banking[[#This Row],[Is_Default]]=1,Loan_Banking[[#This Row],[Credit_Score]]&lt;=600),"High Risk","Low Risk")</f>
        <v>Low Risk</v>
      </c>
      <c r="V24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246" spans="1:22" x14ac:dyDescent="0.3">
      <c r="A246">
        <v>245</v>
      </c>
      <c r="B246">
        <v>42</v>
      </c>
      <c r="C24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246">
        <v>44751</v>
      </c>
      <c r="E246">
        <v>602</v>
      </c>
      <c r="F246">
        <v>5617</v>
      </c>
      <c r="G246">
        <v>114681</v>
      </c>
      <c r="H246" t="s">
        <v>40</v>
      </c>
      <c r="I246">
        <v>0</v>
      </c>
      <c r="J246">
        <v>1</v>
      </c>
      <c r="K246" t="s">
        <v>20</v>
      </c>
      <c r="L246" t="s">
        <v>29</v>
      </c>
      <c r="M246" t="s">
        <v>30</v>
      </c>
      <c r="N246" t="s">
        <v>31</v>
      </c>
      <c r="O246">
        <v>3</v>
      </c>
      <c r="P246">
        <v>1</v>
      </c>
      <c r="Q246">
        <v>100711</v>
      </c>
      <c r="R246" t="s">
        <v>32</v>
      </c>
      <c r="S246">
        <v>11</v>
      </c>
      <c r="T246" t="s">
        <v>42</v>
      </c>
      <c r="U246" t="str">
        <f>IF(AND(Loan_Banking[[#This Row],[Is_Default]]=1,Loan_Banking[[#This Row],[Credit_Score]]&lt;=600),"High Risk","Low Risk")</f>
        <v>Low Risk</v>
      </c>
      <c r="V24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247" spans="1:22" x14ac:dyDescent="0.3">
      <c r="A247">
        <v>246</v>
      </c>
      <c r="B247">
        <v>47</v>
      </c>
      <c r="C24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247">
        <v>40331</v>
      </c>
      <c r="E247">
        <v>659</v>
      </c>
      <c r="F247">
        <v>6175</v>
      </c>
      <c r="G247">
        <v>151334</v>
      </c>
      <c r="H247" t="s">
        <v>40</v>
      </c>
      <c r="I247">
        <v>0</v>
      </c>
      <c r="J247">
        <v>0</v>
      </c>
      <c r="K247" t="s">
        <v>20</v>
      </c>
      <c r="L247" t="s">
        <v>33</v>
      </c>
      <c r="M247" t="s">
        <v>30</v>
      </c>
      <c r="N247" t="s">
        <v>41</v>
      </c>
      <c r="O247">
        <v>1</v>
      </c>
      <c r="P247">
        <v>1</v>
      </c>
      <c r="Q247">
        <v>98241</v>
      </c>
      <c r="R247" t="s">
        <v>38</v>
      </c>
      <c r="S247">
        <v>16</v>
      </c>
      <c r="T247" t="s">
        <v>27</v>
      </c>
      <c r="U247" t="str">
        <f>IF(AND(Loan_Banking[[#This Row],[Is_Default]]=1,Loan_Banking[[#This Row],[Credit_Score]]&lt;=600),"High Risk","Low Risk")</f>
        <v>Low Risk</v>
      </c>
      <c r="V24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248" spans="1:22" x14ac:dyDescent="0.3">
      <c r="A248">
        <v>247</v>
      </c>
      <c r="B248">
        <v>44</v>
      </c>
      <c r="C24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248">
        <v>54106</v>
      </c>
      <c r="E248">
        <v>540</v>
      </c>
      <c r="F248">
        <v>5612</v>
      </c>
      <c r="G248">
        <v>260597</v>
      </c>
      <c r="H248" t="s">
        <v>28</v>
      </c>
      <c r="I248">
        <v>0</v>
      </c>
      <c r="J248">
        <v>1</v>
      </c>
      <c r="K248" t="s">
        <v>20</v>
      </c>
      <c r="L248" t="s">
        <v>29</v>
      </c>
      <c r="M248" t="s">
        <v>30</v>
      </c>
      <c r="N248" t="s">
        <v>23</v>
      </c>
      <c r="O248">
        <v>3</v>
      </c>
      <c r="P248">
        <v>1</v>
      </c>
      <c r="Q248">
        <v>126678</v>
      </c>
      <c r="R248" t="s">
        <v>24</v>
      </c>
      <c r="S248">
        <v>14</v>
      </c>
      <c r="T248" t="s">
        <v>43</v>
      </c>
      <c r="U248" t="str">
        <f>IF(AND(Loan_Banking[[#This Row],[Is_Default]]=1,Loan_Banking[[#This Row],[Credit_Score]]&lt;=600),"High Risk","Low Risk")</f>
        <v>Low Risk</v>
      </c>
      <c r="V24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249" spans="1:22" x14ac:dyDescent="0.3">
      <c r="A249">
        <v>248</v>
      </c>
      <c r="B249">
        <v>32</v>
      </c>
      <c r="C24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249">
        <v>41951</v>
      </c>
      <c r="E249">
        <v>632</v>
      </c>
      <c r="F249">
        <v>4915</v>
      </c>
      <c r="G249">
        <v>163708</v>
      </c>
      <c r="H249" t="s">
        <v>44</v>
      </c>
      <c r="I249">
        <v>0</v>
      </c>
      <c r="J249">
        <v>1</v>
      </c>
      <c r="K249" t="s">
        <v>20</v>
      </c>
      <c r="L249" t="s">
        <v>21</v>
      </c>
      <c r="M249" t="s">
        <v>22</v>
      </c>
      <c r="N249" t="s">
        <v>23</v>
      </c>
      <c r="O249">
        <v>5</v>
      </c>
      <c r="P249">
        <v>3</v>
      </c>
      <c r="Q249">
        <v>114316</v>
      </c>
      <c r="R249" t="s">
        <v>32</v>
      </c>
      <c r="S249">
        <v>11</v>
      </c>
      <c r="T249" t="s">
        <v>42</v>
      </c>
      <c r="U249" t="str">
        <f>IF(AND(Loan_Banking[[#This Row],[Is_Default]]=1,Loan_Banking[[#This Row],[Credit_Score]]&lt;=600),"High Risk","Low Risk")</f>
        <v>Low Risk</v>
      </c>
      <c r="V24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250" spans="1:22" x14ac:dyDescent="0.3">
      <c r="A250">
        <v>249</v>
      </c>
      <c r="B250">
        <v>38</v>
      </c>
      <c r="C25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250">
        <v>36336</v>
      </c>
      <c r="E250">
        <v>691</v>
      </c>
      <c r="F250">
        <v>4410</v>
      </c>
      <c r="G250">
        <v>175332</v>
      </c>
      <c r="H250" t="s">
        <v>28</v>
      </c>
      <c r="I250">
        <v>0</v>
      </c>
      <c r="J250">
        <v>1</v>
      </c>
      <c r="K250" t="s">
        <v>36</v>
      </c>
      <c r="L250" t="s">
        <v>21</v>
      </c>
      <c r="M250" t="s">
        <v>30</v>
      </c>
      <c r="N250" t="s">
        <v>23</v>
      </c>
      <c r="O250">
        <v>5</v>
      </c>
      <c r="P250">
        <v>3</v>
      </c>
      <c r="Q250">
        <v>120899</v>
      </c>
      <c r="R250" t="s">
        <v>38</v>
      </c>
      <c r="S250">
        <v>5</v>
      </c>
      <c r="T250" t="s">
        <v>39</v>
      </c>
      <c r="U250" t="str">
        <f>IF(AND(Loan_Banking[[#This Row],[Is_Default]]=1,Loan_Banking[[#This Row],[Credit_Score]]&lt;=600),"High Risk","Low Risk")</f>
        <v>Low Risk</v>
      </c>
      <c r="V25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251" spans="1:22" x14ac:dyDescent="0.3">
      <c r="A251">
        <v>250</v>
      </c>
      <c r="B251">
        <v>36</v>
      </c>
      <c r="C25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251">
        <v>64903</v>
      </c>
      <c r="E251">
        <v>649</v>
      </c>
      <c r="F251">
        <v>6695</v>
      </c>
      <c r="G251">
        <v>204500</v>
      </c>
      <c r="H251" t="s">
        <v>28</v>
      </c>
      <c r="I251">
        <v>0</v>
      </c>
      <c r="J251">
        <v>0</v>
      </c>
      <c r="K251" t="s">
        <v>20</v>
      </c>
      <c r="L251" t="s">
        <v>33</v>
      </c>
      <c r="M251" t="s">
        <v>30</v>
      </c>
      <c r="N251" t="s">
        <v>37</v>
      </c>
      <c r="O251">
        <v>5</v>
      </c>
      <c r="P251">
        <v>3</v>
      </c>
      <c r="Q251">
        <v>58303</v>
      </c>
      <c r="R251" t="s">
        <v>24</v>
      </c>
      <c r="S251">
        <v>10</v>
      </c>
      <c r="T251" t="s">
        <v>34</v>
      </c>
      <c r="U251" t="str">
        <f>IF(AND(Loan_Banking[[#This Row],[Is_Default]]=1,Loan_Banking[[#This Row],[Credit_Score]]&lt;=600),"High Risk","Low Risk")</f>
        <v>Low Risk</v>
      </c>
      <c r="V25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252" spans="1:22" x14ac:dyDescent="0.3">
      <c r="A252">
        <v>251</v>
      </c>
      <c r="B252">
        <v>24</v>
      </c>
      <c r="C25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252">
        <v>45691</v>
      </c>
      <c r="E252">
        <v>633</v>
      </c>
      <c r="F252">
        <v>6306</v>
      </c>
      <c r="G252">
        <v>181402</v>
      </c>
      <c r="H252" t="s">
        <v>40</v>
      </c>
      <c r="I252">
        <v>0</v>
      </c>
      <c r="J252">
        <v>1</v>
      </c>
      <c r="K252" t="s">
        <v>20</v>
      </c>
      <c r="L252" t="s">
        <v>29</v>
      </c>
      <c r="M252" t="s">
        <v>22</v>
      </c>
      <c r="N252" t="s">
        <v>23</v>
      </c>
      <c r="O252">
        <v>2</v>
      </c>
      <c r="P252">
        <v>1</v>
      </c>
      <c r="Q252">
        <v>104344</v>
      </c>
      <c r="R252" t="s">
        <v>24</v>
      </c>
      <c r="S252">
        <v>15</v>
      </c>
      <c r="T252" t="s">
        <v>43</v>
      </c>
      <c r="U252" t="str">
        <f>IF(AND(Loan_Banking[[#This Row],[Is_Default]]=1,Loan_Banking[[#This Row],[Credit_Score]]&lt;=600),"High Risk","Low Risk")</f>
        <v>Low Risk</v>
      </c>
      <c r="V25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253" spans="1:22" x14ac:dyDescent="0.3">
      <c r="A253">
        <v>252</v>
      </c>
      <c r="B253">
        <v>32</v>
      </c>
      <c r="C25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253">
        <v>21979</v>
      </c>
      <c r="E253">
        <v>649</v>
      </c>
      <c r="F253">
        <v>4780</v>
      </c>
      <c r="G253">
        <v>234544</v>
      </c>
      <c r="H253" t="s">
        <v>28</v>
      </c>
      <c r="I253">
        <v>0</v>
      </c>
      <c r="J253">
        <v>0</v>
      </c>
      <c r="K253" t="s">
        <v>20</v>
      </c>
      <c r="L253" t="s">
        <v>21</v>
      </c>
      <c r="M253" t="s">
        <v>30</v>
      </c>
      <c r="N253" t="s">
        <v>41</v>
      </c>
      <c r="O253">
        <v>0</v>
      </c>
      <c r="P253">
        <v>4</v>
      </c>
      <c r="Q253">
        <v>90785</v>
      </c>
      <c r="R253" t="s">
        <v>26</v>
      </c>
      <c r="S253">
        <v>7</v>
      </c>
      <c r="T253" t="s">
        <v>25</v>
      </c>
      <c r="U253" t="str">
        <f>IF(AND(Loan_Banking[[#This Row],[Is_Default]]=1,Loan_Banking[[#This Row],[Credit_Score]]&lt;=600),"High Risk","Low Risk")</f>
        <v>Low Risk</v>
      </c>
      <c r="V25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254" spans="1:22" x14ac:dyDescent="0.3">
      <c r="A254">
        <v>253</v>
      </c>
      <c r="B254">
        <v>53</v>
      </c>
      <c r="C25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254">
        <v>62711</v>
      </c>
      <c r="E254">
        <v>714</v>
      </c>
      <c r="F254">
        <v>5763</v>
      </c>
      <c r="G254">
        <v>208798</v>
      </c>
      <c r="H254" t="s">
        <v>19</v>
      </c>
      <c r="I254">
        <v>0</v>
      </c>
      <c r="J254">
        <v>1</v>
      </c>
      <c r="K254" t="s">
        <v>20</v>
      </c>
      <c r="L254" t="s">
        <v>21</v>
      </c>
      <c r="M254" t="s">
        <v>30</v>
      </c>
      <c r="N254" t="s">
        <v>37</v>
      </c>
      <c r="O254">
        <v>3</v>
      </c>
      <c r="P254">
        <v>4</v>
      </c>
      <c r="Q254">
        <v>143862</v>
      </c>
      <c r="R254" t="s">
        <v>32</v>
      </c>
      <c r="S254">
        <v>3</v>
      </c>
      <c r="T254" t="s">
        <v>34</v>
      </c>
      <c r="U254" t="str">
        <f>IF(AND(Loan_Banking[[#This Row],[Is_Default]]=1,Loan_Banking[[#This Row],[Credit_Score]]&lt;=600),"High Risk","Low Risk")</f>
        <v>Low Risk</v>
      </c>
      <c r="V25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255" spans="1:22" x14ac:dyDescent="0.3">
      <c r="A255">
        <v>254</v>
      </c>
      <c r="B255">
        <v>42</v>
      </c>
      <c r="C25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255">
        <v>43427</v>
      </c>
      <c r="E255">
        <v>637</v>
      </c>
      <c r="F255">
        <v>2209</v>
      </c>
      <c r="G255">
        <v>124667</v>
      </c>
      <c r="H255" t="s">
        <v>44</v>
      </c>
      <c r="I255">
        <v>0</v>
      </c>
      <c r="J255">
        <v>0</v>
      </c>
      <c r="K255" t="s">
        <v>36</v>
      </c>
      <c r="L255" t="s">
        <v>29</v>
      </c>
      <c r="M255" t="s">
        <v>30</v>
      </c>
      <c r="N255" t="s">
        <v>31</v>
      </c>
      <c r="O255">
        <v>2</v>
      </c>
      <c r="P255">
        <v>1</v>
      </c>
      <c r="Q255">
        <v>105231</v>
      </c>
      <c r="R255" t="s">
        <v>38</v>
      </c>
      <c r="S255">
        <v>11</v>
      </c>
      <c r="T255" t="s">
        <v>45</v>
      </c>
      <c r="U255" t="str">
        <f>IF(AND(Loan_Banking[[#This Row],[Is_Default]]=1,Loan_Banking[[#This Row],[Credit_Score]]&lt;=600),"High Risk","Low Risk")</f>
        <v>Low Risk</v>
      </c>
      <c r="V25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256" spans="1:22" x14ac:dyDescent="0.3">
      <c r="A256">
        <v>255</v>
      </c>
      <c r="B256">
        <v>38</v>
      </c>
      <c r="C25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256">
        <v>58667</v>
      </c>
      <c r="E256">
        <v>653</v>
      </c>
      <c r="F256">
        <v>5814</v>
      </c>
      <c r="G256">
        <v>163256</v>
      </c>
      <c r="H256" t="s">
        <v>28</v>
      </c>
      <c r="I256">
        <v>0</v>
      </c>
      <c r="J256">
        <v>1</v>
      </c>
      <c r="K256" t="s">
        <v>36</v>
      </c>
      <c r="L256" t="s">
        <v>33</v>
      </c>
      <c r="M256" t="s">
        <v>22</v>
      </c>
      <c r="N256" t="s">
        <v>23</v>
      </c>
      <c r="O256">
        <v>4</v>
      </c>
      <c r="P256">
        <v>1</v>
      </c>
      <c r="Q256">
        <v>79928</v>
      </c>
      <c r="R256" t="s">
        <v>38</v>
      </c>
      <c r="S256">
        <v>9</v>
      </c>
      <c r="T256" t="s">
        <v>27</v>
      </c>
      <c r="U256" t="str">
        <f>IF(AND(Loan_Banking[[#This Row],[Is_Default]]=1,Loan_Banking[[#This Row],[Credit_Score]]&lt;=600),"High Risk","Low Risk")</f>
        <v>Low Risk</v>
      </c>
      <c r="V25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257" spans="1:22" x14ac:dyDescent="0.3">
      <c r="A257">
        <v>256</v>
      </c>
      <c r="B257">
        <v>53</v>
      </c>
      <c r="C25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257">
        <v>66251</v>
      </c>
      <c r="E257">
        <v>725</v>
      </c>
      <c r="F257">
        <v>4499</v>
      </c>
      <c r="G257">
        <v>157848</v>
      </c>
      <c r="H257" t="s">
        <v>28</v>
      </c>
      <c r="I257">
        <v>1</v>
      </c>
      <c r="J257">
        <v>0</v>
      </c>
      <c r="K257" t="s">
        <v>20</v>
      </c>
      <c r="L257" t="s">
        <v>21</v>
      </c>
      <c r="M257" t="s">
        <v>22</v>
      </c>
      <c r="N257" t="s">
        <v>41</v>
      </c>
      <c r="O257">
        <v>3</v>
      </c>
      <c r="P257">
        <v>2</v>
      </c>
      <c r="Q257">
        <v>125575</v>
      </c>
      <c r="R257" t="s">
        <v>26</v>
      </c>
      <c r="S257">
        <v>10</v>
      </c>
      <c r="T257" t="s">
        <v>25</v>
      </c>
      <c r="U257" t="str">
        <f>IF(AND(Loan_Banking[[#This Row],[Is_Default]]=1,Loan_Banking[[#This Row],[Credit_Score]]&lt;=600),"High Risk","Low Risk")</f>
        <v>Low Risk</v>
      </c>
      <c r="V25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258" spans="1:22" x14ac:dyDescent="0.3">
      <c r="A258">
        <v>257</v>
      </c>
      <c r="B258">
        <v>47</v>
      </c>
      <c r="C25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258">
        <v>52844</v>
      </c>
      <c r="E258">
        <v>638</v>
      </c>
      <c r="F258">
        <v>7712</v>
      </c>
      <c r="G258">
        <v>176829</v>
      </c>
      <c r="H258" t="s">
        <v>35</v>
      </c>
      <c r="I258">
        <v>0</v>
      </c>
      <c r="J258">
        <v>1</v>
      </c>
      <c r="K258" t="s">
        <v>20</v>
      </c>
      <c r="L258" t="s">
        <v>33</v>
      </c>
      <c r="M258" t="s">
        <v>30</v>
      </c>
      <c r="N258" t="s">
        <v>41</v>
      </c>
      <c r="O258">
        <v>1</v>
      </c>
      <c r="P258">
        <v>3</v>
      </c>
      <c r="Q258">
        <v>116898</v>
      </c>
      <c r="R258" t="s">
        <v>38</v>
      </c>
      <c r="S258">
        <v>4</v>
      </c>
      <c r="T258" t="s">
        <v>27</v>
      </c>
      <c r="U258" t="str">
        <f>IF(AND(Loan_Banking[[#This Row],[Is_Default]]=1,Loan_Banking[[#This Row],[Credit_Score]]&lt;=600),"High Risk","Low Risk")</f>
        <v>Low Risk</v>
      </c>
      <c r="V25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259" spans="1:22" x14ac:dyDescent="0.3">
      <c r="A259">
        <v>258</v>
      </c>
      <c r="B259">
        <v>62</v>
      </c>
      <c r="C25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259">
        <v>19467</v>
      </c>
      <c r="E259">
        <v>568</v>
      </c>
      <c r="F259">
        <v>6150</v>
      </c>
      <c r="G259">
        <v>205598</v>
      </c>
      <c r="H259" t="s">
        <v>44</v>
      </c>
      <c r="I259">
        <v>0</v>
      </c>
      <c r="J259">
        <v>0</v>
      </c>
      <c r="K259" t="s">
        <v>20</v>
      </c>
      <c r="L259" t="s">
        <v>33</v>
      </c>
      <c r="M259" t="s">
        <v>22</v>
      </c>
      <c r="N259" t="s">
        <v>37</v>
      </c>
      <c r="O259">
        <v>0</v>
      </c>
      <c r="P259">
        <v>3</v>
      </c>
      <c r="Q259">
        <v>75351</v>
      </c>
      <c r="R259" t="s">
        <v>38</v>
      </c>
      <c r="S259">
        <v>18</v>
      </c>
      <c r="T259" t="s">
        <v>34</v>
      </c>
      <c r="U259" t="str">
        <f>IF(AND(Loan_Banking[[#This Row],[Is_Default]]=1,Loan_Banking[[#This Row],[Credit_Score]]&lt;=600),"High Risk","Low Risk")</f>
        <v>Low Risk</v>
      </c>
      <c r="V25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260" spans="1:22" x14ac:dyDescent="0.3">
      <c r="A260">
        <v>259</v>
      </c>
      <c r="B260">
        <v>39</v>
      </c>
      <c r="C26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260">
        <v>20544</v>
      </c>
      <c r="E260">
        <v>718</v>
      </c>
      <c r="F260">
        <v>3027</v>
      </c>
      <c r="G260">
        <v>215314</v>
      </c>
      <c r="H260" t="s">
        <v>44</v>
      </c>
      <c r="I260">
        <v>1</v>
      </c>
      <c r="J260">
        <v>1</v>
      </c>
      <c r="K260" t="s">
        <v>20</v>
      </c>
      <c r="L260" t="s">
        <v>29</v>
      </c>
      <c r="M260" t="s">
        <v>30</v>
      </c>
      <c r="N260" t="s">
        <v>31</v>
      </c>
      <c r="O260">
        <v>2</v>
      </c>
      <c r="P260">
        <v>3</v>
      </c>
      <c r="Q260">
        <v>89545</v>
      </c>
      <c r="R260" t="s">
        <v>24</v>
      </c>
      <c r="S260">
        <v>14</v>
      </c>
      <c r="T260" t="s">
        <v>45</v>
      </c>
      <c r="U260" t="str">
        <f>IF(AND(Loan_Banking[[#This Row],[Is_Default]]=1,Loan_Banking[[#This Row],[Credit_Score]]&lt;=600),"High Risk","Low Risk")</f>
        <v>Low Risk</v>
      </c>
      <c r="V26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261" spans="1:22" x14ac:dyDescent="0.3">
      <c r="A261">
        <v>260</v>
      </c>
      <c r="B261">
        <v>34</v>
      </c>
      <c r="C26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261">
        <v>39913</v>
      </c>
      <c r="E261">
        <v>700</v>
      </c>
      <c r="F261">
        <v>4288</v>
      </c>
      <c r="G261">
        <v>81603</v>
      </c>
      <c r="H261" t="s">
        <v>28</v>
      </c>
      <c r="I261">
        <v>1</v>
      </c>
      <c r="J261">
        <v>0</v>
      </c>
      <c r="K261" t="s">
        <v>20</v>
      </c>
      <c r="L261" t="s">
        <v>29</v>
      </c>
      <c r="M261" t="s">
        <v>30</v>
      </c>
      <c r="N261" t="s">
        <v>37</v>
      </c>
      <c r="O261">
        <v>2</v>
      </c>
      <c r="P261">
        <v>2</v>
      </c>
      <c r="Q261">
        <v>90056</v>
      </c>
      <c r="R261" t="s">
        <v>32</v>
      </c>
      <c r="S261">
        <v>9</v>
      </c>
      <c r="T261" t="s">
        <v>42</v>
      </c>
      <c r="U261" t="str">
        <f>IF(AND(Loan_Banking[[#This Row],[Is_Default]]=1,Loan_Banking[[#This Row],[Credit_Score]]&lt;=600),"High Risk","Low Risk")</f>
        <v>Low Risk</v>
      </c>
      <c r="V26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262" spans="1:22" x14ac:dyDescent="0.3">
      <c r="A262">
        <v>261</v>
      </c>
      <c r="B262">
        <v>45</v>
      </c>
      <c r="C26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262">
        <v>49147</v>
      </c>
      <c r="E262">
        <v>539</v>
      </c>
      <c r="F262">
        <v>5060</v>
      </c>
      <c r="G262">
        <v>251252</v>
      </c>
      <c r="H262" t="s">
        <v>19</v>
      </c>
      <c r="I262">
        <v>0</v>
      </c>
      <c r="J262">
        <v>1</v>
      </c>
      <c r="K262" t="s">
        <v>20</v>
      </c>
      <c r="L262" t="s">
        <v>21</v>
      </c>
      <c r="M262" t="s">
        <v>30</v>
      </c>
      <c r="N262" t="s">
        <v>23</v>
      </c>
      <c r="O262">
        <v>0</v>
      </c>
      <c r="P262">
        <v>2</v>
      </c>
      <c r="Q262">
        <v>136823</v>
      </c>
      <c r="R262" t="s">
        <v>26</v>
      </c>
      <c r="S262">
        <v>16</v>
      </c>
      <c r="T262" t="s">
        <v>42</v>
      </c>
      <c r="U262" t="str">
        <f>IF(AND(Loan_Banking[[#This Row],[Is_Default]]=1,Loan_Banking[[#This Row],[Credit_Score]]&lt;=600),"High Risk","Low Risk")</f>
        <v>Low Risk</v>
      </c>
      <c r="V26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263" spans="1:22" x14ac:dyDescent="0.3">
      <c r="A263">
        <v>262</v>
      </c>
      <c r="B263">
        <v>54</v>
      </c>
      <c r="C26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263">
        <v>68002</v>
      </c>
      <c r="E263">
        <v>643</v>
      </c>
      <c r="F263">
        <v>4957</v>
      </c>
      <c r="G263">
        <v>195456</v>
      </c>
      <c r="H263" t="s">
        <v>35</v>
      </c>
      <c r="I263">
        <v>0</v>
      </c>
      <c r="J263">
        <v>1</v>
      </c>
      <c r="K263" t="s">
        <v>20</v>
      </c>
      <c r="L263" t="s">
        <v>29</v>
      </c>
      <c r="M263" t="s">
        <v>30</v>
      </c>
      <c r="N263" t="s">
        <v>31</v>
      </c>
      <c r="O263">
        <v>3</v>
      </c>
      <c r="P263">
        <v>2</v>
      </c>
      <c r="Q263">
        <v>106097</v>
      </c>
      <c r="R263" t="s">
        <v>32</v>
      </c>
      <c r="S263">
        <v>2</v>
      </c>
      <c r="T263" t="s">
        <v>27</v>
      </c>
      <c r="U263" t="str">
        <f>IF(AND(Loan_Banking[[#This Row],[Is_Default]]=1,Loan_Banking[[#This Row],[Credit_Score]]&lt;=600),"High Risk","Low Risk")</f>
        <v>Low Risk</v>
      </c>
      <c r="V26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264" spans="1:22" x14ac:dyDescent="0.3">
      <c r="A264">
        <v>263</v>
      </c>
      <c r="B264">
        <v>44</v>
      </c>
      <c r="C26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264">
        <v>54370</v>
      </c>
      <c r="E264">
        <v>648</v>
      </c>
      <c r="F264">
        <v>4912</v>
      </c>
      <c r="G264">
        <v>143980</v>
      </c>
      <c r="H264" t="s">
        <v>19</v>
      </c>
      <c r="I264">
        <v>0</v>
      </c>
      <c r="J264">
        <v>1</v>
      </c>
      <c r="K264" t="s">
        <v>36</v>
      </c>
      <c r="L264" t="s">
        <v>21</v>
      </c>
      <c r="M264" t="s">
        <v>22</v>
      </c>
      <c r="N264" t="s">
        <v>31</v>
      </c>
      <c r="O264">
        <v>1</v>
      </c>
      <c r="P264">
        <v>1</v>
      </c>
      <c r="Q264">
        <v>121803</v>
      </c>
      <c r="R264" t="s">
        <v>38</v>
      </c>
      <c r="S264">
        <v>7</v>
      </c>
      <c r="T264" t="s">
        <v>27</v>
      </c>
      <c r="U264" t="str">
        <f>IF(AND(Loan_Banking[[#This Row],[Is_Default]]=1,Loan_Banking[[#This Row],[Credit_Score]]&lt;=600),"High Risk","Low Risk")</f>
        <v>Low Risk</v>
      </c>
      <c r="V26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265" spans="1:22" x14ac:dyDescent="0.3">
      <c r="A265">
        <v>264</v>
      </c>
      <c r="B265">
        <v>58</v>
      </c>
      <c r="C26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265">
        <v>89259</v>
      </c>
      <c r="E265">
        <v>718</v>
      </c>
      <c r="F265">
        <v>5984</v>
      </c>
      <c r="G265">
        <v>247616</v>
      </c>
      <c r="H265" t="s">
        <v>28</v>
      </c>
      <c r="I265">
        <v>0</v>
      </c>
      <c r="J265">
        <v>1</v>
      </c>
      <c r="K265" t="s">
        <v>20</v>
      </c>
      <c r="L265" t="s">
        <v>21</v>
      </c>
      <c r="M265" t="s">
        <v>30</v>
      </c>
      <c r="N265" t="s">
        <v>31</v>
      </c>
      <c r="O265">
        <v>4</v>
      </c>
      <c r="P265">
        <v>2</v>
      </c>
      <c r="Q265">
        <v>85201</v>
      </c>
      <c r="R265" t="s">
        <v>38</v>
      </c>
      <c r="S265">
        <v>5</v>
      </c>
      <c r="T265" t="s">
        <v>42</v>
      </c>
      <c r="U265" t="str">
        <f>IF(AND(Loan_Banking[[#This Row],[Is_Default]]=1,Loan_Banking[[#This Row],[Credit_Score]]&lt;=600),"High Risk","Low Risk")</f>
        <v>Low Risk</v>
      </c>
      <c r="V26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266" spans="1:22" x14ac:dyDescent="0.3">
      <c r="A266">
        <v>265</v>
      </c>
      <c r="B266">
        <v>43</v>
      </c>
      <c r="C26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266">
        <v>27628</v>
      </c>
      <c r="E266">
        <v>649</v>
      </c>
      <c r="F266">
        <v>4459</v>
      </c>
      <c r="G266">
        <v>94720</v>
      </c>
      <c r="H266" t="s">
        <v>44</v>
      </c>
      <c r="I266">
        <v>0</v>
      </c>
      <c r="J266">
        <v>0</v>
      </c>
      <c r="K266" t="s">
        <v>20</v>
      </c>
      <c r="L266" t="s">
        <v>21</v>
      </c>
      <c r="M266" t="s">
        <v>22</v>
      </c>
      <c r="N266" t="s">
        <v>37</v>
      </c>
      <c r="O266">
        <v>3</v>
      </c>
      <c r="P266">
        <v>4</v>
      </c>
      <c r="Q266">
        <v>110044</v>
      </c>
      <c r="R266" t="s">
        <v>38</v>
      </c>
      <c r="S266">
        <v>17</v>
      </c>
      <c r="T266" t="s">
        <v>43</v>
      </c>
      <c r="U266" t="str">
        <f>IF(AND(Loan_Banking[[#This Row],[Is_Default]]=1,Loan_Banking[[#This Row],[Credit_Score]]&lt;=600),"High Risk","Low Risk")</f>
        <v>Low Risk</v>
      </c>
      <c r="V26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267" spans="1:22" x14ac:dyDescent="0.3">
      <c r="A267">
        <v>266</v>
      </c>
      <c r="B267">
        <v>25</v>
      </c>
      <c r="C26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267">
        <v>51819</v>
      </c>
      <c r="E267">
        <v>658</v>
      </c>
      <c r="F267">
        <v>4927</v>
      </c>
      <c r="G267">
        <v>121213</v>
      </c>
      <c r="H267" t="s">
        <v>44</v>
      </c>
      <c r="I267">
        <v>0</v>
      </c>
      <c r="J267">
        <v>1</v>
      </c>
      <c r="K267" t="s">
        <v>20</v>
      </c>
      <c r="L267" t="s">
        <v>33</v>
      </c>
      <c r="M267" t="s">
        <v>22</v>
      </c>
      <c r="N267" t="s">
        <v>41</v>
      </c>
      <c r="O267">
        <v>0</v>
      </c>
      <c r="P267">
        <v>1</v>
      </c>
      <c r="Q267">
        <v>139100</v>
      </c>
      <c r="R267" t="s">
        <v>32</v>
      </c>
      <c r="S267">
        <v>11</v>
      </c>
      <c r="T267" t="s">
        <v>27</v>
      </c>
      <c r="U267" t="str">
        <f>IF(AND(Loan_Banking[[#This Row],[Is_Default]]=1,Loan_Banking[[#This Row],[Credit_Score]]&lt;=600),"High Risk","Low Risk")</f>
        <v>Low Risk</v>
      </c>
      <c r="V26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268" spans="1:22" x14ac:dyDescent="0.3">
      <c r="A268">
        <v>267</v>
      </c>
      <c r="B268">
        <v>64</v>
      </c>
      <c r="C26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268">
        <v>43317</v>
      </c>
      <c r="E268">
        <v>659</v>
      </c>
      <c r="F268">
        <v>6526</v>
      </c>
      <c r="G268">
        <v>306457</v>
      </c>
      <c r="H268" t="s">
        <v>19</v>
      </c>
      <c r="I268">
        <v>1</v>
      </c>
      <c r="J268">
        <v>0</v>
      </c>
      <c r="K268" t="s">
        <v>20</v>
      </c>
      <c r="L268" t="s">
        <v>33</v>
      </c>
      <c r="M268" t="s">
        <v>30</v>
      </c>
      <c r="N268" t="s">
        <v>37</v>
      </c>
      <c r="O268">
        <v>3</v>
      </c>
      <c r="P268">
        <v>1</v>
      </c>
      <c r="Q268">
        <v>89167</v>
      </c>
      <c r="R268" t="s">
        <v>26</v>
      </c>
      <c r="S268">
        <v>4</v>
      </c>
      <c r="T268" t="s">
        <v>42</v>
      </c>
      <c r="U268" t="str">
        <f>IF(AND(Loan_Banking[[#This Row],[Is_Default]]=1,Loan_Banking[[#This Row],[Credit_Score]]&lt;=600),"High Risk","Low Risk")</f>
        <v>Low Risk</v>
      </c>
      <c r="V26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269" spans="1:22" x14ac:dyDescent="0.3">
      <c r="A269">
        <v>268</v>
      </c>
      <c r="B269">
        <v>56</v>
      </c>
      <c r="C26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269">
        <v>53519</v>
      </c>
      <c r="E269">
        <v>626</v>
      </c>
      <c r="F269">
        <v>6542</v>
      </c>
      <c r="G269">
        <v>207315</v>
      </c>
      <c r="H269" t="s">
        <v>40</v>
      </c>
      <c r="I269">
        <v>1</v>
      </c>
      <c r="J269">
        <v>1</v>
      </c>
      <c r="K269" t="s">
        <v>20</v>
      </c>
      <c r="L269" t="s">
        <v>29</v>
      </c>
      <c r="M269" t="s">
        <v>30</v>
      </c>
      <c r="N269" t="s">
        <v>41</v>
      </c>
      <c r="O269">
        <v>3</v>
      </c>
      <c r="P269">
        <v>3</v>
      </c>
      <c r="Q269">
        <v>103454</v>
      </c>
      <c r="R269" t="s">
        <v>26</v>
      </c>
      <c r="S269">
        <v>17</v>
      </c>
      <c r="T269" t="s">
        <v>43</v>
      </c>
      <c r="U269" t="str">
        <f>IF(AND(Loan_Banking[[#This Row],[Is_Default]]=1,Loan_Banking[[#This Row],[Credit_Score]]&lt;=600),"High Risk","Low Risk")</f>
        <v>Low Risk</v>
      </c>
      <c r="V26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270" spans="1:22" x14ac:dyDescent="0.3">
      <c r="A270">
        <v>269</v>
      </c>
      <c r="B270">
        <v>44</v>
      </c>
      <c r="C27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270">
        <v>76275</v>
      </c>
      <c r="E270">
        <v>714</v>
      </c>
      <c r="F270">
        <v>5977</v>
      </c>
      <c r="G270">
        <v>163137</v>
      </c>
      <c r="H270" t="s">
        <v>28</v>
      </c>
      <c r="I270">
        <v>1</v>
      </c>
      <c r="J270">
        <v>0</v>
      </c>
      <c r="K270" t="s">
        <v>20</v>
      </c>
      <c r="L270" t="s">
        <v>29</v>
      </c>
      <c r="M270" t="s">
        <v>30</v>
      </c>
      <c r="N270" t="s">
        <v>37</v>
      </c>
      <c r="O270">
        <v>0</v>
      </c>
      <c r="P270">
        <v>3</v>
      </c>
      <c r="Q270">
        <v>59100</v>
      </c>
      <c r="R270" t="s">
        <v>24</v>
      </c>
      <c r="S270">
        <v>5</v>
      </c>
      <c r="T270" t="s">
        <v>27</v>
      </c>
      <c r="U270" t="str">
        <f>IF(AND(Loan_Banking[[#This Row],[Is_Default]]=1,Loan_Banking[[#This Row],[Credit_Score]]&lt;=600),"High Risk","Low Risk")</f>
        <v>Low Risk</v>
      </c>
      <c r="V27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271" spans="1:22" x14ac:dyDescent="0.3">
      <c r="A271">
        <v>270</v>
      </c>
      <c r="B271">
        <v>56</v>
      </c>
      <c r="C27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271">
        <v>77223</v>
      </c>
      <c r="E271">
        <v>610</v>
      </c>
      <c r="F271">
        <v>4650</v>
      </c>
      <c r="G271">
        <v>205424</v>
      </c>
      <c r="H271" t="s">
        <v>44</v>
      </c>
      <c r="I271">
        <v>0</v>
      </c>
      <c r="J271">
        <v>1</v>
      </c>
      <c r="K271" t="s">
        <v>20</v>
      </c>
      <c r="L271" t="s">
        <v>21</v>
      </c>
      <c r="M271" t="s">
        <v>30</v>
      </c>
      <c r="N271" t="s">
        <v>41</v>
      </c>
      <c r="O271">
        <v>0</v>
      </c>
      <c r="P271">
        <v>2</v>
      </c>
      <c r="Q271">
        <v>77033</v>
      </c>
      <c r="R271" t="s">
        <v>26</v>
      </c>
      <c r="S271">
        <v>4</v>
      </c>
      <c r="T271" t="s">
        <v>25</v>
      </c>
      <c r="U271" t="str">
        <f>IF(AND(Loan_Banking[[#This Row],[Is_Default]]=1,Loan_Banking[[#This Row],[Credit_Score]]&lt;=600),"High Risk","Low Risk")</f>
        <v>Low Risk</v>
      </c>
      <c r="V27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272" spans="1:22" x14ac:dyDescent="0.3">
      <c r="A272">
        <v>271</v>
      </c>
      <c r="B272">
        <v>25</v>
      </c>
      <c r="C27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272">
        <v>50816</v>
      </c>
      <c r="E272">
        <v>625</v>
      </c>
      <c r="F272">
        <v>4292</v>
      </c>
      <c r="G272">
        <v>190921</v>
      </c>
      <c r="H272" t="s">
        <v>40</v>
      </c>
      <c r="I272">
        <v>0</v>
      </c>
      <c r="J272">
        <v>1</v>
      </c>
      <c r="K272" t="s">
        <v>20</v>
      </c>
      <c r="L272" t="s">
        <v>21</v>
      </c>
      <c r="M272" t="s">
        <v>22</v>
      </c>
      <c r="N272" t="s">
        <v>41</v>
      </c>
      <c r="O272">
        <v>4</v>
      </c>
      <c r="P272">
        <v>4</v>
      </c>
      <c r="Q272">
        <v>89966</v>
      </c>
      <c r="R272" t="s">
        <v>24</v>
      </c>
      <c r="S272">
        <v>10</v>
      </c>
      <c r="T272" t="s">
        <v>27</v>
      </c>
      <c r="U272" t="str">
        <f>IF(AND(Loan_Banking[[#This Row],[Is_Default]]=1,Loan_Banking[[#This Row],[Credit_Score]]&lt;=600),"High Risk","Low Risk")</f>
        <v>Low Risk</v>
      </c>
      <c r="V27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273" spans="1:22" x14ac:dyDescent="0.3">
      <c r="A273">
        <v>272</v>
      </c>
      <c r="B273">
        <v>59</v>
      </c>
      <c r="C27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273">
        <v>62922</v>
      </c>
      <c r="E273">
        <v>649</v>
      </c>
      <c r="F273">
        <v>4958</v>
      </c>
      <c r="G273">
        <v>201788</v>
      </c>
      <c r="H273" t="s">
        <v>44</v>
      </c>
      <c r="I273">
        <v>0</v>
      </c>
      <c r="J273">
        <v>1</v>
      </c>
      <c r="K273" t="s">
        <v>20</v>
      </c>
      <c r="L273" t="s">
        <v>33</v>
      </c>
      <c r="M273" t="s">
        <v>22</v>
      </c>
      <c r="N273" t="s">
        <v>31</v>
      </c>
      <c r="O273">
        <v>0</v>
      </c>
      <c r="P273">
        <v>1</v>
      </c>
      <c r="Q273">
        <v>68174</v>
      </c>
      <c r="R273" t="s">
        <v>38</v>
      </c>
      <c r="S273">
        <v>3</v>
      </c>
      <c r="T273" t="s">
        <v>42</v>
      </c>
      <c r="U273" t="str">
        <f>IF(AND(Loan_Banking[[#This Row],[Is_Default]]=1,Loan_Banking[[#This Row],[Credit_Score]]&lt;=600),"High Risk","Low Risk")</f>
        <v>Low Risk</v>
      </c>
      <c r="V27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274" spans="1:22" x14ac:dyDescent="0.3">
      <c r="A274">
        <v>273</v>
      </c>
      <c r="B274">
        <v>26</v>
      </c>
      <c r="C27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274">
        <v>53233</v>
      </c>
      <c r="E274">
        <v>583</v>
      </c>
      <c r="F274">
        <v>5028</v>
      </c>
      <c r="G274">
        <v>224456</v>
      </c>
      <c r="H274" t="s">
        <v>44</v>
      </c>
      <c r="I274">
        <v>0</v>
      </c>
      <c r="J274">
        <v>1</v>
      </c>
      <c r="K274" t="s">
        <v>20</v>
      </c>
      <c r="L274" t="s">
        <v>33</v>
      </c>
      <c r="M274" t="s">
        <v>22</v>
      </c>
      <c r="N274" t="s">
        <v>41</v>
      </c>
      <c r="O274">
        <v>0</v>
      </c>
      <c r="P274">
        <v>1</v>
      </c>
      <c r="Q274">
        <v>139659</v>
      </c>
      <c r="R274" t="s">
        <v>26</v>
      </c>
      <c r="S274">
        <v>6</v>
      </c>
      <c r="T274" t="s">
        <v>25</v>
      </c>
      <c r="U274" t="str">
        <f>IF(AND(Loan_Banking[[#This Row],[Is_Default]]=1,Loan_Banking[[#This Row],[Credit_Score]]&lt;=600),"High Risk","Low Risk")</f>
        <v>Low Risk</v>
      </c>
      <c r="V27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275" spans="1:22" x14ac:dyDescent="0.3">
      <c r="A275">
        <v>274</v>
      </c>
      <c r="B275">
        <v>56</v>
      </c>
      <c r="C27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275">
        <v>33870</v>
      </c>
      <c r="E275">
        <v>738</v>
      </c>
      <c r="F275">
        <v>4964</v>
      </c>
      <c r="G275">
        <v>190098</v>
      </c>
      <c r="H275" t="s">
        <v>40</v>
      </c>
      <c r="I275">
        <v>0</v>
      </c>
      <c r="J275">
        <v>1</v>
      </c>
      <c r="K275" t="s">
        <v>20</v>
      </c>
      <c r="L275" t="s">
        <v>21</v>
      </c>
      <c r="M275" t="s">
        <v>22</v>
      </c>
      <c r="N275" t="s">
        <v>23</v>
      </c>
      <c r="O275">
        <v>0</v>
      </c>
      <c r="P275">
        <v>1</v>
      </c>
      <c r="Q275">
        <v>74859</v>
      </c>
      <c r="R275" t="s">
        <v>24</v>
      </c>
      <c r="S275">
        <v>8</v>
      </c>
      <c r="T275" t="s">
        <v>25</v>
      </c>
      <c r="U275" t="str">
        <f>IF(AND(Loan_Banking[[#This Row],[Is_Default]]=1,Loan_Banking[[#This Row],[Credit_Score]]&lt;=600),"High Risk","Low Risk")</f>
        <v>Low Risk</v>
      </c>
      <c r="V27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276" spans="1:22" x14ac:dyDescent="0.3">
      <c r="A276">
        <v>275</v>
      </c>
      <c r="B276">
        <v>24</v>
      </c>
      <c r="C27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276">
        <v>50214</v>
      </c>
      <c r="E276">
        <v>649</v>
      </c>
      <c r="F276">
        <v>5556</v>
      </c>
      <c r="G276">
        <v>217734</v>
      </c>
      <c r="H276" t="s">
        <v>19</v>
      </c>
      <c r="I276">
        <v>0</v>
      </c>
      <c r="J276">
        <v>1</v>
      </c>
      <c r="K276" t="s">
        <v>20</v>
      </c>
      <c r="L276" t="s">
        <v>21</v>
      </c>
      <c r="M276" t="s">
        <v>30</v>
      </c>
      <c r="N276" t="s">
        <v>23</v>
      </c>
      <c r="O276">
        <v>2</v>
      </c>
      <c r="P276">
        <v>3</v>
      </c>
      <c r="Q276">
        <v>123603</v>
      </c>
      <c r="R276" t="s">
        <v>24</v>
      </c>
      <c r="S276">
        <v>5</v>
      </c>
      <c r="T276" t="s">
        <v>34</v>
      </c>
      <c r="U276" t="str">
        <f>IF(AND(Loan_Banking[[#This Row],[Is_Default]]=1,Loan_Banking[[#This Row],[Credit_Score]]&lt;=600),"High Risk","Low Risk")</f>
        <v>Low Risk</v>
      </c>
      <c r="V27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277" spans="1:22" x14ac:dyDescent="0.3">
      <c r="A277">
        <v>276</v>
      </c>
      <c r="B277">
        <v>30</v>
      </c>
      <c r="C27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277">
        <v>42423</v>
      </c>
      <c r="E277">
        <v>691</v>
      </c>
      <c r="F277">
        <v>5360</v>
      </c>
      <c r="G277">
        <v>192098</v>
      </c>
      <c r="H277" t="s">
        <v>28</v>
      </c>
      <c r="I277">
        <v>1</v>
      </c>
      <c r="J277">
        <v>0</v>
      </c>
      <c r="K277" t="s">
        <v>20</v>
      </c>
      <c r="L277" t="s">
        <v>29</v>
      </c>
      <c r="M277" t="s">
        <v>30</v>
      </c>
      <c r="N277" t="s">
        <v>41</v>
      </c>
      <c r="O277">
        <v>0</v>
      </c>
      <c r="P277">
        <v>3</v>
      </c>
      <c r="Q277">
        <v>105605</v>
      </c>
      <c r="R277" t="s">
        <v>32</v>
      </c>
      <c r="S277">
        <v>8</v>
      </c>
      <c r="T277" t="s">
        <v>42</v>
      </c>
      <c r="U277" t="str">
        <f>IF(AND(Loan_Banking[[#This Row],[Is_Default]]=1,Loan_Banking[[#This Row],[Credit_Score]]&lt;=600),"High Risk","Low Risk")</f>
        <v>Low Risk</v>
      </c>
      <c r="V27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278" spans="1:22" x14ac:dyDescent="0.3">
      <c r="A278">
        <v>277</v>
      </c>
      <c r="B278">
        <v>21</v>
      </c>
      <c r="C27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278">
        <v>49058</v>
      </c>
      <c r="E278">
        <v>602</v>
      </c>
      <c r="F278">
        <v>5318</v>
      </c>
      <c r="G278">
        <v>158956</v>
      </c>
      <c r="H278" t="s">
        <v>40</v>
      </c>
      <c r="I278">
        <v>1</v>
      </c>
      <c r="J278">
        <v>1</v>
      </c>
      <c r="K278" t="s">
        <v>20</v>
      </c>
      <c r="L278" t="s">
        <v>21</v>
      </c>
      <c r="M278" t="s">
        <v>22</v>
      </c>
      <c r="N278" t="s">
        <v>41</v>
      </c>
      <c r="O278">
        <v>0</v>
      </c>
      <c r="P278">
        <v>4</v>
      </c>
      <c r="Q278">
        <v>100925</v>
      </c>
      <c r="R278" t="s">
        <v>38</v>
      </c>
      <c r="S278">
        <v>10</v>
      </c>
      <c r="T278" t="s">
        <v>43</v>
      </c>
      <c r="U278" t="str">
        <f>IF(AND(Loan_Banking[[#This Row],[Is_Default]]=1,Loan_Banking[[#This Row],[Credit_Score]]&lt;=600),"High Risk","Low Risk")</f>
        <v>Low Risk</v>
      </c>
      <c r="V27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279" spans="1:22" x14ac:dyDescent="0.3">
      <c r="A279">
        <v>278</v>
      </c>
      <c r="B279">
        <v>41</v>
      </c>
      <c r="C27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279">
        <v>37218</v>
      </c>
      <c r="E279">
        <v>685</v>
      </c>
      <c r="F279">
        <v>4533</v>
      </c>
      <c r="G279">
        <v>144696</v>
      </c>
      <c r="H279" t="s">
        <v>40</v>
      </c>
      <c r="I279">
        <v>0</v>
      </c>
      <c r="J279">
        <v>1</v>
      </c>
      <c r="K279" t="s">
        <v>20</v>
      </c>
      <c r="L279" t="s">
        <v>21</v>
      </c>
      <c r="M279" t="s">
        <v>22</v>
      </c>
      <c r="N279" t="s">
        <v>41</v>
      </c>
      <c r="O279">
        <v>0</v>
      </c>
      <c r="P279">
        <v>3</v>
      </c>
      <c r="Q279">
        <v>144584</v>
      </c>
      <c r="R279" t="s">
        <v>26</v>
      </c>
      <c r="S279">
        <v>19</v>
      </c>
      <c r="T279" t="s">
        <v>39</v>
      </c>
      <c r="U279" t="str">
        <f>IF(AND(Loan_Banking[[#This Row],[Is_Default]]=1,Loan_Banking[[#This Row],[Credit_Score]]&lt;=600),"High Risk","Low Risk")</f>
        <v>Low Risk</v>
      </c>
      <c r="V27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280" spans="1:22" x14ac:dyDescent="0.3">
      <c r="A280">
        <v>279</v>
      </c>
      <c r="B280">
        <v>60</v>
      </c>
      <c r="C28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280">
        <v>52327</v>
      </c>
      <c r="E280">
        <v>689</v>
      </c>
      <c r="F280">
        <v>3801</v>
      </c>
      <c r="G280">
        <v>265953</v>
      </c>
      <c r="H280" t="s">
        <v>44</v>
      </c>
      <c r="I280">
        <v>0</v>
      </c>
      <c r="J280">
        <v>1</v>
      </c>
      <c r="K280" t="s">
        <v>20</v>
      </c>
      <c r="L280" t="s">
        <v>21</v>
      </c>
      <c r="M280" t="s">
        <v>22</v>
      </c>
      <c r="N280" t="s">
        <v>41</v>
      </c>
      <c r="O280">
        <v>4</v>
      </c>
      <c r="P280">
        <v>4</v>
      </c>
      <c r="Q280">
        <v>32181</v>
      </c>
      <c r="R280" t="s">
        <v>26</v>
      </c>
      <c r="S280">
        <v>4</v>
      </c>
      <c r="T280" t="s">
        <v>27</v>
      </c>
      <c r="U280" t="str">
        <f>IF(AND(Loan_Banking[[#This Row],[Is_Default]]=1,Loan_Banking[[#This Row],[Credit_Score]]&lt;=600),"High Risk","Low Risk")</f>
        <v>Low Risk</v>
      </c>
      <c r="V28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281" spans="1:22" x14ac:dyDescent="0.3">
      <c r="A281">
        <v>280</v>
      </c>
      <c r="B281">
        <v>59</v>
      </c>
      <c r="C28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281">
        <v>54584</v>
      </c>
      <c r="E281">
        <v>697</v>
      </c>
      <c r="F281">
        <v>5694</v>
      </c>
      <c r="G281">
        <v>232370</v>
      </c>
      <c r="H281" t="s">
        <v>40</v>
      </c>
      <c r="I281">
        <v>0</v>
      </c>
      <c r="J281">
        <v>0</v>
      </c>
      <c r="K281" t="s">
        <v>20</v>
      </c>
      <c r="L281" t="s">
        <v>33</v>
      </c>
      <c r="M281" t="s">
        <v>30</v>
      </c>
      <c r="N281" t="s">
        <v>31</v>
      </c>
      <c r="O281">
        <v>3</v>
      </c>
      <c r="P281">
        <v>3</v>
      </c>
      <c r="Q281">
        <v>94113</v>
      </c>
      <c r="R281" t="s">
        <v>26</v>
      </c>
      <c r="S281">
        <v>6</v>
      </c>
      <c r="T281" t="s">
        <v>42</v>
      </c>
      <c r="U281" t="str">
        <f>IF(AND(Loan_Banking[[#This Row],[Is_Default]]=1,Loan_Banking[[#This Row],[Credit_Score]]&lt;=600),"High Risk","Low Risk")</f>
        <v>Low Risk</v>
      </c>
      <c r="V28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282" spans="1:22" x14ac:dyDescent="0.3">
      <c r="A282">
        <v>281</v>
      </c>
      <c r="B282">
        <v>57</v>
      </c>
      <c r="C28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282">
        <v>60563</v>
      </c>
      <c r="E282">
        <v>745</v>
      </c>
      <c r="F282">
        <v>5060</v>
      </c>
      <c r="G282">
        <v>251853</v>
      </c>
      <c r="H282" t="s">
        <v>28</v>
      </c>
      <c r="I282">
        <v>1</v>
      </c>
      <c r="J282">
        <v>0</v>
      </c>
      <c r="K282" t="s">
        <v>20</v>
      </c>
      <c r="L282" t="s">
        <v>33</v>
      </c>
      <c r="M282" t="s">
        <v>30</v>
      </c>
      <c r="N282" t="s">
        <v>23</v>
      </c>
      <c r="O282">
        <v>0</v>
      </c>
      <c r="P282">
        <v>4</v>
      </c>
      <c r="Q282">
        <v>67588</v>
      </c>
      <c r="R282" t="s">
        <v>24</v>
      </c>
      <c r="S282">
        <v>3</v>
      </c>
      <c r="T282" t="s">
        <v>39</v>
      </c>
      <c r="U282" t="str">
        <f>IF(AND(Loan_Banking[[#This Row],[Is_Default]]=1,Loan_Banking[[#This Row],[Credit_Score]]&lt;=600),"High Risk","Low Risk")</f>
        <v>Low Risk</v>
      </c>
      <c r="V28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283" spans="1:22" x14ac:dyDescent="0.3">
      <c r="A283">
        <v>282</v>
      </c>
      <c r="B283">
        <v>23</v>
      </c>
      <c r="C28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283">
        <v>54647</v>
      </c>
      <c r="E283">
        <v>622</v>
      </c>
      <c r="F283">
        <v>5408</v>
      </c>
      <c r="G283">
        <v>200188</v>
      </c>
      <c r="H283" t="s">
        <v>19</v>
      </c>
      <c r="I283">
        <v>0</v>
      </c>
      <c r="J283">
        <v>0</v>
      </c>
      <c r="K283" t="s">
        <v>20</v>
      </c>
      <c r="L283" t="s">
        <v>29</v>
      </c>
      <c r="M283" t="s">
        <v>22</v>
      </c>
      <c r="N283" t="s">
        <v>31</v>
      </c>
      <c r="O283">
        <v>0</v>
      </c>
      <c r="P283">
        <v>3</v>
      </c>
      <c r="Q283">
        <v>41157</v>
      </c>
      <c r="R283" t="s">
        <v>26</v>
      </c>
      <c r="S283">
        <v>4</v>
      </c>
      <c r="T283" t="s">
        <v>42</v>
      </c>
      <c r="U283" t="str">
        <f>IF(AND(Loan_Banking[[#This Row],[Is_Default]]=1,Loan_Banking[[#This Row],[Credit_Score]]&lt;=600),"High Risk","Low Risk")</f>
        <v>Low Risk</v>
      </c>
      <c r="V28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284" spans="1:22" x14ac:dyDescent="0.3">
      <c r="A284">
        <v>283</v>
      </c>
      <c r="B284">
        <v>51</v>
      </c>
      <c r="C28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284">
        <v>74519</v>
      </c>
      <c r="E284">
        <v>640</v>
      </c>
      <c r="F284">
        <v>5436</v>
      </c>
      <c r="G284">
        <v>211283</v>
      </c>
      <c r="H284" t="s">
        <v>19</v>
      </c>
      <c r="I284">
        <v>1</v>
      </c>
      <c r="J284">
        <v>0</v>
      </c>
      <c r="K284" t="s">
        <v>20</v>
      </c>
      <c r="L284" t="s">
        <v>29</v>
      </c>
      <c r="M284" t="s">
        <v>30</v>
      </c>
      <c r="N284" t="s">
        <v>23</v>
      </c>
      <c r="O284">
        <v>4</v>
      </c>
      <c r="P284">
        <v>3</v>
      </c>
      <c r="Q284">
        <v>64158</v>
      </c>
      <c r="R284" t="s">
        <v>26</v>
      </c>
      <c r="S284">
        <v>4</v>
      </c>
      <c r="T284" t="s">
        <v>25</v>
      </c>
      <c r="U284" t="str">
        <f>IF(AND(Loan_Banking[[#This Row],[Is_Default]]=1,Loan_Banking[[#This Row],[Credit_Score]]&lt;=600),"High Risk","Low Risk")</f>
        <v>Low Risk</v>
      </c>
      <c r="V28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285" spans="1:22" x14ac:dyDescent="0.3">
      <c r="A285">
        <v>284</v>
      </c>
      <c r="B285">
        <v>47</v>
      </c>
      <c r="C28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285">
        <v>82883</v>
      </c>
      <c r="E285">
        <v>607</v>
      </c>
      <c r="F285">
        <v>2973</v>
      </c>
      <c r="G285">
        <v>191081</v>
      </c>
      <c r="H285" t="s">
        <v>19</v>
      </c>
      <c r="I285">
        <v>0</v>
      </c>
      <c r="J285">
        <v>0</v>
      </c>
      <c r="K285" t="s">
        <v>20</v>
      </c>
      <c r="L285" t="s">
        <v>29</v>
      </c>
      <c r="M285" t="s">
        <v>22</v>
      </c>
      <c r="N285" t="s">
        <v>41</v>
      </c>
      <c r="O285">
        <v>3</v>
      </c>
      <c r="P285">
        <v>2</v>
      </c>
      <c r="Q285">
        <v>100517</v>
      </c>
      <c r="R285" t="s">
        <v>26</v>
      </c>
      <c r="S285">
        <v>5</v>
      </c>
      <c r="T285" t="s">
        <v>42</v>
      </c>
      <c r="U285" t="str">
        <f>IF(AND(Loan_Banking[[#This Row],[Is_Default]]=1,Loan_Banking[[#This Row],[Credit_Score]]&lt;=600),"High Risk","Low Risk")</f>
        <v>Low Risk</v>
      </c>
      <c r="V28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286" spans="1:22" x14ac:dyDescent="0.3">
      <c r="A286">
        <v>285</v>
      </c>
      <c r="B286">
        <v>37</v>
      </c>
      <c r="C28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286">
        <v>43932</v>
      </c>
      <c r="E286">
        <v>645</v>
      </c>
      <c r="F286">
        <v>6721</v>
      </c>
      <c r="G286">
        <v>257874</v>
      </c>
      <c r="H286" t="s">
        <v>28</v>
      </c>
      <c r="I286">
        <v>1</v>
      </c>
      <c r="J286">
        <v>1</v>
      </c>
      <c r="K286" t="s">
        <v>20</v>
      </c>
      <c r="L286" t="s">
        <v>21</v>
      </c>
      <c r="M286" t="s">
        <v>22</v>
      </c>
      <c r="N286" t="s">
        <v>23</v>
      </c>
      <c r="O286">
        <v>4</v>
      </c>
      <c r="P286">
        <v>2</v>
      </c>
      <c r="Q286">
        <v>78239</v>
      </c>
      <c r="R286" t="s">
        <v>38</v>
      </c>
      <c r="S286">
        <v>15</v>
      </c>
      <c r="T286" t="s">
        <v>42</v>
      </c>
      <c r="U286" t="str">
        <f>IF(AND(Loan_Banking[[#This Row],[Is_Default]]=1,Loan_Banking[[#This Row],[Credit_Score]]&lt;=600),"High Risk","Low Risk")</f>
        <v>Low Risk</v>
      </c>
      <c r="V28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287" spans="1:22" x14ac:dyDescent="0.3">
      <c r="A287">
        <v>286</v>
      </c>
      <c r="B287">
        <v>43</v>
      </c>
      <c r="C28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287">
        <v>64551</v>
      </c>
      <c r="E287">
        <v>683</v>
      </c>
      <c r="F287">
        <v>4434</v>
      </c>
      <c r="G287">
        <v>182757</v>
      </c>
      <c r="H287" t="s">
        <v>44</v>
      </c>
      <c r="I287">
        <v>0</v>
      </c>
      <c r="J287">
        <v>1</v>
      </c>
      <c r="K287" t="s">
        <v>20</v>
      </c>
      <c r="L287" t="s">
        <v>21</v>
      </c>
      <c r="M287" t="s">
        <v>30</v>
      </c>
      <c r="N287" t="s">
        <v>23</v>
      </c>
      <c r="O287">
        <v>5</v>
      </c>
      <c r="P287">
        <v>2</v>
      </c>
      <c r="Q287">
        <v>126898</v>
      </c>
      <c r="R287" t="s">
        <v>38</v>
      </c>
      <c r="S287">
        <v>16</v>
      </c>
      <c r="T287" t="s">
        <v>43</v>
      </c>
      <c r="U287" t="str">
        <f>IF(AND(Loan_Banking[[#This Row],[Is_Default]]=1,Loan_Banking[[#This Row],[Credit_Score]]&lt;=600),"High Risk","Low Risk")</f>
        <v>Low Risk</v>
      </c>
      <c r="V28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288" spans="1:22" x14ac:dyDescent="0.3">
      <c r="A288">
        <v>287</v>
      </c>
      <c r="B288">
        <v>33</v>
      </c>
      <c r="C28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288">
        <v>81719</v>
      </c>
      <c r="E288">
        <v>680</v>
      </c>
      <c r="F288">
        <v>6373</v>
      </c>
      <c r="G288">
        <v>150798</v>
      </c>
      <c r="H288" t="s">
        <v>28</v>
      </c>
      <c r="I288">
        <v>1</v>
      </c>
      <c r="J288">
        <v>1</v>
      </c>
      <c r="K288" t="s">
        <v>20</v>
      </c>
      <c r="L288" t="s">
        <v>33</v>
      </c>
      <c r="M288" t="s">
        <v>30</v>
      </c>
      <c r="N288" t="s">
        <v>37</v>
      </c>
      <c r="O288">
        <v>1</v>
      </c>
      <c r="P288">
        <v>4</v>
      </c>
      <c r="Q288">
        <v>93584</v>
      </c>
      <c r="R288" t="s">
        <v>24</v>
      </c>
      <c r="S288">
        <v>6</v>
      </c>
      <c r="T288" t="s">
        <v>42</v>
      </c>
      <c r="U288" t="str">
        <f>IF(AND(Loan_Banking[[#This Row],[Is_Default]]=1,Loan_Banking[[#This Row],[Credit_Score]]&lt;=600),"High Risk","Low Risk")</f>
        <v>Low Risk</v>
      </c>
      <c r="V28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289" spans="1:22" x14ac:dyDescent="0.3">
      <c r="A289">
        <v>288</v>
      </c>
      <c r="B289">
        <v>47</v>
      </c>
      <c r="C28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289">
        <v>64941</v>
      </c>
      <c r="E289">
        <v>732</v>
      </c>
      <c r="F289">
        <v>5424</v>
      </c>
      <c r="G289">
        <v>226063</v>
      </c>
      <c r="H289" t="s">
        <v>40</v>
      </c>
      <c r="I289">
        <v>0</v>
      </c>
      <c r="J289">
        <v>0</v>
      </c>
      <c r="K289" t="s">
        <v>20</v>
      </c>
      <c r="L289" t="s">
        <v>21</v>
      </c>
      <c r="M289" t="s">
        <v>22</v>
      </c>
      <c r="N289" t="s">
        <v>37</v>
      </c>
      <c r="O289">
        <v>1</v>
      </c>
      <c r="P289">
        <v>4</v>
      </c>
      <c r="Q289">
        <v>90257</v>
      </c>
      <c r="R289" t="s">
        <v>32</v>
      </c>
      <c r="S289">
        <v>18</v>
      </c>
      <c r="T289" t="s">
        <v>42</v>
      </c>
      <c r="U289" t="str">
        <f>IF(AND(Loan_Banking[[#This Row],[Is_Default]]=1,Loan_Banking[[#This Row],[Credit_Score]]&lt;=600),"High Risk","Low Risk")</f>
        <v>Low Risk</v>
      </c>
      <c r="V28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290" spans="1:22" x14ac:dyDescent="0.3">
      <c r="A290">
        <v>289</v>
      </c>
      <c r="B290">
        <v>40</v>
      </c>
      <c r="C29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290">
        <v>60759</v>
      </c>
      <c r="E290">
        <v>674</v>
      </c>
      <c r="F290">
        <v>3921</v>
      </c>
      <c r="G290">
        <v>192393</v>
      </c>
      <c r="H290" t="s">
        <v>35</v>
      </c>
      <c r="I290">
        <v>0</v>
      </c>
      <c r="J290">
        <v>0</v>
      </c>
      <c r="K290" t="s">
        <v>20</v>
      </c>
      <c r="L290" t="s">
        <v>21</v>
      </c>
      <c r="M290" t="s">
        <v>30</v>
      </c>
      <c r="N290" t="s">
        <v>41</v>
      </c>
      <c r="O290">
        <v>1</v>
      </c>
      <c r="P290">
        <v>4</v>
      </c>
      <c r="Q290">
        <v>90391</v>
      </c>
      <c r="R290" t="s">
        <v>26</v>
      </c>
      <c r="S290">
        <v>12</v>
      </c>
      <c r="T290" t="s">
        <v>34</v>
      </c>
      <c r="U290" t="str">
        <f>IF(AND(Loan_Banking[[#This Row],[Is_Default]]=1,Loan_Banking[[#This Row],[Credit_Score]]&lt;=600),"High Risk","Low Risk")</f>
        <v>Low Risk</v>
      </c>
      <c r="V29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291" spans="1:22" x14ac:dyDescent="0.3">
      <c r="A291">
        <v>290</v>
      </c>
      <c r="B291">
        <v>33</v>
      </c>
      <c r="C29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291">
        <v>22672</v>
      </c>
      <c r="E291">
        <v>650</v>
      </c>
      <c r="F291">
        <v>4292</v>
      </c>
      <c r="G291">
        <v>212495</v>
      </c>
      <c r="H291" t="s">
        <v>35</v>
      </c>
      <c r="I291">
        <v>0</v>
      </c>
      <c r="J291">
        <v>0</v>
      </c>
      <c r="K291" t="s">
        <v>36</v>
      </c>
      <c r="L291" t="s">
        <v>33</v>
      </c>
      <c r="M291" t="s">
        <v>30</v>
      </c>
      <c r="N291" t="s">
        <v>31</v>
      </c>
      <c r="O291">
        <v>0</v>
      </c>
      <c r="P291">
        <v>4</v>
      </c>
      <c r="Q291">
        <v>97045</v>
      </c>
      <c r="R291" t="s">
        <v>26</v>
      </c>
      <c r="S291">
        <v>7</v>
      </c>
      <c r="T291" t="s">
        <v>27</v>
      </c>
      <c r="U291" t="str">
        <f>IF(AND(Loan_Banking[[#This Row],[Is_Default]]=1,Loan_Banking[[#This Row],[Credit_Score]]&lt;=600),"High Risk","Low Risk")</f>
        <v>Low Risk</v>
      </c>
      <c r="V29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292" spans="1:22" x14ac:dyDescent="0.3">
      <c r="A292">
        <v>291</v>
      </c>
      <c r="B292">
        <v>64</v>
      </c>
      <c r="C29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292">
        <v>41628</v>
      </c>
      <c r="E292">
        <v>595</v>
      </c>
      <c r="F292">
        <v>4310</v>
      </c>
      <c r="G292">
        <v>235556</v>
      </c>
      <c r="H292" t="s">
        <v>35</v>
      </c>
      <c r="I292">
        <v>1</v>
      </c>
      <c r="J292">
        <v>0</v>
      </c>
      <c r="K292" t="s">
        <v>20</v>
      </c>
      <c r="L292" t="s">
        <v>29</v>
      </c>
      <c r="M292" t="s">
        <v>30</v>
      </c>
      <c r="N292" t="s">
        <v>37</v>
      </c>
      <c r="O292">
        <v>4</v>
      </c>
      <c r="P292">
        <v>2</v>
      </c>
      <c r="Q292">
        <v>87445</v>
      </c>
      <c r="R292" t="s">
        <v>24</v>
      </c>
      <c r="S292">
        <v>12</v>
      </c>
      <c r="T292" t="s">
        <v>34</v>
      </c>
      <c r="U292" t="str">
        <f>IF(AND(Loan_Banking[[#This Row],[Is_Default]]=1,Loan_Banking[[#This Row],[Credit_Score]]&lt;=600),"High Risk","Low Risk")</f>
        <v>High Risk</v>
      </c>
      <c r="V29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293" spans="1:22" x14ac:dyDescent="0.3">
      <c r="A293">
        <v>292</v>
      </c>
      <c r="B293">
        <v>44</v>
      </c>
      <c r="C29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293">
        <v>43818</v>
      </c>
      <c r="E293">
        <v>693</v>
      </c>
      <c r="F293">
        <v>4368</v>
      </c>
      <c r="G293">
        <v>171043</v>
      </c>
      <c r="H293" t="s">
        <v>19</v>
      </c>
      <c r="I293">
        <v>0</v>
      </c>
      <c r="J293">
        <v>1</v>
      </c>
      <c r="K293" t="s">
        <v>20</v>
      </c>
      <c r="L293" t="s">
        <v>21</v>
      </c>
      <c r="M293" t="s">
        <v>30</v>
      </c>
      <c r="N293" t="s">
        <v>41</v>
      </c>
      <c r="O293">
        <v>0</v>
      </c>
      <c r="P293">
        <v>1</v>
      </c>
      <c r="Q293">
        <v>74462</v>
      </c>
      <c r="R293" t="s">
        <v>26</v>
      </c>
      <c r="S293">
        <v>14</v>
      </c>
      <c r="T293" t="s">
        <v>25</v>
      </c>
      <c r="U293" t="str">
        <f>IF(AND(Loan_Banking[[#This Row],[Is_Default]]=1,Loan_Banking[[#This Row],[Credit_Score]]&lt;=600),"High Risk","Low Risk")</f>
        <v>Low Risk</v>
      </c>
      <c r="V29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294" spans="1:22" x14ac:dyDescent="0.3">
      <c r="A294">
        <v>293</v>
      </c>
      <c r="B294">
        <v>61</v>
      </c>
      <c r="C29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294">
        <v>70807</v>
      </c>
      <c r="E294">
        <v>642</v>
      </c>
      <c r="F294">
        <v>3230</v>
      </c>
      <c r="G294">
        <v>189053</v>
      </c>
      <c r="H294" t="s">
        <v>28</v>
      </c>
      <c r="I294">
        <v>0</v>
      </c>
      <c r="J294">
        <v>0</v>
      </c>
      <c r="K294" t="s">
        <v>20</v>
      </c>
      <c r="L294" t="s">
        <v>33</v>
      </c>
      <c r="M294" t="s">
        <v>30</v>
      </c>
      <c r="N294" t="s">
        <v>31</v>
      </c>
      <c r="O294">
        <v>1</v>
      </c>
      <c r="P294">
        <v>3</v>
      </c>
      <c r="Q294">
        <v>129675</v>
      </c>
      <c r="R294" t="s">
        <v>32</v>
      </c>
      <c r="S294">
        <v>13</v>
      </c>
      <c r="T294" t="s">
        <v>25</v>
      </c>
      <c r="U294" t="str">
        <f>IF(AND(Loan_Banking[[#This Row],[Is_Default]]=1,Loan_Banking[[#This Row],[Credit_Score]]&lt;=600),"High Risk","Low Risk")</f>
        <v>Low Risk</v>
      </c>
      <c r="V29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295" spans="1:22" x14ac:dyDescent="0.3">
      <c r="A295">
        <v>294</v>
      </c>
      <c r="B295">
        <v>23</v>
      </c>
      <c r="C29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295">
        <v>39040</v>
      </c>
      <c r="E295">
        <v>694</v>
      </c>
      <c r="F295">
        <v>4201</v>
      </c>
      <c r="G295">
        <v>184479</v>
      </c>
      <c r="H295" t="s">
        <v>28</v>
      </c>
      <c r="I295">
        <v>0</v>
      </c>
      <c r="J295">
        <v>1</v>
      </c>
      <c r="K295" t="s">
        <v>20</v>
      </c>
      <c r="L295" t="s">
        <v>33</v>
      </c>
      <c r="M295" t="s">
        <v>30</v>
      </c>
      <c r="N295" t="s">
        <v>37</v>
      </c>
      <c r="O295">
        <v>3</v>
      </c>
      <c r="P295">
        <v>3</v>
      </c>
      <c r="Q295">
        <v>81277</v>
      </c>
      <c r="R295" t="s">
        <v>24</v>
      </c>
      <c r="S295">
        <v>11</v>
      </c>
      <c r="T295" t="s">
        <v>39</v>
      </c>
      <c r="U295" t="str">
        <f>IF(AND(Loan_Banking[[#This Row],[Is_Default]]=1,Loan_Banking[[#This Row],[Credit_Score]]&lt;=600),"High Risk","Low Risk")</f>
        <v>Low Risk</v>
      </c>
      <c r="V29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296" spans="1:22" x14ac:dyDescent="0.3">
      <c r="A296">
        <v>295</v>
      </c>
      <c r="B296">
        <v>63</v>
      </c>
      <c r="C29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296">
        <v>48719</v>
      </c>
      <c r="E296">
        <v>628</v>
      </c>
      <c r="F296">
        <v>5967</v>
      </c>
      <c r="G296">
        <v>264339</v>
      </c>
      <c r="H296" t="s">
        <v>19</v>
      </c>
      <c r="I296">
        <v>0</v>
      </c>
      <c r="J296">
        <v>1</v>
      </c>
      <c r="K296" t="s">
        <v>20</v>
      </c>
      <c r="L296" t="s">
        <v>29</v>
      </c>
      <c r="M296" t="s">
        <v>22</v>
      </c>
      <c r="N296" t="s">
        <v>23</v>
      </c>
      <c r="O296">
        <v>3</v>
      </c>
      <c r="P296">
        <v>4</v>
      </c>
      <c r="Q296">
        <v>88494</v>
      </c>
      <c r="R296" t="s">
        <v>38</v>
      </c>
      <c r="S296">
        <v>11</v>
      </c>
      <c r="T296" t="s">
        <v>25</v>
      </c>
      <c r="U296" t="str">
        <f>IF(AND(Loan_Banking[[#This Row],[Is_Default]]=1,Loan_Banking[[#This Row],[Credit_Score]]&lt;=600),"High Risk","Low Risk")</f>
        <v>Low Risk</v>
      </c>
      <c r="V29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297" spans="1:22" x14ac:dyDescent="0.3">
      <c r="A297">
        <v>296</v>
      </c>
      <c r="B297">
        <v>30</v>
      </c>
      <c r="C29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297">
        <v>62604</v>
      </c>
      <c r="E297">
        <v>710</v>
      </c>
      <c r="F297">
        <v>6069</v>
      </c>
      <c r="G297">
        <v>200715</v>
      </c>
      <c r="H297" t="s">
        <v>40</v>
      </c>
      <c r="I297">
        <v>0</v>
      </c>
      <c r="J297">
        <v>1</v>
      </c>
      <c r="K297" t="s">
        <v>20</v>
      </c>
      <c r="L297" t="s">
        <v>33</v>
      </c>
      <c r="M297" t="s">
        <v>22</v>
      </c>
      <c r="N297" t="s">
        <v>37</v>
      </c>
      <c r="O297">
        <v>5</v>
      </c>
      <c r="P297">
        <v>2</v>
      </c>
      <c r="Q297">
        <v>112882</v>
      </c>
      <c r="R297" t="s">
        <v>32</v>
      </c>
      <c r="S297">
        <v>2</v>
      </c>
      <c r="T297" t="s">
        <v>34</v>
      </c>
      <c r="U297" t="str">
        <f>IF(AND(Loan_Banking[[#This Row],[Is_Default]]=1,Loan_Banking[[#This Row],[Credit_Score]]&lt;=600),"High Risk","Low Risk")</f>
        <v>Low Risk</v>
      </c>
      <c r="V29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298" spans="1:22" x14ac:dyDescent="0.3">
      <c r="A298">
        <v>297</v>
      </c>
      <c r="B298">
        <v>21</v>
      </c>
      <c r="C29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298">
        <v>38364</v>
      </c>
      <c r="E298">
        <v>669</v>
      </c>
      <c r="F298">
        <v>4323</v>
      </c>
      <c r="G298">
        <v>207818</v>
      </c>
      <c r="H298" t="s">
        <v>35</v>
      </c>
      <c r="I298">
        <v>0</v>
      </c>
      <c r="J298">
        <v>1</v>
      </c>
      <c r="K298" t="s">
        <v>20</v>
      </c>
      <c r="L298" t="s">
        <v>29</v>
      </c>
      <c r="M298" t="s">
        <v>22</v>
      </c>
      <c r="N298" t="s">
        <v>41</v>
      </c>
      <c r="O298">
        <v>4</v>
      </c>
      <c r="P298">
        <v>1</v>
      </c>
      <c r="Q298">
        <v>109562</v>
      </c>
      <c r="R298" t="s">
        <v>26</v>
      </c>
      <c r="S298">
        <v>14</v>
      </c>
      <c r="T298" t="s">
        <v>25</v>
      </c>
      <c r="U298" t="str">
        <f>IF(AND(Loan_Banking[[#This Row],[Is_Default]]=1,Loan_Banking[[#This Row],[Credit_Score]]&lt;=600),"High Risk","Low Risk")</f>
        <v>Low Risk</v>
      </c>
      <c r="V29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299" spans="1:22" x14ac:dyDescent="0.3">
      <c r="A299">
        <v>298</v>
      </c>
      <c r="B299">
        <v>33</v>
      </c>
      <c r="C29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299">
        <v>54186</v>
      </c>
      <c r="E299">
        <v>699</v>
      </c>
      <c r="F299">
        <v>3127</v>
      </c>
      <c r="G299">
        <v>142177</v>
      </c>
      <c r="H299" t="s">
        <v>35</v>
      </c>
      <c r="I299">
        <v>0</v>
      </c>
      <c r="J299">
        <v>1</v>
      </c>
      <c r="K299" t="s">
        <v>20</v>
      </c>
      <c r="L299" t="s">
        <v>29</v>
      </c>
      <c r="M299" t="s">
        <v>22</v>
      </c>
      <c r="N299" t="s">
        <v>37</v>
      </c>
      <c r="O299">
        <v>5</v>
      </c>
      <c r="P299">
        <v>2</v>
      </c>
      <c r="Q299">
        <v>73196</v>
      </c>
      <c r="R299" t="s">
        <v>32</v>
      </c>
      <c r="S299">
        <v>15</v>
      </c>
      <c r="T299" t="s">
        <v>39</v>
      </c>
      <c r="U299" t="str">
        <f>IF(AND(Loan_Banking[[#This Row],[Is_Default]]=1,Loan_Banking[[#This Row],[Credit_Score]]&lt;=600),"High Risk","Low Risk")</f>
        <v>Low Risk</v>
      </c>
      <c r="V29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300" spans="1:22" x14ac:dyDescent="0.3">
      <c r="A300">
        <v>299</v>
      </c>
      <c r="B300">
        <v>34</v>
      </c>
      <c r="C30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300">
        <v>52231</v>
      </c>
      <c r="E300">
        <v>669</v>
      </c>
      <c r="F300">
        <v>5630</v>
      </c>
      <c r="G300">
        <v>236539</v>
      </c>
      <c r="H300" t="s">
        <v>19</v>
      </c>
      <c r="I300">
        <v>0</v>
      </c>
      <c r="J300">
        <v>1</v>
      </c>
      <c r="K300" t="s">
        <v>20</v>
      </c>
      <c r="L300" t="s">
        <v>29</v>
      </c>
      <c r="M300" t="s">
        <v>30</v>
      </c>
      <c r="N300" t="s">
        <v>37</v>
      </c>
      <c r="O300">
        <v>3</v>
      </c>
      <c r="P300">
        <v>3</v>
      </c>
      <c r="Q300">
        <v>122649</v>
      </c>
      <c r="R300" t="s">
        <v>38</v>
      </c>
      <c r="S300">
        <v>1</v>
      </c>
      <c r="T300" t="s">
        <v>39</v>
      </c>
      <c r="U300" t="str">
        <f>IF(AND(Loan_Banking[[#This Row],[Is_Default]]=1,Loan_Banking[[#This Row],[Credit_Score]]&lt;=600),"High Risk","Low Risk")</f>
        <v>Low Risk</v>
      </c>
      <c r="V30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0-1</v>
      </c>
    </row>
    <row r="301" spans="1:22" x14ac:dyDescent="0.3">
      <c r="A301">
        <v>300</v>
      </c>
      <c r="B301">
        <v>53</v>
      </c>
      <c r="C30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301">
        <v>63156</v>
      </c>
      <c r="E301">
        <v>603</v>
      </c>
      <c r="F301">
        <v>3921</v>
      </c>
      <c r="G301">
        <v>221405</v>
      </c>
      <c r="H301" t="s">
        <v>35</v>
      </c>
      <c r="I301">
        <v>1</v>
      </c>
      <c r="J301">
        <v>1</v>
      </c>
      <c r="K301" t="s">
        <v>36</v>
      </c>
      <c r="L301" t="s">
        <v>29</v>
      </c>
      <c r="M301" t="s">
        <v>22</v>
      </c>
      <c r="N301" t="s">
        <v>31</v>
      </c>
      <c r="O301">
        <v>1</v>
      </c>
      <c r="P301">
        <v>4</v>
      </c>
      <c r="Q301">
        <v>116130</v>
      </c>
      <c r="R301" t="s">
        <v>24</v>
      </c>
      <c r="S301">
        <v>12</v>
      </c>
      <c r="T301" t="s">
        <v>34</v>
      </c>
      <c r="U301" t="str">
        <f>IF(AND(Loan_Banking[[#This Row],[Is_Default]]=1,Loan_Banking[[#This Row],[Credit_Score]]&lt;=600),"High Risk","Low Risk")</f>
        <v>Low Risk</v>
      </c>
      <c r="V30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302" spans="1:22" x14ac:dyDescent="0.3">
      <c r="A302">
        <v>301</v>
      </c>
      <c r="B302">
        <v>22</v>
      </c>
      <c r="C30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302">
        <v>59882</v>
      </c>
      <c r="E302">
        <v>631</v>
      </c>
      <c r="F302">
        <v>3999</v>
      </c>
      <c r="G302">
        <v>158238</v>
      </c>
      <c r="H302" t="s">
        <v>44</v>
      </c>
      <c r="I302">
        <v>0</v>
      </c>
      <c r="J302">
        <v>1</v>
      </c>
      <c r="K302" t="s">
        <v>20</v>
      </c>
      <c r="L302" t="s">
        <v>29</v>
      </c>
      <c r="M302" t="s">
        <v>30</v>
      </c>
      <c r="N302" t="s">
        <v>31</v>
      </c>
      <c r="O302">
        <v>5</v>
      </c>
      <c r="P302">
        <v>4</v>
      </c>
      <c r="Q302">
        <v>105339</v>
      </c>
      <c r="R302" t="s">
        <v>32</v>
      </c>
      <c r="S302">
        <v>14</v>
      </c>
      <c r="T302" t="s">
        <v>43</v>
      </c>
      <c r="U302" t="str">
        <f>IF(AND(Loan_Banking[[#This Row],[Is_Default]]=1,Loan_Banking[[#This Row],[Credit_Score]]&lt;=600),"High Risk","Low Risk")</f>
        <v>Low Risk</v>
      </c>
      <c r="V30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303" spans="1:22" x14ac:dyDescent="0.3">
      <c r="A303">
        <v>302</v>
      </c>
      <c r="B303">
        <v>22</v>
      </c>
      <c r="C30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303">
        <v>59409</v>
      </c>
      <c r="E303">
        <v>585</v>
      </c>
      <c r="F303">
        <v>4717</v>
      </c>
      <c r="G303">
        <v>296149</v>
      </c>
      <c r="H303" t="s">
        <v>28</v>
      </c>
      <c r="I303">
        <v>1</v>
      </c>
      <c r="J303">
        <v>1</v>
      </c>
      <c r="K303" t="s">
        <v>20</v>
      </c>
      <c r="L303" t="s">
        <v>33</v>
      </c>
      <c r="M303" t="s">
        <v>22</v>
      </c>
      <c r="N303" t="s">
        <v>23</v>
      </c>
      <c r="O303">
        <v>5</v>
      </c>
      <c r="P303">
        <v>2</v>
      </c>
      <c r="Q303">
        <v>87060</v>
      </c>
      <c r="R303" t="s">
        <v>24</v>
      </c>
      <c r="S303">
        <v>18</v>
      </c>
      <c r="T303" t="s">
        <v>25</v>
      </c>
      <c r="U303" t="str">
        <f>IF(AND(Loan_Banking[[#This Row],[Is_Default]]=1,Loan_Banking[[#This Row],[Credit_Score]]&lt;=600),"High Risk","Low Risk")</f>
        <v>High Risk</v>
      </c>
      <c r="V30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304" spans="1:22" x14ac:dyDescent="0.3">
      <c r="A304">
        <v>303</v>
      </c>
      <c r="B304">
        <v>59</v>
      </c>
      <c r="C30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304">
        <v>53011</v>
      </c>
      <c r="E304">
        <v>659</v>
      </c>
      <c r="F304">
        <v>4623</v>
      </c>
      <c r="G304">
        <v>216859</v>
      </c>
      <c r="H304" t="s">
        <v>35</v>
      </c>
      <c r="I304">
        <v>0</v>
      </c>
      <c r="J304">
        <v>0</v>
      </c>
      <c r="K304" t="s">
        <v>20</v>
      </c>
      <c r="L304" t="s">
        <v>21</v>
      </c>
      <c r="M304" t="s">
        <v>22</v>
      </c>
      <c r="N304" t="s">
        <v>41</v>
      </c>
      <c r="O304">
        <v>5</v>
      </c>
      <c r="P304">
        <v>4</v>
      </c>
      <c r="Q304">
        <v>87798</v>
      </c>
      <c r="R304" t="s">
        <v>24</v>
      </c>
      <c r="S304">
        <v>3</v>
      </c>
      <c r="T304" t="s">
        <v>27</v>
      </c>
      <c r="U304" t="str">
        <f>IF(AND(Loan_Banking[[#This Row],[Is_Default]]=1,Loan_Banking[[#This Row],[Credit_Score]]&lt;=600),"High Risk","Low Risk")</f>
        <v>Low Risk</v>
      </c>
      <c r="V30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305" spans="1:22" x14ac:dyDescent="0.3">
      <c r="A305">
        <v>304</v>
      </c>
      <c r="B305">
        <v>61</v>
      </c>
      <c r="C30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305">
        <v>24860</v>
      </c>
      <c r="E305">
        <v>576</v>
      </c>
      <c r="F305">
        <v>4210</v>
      </c>
      <c r="G305">
        <v>168819</v>
      </c>
      <c r="H305" t="s">
        <v>35</v>
      </c>
      <c r="I305">
        <v>0</v>
      </c>
      <c r="J305">
        <v>0</v>
      </c>
      <c r="K305" t="s">
        <v>20</v>
      </c>
      <c r="L305" t="s">
        <v>29</v>
      </c>
      <c r="M305" t="s">
        <v>30</v>
      </c>
      <c r="N305" t="s">
        <v>23</v>
      </c>
      <c r="O305">
        <v>4</v>
      </c>
      <c r="P305">
        <v>1</v>
      </c>
      <c r="Q305">
        <v>93946</v>
      </c>
      <c r="R305" t="s">
        <v>26</v>
      </c>
      <c r="S305">
        <v>12</v>
      </c>
      <c r="T305" t="s">
        <v>39</v>
      </c>
      <c r="U305" t="str">
        <f>IF(AND(Loan_Banking[[#This Row],[Is_Default]]=1,Loan_Banking[[#This Row],[Credit_Score]]&lt;=600),"High Risk","Low Risk")</f>
        <v>Low Risk</v>
      </c>
      <c r="V30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306" spans="1:22" x14ac:dyDescent="0.3">
      <c r="A306">
        <v>305</v>
      </c>
      <c r="B306">
        <v>51</v>
      </c>
      <c r="C30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306">
        <v>52094</v>
      </c>
      <c r="E306">
        <v>664</v>
      </c>
      <c r="F306">
        <v>4300</v>
      </c>
      <c r="G306">
        <v>199857</v>
      </c>
      <c r="H306" t="s">
        <v>44</v>
      </c>
      <c r="I306">
        <v>0</v>
      </c>
      <c r="J306">
        <v>1</v>
      </c>
      <c r="K306" t="s">
        <v>36</v>
      </c>
      <c r="L306" t="s">
        <v>29</v>
      </c>
      <c r="M306" t="s">
        <v>30</v>
      </c>
      <c r="N306" t="s">
        <v>23</v>
      </c>
      <c r="O306">
        <v>4</v>
      </c>
      <c r="P306">
        <v>3</v>
      </c>
      <c r="Q306">
        <v>63045</v>
      </c>
      <c r="R306" t="s">
        <v>26</v>
      </c>
      <c r="S306">
        <v>5</v>
      </c>
      <c r="T306" t="s">
        <v>43</v>
      </c>
      <c r="U306" t="str">
        <f>IF(AND(Loan_Banking[[#This Row],[Is_Default]]=1,Loan_Banking[[#This Row],[Credit_Score]]&lt;=600),"High Risk","Low Risk")</f>
        <v>Low Risk</v>
      </c>
      <c r="V30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307" spans="1:22" x14ac:dyDescent="0.3">
      <c r="A307">
        <v>306</v>
      </c>
      <c r="B307">
        <v>24</v>
      </c>
      <c r="C30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307">
        <v>50829</v>
      </c>
      <c r="E307">
        <v>469</v>
      </c>
      <c r="F307">
        <v>4498</v>
      </c>
      <c r="G307">
        <v>181571</v>
      </c>
      <c r="H307" t="s">
        <v>40</v>
      </c>
      <c r="I307">
        <v>0</v>
      </c>
      <c r="J307">
        <v>0</v>
      </c>
      <c r="K307" t="s">
        <v>20</v>
      </c>
      <c r="L307" t="s">
        <v>21</v>
      </c>
      <c r="M307" t="s">
        <v>22</v>
      </c>
      <c r="N307" t="s">
        <v>37</v>
      </c>
      <c r="O307">
        <v>1</v>
      </c>
      <c r="P307">
        <v>1</v>
      </c>
      <c r="Q307">
        <v>98821</v>
      </c>
      <c r="R307" t="s">
        <v>24</v>
      </c>
      <c r="S307">
        <v>3</v>
      </c>
      <c r="T307" t="s">
        <v>43</v>
      </c>
      <c r="U307" t="str">
        <f>IF(AND(Loan_Banking[[#This Row],[Is_Default]]=1,Loan_Banking[[#This Row],[Credit_Score]]&lt;=600),"High Risk","Low Risk")</f>
        <v>Low Risk</v>
      </c>
      <c r="V30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308" spans="1:22" x14ac:dyDescent="0.3">
      <c r="A308">
        <v>307</v>
      </c>
      <c r="B308">
        <v>54</v>
      </c>
      <c r="C30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308">
        <v>61498</v>
      </c>
      <c r="E308">
        <v>690</v>
      </c>
      <c r="F308">
        <v>4286</v>
      </c>
      <c r="G308">
        <v>277193</v>
      </c>
      <c r="H308" t="s">
        <v>40</v>
      </c>
      <c r="I308">
        <v>0</v>
      </c>
      <c r="J308">
        <v>1</v>
      </c>
      <c r="K308" t="s">
        <v>20</v>
      </c>
      <c r="L308" t="s">
        <v>21</v>
      </c>
      <c r="M308" t="s">
        <v>30</v>
      </c>
      <c r="N308" t="s">
        <v>23</v>
      </c>
      <c r="O308">
        <v>1</v>
      </c>
      <c r="P308">
        <v>2</v>
      </c>
      <c r="Q308">
        <v>126763</v>
      </c>
      <c r="R308" t="s">
        <v>38</v>
      </c>
      <c r="S308">
        <v>7</v>
      </c>
      <c r="T308" t="s">
        <v>25</v>
      </c>
      <c r="U308" t="str">
        <f>IF(AND(Loan_Banking[[#This Row],[Is_Default]]=1,Loan_Banking[[#This Row],[Credit_Score]]&lt;=600),"High Risk","Low Risk")</f>
        <v>Low Risk</v>
      </c>
      <c r="V30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309" spans="1:22" x14ac:dyDescent="0.3">
      <c r="A309">
        <v>308</v>
      </c>
      <c r="B309">
        <v>39</v>
      </c>
      <c r="C30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309">
        <v>43656</v>
      </c>
      <c r="E309">
        <v>594</v>
      </c>
      <c r="F309">
        <v>4348</v>
      </c>
      <c r="G309">
        <v>246659</v>
      </c>
      <c r="H309" t="s">
        <v>44</v>
      </c>
      <c r="I309">
        <v>1</v>
      </c>
      <c r="J309">
        <v>1</v>
      </c>
      <c r="K309" t="s">
        <v>20</v>
      </c>
      <c r="L309" t="s">
        <v>29</v>
      </c>
      <c r="M309" t="s">
        <v>30</v>
      </c>
      <c r="N309" t="s">
        <v>31</v>
      </c>
      <c r="O309">
        <v>1</v>
      </c>
      <c r="P309">
        <v>3</v>
      </c>
      <c r="Q309">
        <v>126291</v>
      </c>
      <c r="R309" t="s">
        <v>24</v>
      </c>
      <c r="S309">
        <v>16</v>
      </c>
      <c r="T309" t="s">
        <v>25</v>
      </c>
      <c r="U309" t="str">
        <f>IF(AND(Loan_Banking[[#This Row],[Is_Default]]=1,Loan_Banking[[#This Row],[Credit_Score]]&lt;=600),"High Risk","Low Risk")</f>
        <v>High Risk</v>
      </c>
      <c r="V30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310" spans="1:22" x14ac:dyDescent="0.3">
      <c r="A310">
        <v>309</v>
      </c>
      <c r="B310">
        <v>57</v>
      </c>
      <c r="C31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310">
        <v>50626</v>
      </c>
      <c r="E310">
        <v>602</v>
      </c>
      <c r="F310">
        <v>4694</v>
      </c>
      <c r="G310">
        <v>222701</v>
      </c>
      <c r="H310" t="s">
        <v>40</v>
      </c>
      <c r="I310">
        <v>1</v>
      </c>
      <c r="J310">
        <v>0</v>
      </c>
      <c r="K310" t="s">
        <v>20</v>
      </c>
      <c r="L310" t="s">
        <v>21</v>
      </c>
      <c r="M310" t="s">
        <v>30</v>
      </c>
      <c r="N310" t="s">
        <v>23</v>
      </c>
      <c r="O310">
        <v>5</v>
      </c>
      <c r="P310">
        <v>1</v>
      </c>
      <c r="Q310">
        <v>88574</v>
      </c>
      <c r="R310" t="s">
        <v>38</v>
      </c>
      <c r="S310">
        <v>17</v>
      </c>
      <c r="T310" t="s">
        <v>27</v>
      </c>
      <c r="U310" t="str">
        <f>IF(AND(Loan_Banking[[#This Row],[Is_Default]]=1,Loan_Banking[[#This Row],[Credit_Score]]&lt;=600),"High Risk","Low Risk")</f>
        <v>Low Risk</v>
      </c>
      <c r="V31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311" spans="1:22" x14ac:dyDescent="0.3">
      <c r="A311">
        <v>310</v>
      </c>
      <c r="B311">
        <v>29</v>
      </c>
      <c r="C31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311">
        <v>51100</v>
      </c>
      <c r="E311">
        <v>718</v>
      </c>
      <c r="F311">
        <v>5353</v>
      </c>
      <c r="G311">
        <v>285842</v>
      </c>
      <c r="H311" t="s">
        <v>19</v>
      </c>
      <c r="I311">
        <v>0</v>
      </c>
      <c r="J311">
        <v>1</v>
      </c>
      <c r="K311" t="s">
        <v>20</v>
      </c>
      <c r="L311" t="s">
        <v>29</v>
      </c>
      <c r="M311" t="s">
        <v>30</v>
      </c>
      <c r="N311" t="s">
        <v>41</v>
      </c>
      <c r="O311">
        <v>1</v>
      </c>
      <c r="P311">
        <v>1</v>
      </c>
      <c r="Q311">
        <v>131922</v>
      </c>
      <c r="R311" t="s">
        <v>32</v>
      </c>
      <c r="S311">
        <v>8</v>
      </c>
      <c r="T311" t="s">
        <v>43</v>
      </c>
      <c r="U311" t="str">
        <f>IF(AND(Loan_Banking[[#This Row],[Is_Default]]=1,Loan_Banking[[#This Row],[Credit_Score]]&lt;=600),"High Risk","Low Risk")</f>
        <v>Low Risk</v>
      </c>
      <c r="V31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312" spans="1:22" x14ac:dyDescent="0.3">
      <c r="A312">
        <v>311</v>
      </c>
      <c r="B312">
        <v>44</v>
      </c>
      <c r="C31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312">
        <v>39311</v>
      </c>
      <c r="E312">
        <v>665</v>
      </c>
      <c r="F312">
        <v>5249</v>
      </c>
      <c r="G312">
        <v>148088</v>
      </c>
      <c r="H312" t="s">
        <v>44</v>
      </c>
      <c r="I312">
        <v>0</v>
      </c>
      <c r="J312">
        <v>1</v>
      </c>
      <c r="K312" t="s">
        <v>20</v>
      </c>
      <c r="L312" t="s">
        <v>33</v>
      </c>
      <c r="M312" t="s">
        <v>22</v>
      </c>
      <c r="N312" t="s">
        <v>23</v>
      </c>
      <c r="O312">
        <v>4</v>
      </c>
      <c r="P312">
        <v>1</v>
      </c>
      <c r="Q312">
        <v>157177</v>
      </c>
      <c r="R312" t="s">
        <v>24</v>
      </c>
      <c r="S312">
        <v>15</v>
      </c>
      <c r="T312" t="s">
        <v>34</v>
      </c>
      <c r="U312" t="str">
        <f>IF(AND(Loan_Banking[[#This Row],[Is_Default]]=1,Loan_Banking[[#This Row],[Credit_Score]]&lt;=600),"High Risk","Low Risk")</f>
        <v>Low Risk</v>
      </c>
      <c r="V31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313" spans="1:22" x14ac:dyDescent="0.3">
      <c r="A313">
        <v>312</v>
      </c>
      <c r="B313">
        <v>33</v>
      </c>
      <c r="C31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313">
        <v>32700</v>
      </c>
      <c r="E313">
        <v>692</v>
      </c>
      <c r="F313">
        <v>4457</v>
      </c>
      <c r="G313">
        <v>238794</v>
      </c>
      <c r="H313" t="s">
        <v>28</v>
      </c>
      <c r="I313">
        <v>0</v>
      </c>
      <c r="J313">
        <v>1</v>
      </c>
      <c r="K313" t="s">
        <v>20</v>
      </c>
      <c r="L313" t="s">
        <v>21</v>
      </c>
      <c r="M313" t="s">
        <v>30</v>
      </c>
      <c r="N313" t="s">
        <v>41</v>
      </c>
      <c r="O313">
        <v>3</v>
      </c>
      <c r="P313">
        <v>3</v>
      </c>
      <c r="Q313">
        <v>90513</v>
      </c>
      <c r="R313" t="s">
        <v>32</v>
      </c>
      <c r="S313">
        <v>15</v>
      </c>
      <c r="T313" t="s">
        <v>34</v>
      </c>
      <c r="U313" t="str">
        <f>IF(AND(Loan_Banking[[#This Row],[Is_Default]]=1,Loan_Banking[[#This Row],[Credit_Score]]&lt;=600),"High Risk","Low Risk")</f>
        <v>Low Risk</v>
      </c>
      <c r="V31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314" spans="1:22" x14ac:dyDescent="0.3">
      <c r="A314">
        <v>313</v>
      </c>
      <c r="B314">
        <v>64</v>
      </c>
      <c r="C31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314">
        <v>55738</v>
      </c>
      <c r="E314">
        <v>599</v>
      </c>
      <c r="F314">
        <v>4683</v>
      </c>
      <c r="G314">
        <v>227362</v>
      </c>
      <c r="H314" t="s">
        <v>28</v>
      </c>
      <c r="I314">
        <v>1</v>
      </c>
      <c r="J314">
        <v>1</v>
      </c>
      <c r="K314" t="s">
        <v>20</v>
      </c>
      <c r="L314" t="s">
        <v>21</v>
      </c>
      <c r="M314" t="s">
        <v>22</v>
      </c>
      <c r="N314" t="s">
        <v>41</v>
      </c>
      <c r="O314">
        <v>1</v>
      </c>
      <c r="P314">
        <v>3</v>
      </c>
      <c r="Q314">
        <v>120745</v>
      </c>
      <c r="R314" t="s">
        <v>24</v>
      </c>
      <c r="S314">
        <v>8</v>
      </c>
      <c r="T314" t="s">
        <v>25</v>
      </c>
      <c r="U314" t="str">
        <f>IF(AND(Loan_Banking[[#This Row],[Is_Default]]=1,Loan_Banking[[#This Row],[Credit_Score]]&lt;=600),"High Risk","Low Risk")</f>
        <v>High Risk</v>
      </c>
      <c r="V31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315" spans="1:22" x14ac:dyDescent="0.3">
      <c r="A315">
        <v>314</v>
      </c>
      <c r="B315">
        <v>50</v>
      </c>
      <c r="C31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315">
        <v>65116</v>
      </c>
      <c r="E315">
        <v>698</v>
      </c>
      <c r="F315">
        <v>6344</v>
      </c>
      <c r="G315">
        <v>188477</v>
      </c>
      <c r="H315" t="s">
        <v>28</v>
      </c>
      <c r="I315">
        <v>0</v>
      </c>
      <c r="J315">
        <v>1</v>
      </c>
      <c r="K315" t="s">
        <v>20</v>
      </c>
      <c r="L315" t="s">
        <v>33</v>
      </c>
      <c r="M315" t="s">
        <v>22</v>
      </c>
      <c r="N315" t="s">
        <v>23</v>
      </c>
      <c r="O315">
        <v>2</v>
      </c>
      <c r="P315">
        <v>4</v>
      </c>
      <c r="Q315">
        <v>32115</v>
      </c>
      <c r="R315" t="s">
        <v>32</v>
      </c>
      <c r="S315">
        <v>11</v>
      </c>
      <c r="T315" t="s">
        <v>42</v>
      </c>
      <c r="U315" t="str">
        <f>IF(AND(Loan_Banking[[#This Row],[Is_Default]]=1,Loan_Banking[[#This Row],[Credit_Score]]&lt;=600),"High Risk","Low Risk")</f>
        <v>Low Risk</v>
      </c>
      <c r="V31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316" spans="1:22" x14ac:dyDescent="0.3">
      <c r="A316">
        <v>315</v>
      </c>
      <c r="B316">
        <v>39</v>
      </c>
      <c r="C31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316">
        <v>40626</v>
      </c>
      <c r="E316">
        <v>643</v>
      </c>
      <c r="F316">
        <v>5986</v>
      </c>
      <c r="G316">
        <v>188700</v>
      </c>
      <c r="H316" t="s">
        <v>35</v>
      </c>
      <c r="I316">
        <v>0</v>
      </c>
      <c r="J316">
        <v>1</v>
      </c>
      <c r="K316" t="s">
        <v>20</v>
      </c>
      <c r="L316" t="s">
        <v>21</v>
      </c>
      <c r="M316" t="s">
        <v>22</v>
      </c>
      <c r="N316" t="s">
        <v>23</v>
      </c>
      <c r="O316">
        <v>4</v>
      </c>
      <c r="P316">
        <v>2</v>
      </c>
      <c r="Q316">
        <v>62255</v>
      </c>
      <c r="R316" t="s">
        <v>38</v>
      </c>
      <c r="S316">
        <v>10</v>
      </c>
      <c r="T316" t="s">
        <v>42</v>
      </c>
      <c r="U316" t="str">
        <f>IF(AND(Loan_Banking[[#This Row],[Is_Default]]=1,Loan_Banking[[#This Row],[Credit_Score]]&lt;=600),"High Risk","Low Risk")</f>
        <v>Low Risk</v>
      </c>
      <c r="V31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317" spans="1:22" x14ac:dyDescent="0.3">
      <c r="A317">
        <v>316</v>
      </c>
      <c r="B317">
        <v>61</v>
      </c>
      <c r="C31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317">
        <v>46733</v>
      </c>
      <c r="E317">
        <v>655</v>
      </c>
      <c r="F317">
        <v>5548</v>
      </c>
      <c r="G317">
        <v>246158</v>
      </c>
      <c r="H317" t="s">
        <v>44</v>
      </c>
      <c r="I317">
        <v>0</v>
      </c>
      <c r="J317">
        <v>1</v>
      </c>
      <c r="K317" t="s">
        <v>20</v>
      </c>
      <c r="L317" t="s">
        <v>33</v>
      </c>
      <c r="M317" t="s">
        <v>22</v>
      </c>
      <c r="N317" t="s">
        <v>23</v>
      </c>
      <c r="O317">
        <v>0</v>
      </c>
      <c r="P317">
        <v>4</v>
      </c>
      <c r="Q317">
        <v>102733</v>
      </c>
      <c r="R317" t="s">
        <v>32</v>
      </c>
      <c r="S317">
        <v>18</v>
      </c>
      <c r="T317" t="s">
        <v>45</v>
      </c>
      <c r="U317" t="str">
        <f>IF(AND(Loan_Banking[[#This Row],[Is_Default]]=1,Loan_Banking[[#This Row],[Credit_Score]]&lt;=600),"High Risk","Low Risk")</f>
        <v>Low Risk</v>
      </c>
      <c r="V31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318" spans="1:22" x14ac:dyDescent="0.3">
      <c r="A318">
        <v>317</v>
      </c>
      <c r="B318">
        <v>30</v>
      </c>
      <c r="C31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318">
        <v>62443</v>
      </c>
      <c r="E318">
        <v>724</v>
      </c>
      <c r="F318">
        <v>3228</v>
      </c>
      <c r="G318">
        <v>242494</v>
      </c>
      <c r="H318" t="s">
        <v>44</v>
      </c>
      <c r="I318">
        <v>0</v>
      </c>
      <c r="J318">
        <v>0</v>
      </c>
      <c r="K318" t="s">
        <v>20</v>
      </c>
      <c r="L318" t="s">
        <v>29</v>
      </c>
      <c r="M318" t="s">
        <v>22</v>
      </c>
      <c r="N318" t="s">
        <v>41</v>
      </c>
      <c r="O318">
        <v>3</v>
      </c>
      <c r="P318">
        <v>2</v>
      </c>
      <c r="Q318">
        <v>69798</v>
      </c>
      <c r="R318" t="s">
        <v>32</v>
      </c>
      <c r="S318">
        <v>9</v>
      </c>
      <c r="T318" t="s">
        <v>45</v>
      </c>
      <c r="U318" t="str">
        <f>IF(AND(Loan_Banking[[#This Row],[Is_Default]]=1,Loan_Banking[[#This Row],[Credit_Score]]&lt;=600),"High Risk","Low Risk")</f>
        <v>Low Risk</v>
      </c>
      <c r="V31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319" spans="1:22" x14ac:dyDescent="0.3">
      <c r="A319">
        <v>318</v>
      </c>
      <c r="B319">
        <v>62</v>
      </c>
      <c r="C31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319">
        <v>63900</v>
      </c>
      <c r="E319">
        <v>591</v>
      </c>
      <c r="F319">
        <v>5107</v>
      </c>
      <c r="G319">
        <v>128886</v>
      </c>
      <c r="H319" t="s">
        <v>40</v>
      </c>
      <c r="I319">
        <v>0</v>
      </c>
      <c r="J319">
        <v>0</v>
      </c>
      <c r="K319" t="s">
        <v>20</v>
      </c>
      <c r="L319" t="s">
        <v>21</v>
      </c>
      <c r="M319" t="s">
        <v>22</v>
      </c>
      <c r="N319" t="s">
        <v>31</v>
      </c>
      <c r="O319">
        <v>4</v>
      </c>
      <c r="P319">
        <v>3</v>
      </c>
      <c r="Q319">
        <v>161176</v>
      </c>
      <c r="R319" t="s">
        <v>26</v>
      </c>
      <c r="S319">
        <v>16</v>
      </c>
      <c r="T319" t="s">
        <v>45</v>
      </c>
      <c r="U319" t="str">
        <f>IF(AND(Loan_Banking[[#This Row],[Is_Default]]=1,Loan_Banking[[#This Row],[Credit_Score]]&lt;=600),"High Risk","Low Risk")</f>
        <v>Low Risk</v>
      </c>
      <c r="V31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320" spans="1:22" x14ac:dyDescent="0.3">
      <c r="A320">
        <v>319</v>
      </c>
      <c r="B320">
        <v>64</v>
      </c>
      <c r="C32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320">
        <v>53471</v>
      </c>
      <c r="E320">
        <v>695</v>
      </c>
      <c r="F320">
        <v>4324</v>
      </c>
      <c r="G320">
        <v>290821</v>
      </c>
      <c r="H320" t="s">
        <v>44</v>
      </c>
      <c r="I320">
        <v>1</v>
      </c>
      <c r="J320">
        <v>1</v>
      </c>
      <c r="K320" t="s">
        <v>20</v>
      </c>
      <c r="L320" t="s">
        <v>21</v>
      </c>
      <c r="M320" t="s">
        <v>22</v>
      </c>
      <c r="N320" t="s">
        <v>37</v>
      </c>
      <c r="O320">
        <v>1</v>
      </c>
      <c r="P320">
        <v>1</v>
      </c>
      <c r="Q320">
        <v>117936</v>
      </c>
      <c r="R320" t="s">
        <v>24</v>
      </c>
      <c r="S320">
        <v>1</v>
      </c>
      <c r="T320" t="s">
        <v>34</v>
      </c>
      <c r="U320" t="str">
        <f>IF(AND(Loan_Banking[[#This Row],[Is_Default]]=1,Loan_Banking[[#This Row],[Credit_Score]]&lt;=600),"High Risk","Low Risk")</f>
        <v>Low Risk</v>
      </c>
      <c r="V32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0-1</v>
      </c>
    </row>
    <row r="321" spans="1:22" x14ac:dyDescent="0.3">
      <c r="A321">
        <v>320</v>
      </c>
      <c r="B321">
        <v>34</v>
      </c>
      <c r="C32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321">
        <v>56213</v>
      </c>
      <c r="E321">
        <v>669</v>
      </c>
      <c r="F321">
        <v>4043</v>
      </c>
      <c r="G321">
        <v>257137</v>
      </c>
      <c r="H321" t="s">
        <v>44</v>
      </c>
      <c r="I321">
        <v>1</v>
      </c>
      <c r="J321">
        <v>0</v>
      </c>
      <c r="K321" t="s">
        <v>20</v>
      </c>
      <c r="L321" t="s">
        <v>33</v>
      </c>
      <c r="M321" t="s">
        <v>30</v>
      </c>
      <c r="N321" t="s">
        <v>23</v>
      </c>
      <c r="O321">
        <v>5</v>
      </c>
      <c r="P321">
        <v>4</v>
      </c>
      <c r="Q321">
        <v>128974</v>
      </c>
      <c r="R321" t="s">
        <v>24</v>
      </c>
      <c r="S321">
        <v>6</v>
      </c>
      <c r="T321" t="s">
        <v>25</v>
      </c>
      <c r="U321" t="str">
        <f>IF(AND(Loan_Banking[[#This Row],[Is_Default]]=1,Loan_Banking[[#This Row],[Credit_Score]]&lt;=600),"High Risk","Low Risk")</f>
        <v>Low Risk</v>
      </c>
      <c r="V32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322" spans="1:22" x14ac:dyDescent="0.3">
      <c r="A322">
        <v>321</v>
      </c>
      <c r="B322">
        <v>60</v>
      </c>
      <c r="C32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322">
        <v>57980</v>
      </c>
      <c r="E322">
        <v>639</v>
      </c>
      <c r="F322">
        <v>4640</v>
      </c>
      <c r="G322">
        <v>185923</v>
      </c>
      <c r="H322" t="s">
        <v>40</v>
      </c>
      <c r="I322">
        <v>1</v>
      </c>
      <c r="J322">
        <v>0</v>
      </c>
      <c r="K322" t="s">
        <v>20</v>
      </c>
      <c r="L322" t="s">
        <v>29</v>
      </c>
      <c r="M322" t="s">
        <v>22</v>
      </c>
      <c r="N322" t="s">
        <v>37</v>
      </c>
      <c r="O322">
        <v>2</v>
      </c>
      <c r="P322">
        <v>3</v>
      </c>
      <c r="Q322">
        <v>99129</v>
      </c>
      <c r="R322" t="s">
        <v>24</v>
      </c>
      <c r="S322">
        <v>2</v>
      </c>
      <c r="T322" t="s">
        <v>27</v>
      </c>
      <c r="U322" t="str">
        <f>IF(AND(Loan_Banking[[#This Row],[Is_Default]]=1,Loan_Banking[[#This Row],[Credit_Score]]&lt;=600),"High Risk","Low Risk")</f>
        <v>Low Risk</v>
      </c>
      <c r="V32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323" spans="1:22" x14ac:dyDescent="0.3">
      <c r="A323">
        <v>322</v>
      </c>
      <c r="B323">
        <v>40</v>
      </c>
      <c r="C32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323">
        <v>60665</v>
      </c>
      <c r="E323">
        <v>595</v>
      </c>
      <c r="F323">
        <v>6047</v>
      </c>
      <c r="G323">
        <v>160437</v>
      </c>
      <c r="H323" t="s">
        <v>44</v>
      </c>
      <c r="I323">
        <v>0</v>
      </c>
      <c r="J323">
        <v>1</v>
      </c>
      <c r="K323" t="s">
        <v>20</v>
      </c>
      <c r="L323" t="s">
        <v>29</v>
      </c>
      <c r="M323" t="s">
        <v>30</v>
      </c>
      <c r="N323" t="s">
        <v>23</v>
      </c>
      <c r="O323">
        <v>0</v>
      </c>
      <c r="P323">
        <v>3</v>
      </c>
      <c r="Q323">
        <v>69903</v>
      </c>
      <c r="R323" t="s">
        <v>24</v>
      </c>
      <c r="S323">
        <v>13</v>
      </c>
      <c r="T323" t="s">
        <v>27</v>
      </c>
      <c r="U323" t="str">
        <f>IF(AND(Loan_Banking[[#This Row],[Is_Default]]=1,Loan_Banking[[#This Row],[Credit_Score]]&lt;=600),"High Risk","Low Risk")</f>
        <v>Low Risk</v>
      </c>
      <c r="V32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324" spans="1:22" x14ac:dyDescent="0.3">
      <c r="A324">
        <v>323</v>
      </c>
      <c r="B324">
        <v>24</v>
      </c>
      <c r="C32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324">
        <v>33928</v>
      </c>
      <c r="E324">
        <v>638</v>
      </c>
      <c r="F324">
        <v>5888</v>
      </c>
      <c r="G324">
        <v>255522</v>
      </c>
      <c r="H324" t="s">
        <v>44</v>
      </c>
      <c r="I324">
        <v>0</v>
      </c>
      <c r="J324">
        <v>1</v>
      </c>
      <c r="K324" t="s">
        <v>20</v>
      </c>
      <c r="L324" t="s">
        <v>33</v>
      </c>
      <c r="M324" t="s">
        <v>30</v>
      </c>
      <c r="N324" t="s">
        <v>41</v>
      </c>
      <c r="O324">
        <v>3</v>
      </c>
      <c r="P324">
        <v>3</v>
      </c>
      <c r="Q324">
        <v>84435</v>
      </c>
      <c r="R324" t="s">
        <v>26</v>
      </c>
      <c r="S324">
        <v>6</v>
      </c>
      <c r="T324" t="s">
        <v>39</v>
      </c>
      <c r="U324" t="str">
        <f>IF(AND(Loan_Banking[[#This Row],[Is_Default]]=1,Loan_Banking[[#This Row],[Credit_Score]]&lt;=600),"High Risk","Low Risk")</f>
        <v>Low Risk</v>
      </c>
      <c r="V32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325" spans="1:22" x14ac:dyDescent="0.3">
      <c r="A325">
        <v>324</v>
      </c>
      <c r="B325">
        <v>58</v>
      </c>
      <c r="C32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325">
        <v>78758</v>
      </c>
      <c r="E325">
        <v>609</v>
      </c>
      <c r="F325">
        <v>4380</v>
      </c>
      <c r="G325">
        <v>224820</v>
      </c>
      <c r="H325" t="s">
        <v>19</v>
      </c>
      <c r="I325">
        <v>0</v>
      </c>
      <c r="J325">
        <v>1</v>
      </c>
      <c r="K325" t="s">
        <v>20</v>
      </c>
      <c r="L325" t="s">
        <v>21</v>
      </c>
      <c r="M325" t="s">
        <v>22</v>
      </c>
      <c r="N325" t="s">
        <v>41</v>
      </c>
      <c r="O325">
        <v>1</v>
      </c>
      <c r="P325">
        <v>4</v>
      </c>
      <c r="Q325">
        <v>107631</v>
      </c>
      <c r="R325" t="s">
        <v>38</v>
      </c>
      <c r="S325">
        <v>9</v>
      </c>
      <c r="T325" t="s">
        <v>25</v>
      </c>
      <c r="U325" t="str">
        <f>IF(AND(Loan_Banking[[#This Row],[Is_Default]]=1,Loan_Banking[[#This Row],[Credit_Score]]&lt;=600),"High Risk","Low Risk")</f>
        <v>Low Risk</v>
      </c>
      <c r="V32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326" spans="1:22" x14ac:dyDescent="0.3">
      <c r="A326">
        <v>325</v>
      </c>
      <c r="B326">
        <v>64</v>
      </c>
      <c r="C32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326">
        <v>54110</v>
      </c>
      <c r="E326">
        <v>709</v>
      </c>
      <c r="F326">
        <v>5084</v>
      </c>
      <c r="G326">
        <v>235820</v>
      </c>
      <c r="H326" t="s">
        <v>40</v>
      </c>
      <c r="I326">
        <v>0</v>
      </c>
      <c r="J326">
        <v>1</v>
      </c>
      <c r="K326" t="s">
        <v>20</v>
      </c>
      <c r="L326" t="s">
        <v>21</v>
      </c>
      <c r="M326" t="s">
        <v>22</v>
      </c>
      <c r="N326" t="s">
        <v>37</v>
      </c>
      <c r="O326">
        <v>4</v>
      </c>
      <c r="P326">
        <v>3</v>
      </c>
      <c r="Q326">
        <v>80862</v>
      </c>
      <c r="R326" t="s">
        <v>32</v>
      </c>
      <c r="S326">
        <v>14</v>
      </c>
      <c r="T326" t="s">
        <v>25</v>
      </c>
      <c r="U326" t="str">
        <f>IF(AND(Loan_Banking[[#This Row],[Is_Default]]=1,Loan_Banking[[#This Row],[Credit_Score]]&lt;=600),"High Risk","Low Risk")</f>
        <v>Low Risk</v>
      </c>
      <c r="V32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327" spans="1:22" x14ac:dyDescent="0.3">
      <c r="A327">
        <v>326</v>
      </c>
      <c r="B327">
        <v>59</v>
      </c>
      <c r="C32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327">
        <v>60947</v>
      </c>
      <c r="E327">
        <v>654</v>
      </c>
      <c r="F327">
        <v>4578</v>
      </c>
      <c r="G327">
        <v>228542</v>
      </c>
      <c r="H327" t="s">
        <v>19</v>
      </c>
      <c r="I327">
        <v>0</v>
      </c>
      <c r="J327">
        <v>1</v>
      </c>
      <c r="K327" t="s">
        <v>20</v>
      </c>
      <c r="L327" t="s">
        <v>33</v>
      </c>
      <c r="M327" t="s">
        <v>22</v>
      </c>
      <c r="N327" t="s">
        <v>31</v>
      </c>
      <c r="O327">
        <v>4</v>
      </c>
      <c r="P327">
        <v>2</v>
      </c>
      <c r="Q327">
        <v>120135</v>
      </c>
      <c r="R327" t="s">
        <v>32</v>
      </c>
      <c r="S327">
        <v>7</v>
      </c>
      <c r="T327" t="s">
        <v>45</v>
      </c>
      <c r="U327" t="str">
        <f>IF(AND(Loan_Banking[[#This Row],[Is_Default]]=1,Loan_Banking[[#This Row],[Credit_Score]]&lt;=600),"High Risk","Low Risk")</f>
        <v>Low Risk</v>
      </c>
      <c r="V32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328" spans="1:22" x14ac:dyDescent="0.3">
      <c r="A328">
        <v>327</v>
      </c>
      <c r="B328">
        <v>25</v>
      </c>
      <c r="C32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328">
        <v>38572</v>
      </c>
      <c r="E328">
        <v>616</v>
      </c>
      <c r="F328">
        <v>4759</v>
      </c>
      <c r="G328">
        <v>260727</v>
      </c>
      <c r="H328" t="s">
        <v>35</v>
      </c>
      <c r="I328">
        <v>0</v>
      </c>
      <c r="J328">
        <v>0</v>
      </c>
      <c r="K328" t="s">
        <v>20</v>
      </c>
      <c r="L328" t="s">
        <v>33</v>
      </c>
      <c r="M328" t="s">
        <v>30</v>
      </c>
      <c r="N328" t="s">
        <v>41</v>
      </c>
      <c r="O328">
        <v>3</v>
      </c>
      <c r="P328">
        <v>2</v>
      </c>
      <c r="Q328">
        <v>121342</v>
      </c>
      <c r="R328" t="s">
        <v>38</v>
      </c>
      <c r="S328">
        <v>5</v>
      </c>
      <c r="T328" t="s">
        <v>25</v>
      </c>
      <c r="U328" t="str">
        <f>IF(AND(Loan_Banking[[#This Row],[Is_Default]]=1,Loan_Banking[[#This Row],[Credit_Score]]&lt;=600),"High Risk","Low Risk")</f>
        <v>Low Risk</v>
      </c>
      <c r="V32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329" spans="1:22" x14ac:dyDescent="0.3">
      <c r="A329">
        <v>328</v>
      </c>
      <c r="B329">
        <v>62</v>
      </c>
      <c r="C32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329">
        <v>47211</v>
      </c>
      <c r="E329">
        <v>578</v>
      </c>
      <c r="F329">
        <v>5997</v>
      </c>
      <c r="G329">
        <v>242796</v>
      </c>
      <c r="H329" t="s">
        <v>40</v>
      </c>
      <c r="I329">
        <v>0</v>
      </c>
      <c r="J329">
        <v>1</v>
      </c>
      <c r="K329" t="s">
        <v>20</v>
      </c>
      <c r="L329" t="s">
        <v>33</v>
      </c>
      <c r="M329" t="s">
        <v>30</v>
      </c>
      <c r="N329" t="s">
        <v>37</v>
      </c>
      <c r="O329">
        <v>2</v>
      </c>
      <c r="P329">
        <v>1</v>
      </c>
      <c r="Q329">
        <v>100149</v>
      </c>
      <c r="R329" t="s">
        <v>32</v>
      </c>
      <c r="S329">
        <v>7</v>
      </c>
      <c r="T329" t="s">
        <v>27</v>
      </c>
      <c r="U329" t="str">
        <f>IF(AND(Loan_Banking[[#This Row],[Is_Default]]=1,Loan_Banking[[#This Row],[Credit_Score]]&lt;=600),"High Risk","Low Risk")</f>
        <v>Low Risk</v>
      </c>
      <c r="V32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330" spans="1:22" x14ac:dyDescent="0.3">
      <c r="A330">
        <v>329</v>
      </c>
      <c r="B330">
        <v>52</v>
      </c>
      <c r="C33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330">
        <v>55654</v>
      </c>
      <c r="E330">
        <v>626</v>
      </c>
      <c r="F330">
        <v>4936</v>
      </c>
      <c r="G330">
        <v>173306</v>
      </c>
      <c r="H330" t="s">
        <v>44</v>
      </c>
      <c r="I330">
        <v>0</v>
      </c>
      <c r="J330">
        <v>0</v>
      </c>
      <c r="K330" t="s">
        <v>20</v>
      </c>
      <c r="L330" t="s">
        <v>21</v>
      </c>
      <c r="M330" t="s">
        <v>30</v>
      </c>
      <c r="N330" t="s">
        <v>41</v>
      </c>
      <c r="O330">
        <v>5</v>
      </c>
      <c r="P330">
        <v>4</v>
      </c>
      <c r="Q330">
        <v>45230</v>
      </c>
      <c r="R330" t="s">
        <v>26</v>
      </c>
      <c r="S330">
        <v>3</v>
      </c>
      <c r="T330" t="s">
        <v>45</v>
      </c>
      <c r="U330" t="str">
        <f>IF(AND(Loan_Banking[[#This Row],[Is_Default]]=1,Loan_Banking[[#This Row],[Credit_Score]]&lt;=600),"High Risk","Low Risk")</f>
        <v>Low Risk</v>
      </c>
      <c r="V33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331" spans="1:22" x14ac:dyDescent="0.3">
      <c r="A331">
        <v>330</v>
      </c>
      <c r="B331">
        <v>26</v>
      </c>
      <c r="C33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331">
        <v>22933</v>
      </c>
      <c r="E331">
        <v>711</v>
      </c>
      <c r="F331">
        <v>3242</v>
      </c>
      <c r="G331">
        <v>170377</v>
      </c>
      <c r="H331" t="s">
        <v>44</v>
      </c>
      <c r="I331">
        <v>0</v>
      </c>
      <c r="J331">
        <v>1</v>
      </c>
      <c r="K331" t="s">
        <v>20</v>
      </c>
      <c r="L331" t="s">
        <v>33</v>
      </c>
      <c r="M331" t="s">
        <v>22</v>
      </c>
      <c r="N331" t="s">
        <v>23</v>
      </c>
      <c r="O331">
        <v>1</v>
      </c>
      <c r="P331">
        <v>4</v>
      </c>
      <c r="Q331">
        <v>151443</v>
      </c>
      <c r="R331" t="s">
        <v>24</v>
      </c>
      <c r="S331">
        <v>13</v>
      </c>
      <c r="T331" t="s">
        <v>25</v>
      </c>
      <c r="U331" t="str">
        <f>IF(AND(Loan_Banking[[#This Row],[Is_Default]]=1,Loan_Banking[[#This Row],[Credit_Score]]&lt;=600),"High Risk","Low Risk")</f>
        <v>Low Risk</v>
      </c>
      <c r="V33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332" spans="1:22" x14ac:dyDescent="0.3">
      <c r="A332">
        <v>331</v>
      </c>
      <c r="B332">
        <v>34</v>
      </c>
      <c r="C33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332">
        <v>36482</v>
      </c>
      <c r="E332">
        <v>655</v>
      </c>
      <c r="F332">
        <v>5138</v>
      </c>
      <c r="G332">
        <v>217797</v>
      </c>
      <c r="H332" t="s">
        <v>19</v>
      </c>
      <c r="I332">
        <v>0</v>
      </c>
      <c r="J332">
        <v>0</v>
      </c>
      <c r="K332" t="s">
        <v>20</v>
      </c>
      <c r="L332" t="s">
        <v>29</v>
      </c>
      <c r="M332" t="s">
        <v>30</v>
      </c>
      <c r="N332" t="s">
        <v>37</v>
      </c>
      <c r="O332">
        <v>3</v>
      </c>
      <c r="P332">
        <v>4</v>
      </c>
      <c r="Q332">
        <v>93619</v>
      </c>
      <c r="R332" t="s">
        <v>24</v>
      </c>
      <c r="S332">
        <v>12</v>
      </c>
      <c r="T332" t="s">
        <v>39</v>
      </c>
      <c r="U332" t="str">
        <f>IF(AND(Loan_Banking[[#This Row],[Is_Default]]=1,Loan_Banking[[#This Row],[Credit_Score]]&lt;=600),"High Risk","Low Risk")</f>
        <v>Low Risk</v>
      </c>
      <c r="V33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333" spans="1:22" x14ac:dyDescent="0.3">
      <c r="A333">
        <v>332</v>
      </c>
      <c r="B333">
        <v>26</v>
      </c>
      <c r="C33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333">
        <v>39120</v>
      </c>
      <c r="E333">
        <v>640</v>
      </c>
      <c r="F333">
        <v>6816</v>
      </c>
      <c r="G333">
        <v>314487</v>
      </c>
      <c r="H333" t="s">
        <v>19</v>
      </c>
      <c r="I333">
        <v>0</v>
      </c>
      <c r="J333">
        <v>0</v>
      </c>
      <c r="K333" t="s">
        <v>20</v>
      </c>
      <c r="L333" t="s">
        <v>33</v>
      </c>
      <c r="M333" t="s">
        <v>22</v>
      </c>
      <c r="N333" t="s">
        <v>37</v>
      </c>
      <c r="O333">
        <v>3</v>
      </c>
      <c r="P333">
        <v>4</v>
      </c>
      <c r="Q333">
        <v>181278</v>
      </c>
      <c r="R333" t="s">
        <v>26</v>
      </c>
      <c r="S333">
        <v>6</v>
      </c>
      <c r="T333" t="s">
        <v>42</v>
      </c>
      <c r="U333" t="str">
        <f>IF(AND(Loan_Banking[[#This Row],[Is_Default]]=1,Loan_Banking[[#This Row],[Credit_Score]]&lt;=600),"High Risk","Low Risk")</f>
        <v>Low Risk</v>
      </c>
      <c r="V33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334" spans="1:22" x14ac:dyDescent="0.3">
      <c r="A334">
        <v>333</v>
      </c>
      <c r="B334">
        <v>34</v>
      </c>
      <c r="C33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334">
        <v>30820</v>
      </c>
      <c r="E334">
        <v>734</v>
      </c>
      <c r="F334">
        <v>4300</v>
      </c>
      <c r="G334">
        <v>192510</v>
      </c>
      <c r="H334" t="s">
        <v>35</v>
      </c>
      <c r="I334">
        <v>0</v>
      </c>
      <c r="J334">
        <v>0</v>
      </c>
      <c r="K334" t="s">
        <v>20</v>
      </c>
      <c r="L334" t="s">
        <v>29</v>
      </c>
      <c r="M334" t="s">
        <v>30</v>
      </c>
      <c r="N334" t="s">
        <v>23</v>
      </c>
      <c r="O334">
        <v>4</v>
      </c>
      <c r="P334">
        <v>4</v>
      </c>
      <c r="Q334">
        <v>119576</v>
      </c>
      <c r="R334" t="s">
        <v>24</v>
      </c>
      <c r="S334">
        <v>2</v>
      </c>
      <c r="T334" t="s">
        <v>42</v>
      </c>
      <c r="U334" t="str">
        <f>IF(AND(Loan_Banking[[#This Row],[Is_Default]]=1,Loan_Banking[[#This Row],[Credit_Score]]&lt;=600),"High Risk","Low Risk")</f>
        <v>Low Risk</v>
      </c>
      <c r="V33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335" spans="1:22" x14ac:dyDescent="0.3">
      <c r="A335">
        <v>334</v>
      </c>
      <c r="B335">
        <v>32</v>
      </c>
      <c r="C33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335">
        <v>51591</v>
      </c>
      <c r="E335">
        <v>629</v>
      </c>
      <c r="F335">
        <v>6548</v>
      </c>
      <c r="G335">
        <v>218156</v>
      </c>
      <c r="H335" t="s">
        <v>35</v>
      </c>
      <c r="I335">
        <v>0</v>
      </c>
      <c r="J335">
        <v>1</v>
      </c>
      <c r="K335" t="s">
        <v>20</v>
      </c>
      <c r="L335" t="s">
        <v>29</v>
      </c>
      <c r="M335" t="s">
        <v>22</v>
      </c>
      <c r="N335" t="s">
        <v>37</v>
      </c>
      <c r="O335">
        <v>3</v>
      </c>
      <c r="P335">
        <v>3</v>
      </c>
      <c r="Q335">
        <v>93701</v>
      </c>
      <c r="R335" t="s">
        <v>32</v>
      </c>
      <c r="S335">
        <v>15</v>
      </c>
      <c r="T335" t="s">
        <v>34</v>
      </c>
      <c r="U335" t="str">
        <f>IF(AND(Loan_Banking[[#This Row],[Is_Default]]=1,Loan_Banking[[#This Row],[Credit_Score]]&lt;=600),"High Risk","Low Risk")</f>
        <v>Low Risk</v>
      </c>
      <c r="V33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336" spans="1:22" x14ac:dyDescent="0.3">
      <c r="A336">
        <v>335</v>
      </c>
      <c r="B336">
        <v>47</v>
      </c>
      <c r="C33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336">
        <v>48888</v>
      </c>
      <c r="E336">
        <v>609</v>
      </c>
      <c r="F336">
        <v>5617</v>
      </c>
      <c r="G336">
        <v>244729</v>
      </c>
      <c r="H336" t="s">
        <v>44</v>
      </c>
      <c r="I336">
        <v>0</v>
      </c>
      <c r="J336">
        <v>1</v>
      </c>
      <c r="K336" t="s">
        <v>20</v>
      </c>
      <c r="L336" t="s">
        <v>33</v>
      </c>
      <c r="M336" t="s">
        <v>22</v>
      </c>
      <c r="N336" t="s">
        <v>23</v>
      </c>
      <c r="O336">
        <v>0</v>
      </c>
      <c r="P336">
        <v>3</v>
      </c>
      <c r="Q336">
        <v>113434</v>
      </c>
      <c r="R336" t="s">
        <v>38</v>
      </c>
      <c r="S336">
        <v>15</v>
      </c>
      <c r="T336" t="s">
        <v>39</v>
      </c>
      <c r="U336" t="str">
        <f>IF(AND(Loan_Banking[[#This Row],[Is_Default]]=1,Loan_Banking[[#This Row],[Credit_Score]]&lt;=600),"High Risk","Low Risk")</f>
        <v>Low Risk</v>
      </c>
      <c r="V33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337" spans="1:22" x14ac:dyDescent="0.3">
      <c r="A337">
        <v>336</v>
      </c>
      <c r="B337">
        <v>46</v>
      </c>
      <c r="C33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337">
        <v>71355</v>
      </c>
      <c r="E337">
        <v>670</v>
      </c>
      <c r="F337">
        <v>6176</v>
      </c>
      <c r="G337">
        <v>179039</v>
      </c>
      <c r="H337" t="s">
        <v>28</v>
      </c>
      <c r="I337">
        <v>1</v>
      </c>
      <c r="J337">
        <v>1</v>
      </c>
      <c r="K337" t="s">
        <v>20</v>
      </c>
      <c r="L337" t="s">
        <v>29</v>
      </c>
      <c r="M337" t="s">
        <v>22</v>
      </c>
      <c r="N337" t="s">
        <v>31</v>
      </c>
      <c r="O337">
        <v>0</v>
      </c>
      <c r="P337">
        <v>2</v>
      </c>
      <c r="Q337">
        <v>39421</v>
      </c>
      <c r="R337" t="s">
        <v>38</v>
      </c>
      <c r="S337">
        <v>18</v>
      </c>
      <c r="T337" t="s">
        <v>27</v>
      </c>
      <c r="U337" t="str">
        <f>IF(AND(Loan_Banking[[#This Row],[Is_Default]]=1,Loan_Banking[[#This Row],[Credit_Score]]&lt;=600),"High Risk","Low Risk")</f>
        <v>Low Risk</v>
      </c>
      <c r="V33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338" spans="1:22" x14ac:dyDescent="0.3">
      <c r="A338">
        <v>337</v>
      </c>
      <c r="B338">
        <v>32</v>
      </c>
      <c r="C33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338">
        <v>33189</v>
      </c>
      <c r="E338">
        <v>670</v>
      </c>
      <c r="F338">
        <v>5875</v>
      </c>
      <c r="G338">
        <v>239874</v>
      </c>
      <c r="H338" t="s">
        <v>35</v>
      </c>
      <c r="I338">
        <v>0</v>
      </c>
      <c r="J338">
        <v>1</v>
      </c>
      <c r="K338" t="s">
        <v>20</v>
      </c>
      <c r="L338" t="s">
        <v>21</v>
      </c>
      <c r="M338" t="s">
        <v>30</v>
      </c>
      <c r="N338" t="s">
        <v>23</v>
      </c>
      <c r="O338">
        <v>1</v>
      </c>
      <c r="P338">
        <v>4</v>
      </c>
      <c r="Q338">
        <v>130784</v>
      </c>
      <c r="R338" t="s">
        <v>32</v>
      </c>
      <c r="S338">
        <v>17</v>
      </c>
      <c r="T338" t="s">
        <v>25</v>
      </c>
      <c r="U338" t="str">
        <f>IF(AND(Loan_Banking[[#This Row],[Is_Default]]=1,Loan_Banking[[#This Row],[Credit_Score]]&lt;=600),"High Risk","Low Risk")</f>
        <v>Low Risk</v>
      </c>
      <c r="V33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339" spans="1:22" x14ac:dyDescent="0.3">
      <c r="A339">
        <v>338</v>
      </c>
      <c r="B339">
        <v>28</v>
      </c>
      <c r="C33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339">
        <v>53521</v>
      </c>
      <c r="E339">
        <v>620</v>
      </c>
      <c r="F339">
        <v>5177</v>
      </c>
      <c r="G339">
        <v>200698</v>
      </c>
      <c r="H339" t="s">
        <v>44</v>
      </c>
      <c r="I339">
        <v>0</v>
      </c>
      <c r="J339">
        <v>1</v>
      </c>
      <c r="K339" t="s">
        <v>20</v>
      </c>
      <c r="L339" t="s">
        <v>33</v>
      </c>
      <c r="M339" t="s">
        <v>30</v>
      </c>
      <c r="N339" t="s">
        <v>31</v>
      </c>
      <c r="O339">
        <v>3</v>
      </c>
      <c r="P339">
        <v>4</v>
      </c>
      <c r="Q339">
        <v>177008</v>
      </c>
      <c r="R339" t="s">
        <v>38</v>
      </c>
      <c r="S339">
        <v>3</v>
      </c>
      <c r="T339" t="s">
        <v>39</v>
      </c>
      <c r="U339" t="str">
        <f>IF(AND(Loan_Banking[[#This Row],[Is_Default]]=1,Loan_Banking[[#This Row],[Credit_Score]]&lt;=600),"High Risk","Low Risk")</f>
        <v>Low Risk</v>
      </c>
      <c r="V33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340" spans="1:22" x14ac:dyDescent="0.3">
      <c r="A340">
        <v>339</v>
      </c>
      <c r="B340">
        <v>30</v>
      </c>
      <c r="C34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340">
        <v>36798</v>
      </c>
      <c r="E340">
        <v>610</v>
      </c>
      <c r="F340">
        <v>4386</v>
      </c>
      <c r="G340">
        <v>262494</v>
      </c>
      <c r="H340" t="s">
        <v>35</v>
      </c>
      <c r="I340">
        <v>0</v>
      </c>
      <c r="J340">
        <v>1</v>
      </c>
      <c r="K340" t="s">
        <v>20</v>
      </c>
      <c r="L340" t="s">
        <v>21</v>
      </c>
      <c r="M340" t="s">
        <v>30</v>
      </c>
      <c r="N340" t="s">
        <v>37</v>
      </c>
      <c r="O340">
        <v>4</v>
      </c>
      <c r="P340">
        <v>4</v>
      </c>
      <c r="Q340">
        <v>37322</v>
      </c>
      <c r="R340" t="s">
        <v>38</v>
      </c>
      <c r="S340">
        <v>3</v>
      </c>
      <c r="T340" t="s">
        <v>25</v>
      </c>
      <c r="U340" t="str">
        <f>IF(AND(Loan_Banking[[#This Row],[Is_Default]]=1,Loan_Banking[[#This Row],[Credit_Score]]&lt;=600),"High Risk","Low Risk")</f>
        <v>Low Risk</v>
      </c>
      <c r="V34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341" spans="1:22" x14ac:dyDescent="0.3">
      <c r="A341">
        <v>340</v>
      </c>
      <c r="B341">
        <v>36</v>
      </c>
      <c r="C34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341">
        <v>24242</v>
      </c>
      <c r="E341">
        <v>722</v>
      </c>
      <c r="F341">
        <v>5175</v>
      </c>
      <c r="G341">
        <v>152770</v>
      </c>
      <c r="H341" t="s">
        <v>40</v>
      </c>
      <c r="I341">
        <v>1</v>
      </c>
      <c r="J341">
        <v>1</v>
      </c>
      <c r="K341" t="s">
        <v>20</v>
      </c>
      <c r="L341" t="s">
        <v>21</v>
      </c>
      <c r="M341" t="s">
        <v>30</v>
      </c>
      <c r="N341" t="s">
        <v>23</v>
      </c>
      <c r="O341">
        <v>5</v>
      </c>
      <c r="P341">
        <v>2</v>
      </c>
      <c r="Q341">
        <v>91377</v>
      </c>
      <c r="R341" t="s">
        <v>24</v>
      </c>
      <c r="S341">
        <v>9</v>
      </c>
      <c r="T341" t="s">
        <v>39</v>
      </c>
      <c r="U341" t="str">
        <f>IF(AND(Loan_Banking[[#This Row],[Is_Default]]=1,Loan_Banking[[#This Row],[Credit_Score]]&lt;=600),"High Risk","Low Risk")</f>
        <v>Low Risk</v>
      </c>
      <c r="V34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342" spans="1:22" x14ac:dyDescent="0.3">
      <c r="A342">
        <v>341</v>
      </c>
      <c r="B342">
        <v>46</v>
      </c>
      <c r="C34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342">
        <v>58817</v>
      </c>
      <c r="E342">
        <v>628</v>
      </c>
      <c r="F342">
        <v>5233</v>
      </c>
      <c r="G342">
        <v>315694</v>
      </c>
      <c r="H342" t="s">
        <v>19</v>
      </c>
      <c r="I342">
        <v>0</v>
      </c>
      <c r="J342">
        <v>1</v>
      </c>
      <c r="K342" t="s">
        <v>36</v>
      </c>
      <c r="L342" t="s">
        <v>29</v>
      </c>
      <c r="M342" t="s">
        <v>30</v>
      </c>
      <c r="N342" t="s">
        <v>37</v>
      </c>
      <c r="O342">
        <v>1</v>
      </c>
      <c r="P342">
        <v>4</v>
      </c>
      <c r="Q342">
        <v>96839</v>
      </c>
      <c r="R342" t="s">
        <v>32</v>
      </c>
      <c r="S342">
        <v>10</v>
      </c>
      <c r="T342" t="s">
        <v>39</v>
      </c>
      <c r="U342" t="str">
        <f>IF(AND(Loan_Banking[[#This Row],[Is_Default]]=1,Loan_Banking[[#This Row],[Credit_Score]]&lt;=600),"High Risk","Low Risk")</f>
        <v>Low Risk</v>
      </c>
      <c r="V34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343" spans="1:22" x14ac:dyDescent="0.3">
      <c r="A343">
        <v>342</v>
      </c>
      <c r="B343">
        <v>28</v>
      </c>
      <c r="C34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343">
        <v>60058</v>
      </c>
      <c r="E343">
        <v>577</v>
      </c>
      <c r="F343">
        <v>5971</v>
      </c>
      <c r="G343">
        <v>184375</v>
      </c>
      <c r="H343" t="s">
        <v>44</v>
      </c>
      <c r="I343">
        <v>0</v>
      </c>
      <c r="J343">
        <v>1</v>
      </c>
      <c r="K343" t="s">
        <v>36</v>
      </c>
      <c r="L343" t="s">
        <v>21</v>
      </c>
      <c r="M343" t="s">
        <v>22</v>
      </c>
      <c r="N343" t="s">
        <v>31</v>
      </c>
      <c r="O343">
        <v>2</v>
      </c>
      <c r="P343">
        <v>4</v>
      </c>
      <c r="Q343">
        <v>126256</v>
      </c>
      <c r="R343" t="s">
        <v>26</v>
      </c>
      <c r="S343">
        <v>12</v>
      </c>
      <c r="T343" t="s">
        <v>42</v>
      </c>
      <c r="U343" t="str">
        <f>IF(AND(Loan_Banking[[#This Row],[Is_Default]]=1,Loan_Banking[[#This Row],[Credit_Score]]&lt;=600),"High Risk","Low Risk")</f>
        <v>Low Risk</v>
      </c>
      <c r="V34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344" spans="1:22" x14ac:dyDescent="0.3">
      <c r="A344">
        <v>343</v>
      </c>
      <c r="B344">
        <v>61</v>
      </c>
      <c r="C34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344">
        <v>58281</v>
      </c>
      <c r="E344">
        <v>659</v>
      </c>
      <c r="F344">
        <v>2748</v>
      </c>
      <c r="G344">
        <v>226073</v>
      </c>
      <c r="H344" t="s">
        <v>35</v>
      </c>
      <c r="I344">
        <v>0</v>
      </c>
      <c r="J344">
        <v>1</v>
      </c>
      <c r="K344" t="s">
        <v>20</v>
      </c>
      <c r="L344" t="s">
        <v>21</v>
      </c>
      <c r="M344" t="s">
        <v>22</v>
      </c>
      <c r="N344" t="s">
        <v>41</v>
      </c>
      <c r="O344">
        <v>4</v>
      </c>
      <c r="P344">
        <v>3</v>
      </c>
      <c r="Q344">
        <v>163179</v>
      </c>
      <c r="R344" t="s">
        <v>38</v>
      </c>
      <c r="S344">
        <v>1</v>
      </c>
      <c r="T344" t="s">
        <v>39</v>
      </c>
      <c r="U344" t="str">
        <f>IF(AND(Loan_Banking[[#This Row],[Is_Default]]=1,Loan_Banking[[#This Row],[Credit_Score]]&lt;=600),"High Risk","Low Risk")</f>
        <v>Low Risk</v>
      </c>
      <c r="V34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0-1</v>
      </c>
    </row>
    <row r="345" spans="1:22" x14ac:dyDescent="0.3">
      <c r="A345">
        <v>344</v>
      </c>
      <c r="B345">
        <v>49</v>
      </c>
      <c r="C34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345">
        <v>30252</v>
      </c>
      <c r="E345">
        <v>694</v>
      </c>
      <c r="F345">
        <v>3570</v>
      </c>
      <c r="G345">
        <v>200244</v>
      </c>
      <c r="H345" t="s">
        <v>19</v>
      </c>
      <c r="I345">
        <v>0</v>
      </c>
      <c r="J345">
        <v>0</v>
      </c>
      <c r="K345" t="s">
        <v>20</v>
      </c>
      <c r="L345" t="s">
        <v>33</v>
      </c>
      <c r="M345" t="s">
        <v>22</v>
      </c>
      <c r="N345" t="s">
        <v>41</v>
      </c>
      <c r="O345">
        <v>2</v>
      </c>
      <c r="P345">
        <v>2</v>
      </c>
      <c r="Q345">
        <v>111486</v>
      </c>
      <c r="R345" t="s">
        <v>32</v>
      </c>
      <c r="S345">
        <v>4</v>
      </c>
      <c r="T345" t="s">
        <v>34</v>
      </c>
      <c r="U345" t="str">
        <f>IF(AND(Loan_Banking[[#This Row],[Is_Default]]=1,Loan_Banking[[#This Row],[Credit_Score]]&lt;=600),"High Risk","Low Risk")</f>
        <v>Low Risk</v>
      </c>
      <c r="V34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346" spans="1:22" x14ac:dyDescent="0.3">
      <c r="A346">
        <v>345</v>
      </c>
      <c r="B346">
        <v>40</v>
      </c>
      <c r="C34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346">
        <v>51253</v>
      </c>
      <c r="E346">
        <v>640</v>
      </c>
      <c r="F346">
        <v>5236</v>
      </c>
      <c r="G346">
        <v>146067</v>
      </c>
      <c r="H346" t="s">
        <v>28</v>
      </c>
      <c r="I346">
        <v>0</v>
      </c>
      <c r="J346">
        <v>0</v>
      </c>
      <c r="K346" t="s">
        <v>20</v>
      </c>
      <c r="L346" t="s">
        <v>33</v>
      </c>
      <c r="M346" t="s">
        <v>22</v>
      </c>
      <c r="N346" t="s">
        <v>41</v>
      </c>
      <c r="O346">
        <v>1</v>
      </c>
      <c r="P346">
        <v>3</v>
      </c>
      <c r="Q346">
        <v>164253</v>
      </c>
      <c r="R346" t="s">
        <v>26</v>
      </c>
      <c r="S346">
        <v>5</v>
      </c>
      <c r="T346" t="s">
        <v>25</v>
      </c>
      <c r="U346" t="str">
        <f>IF(AND(Loan_Banking[[#This Row],[Is_Default]]=1,Loan_Banking[[#This Row],[Credit_Score]]&lt;=600),"High Risk","Low Risk")</f>
        <v>Low Risk</v>
      </c>
      <c r="V34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347" spans="1:22" x14ac:dyDescent="0.3">
      <c r="A347">
        <v>346</v>
      </c>
      <c r="B347">
        <v>37</v>
      </c>
      <c r="C34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347">
        <v>58960</v>
      </c>
      <c r="E347">
        <v>676</v>
      </c>
      <c r="F347">
        <v>5332</v>
      </c>
      <c r="G347">
        <v>241662</v>
      </c>
      <c r="H347" t="s">
        <v>35</v>
      </c>
      <c r="I347">
        <v>0</v>
      </c>
      <c r="J347">
        <v>0</v>
      </c>
      <c r="K347" t="s">
        <v>20</v>
      </c>
      <c r="L347" t="s">
        <v>21</v>
      </c>
      <c r="M347" t="s">
        <v>30</v>
      </c>
      <c r="N347" t="s">
        <v>41</v>
      </c>
      <c r="O347">
        <v>0</v>
      </c>
      <c r="P347">
        <v>1</v>
      </c>
      <c r="Q347">
        <v>105112</v>
      </c>
      <c r="R347" t="s">
        <v>26</v>
      </c>
      <c r="S347">
        <v>17</v>
      </c>
      <c r="T347" t="s">
        <v>45</v>
      </c>
      <c r="U347" t="str">
        <f>IF(AND(Loan_Banking[[#This Row],[Is_Default]]=1,Loan_Banking[[#This Row],[Credit_Score]]&lt;=600),"High Risk","Low Risk")</f>
        <v>Low Risk</v>
      </c>
      <c r="V34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348" spans="1:22" x14ac:dyDescent="0.3">
      <c r="A348">
        <v>347</v>
      </c>
      <c r="B348">
        <v>39</v>
      </c>
      <c r="C34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348">
        <v>64282</v>
      </c>
      <c r="E348">
        <v>597</v>
      </c>
      <c r="F348">
        <v>4132</v>
      </c>
      <c r="G348">
        <v>186784</v>
      </c>
      <c r="H348" t="s">
        <v>44</v>
      </c>
      <c r="I348">
        <v>0</v>
      </c>
      <c r="J348">
        <v>0</v>
      </c>
      <c r="K348" t="s">
        <v>20</v>
      </c>
      <c r="L348" t="s">
        <v>29</v>
      </c>
      <c r="M348" t="s">
        <v>30</v>
      </c>
      <c r="N348" t="s">
        <v>41</v>
      </c>
      <c r="O348">
        <v>4</v>
      </c>
      <c r="P348">
        <v>4</v>
      </c>
      <c r="Q348">
        <v>113542</v>
      </c>
      <c r="R348" t="s">
        <v>24</v>
      </c>
      <c r="S348">
        <v>5</v>
      </c>
      <c r="T348" t="s">
        <v>39</v>
      </c>
      <c r="U348" t="str">
        <f>IF(AND(Loan_Banking[[#This Row],[Is_Default]]=1,Loan_Banking[[#This Row],[Credit_Score]]&lt;=600),"High Risk","Low Risk")</f>
        <v>Low Risk</v>
      </c>
      <c r="V34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349" spans="1:22" x14ac:dyDescent="0.3">
      <c r="A349">
        <v>348</v>
      </c>
      <c r="B349">
        <v>37</v>
      </c>
      <c r="C34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349">
        <v>59424</v>
      </c>
      <c r="E349">
        <v>681</v>
      </c>
      <c r="F349">
        <v>5357</v>
      </c>
      <c r="G349">
        <v>226285</v>
      </c>
      <c r="H349" t="s">
        <v>40</v>
      </c>
      <c r="I349">
        <v>0</v>
      </c>
      <c r="J349">
        <v>1</v>
      </c>
      <c r="K349" t="s">
        <v>20</v>
      </c>
      <c r="L349" t="s">
        <v>29</v>
      </c>
      <c r="M349" t="s">
        <v>22</v>
      </c>
      <c r="N349" t="s">
        <v>31</v>
      </c>
      <c r="O349">
        <v>5</v>
      </c>
      <c r="P349">
        <v>1</v>
      </c>
      <c r="Q349">
        <v>109847</v>
      </c>
      <c r="R349" t="s">
        <v>24</v>
      </c>
      <c r="S349">
        <v>4</v>
      </c>
      <c r="T349" t="s">
        <v>45</v>
      </c>
      <c r="U349" t="str">
        <f>IF(AND(Loan_Banking[[#This Row],[Is_Default]]=1,Loan_Banking[[#This Row],[Credit_Score]]&lt;=600),"High Risk","Low Risk")</f>
        <v>Low Risk</v>
      </c>
      <c r="V34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350" spans="1:22" x14ac:dyDescent="0.3">
      <c r="A350">
        <v>349</v>
      </c>
      <c r="B350">
        <v>59</v>
      </c>
      <c r="C35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350">
        <v>64477</v>
      </c>
      <c r="E350">
        <v>602</v>
      </c>
      <c r="F350">
        <v>5678</v>
      </c>
      <c r="G350">
        <v>159743</v>
      </c>
      <c r="H350" t="s">
        <v>19</v>
      </c>
      <c r="I350">
        <v>0</v>
      </c>
      <c r="J350">
        <v>1</v>
      </c>
      <c r="K350" t="s">
        <v>36</v>
      </c>
      <c r="L350" t="s">
        <v>33</v>
      </c>
      <c r="M350" t="s">
        <v>22</v>
      </c>
      <c r="N350" t="s">
        <v>41</v>
      </c>
      <c r="O350">
        <v>4</v>
      </c>
      <c r="P350">
        <v>4</v>
      </c>
      <c r="Q350">
        <v>136608</v>
      </c>
      <c r="R350" t="s">
        <v>38</v>
      </c>
      <c r="S350">
        <v>15</v>
      </c>
      <c r="T350" t="s">
        <v>42</v>
      </c>
      <c r="U350" t="str">
        <f>IF(AND(Loan_Banking[[#This Row],[Is_Default]]=1,Loan_Banking[[#This Row],[Credit_Score]]&lt;=600),"High Risk","Low Risk")</f>
        <v>Low Risk</v>
      </c>
      <c r="V35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351" spans="1:22" x14ac:dyDescent="0.3">
      <c r="A351">
        <v>350</v>
      </c>
      <c r="B351">
        <v>21</v>
      </c>
      <c r="C35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351">
        <v>66010</v>
      </c>
      <c r="E351">
        <v>665</v>
      </c>
      <c r="F351">
        <v>4805</v>
      </c>
      <c r="G351">
        <v>187009</v>
      </c>
      <c r="H351" t="s">
        <v>19</v>
      </c>
      <c r="I351">
        <v>0</v>
      </c>
      <c r="J351">
        <v>1</v>
      </c>
      <c r="K351" t="s">
        <v>20</v>
      </c>
      <c r="L351" t="s">
        <v>33</v>
      </c>
      <c r="M351" t="s">
        <v>30</v>
      </c>
      <c r="N351" t="s">
        <v>41</v>
      </c>
      <c r="O351">
        <v>1</v>
      </c>
      <c r="P351">
        <v>1</v>
      </c>
      <c r="Q351">
        <v>87330</v>
      </c>
      <c r="R351" t="s">
        <v>32</v>
      </c>
      <c r="S351">
        <v>10</v>
      </c>
      <c r="T351" t="s">
        <v>45</v>
      </c>
      <c r="U351" t="str">
        <f>IF(AND(Loan_Banking[[#This Row],[Is_Default]]=1,Loan_Banking[[#This Row],[Credit_Score]]&lt;=600),"High Risk","Low Risk")</f>
        <v>Low Risk</v>
      </c>
      <c r="V35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352" spans="1:22" x14ac:dyDescent="0.3">
      <c r="A352">
        <v>351</v>
      </c>
      <c r="B352">
        <v>49</v>
      </c>
      <c r="C35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352">
        <v>51572</v>
      </c>
      <c r="E352">
        <v>688</v>
      </c>
      <c r="F352">
        <v>6429</v>
      </c>
      <c r="G352">
        <v>185277</v>
      </c>
      <c r="H352" t="s">
        <v>40</v>
      </c>
      <c r="I352">
        <v>0</v>
      </c>
      <c r="J352">
        <v>1</v>
      </c>
      <c r="K352" t="s">
        <v>20</v>
      </c>
      <c r="L352" t="s">
        <v>33</v>
      </c>
      <c r="M352" t="s">
        <v>30</v>
      </c>
      <c r="N352" t="s">
        <v>37</v>
      </c>
      <c r="O352">
        <v>4</v>
      </c>
      <c r="P352">
        <v>3</v>
      </c>
      <c r="Q352">
        <v>124548</v>
      </c>
      <c r="R352" t="s">
        <v>32</v>
      </c>
      <c r="S352">
        <v>5</v>
      </c>
      <c r="T352" t="s">
        <v>34</v>
      </c>
      <c r="U352" t="str">
        <f>IF(AND(Loan_Banking[[#This Row],[Is_Default]]=1,Loan_Banking[[#This Row],[Credit_Score]]&lt;=600),"High Risk","Low Risk")</f>
        <v>Low Risk</v>
      </c>
      <c r="V35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353" spans="1:22" x14ac:dyDescent="0.3">
      <c r="A353">
        <v>352</v>
      </c>
      <c r="B353">
        <v>34</v>
      </c>
      <c r="C35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353">
        <v>57477</v>
      </c>
      <c r="E353">
        <v>654</v>
      </c>
      <c r="F353">
        <v>6616</v>
      </c>
      <c r="G353">
        <v>227530</v>
      </c>
      <c r="H353" t="s">
        <v>44</v>
      </c>
      <c r="I353">
        <v>0</v>
      </c>
      <c r="J353">
        <v>1</v>
      </c>
      <c r="K353" t="s">
        <v>20</v>
      </c>
      <c r="L353" t="s">
        <v>29</v>
      </c>
      <c r="M353" t="s">
        <v>22</v>
      </c>
      <c r="N353" t="s">
        <v>23</v>
      </c>
      <c r="O353">
        <v>4</v>
      </c>
      <c r="P353">
        <v>2</v>
      </c>
      <c r="Q353">
        <v>63076</v>
      </c>
      <c r="R353" t="s">
        <v>24</v>
      </c>
      <c r="S353">
        <v>14</v>
      </c>
      <c r="T353" t="s">
        <v>34</v>
      </c>
      <c r="U353" t="str">
        <f>IF(AND(Loan_Banking[[#This Row],[Is_Default]]=1,Loan_Banking[[#This Row],[Credit_Score]]&lt;=600),"High Risk","Low Risk")</f>
        <v>Low Risk</v>
      </c>
      <c r="V35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354" spans="1:22" x14ac:dyDescent="0.3">
      <c r="A354">
        <v>353</v>
      </c>
      <c r="B354">
        <v>37</v>
      </c>
      <c r="C35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354">
        <v>64995</v>
      </c>
      <c r="E354">
        <v>588</v>
      </c>
      <c r="F354">
        <v>5121</v>
      </c>
      <c r="G354">
        <v>215392</v>
      </c>
      <c r="H354" t="s">
        <v>28</v>
      </c>
      <c r="I354">
        <v>0</v>
      </c>
      <c r="J354">
        <v>0</v>
      </c>
      <c r="K354" t="s">
        <v>20</v>
      </c>
      <c r="L354" t="s">
        <v>33</v>
      </c>
      <c r="M354" t="s">
        <v>22</v>
      </c>
      <c r="N354" t="s">
        <v>23</v>
      </c>
      <c r="O354">
        <v>1</v>
      </c>
      <c r="P354">
        <v>1</v>
      </c>
      <c r="Q354">
        <v>91464</v>
      </c>
      <c r="R354" t="s">
        <v>24</v>
      </c>
      <c r="S354">
        <v>13</v>
      </c>
      <c r="T354" t="s">
        <v>42</v>
      </c>
      <c r="U354" t="str">
        <f>IF(AND(Loan_Banking[[#This Row],[Is_Default]]=1,Loan_Banking[[#This Row],[Credit_Score]]&lt;=600),"High Risk","Low Risk")</f>
        <v>Low Risk</v>
      </c>
      <c r="V35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355" spans="1:22" x14ac:dyDescent="0.3">
      <c r="A355">
        <v>354</v>
      </c>
      <c r="B355">
        <v>33</v>
      </c>
      <c r="C35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355">
        <v>55851</v>
      </c>
      <c r="E355">
        <v>590</v>
      </c>
      <c r="F355">
        <v>5840</v>
      </c>
      <c r="G355">
        <v>191170</v>
      </c>
      <c r="H355" t="s">
        <v>40</v>
      </c>
      <c r="I355">
        <v>0</v>
      </c>
      <c r="J355">
        <v>1</v>
      </c>
      <c r="K355" t="s">
        <v>20</v>
      </c>
      <c r="L355" t="s">
        <v>21</v>
      </c>
      <c r="M355" t="s">
        <v>30</v>
      </c>
      <c r="N355" t="s">
        <v>23</v>
      </c>
      <c r="O355">
        <v>3</v>
      </c>
      <c r="P355">
        <v>3</v>
      </c>
      <c r="Q355">
        <v>80897</v>
      </c>
      <c r="R355" t="s">
        <v>24</v>
      </c>
      <c r="S355">
        <v>19</v>
      </c>
      <c r="T355" t="s">
        <v>27</v>
      </c>
      <c r="U355" t="str">
        <f>IF(AND(Loan_Banking[[#This Row],[Is_Default]]=1,Loan_Banking[[#This Row],[Credit_Score]]&lt;=600),"High Risk","Low Risk")</f>
        <v>Low Risk</v>
      </c>
      <c r="V35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356" spans="1:22" x14ac:dyDescent="0.3">
      <c r="A356">
        <v>355</v>
      </c>
      <c r="B356">
        <v>49</v>
      </c>
      <c r="C35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356">
        <v>67984</v>
      </c>
      <c r="E356">
        <v>729</v>
      </c>
      <c r="F356">
        <v>3303</v>
      </c>
      <c r="G356">
        <v>181502</v>
      </c>
      <c r="H356" t="s">
        <v>28</v>
      </c>
      <c r="I356">
        <v>1</v>
      </c>
      <c r="J356">
        <v>1</v>
      </c>
      <c r="K356" t="s">
        <v>20</v>
      </c>
      <c r="L356" t="s">
        <v>29</v>
      </c>
      <c r="M356" t="s">
        <v>30</v>
      </c>
      <c r="N356" t="s">
        <v>23</v>
      </c>
      <c r="O356">
        <v>1</v>
      </c>
      <c r="P356">
        <v>1</v>
      </c>
      <c r="Q356">
        <v>102638</v>
      </c>
      <c r="R356" t="s">
        <v>38</v>
      </c>
      <c r="S356">
        <v>8</v>
      </c>
      <c r="T356" t="s">
        <v>34</v>
      </c>
      <c r="U356" t="str">
        <f>IF(AND(Loan_Banking[[#This Row],[Is_Default]]=1,Loan_Banking[[#This Row],[Credit_Score]]&lt;=600),"High Risk","Low Risk")</f>
        <v>Low Risk</v>
      </c>
      <c r="V35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357" spans="1:22" x14ac:dyDescent="0.3">
      <c r="A357">
        <v>356</v>
      </c>
      <c r="B357">
        <v>54</v>
      </c>
      <c r="C35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357">
        <v>63117</v>
      </c>
      <c r="E357">
        <v>611</v>
      </c>
      <c r="F357">
        <v>6073</v>
      </c>
      <c r="G357">
        <v>215745</v>
      </c>
      <c r="H357" t="s">
        <v>44</v>
      </c>
      <c r="I357">
        <v>0</v>
      </c>
      <c r="J357">
        <v>1</v>
      </c>
      <c r="K357" t="s">
        <v>20</v>
      </c>
      <c r="L357" t="s">
        <v>21</v>
      </c>
      <c r="M357" t="s">
        <v>30</v>
      </c>
      <c r="N357" t="s">
        <v>31</v>
      </c>
      <c r="O357">
        <v>4</v>
      </c>
      <c r="P357">
        <v>1</v>
      </c>
      <c r="Q357">
        <v>90517</v>
      </c>
      <c r="R357" t="s">
        <v>32</v>
      </c>
      <c r="S357">
        <v>12</v>
      </c>
      <c r="T357" t="s">
        <v>25</v>
      </c>
      <c r="U357" t="str">
        <f>IF(AND(Loan_Banking[[#This Row],[Is_Default]]=1,Loan_Banking[[#This Row],[Credit_Score]]&lt;=600),"High Risk","Low Risk")</f>
        <v>Low Risk</v>
      </c>
      <c r="V35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358" spans="1:22" x14ac:dyDescent="0.3">
      <c r="A358">
        <v>357</v>
      </c>
      <c r="B358">
        <v>47</v>
      </c>
      <c r="C35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358">
        <v>40513</v>
      </c>
      <c r="E358">
        <v>688</v>
      </c>
      <c r="F358">
        <v>6465</v>
      </c>
      <c r="G358">
        <v>209885</v>
      </c>
      <c r="H358" t="s">
        <v>35</v>
      </c>
      <c r="I358">
        <v>0</v>
      </c>
      <c r="J358">
        <v>1</v>
      </c>
      <c r="K358" t="s">
        <v>20</v>
      </c>
      <c r="L358" t="s">
        <v>33</v>
      </c>
      <c r="M358" t="s">
        <v>22</v>
      </c>
      <c r="N358" t="s">
        <v>23</v>
      </c>
      <c r="O358">
        <v>5</v>
      </c>
      <c r="P358">
        <v>2</v>
      </c>
      <c r="Q358">
        <v>133964</v>
      </c>
      <c r="R358" t="s">
        <v>38</v>
      </c>
      <c r="S358">
        <v>19</v>
      </c>
      <c r="T358" t="s">
        <v>27</v>
      </c>
      <c r="U358" t="str">
        <f>IF(AND(Loan_Banking[[#This Row],[Is_Default]]=1,Loan_Banking[[#This Row],[Credit_Score]]&lt;=600),"High Risk","Low Risk")</f>
        <v>Low Risk</v>
      </c>
      <c r="V35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359" spans="1:22" x14ac:dyDescent="0.3">
      <c r="A359">
        <v>358</v>
      </c>
      <c r="B359">
        <v>53</v>
      </c>
      <c r="C35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359">
        <v>30410</v>
      </c>
      <c r="E359">
        <v>655</v>
      </c>
      <c r="F359">
        <v>3984</v>
      </c>
      <c r="G359">
        <v>206446</v>
      </c>
      <c r="H359" t="s">
        <v>35</v>
      </c>
      <c r="I359">
        <v>0</v>
      </c>
      <c r="J359">
        <v>1</v>
      </c>
      <c r="K359" t="s">
        <v>20</v>
      </c>
      <c r="L359" t="s">
        <v>29</v>
      </c>
      <c r="M359" t="s">
        <v>22</v>
      </c>
      <c r="N359" t="s">
        <v>37</v>
      </c>
      <c r="O359">
        <v>5</v>
      </c>
      <c r="P359">
        <v>3</v>
      </c>
      <c r="Q359">
        <v>73639</v>
      </c>
      <c r="R359" t="s">
        <v>32</v>
      </c>
      <c r="S359">
        <v>19</v>
      </c>
      <c r="T359" t="s">
        <v>34</v>
      </c>
      <c r="U359" t="str">
        <f>IF(AND(Loan_Banking[[#This Row],[Is_Default]]=1,Loan_Banking[[#This Row],[Credit_Score]]&lt;=600),"High Risk","Low Risk")</f>
        <v>Low Risk</v>
      </c>
      <c r="V35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360" spans="1:22" x14ac:dyDescent="0.3">
      <c r="A360">
        <v>359</v>
      </c>
      <c r="B360">
        <v>49</v>
      </c>
      <c r="C36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360">
        <v>50289</v>
      </c>
      <c r="E360">
        <v>599</v>
      </c>
      <c r="F360">
        <v>5616</v>
      </c>
      <c r="G360">
        <v>298467</v>
      </c>
      <c r="H360" t="s">
        <v>44</v>
      </c>
      <c r="I360">
        <v>0</v>
      </c>
      <c r="J360">
        <v>0</v>
      </c>
      <c r="K360" t="s">
        <v>20</v>
      </c>
      <c r="L360" t="s">
        <v>33</v>
      </c>
      <c r="M360" t="s">
        <v>30</v>
      </c>
      <c r="N360" t="s">
        <v>31</v>
      </c>
      <c r="O360">
        <v>1</v>
      </c>
      <c r="P360">
        <v>2</v>
      </c>
      <c r="Q360">
        <v>48060</v>
      </c>
      <c r="R360" t="s">
        <v>24</v>
      </c>
      <c r="S360">
        <v>6</v>
      </c>
      <c r="T360" t="s">
        <v>27</v>
      </c>
      <c r="U360" t="str">
        <f>IF(AND(Loan_Banking[[#This Row],[Is_Default]]=1,Loan_Banking[[#This Row],[Credit_Score]]&lt;=600),"High Risk","Low Risk")</f>
        <v>Low Risk</v>
      </c>
      <c r="V36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361" spans="1:22" x14ac:dyDescent="0.3">
      <c r="A361">
        <v>360</v>
      </c>
      <c r="B361">
        <v>57</v>
      </c>
      <c r="C36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361">
        <v>32283</v>
      </c>
      <c r="E361">
        <v>623</v>
      </c>
      <c r="F361">
        <v>3126</v>
      </c>
      <c r="G361">
        <v>227596</v>
      </c>
      <c r="H361" t="s">
        <v>28</v>
      </c>
      <c r="I361">
        <v>0</v>
      </c>
      <c r="J361">
        <v>1</v>
      </c>
      <c r="K361" t="s">
        <v>20</v>
      </c>
      <c r="L361" t="s">
        <v>29</v>
      </c>
      <c r="M361" t="s">
        <v>22</v>
      </c>
      <c r="N361" t="s">
        <v>41</v>
      </c>
      <c r="O361">
        <v>4</v>
      </c>
      <c r="P361">
        <v>4</v>
      </c>
      <c r="Q361">
        <v>59281</v>
      </c>
      <c r="R361" t="s">
        <v>38</v>
      </c>
      <c r="S361">
        <v>8</v>
      </c>
      <c r="T361" t="s">
        <v>39</v>
      </c>
      <c r="U361" t="str">
        <f>IF(AND(Loan_Banking[[#This Row],[Is_Default]]=1,Loan_Banking[[#This Row],[Credit_Score]]&lt;=600),"High Risk","Low Risk")</f>
        <v>Low Risk</v>
      </c>
      <c r="V36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362" spans="1:22" x14ac:dyDescent="0.3">
      <c r="A362">
        <v>361</v>
      </c>
      <c r="B362">
        <v>59</v>
      </c>
      <c r="C36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362">
        <v>51246</v>
      </c>
      <c r="E362">
        <v>734</v>
      </c>
      <c r="F362">
        <v>4213</v>
      </c>
      <c r="G362">
        <v>296201</v>
      </c>
      <c r="H362" t="s">
        <v>40</v>
      </c>
      <c r="I362">
        <v>0</v>
      </c>
      <c r="J362">
        <v>1</v>
      </c>
      <c r="K362" t="s">
        <v>20</v>
      </c>
      <c r="L362" t="s">
        <v>33</v>
      </c>
      <c r="M362" t="s">
        <v>22</v>
      </c>
      <c r="N362" t="s">
        <v>37</v>
      </c>
      <c r="O362">
        <v>2</v>
      </c>
      <c r="P362">
        <v>2</v>
      </c>
      <c r="Q362">
        <v>129825</v>
      </c>
      <c r="R362" t="s">
        <v>26</v>
      </c>
      <c r="S362">
        <v>10</v>
      </c>
      <c r="T362" t="s">
        <v>43</v>
      </c>
      <c r="U362" t="str">
        <f>IF(AND(Loan_Banking[[#This Row],[Is_Default]]=1,Loan_Banking[[#This Row],[Credit_Score]]&lt;=600),"High Risk","Low Risk")</f>
        <v>Low Risk</v>
      </c>
      <c r="V36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363" spans="1:22" x14ac:dyDescent="0.3">
      <c r="A363">
        <v>362</v>
      </c>
      <c r="B363">
        <v>39</v>
      </c>
      <c r="C36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363">
        <v>49888</v>
      </c>
      <c r="E363">
        <v>824</v>
      </c>
      <c r="F363">
        <v>4479</v>
      </c>
      <c r="G363">
        <v>196524</v>
      </c>
      <c r="H363" t="s">
        <v>44</v>
      </c>
      <c r="I363">
        <v>0</v>
      </c>
      <c r="J363">
        <v>1</v>
      </c>
      <c r="K363" t="s">
        <v>20</v>
      </c>
      <c r="L363" t="s">
        <v>29</v>
      </c>
      <c r="M363" t="s">
        <v>30</v>
      </c>
      <c r="N363" t="s">
        <v>37</v>
      </c>
      <c r="O363">
        <v>2</v>
      </c>
      <c r="P363">
        <v>2</v>
      </c>
      <c r="Q363">
        <v>70913</v>
      </c>
      <c r="R363" t="s">
        <v>38</v>
      </c>
      <c r="S363">
        <v>17</v>
      </c>
      <c r="T363" t="s">
        <v>34</v>
      </c>
      <c r="U363" t="str">
        <f>IF(AND(Loan_Banking[[#This Row],[Is_Default]]=1,Loan_Banking[[#This Row],[Credit_Score]]&lt;=600),"High Risk","Low Risk")</f>
        <v>Low Risk</v>
      </c>
      <c r="V36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364" spans="1:22" x14ac:dyDescent="0.3">
      <c r="A364">
        <v>363</v>
      </c>
      <c r="B364">
        <v>44</v>
      </c>
      <c r="C36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364">
        <v>69513</v>
      </c>
      <c r="E364">
        <v>634</v>
      </c>
      <c r="F364">
        <v>3525</v>
      </c>
      <c r="G364">
        <v>197579</v>
      </c>
      <c r="H364" t="s">
        <v>44</v>
      </c>
      <c r="I364">
        <v>0</v>
      </c>
      <c r="J364">
        <v>0</v>
      </c>
      <c r="K364" t="s">
        <v>20</v>
      </c>
      <c r="L364" t="s">
        <v>29</v>
      </c>
      <c r="M364" t="s">
        <v>22</v>
      </c>
      <c r="N364" t="s">
        <v>41</v>
      </c>
      <c r="O364">
        <v>0</v>
      </c>
      <c r="P364">
        <v>1</v>
      </c>
      <c r="Q364">
        <v>111935</v>
      </c>
      <c r="R364" t="s">
        <v>38</v>
      </c>
      <c r="S364">
        <v>1</v>
      </c>
      <c r="T364" t="s">
        <v>27</v>
      </c>
      <c r="U364" t="str">
        <f>IF(AND(Loan_Banking[[#This Row],[Is_Default]]=1,Loan_Banking[[#This Row],[Credit_Score]]&lt;=600),"High Risk","Low Risk")</f>
        <v>Low Risk</v>
      </c>
      <c r="V36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0-1</v>
      </c>
    </row>
    <row r="365" spans="1:22" x14ac:dyDescent="0.3">
      <c r="A365">
        <v>364</v>
      </c>
      <c r="B365">
        <v>34</v>
      </c>
      <c r="C36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365">
        <v>57575</v>
      </c>
      <c r="E365">
        <v>630</v>
      </c>
      <c r="F365">
        <v>4762</v>
      </c>
      <c r="G365">
        <v>174728</v>
      </c>
      <c r="H365" t="s">
        <v>35</v>
      </c>
      <c r="I365">
        <v>0</v>
      </c>
      <c r="J365">
        <v>0</v>
      </c>
      <c r="K365" t="s">
        <v>20</v>
      </c>
      <c r="L365" t="s">
        <v>29</v>
      </c>
      <c r="M365" t="s">
        <v>22</v>
      </c>
      <c r="N365" t="s">
        <v>41</v>
      </c>
      <c r="O365">
        <v>1</v>
      </c>
      <c r="P365">
        <v>1</v>
      </c>
      <c r="Q365">
        <v>91156</v>
      </c>
      <c r="R365" t="s">
        <v>26</v>
      </c>
      <c r="S365">
        <v>19</v>
      </c>
      <c r="T365" t="s">
        <v>25</v>
      </c>
      <c r="U365" t="str">
        <f>IF(AND(Loan_Banking[[#This Row],[Is_Default]]=1,Loan_Banking[[#This Row],[Credit_Score]]&lt;=600),"High Risk","Low Risk")</f>
        <v>Low Risk</v>
      </c>
      <c r="V36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366" spans="1:22" x14ac:dyDescent="0.3">
      <c r="A366">
        <v>365</v>
      </c>
      <c r="B366">
        <v>57</v>
      </c>
      <c r="C36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366">
        <v>64669</v>
      </c>
      <c r="E366">
        <v>568</v>
      </c>
      <c r="F366">
        <v>4696</v>
      </c>
      <c r="G366">
        <v>215095</v>
      </c>
      <c r="H366" t="s">
        <v>40</v>
      </c>
      <c r="I366">
        <v>0</v>
      </c>
      <c r="J366">
        <v>1</v>
      </c>
      <c r="K366" t="s">
        <v>20</v>
      </c>
      <c r="L366" t="s">
        <v>21</v>
      </c>
      <c r="M366" t="s">
        <v>22</v>
      </c>
      <c r="N366" t="s">
        <v>37</v>
      </c>
      <c r="O366">
        <v>1</v>
      </c>
      <c r="P366">
        <v>1</v>
      </c>
      <c r="Q366">
        <v>124727</v>
      </c>
      <c r="R366" t="s">
        <v>26</v>
      </c>
      <c r="S366">
        <v>12</v>
      </c>
      <c r="T366" t="s">
        <v>42</v>
      </c>
      <c r="U366" t="str">
        <f>IF(AND(Loan_Banking[[#This Row],[Is_Default]]=1,Loan_Banking[[#This Row],[Credit_Score]]&lt;=600),"High Risk","Low Risk")</f>
        <v>Low Risk</v>
      </c>
      <c r="V36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367" spans="1:22" x14ac:dyDescent="0.3">
      <c r="A367">
        <v>366</v>
      </c>
      <c r="B367">
        <v>25</v>
      </c>
      <c r="C36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367">
        <v>42656</v>
      </c>
      <c r="E367">
        <v>567</v>
      </c>
      <c r="F367">
        <v>5616</v>
      </c>
      <c r="G367">
        <v>183716</v>
      </c>
      <c r="H367" t="s">
        <v>35</v>
      </c>
      <c r="I367">
        <v>0</v>
      </c>
      <c r="J367">
        <v>1</v>
      </c>
      <c r="K367" t="s">
        <v>20</v>
      </c>
      <c r="L367" t="s">
        <v>33</v>
      </c>
      <c r="M367" t="s">
        <v>30</v>
      </c>
      <c r="N367" t="s">
        <v>31</v>
      </c>
      <c r="O367">
        <v>2</v>
      </c>
      <c r="P367">
        <v>3</v>
      </c>
      <c r="Q367">
        <v>93077</v>
      </c>
      <c r="R367" t="s">
        <v>24</v>
      </c>
      <c r="S367">
        <v>2</v>
      </c>
      <c r="T367" t="s">
        <v>34</v>
      </c>
      <c r="U367" t="str">
        <f>IF(AND(Loan_Banking[[#This Row],[Is_Default]]=1,Loan_Banking[[#This Row],[Credit_Score]]&lt;=600),"High Risk","Low Risk")</f>
        <v>Low Risk</v>
      </c>
      <c r="V36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368" spans="1:22" x14ac:dyDescent="0.3">
      <c r="A368">
        <v>367</v>
      </c>
      <c r="B368">
        <v>44</v>
      </c>
      <c r="C36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368">
        <v>72945</v>
      </c>
      <c r="E368">
        <v>607</v>
      </c>
      <c r="F368">
        <v>3486</v>
      </c>
      <c r="G368">
        <v>176592</v>
      </c>
      <c r="H368" t="s">
        <v>28</v>
      </c>
      <c r="I368">
        <v>0</v>
      </c>
      <c r="J368">
        <v>0</v>
      </c>
      <c r="K368" t="s">
        <v>20</v>
      </c>
      <c r="L368" t="s">
        <v>33</v>
      </c>
      <c r="M368" t="s">
        <v>30</v>
      </c>
      <c r="N368" t="s">
        <v>41</v>
      </c>
      <c r="O368">
        <v>2</v>
      </c>
      <c r="P368">
        <v>2</v>
      </c>
      <c r="Q368">
        <v>182930</v>
      </c>
      <c r="R368" t="s">
        <v>26</v>
      </c>
      <c r="S368">
        <v>17</v>
      </c>
      <c r="T368" t="s">
        <v>25</v>
      </c>
      <c r="U368" t="str">
        <f>IF(AND(Loan_Banking[[#This Row],[Is_Default]]=1,Loan_Banking[[#This Row],[Credit_Score]]&lt;=600),"High Risk","Low Risk")</f>
        <v>Low Risk</v>
      </c>
      <c r="V36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369" spans="1:22" x14ac:dyDescent="0.3">
      <c r="A369">
        <v>368</v>
      </c>
      <c r="B369">
        <v>54</v>
      </c>
      <c r="C36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369">
        <v>63404</v>
      </c>
      <c r="E369">
        <v>627</v>
      </c>
      <c r="F369">
        <v>5623</v>
      </c>
      <c r="G369">
        <v>104984</v>
      </c>
      <c r="H369" t="s">
        <v>28</v>
      </c>
      <c r="I369">
        <v>0</v>
      </c>
      <c r="J369">
        <v>1</v>
      </c>
      <c r="K369" t="s">
        <v>36</v>
      </c>
      <c r="L369" t="s">
        <v>29</v>
      </c>
      <c r="M369" t="s">
        <v>22</v>
      </c>
      <c r="N369" t="s">
        <v>23</v>
      </c>
      <c r="O369">
        <v>2</v>
      </c>
      <c r="P369">
        <v>4</v>
      </c>
      <c r="Q369">
        <v>156943</v>
      </c>
      <c r="R369" t="s">
        <v>26</v>
      </c>
      <c r="S369">
        <v>7</v>
      </c>
      <c r="T369" t="s">
        <v>39</v>
      </c>
      <c r="U369" t="str">
        <f>IF(AND(Loan_Banking[[#This Row],[Is_Default]]=1,Loan_Banking[[#This Row],[Credit_Score]]&lt;=600),"High Risk","Low Risk")</f>
        <v>Low Risk</v>
      </c>
      <c r="V36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370" spans="1:22" x14ac:dyDescent="0.3">
      <c r="A370">
        <v>369</v>
      </c>
      <c r="B370">
        <v>51</v>
      </c>
      <c r="C37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370">
        <v>56411</v>
      </c>
      <c r="E370">
        <v>648</v>
      </c>
      <c r="F370">
        <v>4210</v>
      </c>
      <c r="G370">
        <v>273292</v>
      </c>
      <c r="H370" t="s">
        <v>19</v>
      </c>
      <c r="I370">
        <v>0</v>
      </c>
      <c r="J370">
        <v>0</v>
      </c>
      <c r="K370" t="s">
        <v>20</v>
      </c>
      <c r="L370" t="s">
        <v>21</v>
      </c>
      <c r="M370" t="s">
        <v>22</v>
      </c>
      <c r="N370" t="s">
        <v>37</v>
      </c>
      <c r="O370">
        <v>5</v>
      </c>
      <c r="P370">
        <v>1</v>
      </c>
      <c r="Q370">
        <v>90543</v>
      </c>
      <c r="R370" t="s">
        <v>38</v>
      </c>
      <c r="S370">
        <v>14</v>
      </c>
      <c r="T370" t="s">
        <v>43</v>
      </c>
      <c r="U370" t="str">
        <f>IF(AND(Loan_Banking[[#This Row],[Is_Default]]=1,Loan_Banking[[#This Row],[Credit_Score]]&lt;=600),"High Risk","Low Risk")</f>
        <v>Low Risk</v>
      </c>
      <c r="V37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371" spans="1:22" x14ac:dyDescent="0.3">
      <c r="A371">
        <v>370</v>
      </c>
      <c r="B371">
        <v>50</v>
      </c>
      <c r="C37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371">
        <v>22901</v>
      </c>
      <c r="E371">
        <v>684</v>
      </c>
      <c r="F371">
        <v>3721</v>
      </c>
      <c r="G371">
        <v>180836</v>
      </c>
      <c r="H371" t="s">
        <v>44</v>
      </c>
      <c r="I371">
        <v>0</v>
      </c>
      <c r="J371">
        <v>0</v>
      </c>
      <c r="K371" t="s">
        <v>20</v>
      </c>
      <c r="L371" t="s">
        <v>29</v>
      </c>
      <c r="M371" t="s">
        <v>22</v>
      </c>
      <c r="N371" t="s">
        <v>37</v>
      </c>
      <c r="O371">
        <v>5</v>
      </c>
      <c r="P371">
        <v>4</v>
      </c>
      <c r="Q371">
        <v>86435</v>
      </c>
      <c r="R371" t="s">
        <v>38</v>
      </c>
      <c r="S371">
        <v>14</v>
      </c>
      <c r="T371" t="s">
        <v>45</v>
      </c>
      <c r="U371" t="str">
        <f>IF(AND(Loan_Banking[[#This Row],[Is_Default]]=1,Loan_Banking[[#This Row],[Credit_Score]]&lt;=600),"High Risk","Low Risk")</f>
        <v>Low Risk</v>
      </c>
      <c r="V37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372" spans="1:22" x14ac:dyDescent="0.3">
      <c r="A372">
        <v>371</v>
      </c>
      <c r="B372">
        <v>29</v>
      </c>
      <c r="C37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372">
        <v>67681</v>
      </c>
      <c r="E372">
        <v>661</v>
      </c>
      <c r="F372">
        <v>4803</v>
      </c>
      <c r="G372">
        <v>273748</v>
      </c>
      <c r="H372" t="s">
        <v>40</v>
      </c>
      <c r="I372">
        <v>0</v>
      </c>
      <c r="J372">
        <v>1</v>
      </c>
      <c r="K372" t="s">
        <v>20</v>
      </c>
      <c r="L372" t="s">
        <v>33</v>
      </c>
      <c r="M372" t="s">
        <v>22</v>
      </c>
      <c r="N372" t="s">
        <v>41</v>
      </c>
      <c r="O372">
        <v>0</v>
      </c>
      <c r="P372">
        <v>2</v>
      </c>
      <c r="Q372">
        <v>193969</v>
      </c>
      <c r="R372" t="s">
        <v>24</v>
      </c>
      <c r="S372">
        <v>12</v>
      </c>
      <c r="T372" t="s">
        <v>45</v>
      </c>
      <c r="U372" t="str">
        <f>IF(AND(Loan_Banking[[#This Row],[Is_Default]]=1,Loan_Banking[[#This Row],[Credit_Score]]&lt;=600),"High Risk","Low Risk")</f>
        <v>Low Risk</v>
      </c>
      <c r="V37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373" spans="1:22" x14ac:dyDescent="0.3">
      <c r="A373">
        <v>372</v>
      </c>
      <c r="B373">
        <v>47</v>
      </c>
      <c r="C37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373">
        <v>76600</v>
      </c>
      <c r="E373">
        <v>685</v>
      </c>
      <c r="F373">
        <v>5752</v>
      </c>
      <c r="G373">
        <v>195187</v>
      </c>
      <c r="H373" t="s">
        <v>40</v>
      </c>
      <c r="I373">
        <v>0</v>
      </c>
      <c r="J373">
        <v>1</v>
      </c>
      <c r="K373" t="s">
        <v>20</v>
      </c>
      <c r="L373" t="s">
        <v>33</v>
      </c>
      <c r="M373" t="s">
        <v>30</v>
      </c>
      <c r="N373" t="s">
        <v>41</v>
      </c>
      <c r="O373">
        <v>0</v>
      </c>
      <c r="P373">
        <v>2</v>
      </c>
      <c r="Q373">
        <v>67634</v>
      </c>
      <c r="R373" t="s">
        <v>26</v>
      </c>
      <c r="S373">
        <v>16</v>
      </c>
      <c r="T373" t="s">
        <v>42</v>
      </c>
      <c r="U373" t="str">
        <f>IF(AND(Loan_Banking[[#This Row],[Is_Default]]=1,Loan_Banking[[#This Row],[Credit_Score]]&lt;=600),"High Risk","Low Risk")</f>
        <v>Low Risk</v>
      </c>
      <c r="V37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374" spans="1:22" x14ac:dyDescent="0.3">
      <c r="A374">
        <v>373</v>
      </c>
      <c r="B374">
        <v>48</v>
      </c>
      <c r="C37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374">
        <v>50169</v>
      </c>
      <c r="E374">
        <v>619</v>
      </c>
      <c r="F374">
        <v>4515</v>
      </c>
      <c r="G374">
        <v>232229</v>
      </c>
      <c r="H374" t="s">
        <v>35</v>
      </c>
      <c r="I374">
        <v>0</v>
      </c>
      <c r="J374">
        <v>1</v>
      </c>
      <c r="K374" t="s">
        <v>20</v>
      </c>
      <c r="L374" t="s">
        <v>29</v>
      </c>
      <c r="M374" t="s">
        <v>22</v>
      </c>
      <c r="N374" t="s">
        <v>23</v>
      </c>
      <c r="O374">
        <v>3</v>
      </c>
      <c r="P374">
        <v>2</v>
      </c>
      <c r="Q374">
        <v>98349</v>
      </c>
      <c r="R374" t="s">
        <v>32</v>
      </c>
      <c r="S374">
        <v>18</v>
      </c>
      <c r="T374" t="s">
        <v>42</v>
      </c>
      <c r="U374" t="str">
        <f>IF(AND(Loan_Banking[[#This Row],[Is_Default]]=1,Loan_Banking[[#This Row],[Credit_Score]]&lt;=600),"High Risk","Low Risk")</f>
        <v>Low Risk</v>
      </c>
      <c r="V37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375" spans="1:22" x14ac:dyDescent="0.3">
      <c r="A375">
        <v>374</v>
      </c>
      <c r="B375">
        <v>62</v>
      </c>
      <c r="C37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375">
        <v>50476</v>
      </c>
      <c r="E375">
        <v>646</v>
      </c>
      <c r="F375">
        <v>5513</v>
      </c>
      <c r="G375">
        <v>203714</v>
      </c>
      <c r="H375" t="s">
        <v>35</v>
      </c>
      <c r="I375">
        <v>1</v>
      </c>
      <c r="J375">
        <v>0</v>
      </c>
      <c r="K375" t="s">
        <v>20</v>
      </c>
      <c r="L375" t="s">
        <v>29</v>
      </c>
      <c r="M375" t="s">
        <v>22</v>
      </c>
      <c r="N375" t="s">
        <v>23</v>
      </c>
      <c r="O375">
        <v>5</v>
      </c>
      <c r="P375">
        <v>4</v>
      </c>
      <c r="Q375">
        <v>100673</v>
      </c>
      <c r="R375" t="s">
        <v>38</v>
      </c>
      <c r="S375">
        <v>8</v>
      </c>
      <c r="T375" t="s">
        <v>45</v>
      </c>
      <c r="U375" t="str">
        <f>IF(AND(Loan_Banking[[#This Row],[Is_Default]]=1,Loan_Banking[[#This Row],[Credit_Score]]&lt;=600),"High Risk","Low Risk")</f>
        <v>Low Risk</v>
      </c>
      <c r="V37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376" spans="1:22" x14ac:dyDescent="0.3">
      <c r="A376">
        <v>375</v>
      </c>
      <c r="B376">
        <v>46</v>
      </c>
      <c r="C37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376">
        <v>42249</v>
      </c>
      <c r="E376">
        <v>631</v>
      </c>
      <c r="F376">
        <v>5278</v>
      </c>
      <c r="G376">
        <v>220735</v>
      </c>
      <c r="H376" t="s">
        <v>40</v>
      </c>
      <c r="I376">
        <v>0</v>
      </c>
      <c r="J376">
        <v>0</v>
      </c>
      <c r="K376" t="s">
        <v>20</v>
      </c>
      <c r="L376" t="s">
        <v>29</v>
      </c>
      <c r="M376" t="s">
        <v>22</v>
      </c>
      <c r="N376" t="s">
        <v>23</v>
      </c>
      <c r="O376">
        <v>1</v>
      </c>
      <c r="P376">
        <v>4</v>
      </c>
      <c r="Q376">
        <v>99929</v>
      </c>
      <c r="R376" t="s">
        <v>24</v>
      </c>
      <c r="S376">
        <v>2</v>
      </c>
      <c r="T376" t="s">
        <v>45</v>
      </c>
      <c r="U376" t="str">
        <f>IF(AND(Loan_Banking[[#This Row],[Is_Default]]=1,Loan_Banking[[#This Row],[Credit_Score]]&lt;=600),"High Risk","Low Risk")</f>
        <v>Low Risk</v>
      </c>
      <c r="V37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377" spans="1:22" x14ac:dyDescent="0.3">
      <c r="A377">
        <v>376</v>
      </c>
      <c r="B377">
        <v>38</v>
      </c>
      <c r="C37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377">
        <v>25523</v>
      </c>
      <c r="E377">
        <v>586</v>
      </c>
      <c r="F377">
        <v>8134</v>
      </c>
      <c r="G377">
        <v>149548</v>
      </c>
      <c r="H377" t="s">
        <v>35</v>
      </c>
      <c r="I377">
        <v>1</v>
      </c>
      <c r="J377">
        <v>0</v>
      </c>
      <c r="K377" t="s">
        <v>20</v>
      </c>
      <c r="L377" t="s">
        <v>33</v>
      </c>
      <c r="M377" t="s">
        <v>22</v>
      </c>
      <c r="N377" t="s">
        <v>23</v>
      </c>
      <c r="O377">
        <v>0</v>
      </c>
      <c r="P377">
        <v>4</v>
      </c>
      <c r="Q377">
        <v>47838</v>
      </c>
      <c r="R377" t="s">
        <v>38</v>
      </c>
      <c r="S377">
        <v>11</v>
      </c>
      <c r="T377" t="s">
        <v>42</v>
      </c>
      <c r="U377" t="str">
        <f>IF(AND(Loan_Banking[[#This Row],[Is_Default]]=1,Loan_Banking[[#This Row],[Credit_Score]]&lt;=600),"High Risk","Low Risk")</f>
        <v>High Risk</v>
      </c>
      <c r="V37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378" spans="1:22" x14ac:dyDescent="0.3">
      <c r="A378">
        <v>377</v>
      </c>
      <c r="B378">
        <v>56</v>
      </c>
      <c r="C37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378">
        <v>41568</v>
      </c>
      <c r="E378">
        <v>551</v>
      </c>
      <c r="F378">
        <v>4687</v>
      </c>
      <c r="G378">
        <v>259117</v>
      </c>
      <c r="H378" t="s">
        <v>19</v>
      </c>
      <c r="I378">
        <v>0</v>
      </c>
      <c r="J378">
        <v>0</v>
      </c>
      <c r="K378" t="s">
        <v>20</v>
      </c>
      <c r="L378" t="s">
        <v>29</v>
      </c>
      <c r="M378" t="s">
        <v>30</v>
      </c>
      <c r="N378" t="s">
        <v>37</v>
      </c>
      <c r="O378">
        <v>4</v>
      </c>
      <c r="P378">
        <v>2</v>
      </c>
      <c r="Q378">
        <v>114898</v>
      </c>
      <c r="R378" t="s">
        <v>38</v>
      </c>
      <c r="S378">
        <v>1</v>
      </c>
      <c r="T378" t="s">
        <v>45</v>
      </c>
      <c r="U378" t="str">
        <f>IF(AND(Loan_Banking[[#This Row],[Is_Default]]=1,Loan_Banking[[#This Row],[Credit_Score]]&lt;=600),"High Risk","Low Risk")</f>
        <v>Low Risk</v>
      </c>
      <c r="V37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0-1</v>
      </c>
    </row>
    <row r="379" spans="1:22" x14ac:dyDescent="0.3">
      <c r="A379">
        <v>378</v>
      </c>
      <c r="B379">
        <v>28</v>
      </c>
      <c r="C37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379">
        <v>74891</v>
      </c>
      <c r="E379">
        <v>616</v>
      </c>
      <c r="F379">
        <v>4833</v>
      </c>
      <c r="G379">
        <v>181657</v>
      </c>
      <c r="H379" t="s">
        <v>44</v>
      </c>
      <c r="I379">
        <v>0</v>
      </c>
      <c r="J379">
        <v>1</v>
      </c>
      <c r="K379" t="s">
        <v>36</v>
      </c>
      <c r="L379" t="s">
        <v>29</v>
      </c>
      <c r="M379" t="s">
        <v>22</v>
      </c>
      <c r="N379" t="s">
        <v>41</v>
      </c>
      <c r="O379">
        <v>1</v>
      </c>
      <c r="P379">
        <v>2</v>
      </c>
      <c r="Q379">
        <v>70889</v>
      </c>
      <c r="R379" t="s">
        <v>32</v>
      </c>
      <c r="S379">
        <v>10</v>
      </c>
      <c r="T379" t="s">
        <v>34</v>
      </c>
      <c r="U379" t="str">
        <f>IF(AND(Loan_Banking[[#This Row],[Is_Default]]=1,Loan_Banking[[#This Row],[Credit_Score]]&lt;=600),"High Risk","Low Risk")</f>
        <v>Low Risk</v>
      </c>
      <c r="V37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380" spans="1:22" x14ac:dyDescent="0.3">
      <c r="A380">
        <v>379</v>
      </c>
      <c r="B380">
        <v>38</v>
      </c>
      <c r="C38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380">
        <v>66185</v>
      </c>
      <c r="E380">
        <v>525</v>
      </c>
      <c r="F380">
        <v>6107</v>
      </c>
      <c r="G380">
        <v>246283</v>
      </c>
      <c r="H380" t="s">
        <v>19</v>
      </c>
      <c r="I380">
        <v>0</v>
      </c>
      <c r="J380">
        <v>0</v>
      </c>
      <c r="K380" t="s">
        <v>20</v>
      </c>
      <c r="L380" t="s">
        <v>33</v>
      </c>
      <c r="M380" t="s">
        <v>30</v>
      </c>
      <c r="N380" t="s">
        <v>31</v>
      </c>
      <c r="O380">
        <v>3</v>
      </c>
      <c r="P380">
        <v>1</v>
      </c>
      <c r="Q380">
        <v>143079</v>
      </c>
      <c r="R380" t="s">
        <v>24</v>
      </c>
      <c r="S380">
        <v>18</v>
      </c>
      <c r="T380" t="s">
        <v>27</v>
      </c>
      <c r="U380" t="str">
        <f>IF(AND(Loan_Banking[[#This Row],[Is_Default]]=1,Loan_Banking[[#This Row],[Credit_Score]]&lt;=600),"High Risk","Low Risk")</f>
        <v>Low Risk</v>
      </c>
      <c r="V38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381" spans="1:22" x14ac:dyDescent="0.3">
      <c r="A381">
        <v>380</v>
      </c>
      <c r="B381">
        <v>40</v>
      </c>
      <c r="C38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381">
        <v>38409</v>
      </c>
      <c r="E381">
        <v>593</v>
      </c>
      <c r="F381">
        <v>4948</v>
      </c>
      <c r="G381">
        <v>126966</v>
      </c>
      <c r="H381" t="s">
        <v>28</v>
      </c>
      <c r="I381">
        <v>1</v>
      </c>
      <c r="J381">
        <v>1</v>
      </c>
      <c r="K381" t="s">
        <v>20</v>
      </c>
      <c r="L381" t="s">
        <v>29</v>
      </c>
      <c r="M381" t="s">
        <v>30</v>
      </c>
      <c r="N381" t="s">
        <v>41</v>
      </c>
      <c r="O381">
        <v>2</v>
      </c>
      <c r="P381">
        <v>3</v>
      </c>
      <c r="Q381">
        <v>56321</v>
      </c>
      <c r="R381" t="s">
        <v>32</v>
      </c>
      <c r="S381">
        <v>16</v>
      </c>
      <c r="T381" t="s">
        <v>43</v>
      </c>
      <c r="U381" t="str">
        <f>IF(AND(Loan_Banking[[#This Row],[Is_Default]]=1,Loan_Banking[[#This Row],[Credit_Score]]&lt;=600),"High Risk","Low Risk")</f>
        <v>High Risk</v>
      </c>
      <c r="V38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382" spans="1:22" x14ac:dyDescent="0.3">
      <c r="A382">
        <v>381</v>
      </c>
      <c r="B382">
        <v>52</v>
      </c>
      <c r="C38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382">
        <v>41324</v>
      </c>
      <c r="E382">
        <v>677</v>
      </c>
      <c r="F382">
        <v>5250</v>
      </c>
      <c r="G382">
        <v>162274</v>
      </c>
      <c r="H382" t="s">
        <v>40</v>
      </c>
      <c r="I382">
        <v>1</v>
      </c>
      <c r="J382">
        <v>1</v>
      </c>
      <c r="K382" t="s">
        <v>20</v>
      </c>
      <c r="L382" t="s">
        <v>21</v>
      </c>
      <c r="M382" t="s">
        <v>22</v>
      </c>
      <c r="N382" t="s">
        <v>41</v>
      </c>
      <c r="O382">
        <v>3</v>
      </c>
      <c r="P382">
        <v>4</v>
      </c>
      <c r="Q382">
        <v>101783</v>
      </c>
      <c r="R382" t="s">
        <v>32</v>
      </c>
      <c r="S382">
        <v>2</v>
      </c>
      <c r="T382" t="s">
        <v>43</v>
      </c>
      <c r="U382" t="str">
        <f>IF(AND(Loan_Banking[[#This Row],[Is_Default]]=1,Loan_Banking[[#This Row],[Credit_Score]]&lt;=600),"High Risk","Low Risk")</f>
        <v>Low Risk</v>
      </c>
      <c r="V38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383" spans="1:22" x14ac:dyDescent="0.3">
      <c r="A383">
        <v>382</v>
      </c>
      <c r="B383">
        <v>49</v>
      </c>
      <c r="C38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383">
        <v>82026</v>
      </c>
      <c r="E383">
        <v>659</v>
      </c>
      <c r="F383">
        <v>3243</v>
      </c>
      <c r="G383">
        <v>218589</v>
      </c>
      <c r="H383" t="s">
        <v>19</v>
      </c>
      <c r="I383">
        <v>1</v>
      </c>
      <c r="J383">
        <v>1</v>
      </c>
      <c r="K383" t="s">
        <v>20</v>
      </c>
      <c r="L383" t="s">
        <v>33</v>
      </c>
      <c r="M383" t="s">
        <v>30</v>
      </c>
      <c r="N383" t="s">
        <v>23</v>
      </c>
      <c r="O383">
        <v>1</v>
      </c>
      <c r="P383">
        <v>3</v>
      </c>
      <c r="Q383">
        <v>33516</v>
      </c>
      <c r="R383" t="s">
        <v>24</v>
      </c>
      <c r="S383">
        <v>17</v>
      </c>
      <c r="T383" t="s">
        <v>25</v>
      </c>
      <c r="U383" t="str">
        <f>IF(AND(Loan_Banking[[#This Row],[Is_Default]]=1,Loan_Banking[[#This Row],[Credit_Score]]&lt;=600),"High Risk","Low Risk")</f>
        <v>Low Risk</v>
      </c>
      <c r="V38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384" spans="1:22" x14ac:dyDescent="0.3">
      <c r="A384">
        <v>383</v>
      </c>
      <c r="B384">
        <v>38</v>
      </c>
      <c r="C38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384">
        <v>34697</v>
      </c>
      <c r="E384">
        <v>651</v>
      </c>
      <c r="F384">
        <v>4878</v>
      </c>
      <c r="G384">
        <v>191818</v>
      </c>
      <c r="H384" t="s">
        <v>19</v>
      </c>
      <c r="I384">
        <v>0</v>
      </c>
      <c r="J384">
        <v>1</v>
      </c>
      <c r="K384" t="s">
        <v>20</v>
      </c>
      <c r="L384" t="s">
        <v>29</v>
      </c>
      <c r="M384" t="s">
        <v>30</v>
      </c>
      <c r="N384" t="s">
        <v>23</v>
      </c>
      <c r="O384">
        <v>2</v>
      </c>
      <c r="P384">
        <v>4</v>
      </c>
      <c r="Q384">
        <v>35368</v>
      </c>
      <c r="R384" t="s">
        <v>26</v>
      </c>
      <c r="S384">
        <v>16</v>
      </c>
      <c r="T384" t="s">
        <v>27</v>
      </c>
      <c r="U384" t="str">
        <f>IF(AND(Loan_Banking[[#This Row],[Is_Default]]=1,Loan_Banking[[#This Row],[Credit_Score]]&lt;=600),"High Risk","Low Risk")</f>
        <v>Low Risk</v>
      </c>
      <c r="V38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385" spans="1:22" x14ac:dyDescent="0.3">
      <c r="A385">
        <v>384</v>
      </c>
      <c r="B385">
        <v>27</v>
      </c>
      <c r="C38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385">
        <v>39268</v>
      </c>
      <c r="E385">
        <v>709</v>
      </c>
      <c r="F385">
        <v>4294</v>
      </c>
      <c r="G385">
        <v>222843</v>
      </c>
      <c r="H385" t="s">
        <v>35</v>
      </c>
      <c r="I385">
        <v>0</v>
      </c>
      <c r="J385">
        <v>0</v>
      </c>
      <c r="K385" t="s">
        <v>20</v>
      </c>
      <c r="L385" t="s">
        <v>29</v>
      </c>
      <c r="M385" t="s">
        <v>30</v>
      </c>
      <c r="N385" t="s">
        <v>37</v>
      </c>
      <c r="O385">
        <v>3</v>
      </c>
      <c r="P385">
        <v>4</v>
      </c>
      <c r="Q385">
        <v>74819</v>
      </c>
      <c r="R385" t="s">
        <v>32</v>
      </c>
      <c r="S385">
        <v>19</v>
      </c>
      <c r="T385" t="s">
        <v>42</v>
      </c>
      <c r="U385" t="str">
        <f>IF(AND(Loan_Banking[[#This Row],[Is_Default]]=1,Loan_Banking[[#This Row],[Credit_Score]]&lt;=600),"High Risk","Low Risk")</f>
        <v>Low Risk</v>
      </c>
      <c r="V38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386" spans="1:22" x14ac:dyDescent="0.3">
      <c r="A386">
        <v>385</v>
      </c>
      <c r="B386">
        <v>21</v>
      </c>
      <c r="C38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386">
        <v>43556</v>
      </c>
      <c r="E386">
        <v>613</v>
      </c>
      <c r="F386">
        <v>4520</v>
      </c>
      <c r="G386">
        <v>210379</v>
      </c>
      <c r="H386" t="s">
        <v>35</v>
      </c>
      <c r="I386">
        <v>0</v>
      </c>
      <c r="J386">
        <v>0</v>
      </c>
      <c r="K386" t="s">
        <v>20</v>
      </c>
      <c r="L386" t="s">
        <v>33</v>
      </c>
      <c r="M386" t="s">
        <v>22</v>
      </c>
      <c r="N386" t="s">
        <v>23</v>
      </c>
      <c r="O386">
        <v>3</v>
      </c>
      <c r="P386">
        <v>3</v>
      </c>
      <c r="Q386">
        <v>79053</v>
      </c>
      <c r="R386" t="s">
        <v>26</v>
      </c>
      <c r="S386">
        <v>5</v>
      </c>
      <c r="T386" t="s">
        <v>25</v>
      </c>
      <c r="U386" t="str">
        <f>IF(AND(Loan_Banking[[#This Row],[Is_Default]]=1,Loan_Banking[[#This Row],[Credit_Score]]&lt;=600),"High Risk","Low Risk")</f>
        <v>Low Risk</v>
      </c>
      <c r="V38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387" spans="1:22" x14ac:dyDescent="0.3">
      <c r="A387">
        <v>386</v>
      </c>
      <c r="B387">
        <v>48</v>
      </c>
      <c r="C38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387">
        <v>29629</v>
      </c>
      <c r="E387">
        <v>684</v>
      </c>
      <c r="F387">
        <v>5256</v>
      </c>
      <c r="G387">
        <v>291397</v>
      </c>
      <c r="H387" t="s">
        <v>35</v>
      </c>
      <c r="I387">
        <v>0</v>
      </c>
      <c r="J387">
        <v>1</v>
      </c>
      <c r="K387" t="s">
        <v>20</v>
      </c>
      <c r="L387" t="s">
        <v>33</v>
      </c>
      <c r="M387" t="s">
        <v>30</v>
      </c>
      <c r="N387" t="s">
        <v>37</v>
      </c>
      <c r="O387">
        <v>1</v>
      </c>
      <c r="P387">
        <v>3</v>
      </c>
      <c r="Q387">
        <v>143971</v>
      </c>
      <c r="R387" t="s">
        <v>38</v>
      </c>
      <c r="S387">
        <v>6</v>
      </c>
      <c r="T387" t="s">
        <v>39</v>
      </c>
      <c r="U387" t="str">
        <f>IF(AND(Loan_Banking[[#This Row],[Is_Default]]=1,Loan_Banking[[#This Row],[Credit_Score]]&lt;=600),"High Risk","Low Risk")</f>
        <v>Low Risk</v>
      </c>
      <c r="V38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388" spans="1:22" x14ac:dyDescent="0.3">
      <c r="A388">
        <v>387</v>
      </c>
      <c r="B388">
        <v>53</v>
      </c>
      <c r="C38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388">
        <v>41937</v>
      </c>
      <c r="E388">
        <v>609</v>
      </c>
      <c r="F388">
        <v>4945</v>
      </c>
      <c r="G388">
        <v>227017</v>
      </c>
      <c r="H388" t="s">
        <v>28</v>
      </c>
      <c r="I388">
        <v>1</v>
      </c>
      <c r="J388">
        <v>0</v>
      </c>
      <c r="K388" t="s">
        <v>20</v>
      </c>
      <c r="L388" t="s">
        <v>21</v>
      </c>
      <c r="M388" t="s">
        <v>30</v>
      </c>
      <c r="N388" t="s">
        <v>41</v>
      </c>
      <c r="O388">
        <v>0</v>
      </c>
      <c r="P388">
        <v>4</v>
      </c>
      <c r="Q388">
        <v>98782</v>
      </c>
      <c r="R388" t="s">
        <v>24</v>
      </c>
      <c r="S388">
        <v>17</v>
      </c>
      <c r="T388" t="s">
        <v>39</v>
      </c>
      <c r="U388" t="str">
        <f>IF(AND(Loan_Banking[[#This Row],[Is_Default]]=1,Loan_Banking[[#This Row],[Credit_Score]]&lt;=600),"High Risk","Low Risk")</f>
        <v>Low Risk</v>
      </c>
      <c r="V38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389" spans="1:22" x14ac:dyDescent="0.3">
      <c r="A389">
        <v>388</v>
      </c>
      <c r="B389">
        <v>24</v>
      </c>
      <c r="C38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389">
        <v>42165</v>
      </c>
      <c r="E389">
        <v>663</v>
      </c>
      <c r="F389">
        <v>5772</v>
      </c>
      <c r="G389">
        <v>178365</v>
      </c>
      <c r="H389" t="s">
        <v>19</v>
      </c>
      <c r="I389">
        <v>0</v>
      </c>
      <c r="J389">
        <v>1</v>
      </c>
      <c r="K389" t="s">
        <v>20</v>
      </c>
      <c r="L389" t="s">
        <v>29</v>
      </c>
      <c r="M389" t="s">
        <v>22</v>
      </c>
      <c r="N389" t="s">
        <v>41</v>
      </c>
      <c r="O389">
        <v>4</v>
      </c>
      <c r="P389">
        <v>2</v>
      </c>
      <c r="Q389">
        <v>138772</v>
      </c>
      <c r="R389" t="s">
        <v>24</v>
      </c>
      <c r="S389">
        <v>16</v>
      </c>
      <c r="T389" t="s">
        <v>34</v>
      </c>
      <c r="U389" t="str">
        <f>IF(AND(Loan_Banking[[#This Row],[Is_Default]]=1,Loan_Banking[[#This Row],[Credit_Score]]&lt;=600),"High Risk","Low Risk")</f>
        <v>Low Risk</v>
      </c>
      <c r="V38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390" spans="1:22" x14ac:dyDescent="0.3">
      <c r="A390">
        <v>389</v>
      </c>
      <c r="B390">
        <v>40</v>
      </c>
      <c r="C39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390">
        <v>36466</v>
      </c>
      <c r="E390">
        <v>657</v>
      </c>
      <c r="F390">
        <v>5953</v>
      </c>
      <c r="G390">
        <v>180338</v>
      </c>
      <c r="H390" t="s">
        <v>44</v>
      </c>
      <c r="I390">
        <v>0</v>
      </c>
      <c r="J390">
        <v>1</v>
      </c>
      <c r="K390" t="s">
        <v>20</v>
      </c>
      <c r="L390" t="s">
        <v>29</v>
      </c>
      <c r="M390" t="s">
        <v>30</v>
      </c>
      <c r="N390" t="s">
        <v>41</v>
      </c>
      <c r="O390">
        <v>3</v>
      </c>
      <c r="P390">
        <v>1</v>
      </c>
      <c r="Q390">
        <v>88606</v>
      </c>
      <c r="R390" t="s">
        <v>38</v>
      </c>
      <c r="S390">
        <v>16</v>
      </c>
      <c r="T390" t="s">
        <v>39</v>
      </c>
      <c r="U390" t="str">
        <f>IF(AND(Loan_Banking[[#This Row],[Is_Default]]=1,Loan_Banking[[#This Row],[Credit_Score]]&lt;=600),"High Risk","Low Risk")</f>
        <v>Low Risk</v>
      </c>
      <c r="V39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391" spans="1:22" x14ac:dyDescent="0.3">
      <c r="A391">
        <v>390</v>
      </c>
      <c r="B391">
        <v>56</v>
      </c>
      <c r="C39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391">
        <v>69919</v>
      </c>
      <c r="E391">
        <v>660</v>
      </c>
      <c r="F391">
        <v>4822</v>
      </c>
      <c r="G391">
        <v>260206</v>
      </c>
      <c r="H391" t="s">
        <v>35</v>
      </c>
      <c r="I391">
        <v>0</v>
      </c>
      <c r="J391">
        <v>1</v>
      </c>
      <c r="K391" t="s">
        <v>20</v>
      </c>
      <c r="L391" t="s">
        <v>29</v>
      </c>
      <c r="M391" t="s">
        <v>22</v>
      </c>
      <c r="N391" t="s">
        <v>37</v>
      </c>
      <c r="O391">
        <v>4</v>
      </c>
      <c r="P391">
        <v>4</v>
      </c>
      <c r="Q391">
        <v>118182</v>
      </c>
      <c r="R391" t="s">
        <v>38</v>
      </c>
      <c r="S391">
        <v>7</v>
      </c>
      <c r="T391" t="s">
        <v>42</v>
      </c>
      <c r="U391" t="str">
        <f>IF(AND(Loan_Banking[[#This Row],[Is_Default]]=1,Loan_Banking[[#This Row],[Credit_Score]]&lt;=600),"High Risk","Low Risk")</f>
        <v>Low Risk</v>
      </c>
      <c r="V39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392" spans="1:22" x14ac:dyDescent="0.3">
      <c r="A392">
        <v>391</v>
      </c>
      <c r="B392">
        <v>51</v>
      </c>
      <c r="C39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392">
        <v>32497</v>
      </c>
      <c r="E392">
        <v>630</v>
      </c>
      <c r="F392">
        <v>5299</v>
      </c>
      <c r="G392">
        <v>123582</v>
      </c>
      <c r="H392" t="s">
        <v>28</v>
      </c>
      <c r="I392">
        <v>0</v>
      </c>
      <c r="J392">
        <v>1</v>
      </c>
      <c r="K392" t="s">
        <v>20</v>
      </c>
      <c r="L392" t="s">
        <v>33</v>
      </c>
      <c r="M392" t="s">
        <v>22</v>
      </c>
      <c r="N392" t="s">
        <v>37</v>
      </c>
      <c r="O392">
        <v>5</v>
      </c>
      <c r="P392">
        <v>1</v>
      </c>
      <c r="Q392">
        <v>78235</v>
      </c>
      <c r="R392" t="s">
        <v>38</v>
      </c>
      <c r="S392">
        <v>16</v>
      </c>
      <c r="T392" t="s">
        <v>34</v>
      </c>
      <c r="U392" t="str">
        <f>IF(AND(Loan_Banking[[#This Row],[Is_Default]]=1,Loan_Banking[[#This Row],[Credit_Score]]&lt;=600),"High Risk","Low Risk")</f>
        <v>Low Risk</v>
      </c>
      <c r="V39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393" spans="1:22" x14ac:dyDescent="0.3">
      <c r="A393">
        <v>392</v>
      </c>
      <c r="B393">
        <v>58</v>
      </c>
      <c r="C39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393">
        <v>47871</v>
      </c>
      <c r="E393">
        <v>665</v>
      </c>
      <c r="F393">
        <v>2966</v>
      </c>
      <c r="G393">
        <v>227959</v>
      </c>
      <c r="H393" t="s">
        <v>28</v>
      </c>
      <c r="I393">
        <v>0</v>
      </c>
      <c r="J393">
        <v>1</v>
      </c>
      <c r="K393" t="s">
        <v>20</v>
      </c>
      <c r="L393" t="s">
        <v>33</v>
      </c>
      <c r="M393" t="s">
        <v>22</v>
      </c>
      <c r="N393" t="s">
        <v>37</v>
      </c>
      <c r="O393">
        <v>5</v>
      </c>
      <c r="P393">
        <v>2</v>
      </c>
      <c r="Q393">
        <v>76195</v>
      </c>
      <c r="R393" t="s">
        <v>32</v>
      </c>
      <c r="S393">
        <v>9</v>
      </c>
      <c r="T393" t="s">
        <v>27</v>
      </c>
      <c r="U393" t="str">
        <f>IF(AND(Loan_Banking[[#This Row],[Is_Default]]=1,Loan_Banking[[#This Row],[Credit_Score]]&lt;=600),"High Risk","Low Risk")</f>
        <v>Low Risk</v>
      </c>
      <c r="V39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394" spans="1:22" x14ac:dyDescent="0.3">
      <c r="A394">
        <v>393</v>
      </c>
      <c r="B394">
        <v>48</v>
      </c>
      <c r="C39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394">
        <v>36844</v>
      </c>
      <c r="E394">
        <v>669</v>
      </c>
      <c r="F394">
        <v>5314</v>
      </c>
      <c r="G394">
        <v>144210</v>
      </c>
      <c r="H394" t="s">
        <v>35</v>
      </c>
      <c r="I394">
        <v>0</v>
      </c>
      <c r="J394">
        <v>1</v>
      </c>
      <c r="K394" t="s">
        <v>20</v>
      </c>
      <c r="L394" t="s">
        <v>33</v>
      </c>
      <c r="M394" t="s">
        <v>22</v>
      </c>
      <c r="N394" t="s">
        <v>23</v>
      </c>
      <c r="O394">
        <v>1</v>
      </c>
      <c r="P394">
        <v>2</v>
      </c>
      <c r="Q394">
        <v>45374</v>
      </c>
      <c r="R394" t="s">
        <v>32</v>
      </c>
      <c r="S394">
        <v>6</v>
      </c>
      <c r="T394" t="s">
        <v>34</v>
      </c>
      <c r="U394" t="str">
        <f>IF(AND(Loan_Banking[[#This Row],[Is_Default]]=1,Loan_Banking[[#This Row],[Credit_Score]]&lt;=600),"High Risk","Low Risk")</f>
        <v>Low Risk</v>
      </c>
      <c r="V39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395" spans="1:22" x14ac:dyDescent="0.3">
      <c r="A395">
        <v>394</v>
      </c>
      <c r="B395">
        <v>23</v>
      </c>
      <c r="C39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395">
        <v>46850</v>
      </c>
      <c r="E395">
        <v>578</v>
      </c>
      <c r="F395">
        <v>6053</v>
      </c>
      <c r="G395">
        <v>255461</v>
      </c>
      <c r="H395" t="s">
        <v>40</v>
      </c>
      <c r="I395">
        <v>0</v>
      </c>
      <c r="J395">
        <v>0</v>
      </c>
      <c r="K395" t="s">
        <v>20</v>
      </c>
      <c r="L395" t="s">
        <v>29</v>
      </c>
      <c r="M395" t="s">
        <v>22</v>
      </c>
      <c r="N395" t="s">
        <v>31</v>
      </c>
      <c r="O395">
        <v>1</v>
      </c>
      <c r="P395">
        <v>1</v>
      </c>
      <c r="Q395">
        <v>110072</v>
      </c>
      <c r="R395" t="s">
        <v>32</v>
      </c>
      <c r="S395">
        <v>16</v>
      </c>
      <c r="T395" t="s">
        <v>43</v>
      </c>
      <c r="U395" t="str">
        <f>IF(AND(Loan_Banking[[#This Row],[Is_Default]]=1,Loan_Banking[[#This Row],[Credit_Score]]&lt;=600),"High Risk","Low Risk")</f>
        <v>Low Risk</v>
      </c>
      <c r="V39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396" spans="1:22" x14ac:dyDescent="0.3">
      <c r="A396">
        <v>395</v>
      </c>
      <c r="B396">
        <v>26</v>
      </c>
      <c r="C39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396">
        <v>36148</v>
      </c>
      <c r="E396">
        <v>692</v>
      </c>
      <c r="F396">
        <v>4090</v>
      </c>
      <c r="G396">
        <v>178388</v>
      </c>
      <c r="H396" t="s">
        <v>19</v>
      </c>
      <c r="I396">
        <v>0</v>
      </c>
      <c r="J396">
        <v>1</v>
      </c>
      <c r="K396" t="s">
        <v>20</v>
      </c>
      <c r="L396" t="s">
        <v>29</v>
      </c>
      <c r="M396" t="s">
        <v>30</v>
      </c>
      <c r="N396" t="s">
        <v>23</v>
      </c>
      <c r="O396">
        <v>0</v>
      </c>
      <c r="P396">
        <v>4</v>
      </c>
      <c r="Q396">
        <v>107862</v>
      </c>
      <c r="R396" t="s">
        <v>32</v>
      </c>
      <c r="S396">
        <v>9</v>
      </c>
      <c r="T396" t="s">
        <v>42</v>
      </c>
      <c r="U396" t="str">
        <f>IF(AND(Loan_Banking[[#This Row],[Is_Default]]=1,Loan_Banking[[#This Row],[Credit_Score]]&lt;=600),"High Risk","Low Risk")</f>
        <v>Low Risk</v>
      </c>
      <c r="V39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397" spans="1:22" x14ac:dyDescent="0.3">
      <c r="A397">
        <v>396</v>
      </c>
      <c r="B397">
        <v>43</v>
      </c>
      <c r="C39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397">
        <v>51138</v>
      </c>
      <c r="E397">
        <v>588</v>
      </c>
      <c r="F397">
        <v>5755</v>
      </c>
      <c r="G397">
        <v>226311</v>
      </c>
      <c r="H397" t="s">
        <v>35</v>
      </c>
      <c r="I397">
        <v>1</v>
      </c>
      <c r="J397">
        <v>0</v>
      </c>
      <c r="K397" t="s">
        <v>20</v>
      </c>
      <c r="L397" t="s">
        <v>33</v>
      </c>
      <c r="M397" t="s">
        <v>22</v>
      </c>
      <c r="N397" t="s">
        <v>31</v>
      </c>
      <c r="O397">
        <v>2</v>
      </c>
      <c r="P397">
        <v>1</v>
      </c>
      <c r="Q397">
        <v>123319</v>
      </c>
      <c r="R397" t="s">
        <v>32</v>
      </c>
      <c r="S397">
        <v>4</v>
      </c>
      <c r="T397" t="s">
        <v>45</v>
      </c>
      <c r="U397" t="str">
        <f>IF(AND(Loan_Banking[[#This Row],[Is_Default]]=1,Loan_Banking[[#This Row],[Credit_Score]]&lt;=600),"High Risk","Low Risk")</f>
        <v>High Risk</v>
      </c>
      <c r="V39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398" spans="1:22" x14ac:dyDescent="0.3">
      <c r="A398">
        <v>397</v>
      </c>
      <c r="B398">
        <v>27</v>
      </c>
      <c r="C39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398">
        <v>54821</v>
      </c>
      <c r="E398">
        <v>606</v>
      </c>
      <c r="F398">
        <v>4548</v>
      </c>
      <c r="G398">
        <v>201859</v>
      </c>
      <c r="H398" t="s">
        <v>44</v>
      </c>
      <c r="I398">
        <v>0</v>
      </c>
      <c r="J398">
        <v>1</v>
      </c>
      <c r="K398" t="s">
        <v>20</v>
      </c>
      <c r="L398" t="s">
        <v>21</v>
      </c>
      <c r="M398" t="s">
        <v>30</v>
      </c>
      <c r="N398" t="s">
        <v>23</v>
      </c>
      <c r="O398">
        <v>4</v>
      </c>
      <c r="P398">
        <v>4</v>
      </c>
      <c r="Q398">
        <v>106447</v>
      </c>
      <c r="R398" t="s">
        <v>26</v>
      </c>
      <c r="S398">
        <v>6</v>
      </c>
      <c r="T398" t="s">
        <v>43</v>
      </c>
      <c r="U398" t="str">
        <f>IF(AND(Loan_Banking[[#This Row],[Is_Default]]=1,Loan_Banking[[#This Row],[Credit_Score]]&lt;=600),"High Risk","Low Risk")</f>
        <v>Low Risk</v>
      </c>
      <c r="V39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399" spans="1:22" x14ac:dyDescent="0.3">
      <c r="A399">
        <v>398</v>
      </c>
      <c r="B399">
        <v>56</v>
      </c>
      <c r="C39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399">
        <v>71032</v>
      </c>
      <c r="E399">
        <v>662</v>
      </c>
      <c r="F399">
        <v>4423</v>
      </c>
      <c r="G399">
        <v>130665</v>
      </c>
      <c r="H399" t="s">
        <v>19</v>
      </c>
      <c r="I399">
        <v>0</v>
      </c>
      <c r="J399">
        <v>1</v>
      </c>
      <c r="K399" t="s">
        <v>20</v>
      </c>
      <c r="L399" t="s">
        <v>29</v>
      </c>
      <c r="M399" t="s">
        <v>30</v>
      </c>
      <c r="N399" t="s">
        <v>41</v>
      </c>
      <c r="O399">
        <v>3</v>
      </c>
      <c r="P399">
        <v>3</v>
      </c>
      <c r="Q399">
        <v>160785</v>
      </c>
      <c r="R399" t="s">
        <v>26</v>
      </c>
      <c r="S399">
        <v>14</v>
      </c>
      <c r="T399" t="s">
        <v>25</v>
      </c>
      <c r="U399" t="str">
        <f>IF(AND(Loan_Banking[[#This Row],[Is_Default]]=1,Loan_Banking[[#This Row],[Credit_Score]]&lt;=600),"High Risk","Low Risk")</f>
        <v>Low Risk</v>
      </c>
      <c r="V39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400" spans="1:22" x14ac:dyDescent="0.3">
      <c r="A400">
        <v>399</v>
      </c>
      <c r="B400">
        <v>21</v>
      </c>
      <c r="C40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400">
        <v>41171</v>
      </c>
      <c r="E400">
        <v>679</v>
      </c>
      <c r="F400">
        <v>6424</v>
      </c>
      <c r="G400">
        <v>232015</v>
      </c>
      <c r="H400" t="s">
        <v>28</v>
      </c>
      <c r="I400">
        <v>0</v>
      </c>
      <c r="J400">
        <v>0</v>
      </c>
      <c r="K400" t="s">
        <v>20</v>
      </c>
      <c r="L400" t="s">
        <v>21</v>
      </c>
      <c r="M400" t="s">
        <v>22</v>
      </c>
      <c r="N400" t="s">
        <v>37</v>
      </c>
      <c r="O400">
        <v>2</v>
      </c>
      <c r="P400">
        <v>4</v>
      </c>
      <c r="Q400">
        <v>105280</v>
      </c>
      <c r="R400" t="s">
        <v>32</v>
      </c>
      <c r="S400">
        <v>3</v>
      </c>
      <c r="T400" t="s">
        <v>42</v>
      </c>
      <c r="U400" t="str">
        <f>IF(AND(Loan_Banking[[#This Row],[Is_Default]]=1,Loan_Banking[[#This Row],[Credit_Score]]&lt;=600),"High Risk","Low Risk")</f>
        <v>Low Risk</v>
      </c>
      <c r="V40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401" spans="1:22" x14ac:dyDescent="0.3">
      <c r="A401">
        <v>400</v>
      </c>
      <c r="B401">
        <v>26</v>
      </c>
      <c r="C40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401">
        <v>74267</v>
      </c>
      <c r="E401">
        <v>661</v>
      </c>
      <c r="F401">
        <v>4967</v>
      </c>
      <c r="G401">
        <v>163956</v>
      </c>
      <c r="H401" t="s">
        <v>44</v>
      </c>
      <c r="I401">
        <v>0</v>
      </c>
      <c r="J401">
        <v>0</v>
      </c>
      <c r="K401" t="s">
        <v>20</v>
      </c>
      <c r="L401" t="s">
        <v>33</v>
      </c>
      <c r="M401" t="s">
        <v>30</v>
      </c>
      <c r="N401" t="s">
        <v>23</v>
      </c>
      <c r="O401">
        <v>5</v>
      </c>
      <c r="P401">
        <v>3</v>
      </c>
      <c r="Q401">
        <v>129754</v>
      </c>
      <c r="R401" t="s">
        <v>24</v>
      </c>
      <c r="S401">
        <v>17</v>
      </c>
      <c r="T401" t="s">
        <v>43</v>
      </c>
      <c r="U401" t="str">
        <f>IF(AND(Loan_Banking[[#This Row],[Is_Default]]=1,Loan_Banking[[#This Row],[Credit_Score]]&lt;=600),"High Risk","Low Risk")</f>
        <v>Low Risk</v>
      </c>
      <c r="V40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402" spans="1:22" x14ac:dyDescent="0.3">
      <c r="A402">
        <v>401</v>
      </c>
      <c r="B402">
        <v>44</v>
      </c>
      <c r="C40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402">
        <v>37895</v>
      </c>
      <c r="E402">
        <v>666</v>
      </c>
      <c r="F402">
        <v>5866</v>
      </c>
      <c r="G402">
        <v>240092</v>
      </c>
      <c r="H402" t="s">
        <v>19</v>
      </c>
      <c r="I402">
        <v>0</v>
      </c>
      <c r="J402">
        <v>1</v>
      </c>
      <c r="K402" t="s">
        <v>20</v>
      </c>
      <c r="L402" t="s">
        <v>29</v>
      </c>
      <c r="M402" t="s">
        <v>30</v>
      </c>
      <c r="N402" t="s">
        <v>37</v>
      </c>
      <c r="O402">
        <v>5</v>
      </c>
      <c r="P402">
        <v>3</v>
      </c>
      <c r="Q402">
        <v>90276</v>
      </c>
      <c r="R402" t="s">
        <v>24</v>
      </c>
      <c r="S402">
        <v>11</v>
      </c>
      <c r="T402" t="s">
        <v>45</v>
      </c>
      <c r="U402" t="str">
        <f>IF(AND(Loan_Banking[[#This Row],[Is_Default]]=1,Loan_Banking[[#This Row],[Credit_Score]]&lt;=600),"High Risk","Low Risk")</f>
        <v>Low Risk</v>
      </c>
      <c r="V40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403" spans="1:22" x14ac:dyDescent="0.3">
      <c r="A403">
        <v>402</v>
      </c>
      <c r="B403">
        <v>57</v>
      </c>
      <c r="C40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403">
        <v>46429</v>
      </c>
      <c r="E403">
        <v>593</v>
      </c>
      <c r="F403">
        <v>3047</v>
      </c>
      <c r="G403">
        <v>149900</v>
      </c>
      <c r="H403" t="s">
        <v>44</v>
      </c>
      <c r="I403">
        <v>0</v>
      </c>
      <c r="J403">
        <v>1</v>
      </c>
      <c r="K403" t="s">
        <v>20</v>
      </c>
      <c r="L403" t="s">
        <v>21</v>
      </c>
      <c r="M403" t="s">
        <v>22</v>
      </c>
      <c r="N403" t="s">
        <v>23</v>
      </c>
      <c r="O403">
        <v>4</v>
      </c>
      <c r="P403">
        <v>1</v>
      </c>
      <c r="Q403">
        <v>72745</v>
      </c>
      <c r="R403" t="s">
        <v>26</v>
      </c>
      <c r="S403">
        <v>8</v>
      </c>
      <c r="T403" t="s">
        <v>45</v>
      </c>
      <c r="U403" t="str">
        <f>IF(AND(Loan_Banking[[#This Row],[Is_Default]]=1,Loan_Banking[[#This Row],[Credit_Score]]&lt;=600),"High Risk","Low Risk")</f>
        <v>Low Risk</v>
      </c>
      <c r="V40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404" spans="1:22" x14ac:dyDescent="0.3">
      <c r="A404">
        <v>403</v>
      </c>
      <c r="B404">
        <v>56</v>
      </c>
      <c r="C40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404">
        <v>76471</v>
      </c>
      <c r="E404">
        <v>623</v>
      </c>
      <c r="F404">
        <v>4390</v>
      </c>
      <c r="G404">
        <v>212103</v>
      </c>
      <c r="H404" t="s">
        <v>28</v>
      </c>
      <c r="I404">
        <v>0</v>
      </c>
      <c r="J404">
        <v>1</v>
      </c>
      <c r="K404" t="s">
        <v>20</v>
      </c>
      <c r="L404" t="s">
        <v>29</v>
      </c>
      <c r="M404" t="s">
        <v>22</v>
      </c>
      <c r="N404" t="s">
        <v>41</v>
      </c>
      <c r="O404">
        <v>4</v>
      </c>
      <c r="P404">
        <v>3</v>
      </c>
      <c r="Q404">
        <v>121530</v>
      </c>
      <c r="R404" t="s">
        <v>26</v>
      </c>
      <c r="S404">
        <v>8</v>
      </c>
      <c r="T404" t="s">
        <v>39</v>
      </c>
      <c r="U404" t="str">
        <f>IF(AND(Loan_Banking[[#This Row],[Is_Default]]=1,Loan_Banking[[#This Row],[Credit_Score]]&lt;=600),"High Risk","Low Risk")</f>
        <v>Low Risk</v>
      </c>
      <c r="V40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405" spans="1:22" x14ac:dyDescent="0.3">
      <c r="A405">
        <v>404</v>
      </c>
      <c r="B405">
        <v>44</v>
      </c>
      <c r="C40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405">
        <v>93544</v>
      </c>
      <c r="E405">
        <v>547</v>
      </c>
      <c r="F405">
        <v>5711</v>
      </c>
      <c r="G405">
        <v>201953</v>
      </c>
      <c r="H405" t="s">
        <v>35</v>
      </c>
      <c r="I405">
        <v>0</v>
      </c>
      <c r="J405">
        <v>1</v>
      </c>
      <c r="K405" t="s">
        <v>20</v>
      </c>
      <c r="L405" t="s">
        <v>21</v>
      </c>
      <c r="M405" t="s">
        <v>22</v>
      </c>
      <c r="N405" t="s">
        <v>37</v>
      </c>
      <c r="O405">
        <v>2</v>
      </c>
      <c r="P405">
        <v>1</v>
      </c>
      <c r="Q405">
        <v>97325</v>
      </c>
      <c r="R405" t="s">
        <v>24</v>
      </c>
      <c r="S405">
        <v>4</v>
      </c>
      <c r="T405" t="s">
        <v>27</v>
      </c>
      <c r="U405" t="str">
        <f>IF(AND(Loan_Banking[[#This Row],[Is_Default]]=1,Loan_Banking[[#This Row],[Credit_Score]]&lt;=600),"High Risk","Low Risk")</f>
        <v>Low Risk</v>
      </c>
      <c r="V40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406" spans="1:22" x14ac:dyDescent="0.3">
      <c r="A406">
        <v>405</v>
      </c>
      <c r="B406">
        <v>58</v>
      </c>
      <c r="C40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406">
        <v>75289</v>
      </c>
      <c r="E406">
        <v>604</v>
      </c>
      <c r="F406">
        <v>5124</v>
      </c>
      <c r="G406">
        <v>169870</v>
      </c>
      <c r="H406" t="s">
        <v>44</v>
      </c>
      <c r="I406">
        <v>0</v>
      </c>
      <c r="J406">
        <v>1</v>
      </c>
      <c r="K406" t="s">
        <v>20</v>
      </c>
      <c r="L406" t="s">
        <v>29</v>
      </c>
      <c r="M406" t="s">
        <v>30</v>
      </c>
      <c r="N406" t="s">
        <v>41</v>
      </c>
      <c r="O406">
        <v>2</v>
      </c>
      <c r="P406">
        <v>1</v>
      </c>
      <c r="Q406">
        <v>124961</v>
      </c>
      <c r="R406" t="s">
        <v>24</v>
      </c>
      <c r="S406">
        <v>15</v>
      </c>
      <c r="T406" t="s">
        <v>43</v>
      </c>
      <c r="U406" t="str">
        <f>IF(AND(Loan_Banking[[#This Row],[Is_Default]]=1,Loan_Banking[[#This Row],[Credit_Score]]&lt;=600),"High Risk","Low Risk")</f>
        <v>Low Risk</v>
      </c>
      <c r="V40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407" spans="1:22" x14ac:dyDescent="0.3">
      <c r="A407">
        <v>406</v>
      </c>
      <c r="B407">
        <v>49</v>
      </c>
      <c r="C40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407">
        <v>46646</v>
      </c>
      <c r="E407">
        <v>582</v>
      </c>
      <c r="F407">
        <v>4816</v>
      </c>
      <c r="G407">
        <v>268987</v>
      </c>
      <c r="H407" t="s">
        <v>35</v>
      </c>
      <c r="I407">
        <v>0</v>
      </c>
      <c r="J407">
        <v>0</v>
      </c>
      <c r="K407" t="s">
        <v>36</v>
      </c>
      <c r="L407" t="s">
        <v>21</v>
      </c>
      <c r="M407" t="s">
        <v>30</v>
      </c>
      <c r="N407" t="s">
        <v>31</v>
      </c>
      <c r="O407">
        <v>0</v>
      </c>
      <c r="P407">
        <v>2</v>
      </c>
      <c r="Q407">
        <v>110588</v>
      </c>
      <c r="R407" t="s">
        <v>24</v>
      </c>
      <c r="S407">
        <v>16</v>
      </c>
      <c r="T407" t="s">
        <v>43</v>
      </c>
      <c r="U407" t="str">
        <f>IF(AND(Loan_Banking[[#This Row],[Is_Default]]=1,Loan_Banking[[#This Row],[Credit_Score]]&lt;=600),"High Risk","Low Risk")</f>
        <v>Low Risk</v>
      </c>
      <c r="V40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408" spans="1:22" x14ac:dyDescent="0.3">
      <c r="A408">
        <v>407</v>
      </c>
      <c r="B408">
        <v>57</v>
      </c>
      <c r="C40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408">
        <v>57723</v>
      </c>
      <c r="E408">
        <v>650</v>
      </c>
      <c r="F408">
        <v>5603</v>
      </c>
      <c r="G408">
        <v>201677</v>
      </c>
      <c r="H408" t="s">
        <v>28</v>
      </c>
      <c r="I408">
        <v>1</v>
      </c>
      <c r="J408">
        <v>1</v>
      </c>
      <c r="K408" t="s">
        <v>20</v>
      </c>
      <c r="L408" t="s">
        <v>21</v>
      </c>
      <c r="M408" t="s">
        <v>30</v>
      </c>
      <c r="N408" t="s">
        <v>37</v>
      </c>
      <c r="O408">
        <v>3</v>
      </c>
      <c r="P408">
        <v>1</v>
      </c>
      <c r="Q408">
        <v>76209</v>
      </c>
      <c r="R408" t="s">
        <v>26</v>
      </c>
      <c r="S408">
        <v>11</v>
      </c>
      <c r="T408" t="s">
        <v>34</v>
      </c>
      <c r="U408" t="str">
        <f>IF(AND(Loan_Banking[[#This Row],[Is_Default]]=1,Loan_Banking[[#This Row],[Credit_Score]]&lt;=600),"High Risk","Low Risk")</f>
        <v>Low Risk</v>
      </c>
      <c r="V40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409" spans="1:22" x14ac:dyDescent="0.3">
      <c r="A409">
        <v>408</v>
      </c>
      <c r="B409">
        <v>52</v>
      </c>
      <c r="C40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409">
        <v>60239</v>
      </c>
      <c r="E409">
        <v>767</v>
      </c>
      <c r="F409">
        <v>4168</v>
      </c>
      <c r="G409">
        <v>178917</v>
      </c>
      <c r="H409" t="s">
        <v>28</v>
      </c>
      <c r="I409">
        <v>0</v>
      </c>
      <c r="J409">
        <v>1</v>
      </c>
      <c r="K409" t="s">
        <v>20</v>
      </c>
      <c r="L409" t="s">
        <v>33</v>
      </c>
      <c r="M409" t="s">
        <v>30</v>
      </c>
      <c r="N409" t="s">
        <v>23</v>
      </c>
      <c r="O409">
        <v>3</v>
      </c>
      <c r="P409">
        <v>2</v>
      </c>
      <c r="Q409">
        <v>132230</v>
      </c>
      <c r="R409" t="s">
        <v>26</v>
      </c>
      <c r="S409">
        <v>7</v>
      </c>
      <c r="T409" t="s">
        <v>34</v>
      </c>
      <c r="U409" t="str">
        <f>IF(AND(Loan_Banking[[#This Row],[Is_Default]]=1,Loan_Banking[[#This Row],[Credit_Score]]&lt;=600),"High Risk","Low Risk")</f>
        <v>Low Risk</v>
      </c>
      <c r="V40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410" spans="1:22" x14ac:dyDescent="0.3">
      <c r="A410">
        <v>409</v>
      </c>
      <c r="B410">
        <v>45</v>
      </c>
      <c r="C41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410">
        <v>55181</v>
      </c>
      <c r="E410">
        <v>688</v>
      </c>
      <c r="F410">
        <v>6217</v>
      </c>
      <c r="G410">
        <v>214937</v>
      </c>
      <c r="H410" t="s">
        <v>44</v>
      </c>
      <c r="I410">
        <v>0</v>
      </c>
      <c r="J410">
        <v>0</v>
      </c>
      <c r="K410" t="s">
        <v>20</v>
      </c>
      <c r="L410" t="s">
        <v>33</v>
      </c>
      <c r="M410" t="s">
        <v>22</v>
      </c>
      <c r="N410" t="s">
        <v>37</v>
      </c>
      <c r="O410">
        <v>3</v>
      </c>
      <c r="P410">
        <v>2</v>
      </c>
      <c r="Q410">
        <v>73864</v>
      </c>
      <c r="R410" t="s">
        <v>24</v>
      </c>
      <c r="S410">
        <v>18</v>
      </c>
      <c r="T410" t="s">
        <v>39</v>
      </c>
      <c r="U410" t="str">
        <f>IF(AND(Loan_Banking[[#This Row],[Is_Default]]=1,Loan_Banking[[#This Row],[Credit_Score]]&lt;=600),"High Risk","Low Risk")</f>
        <v>Low Risk</v>
      </c>
      <c r="V41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411" spans="1:22" x14ac:dyDescent="0.3">
      <c r="A411">
        <v>410</v>
      </c>
      <c r="B411">
        <v>30</v>
      </c>
      <c r="C41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411">
        <v>34882</v>
      </c>
      <c r="E411">
        <v>537</v>
      </c>
      <c r="F411">
        <v>4787</v>
      </c>
      <c r="G411">
        <v>127215</v>
      </c>
      <c r="H411" t="s">
        <v>44</v>
      </c>
      <c r="I411">
        <v>1</v>
      </c>
      <c r="J411">
        <v>1</v>
      </c>
      <c r="K411" t="s">
        <v>20</v>
      </c>
      <c r="L411" t="s">
        <v>21</v>
      </c>
      <c r="M411" t="s">
        <v>30</v>
      </c>
      <c r="N411" t="s">
        <v>31</v>
      </c>
      <c r="O411">
        <v>5</v>
      </c>
      <c r="P411">
        <v>1</v>
      </c>
      <c r="Q411">
        <v>118759</v>
      </c>
      <c r="R411" t="s">
        <v>26</v>
      </c>
      <c r="S411">
        <v>6</v>
      </c>
      <c r="T411" t="s">
        <v>39</v>
      </c>
      <c r="U411" t="str">
        <f>IF(AND(Loan_Banking[[#This Row],[Is_Default]]=1,Loan_Banking[[#This Row],[Credit_Score]]&lt;=600),"High Risk","Low Risk")</f>
        <v>High Risk</v>
      </c>
      <c r="V41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412" spans="1:22" x14ac:dyDescent="0.3">
      <c r="A412">
        <v>411</v>
      </c>
      <c r="B412">
        <v>55</v>
      </c>
      <c r="C41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412">
        <v>53518</v>
      </c>
      <c r="E412">
        <v>574</v>
      </c>
      <c r="F412">
        <v>4184</v>
      </c>
      <c r="G412">
        <v>322584</v>
      </c>
      <c r="H412" t="s">
        <v>28</v>
      </c>
      <c r="I412">
        <v>1</v>
      </c>
      <c r="J412">
        <v>1</v>
      </c>
      <c r="K412" t="s">
        <v>20</v>
      </c>
      <c r="L412" t="s">
        <v>29</v>
      </c>
      <c r="M412" t="s">
        <v>30</v>
      </c>
      <c r="N412" t="s">
        <v>31</v>
      </c>
      <c r="O412">
        <v>5</v>
      </c>
      <c r="P412">
        <v>4</v>
      </c>
      <c r="Q412">
        <v>138448</v>
      </c>
      <c r="R412" t="s">
        <v>32</v>
      </c>
      <c r="S412">
        <v>4</v>
      </c>
      <c r="T412" t="s">
        <v>34</v>
      </c>
      <c r="U412" t="str">
        <f>IF(AND(Loan_Banking[[#This Row],[Is_Default]]=1,Loan_Banking[[#This Row],[Credit_Score]]&lt;=600),"High Risk","Low Risk")</f>
        <v>High Risk</v>
      </c>
      <c r="V41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413" spans="1:22" x14ac:dyDescent="0.3">
      <c r="A413">
        <v>412</v>
      </c>
      <c r="B413">
        <v>45</v>
      </c>
      <c r="C41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413">
        <v>42412</v>
      </c>
      <c r="E413">
        <v>585</v>
      </c>
      <c r="F413">
        <v>4249</v>
      </c>
      <c r="G413">
        <v>145715</v>
      </c>
      <c r="H413" t="s">
        <v>44</v>
      </c>
      <c r="I413">
        <v>0</v>
      </c>
      <c r="J413">
        <v>1</v>
      </c>
      <c r="K413" t="s">
        <v>20</v>
      </c>
      <c r="L413" t="s">
        <v>21</v>
      </c>
      <c r="M413" t="s">
        <v>22</v>
      </c>
      <c r="N413" t="s">
        <v>23</v>
      </c>
      <c r="O413">
        <v>2</v>
      </c>
      <c r="P413">
        <v>4</v>
      </c>
      <c r="Q413">
        <v>88462</v>
      </c>
      <c r="R413" t="s">
        <v>24</v>
      </c>
      <c r="S413">
        <v>5</v>
      </c>
      <c r="T413" t="s">
        <v>42</v>
      </c>
      <c r="U413" t="str">
        <f>IF(AND(Loan_Banking[[#This Row],[Is_Default]]=1,Loan_Banking[[#This Row],[Credit_Score]]&lt;=600),"High Risk","Low Risk")</f>
        <v>Low Risk</v>
      </c>
      <c r="V41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414" spans="1:22" x14ac:dyDescent="0.3">
      <c r="A414">
        <v>413</v>
      </c>
      <c r="B414">
        <v>47</v>
      </c>
      <c r="C41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414">
        <v>35473</v>
      </c>
      <c r="E414">
        <v>562</v>
      </c>
      <c r="F414">
        <v>4918</v>
      </c>
      <c r="G414">
        <v>227589</v>
      </c>
      <c r="H414" t="s">
        <v>44</v>
      </c>
      <c r="I414">
        <v>0</v>
      </c>
      <c r="J414">
        <v>1</v>
      </c>
      <c r="K414" t="s">
        <v>20</v>
      </c>
      <c r="L414" t="s">
        <v>29</v>
      </c>
      <c r="M414" t="s">
        <v>30</v>
      </c>
      <c r="N414" t="s">
        <v>41</v>
      </c>
      <c r="O414">
        <v>0</v>
      </c>
      <c r="P414">
        <v>1</v>
      </c>
      <c r="Q414">
        <v>134679</v>
      </c>
      <c r="R414" t="s">
        <v>38</v>
      </c>
      <c r="S414">
        <v>3</v>
      </c>
      <c r="T414" t="s">
        <v>42</v>
      </c>
      <c r="U414" t="str">
        <f>IF(AND(Loan_Banking[[#This Row],[Is_Default]]=1,Loan_Banking[[#This Row],[Credit_Score]]&lt;=600),"High Risk","Low Risk")</f>
        <v>Low Risk</v>
      </c>
      <c r="V41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415" spans="1:22" x14ac:dyDescent="0.3">
      <c r="A415">
        <v>414</v>
      </c>
      <c r="B415">
        <v>52</v>
      </c>
      <c r="C41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415">
        <v>45329</v>
      </c>
      <c r="E415">
        <v>635</v>
      </c>
      <c r="F415">
        <v>4573</v>
      </c>
      <c r="G415">
        <v>203055</v>
      </c>
      <c r="H415" t="s">
        <v>44</v>
      </c>
      <c r="I415">
        <v>0</v>
      </c>
      <c r="J415">
        <v>1</v>
      </c>
      <c r="K415" t="s">
        <v>20</v>
      </c>
      <c r="L415" t="s">
        <v>29</v>
      </c>
      <c r="M415" t="s">
        <v>22</v>
      </c>
      <c r="N415" t="s">
        <v>37</v>
      </c>
      <c r="O415">
        <v>1</v>
      </c>
      <c r="P415">
        <v>3</v>
      </c>
      <c r="Q415">
        <v>111928</v>
      </c>
      <c r="R415" t="s">
        <v>24</v>
      </c>
      <c r="S415">
        <v>6</v>
      </c>
      <c r="T415" t="s">
        <v>42</v>
      </c>
      <c r="U415" t="str">
        <f>IF(AND(Loan_Banking[[#This Row],[Is_Default]]=1,Loan_Banking[[#This Row],[Credit_Score]]&lt;=600),"High Risk","Low Risk")</f>
        <v>Low Risk</v>
      </c>
      <c r="V41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416" spans="1:22" x14ac:dyDescent="0.3">
      <c r="A416">
        <v>415</v>
      </c>
      <c r="B416">
        <v>32</v>
      </c>
      <c r="C41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416">
        <v>54729</v>
      </c>
      <c r="E416">
        <v>661</v>
      </c>
      <c r="F416">
        <v>5526</v>
      </c>
      <c r="G416">
        <v>259021</v>
      </c>
      <c r="H416" t="s">
        <v>44</v>
      </c>
      <c r="I416">
        <v>0</v>
      </c>
      <c r="J416">
        <v>0</v>
      </c>
      <c r="K416" t="s">
        <v>20</v>
      </c>
      <c r="L416" t="s">
        <v>29</v>
      </c>
      <c r="M416" t="s">
        <v>30</v>
      </c>
      <c r="N416" t="s">
        <v>41</v>
      </c>
      <c r="O416">
        <v>0</v>
      </c>
      <c r="P416">
        <v>1</v>
      </c>
      <c r="Q416">
        <v>125558</v>
      </c>
      <c r="R416" t="s">
        <v>26</v>
      </c>
      <c r="S416">
        <v>14</v>
      </c>
      <c r="T416" t="s">
        <v>42</v>
      </c>
      <c r="U416" t="str">
        <f>IF(AND(Loan_Banking[[#This Row],[Is_Default]]=1,Loan_Banking[[#This Row],[Credit_Score]]&lt;=600),"High Risk","Low Risk")</f>
        <v>Low Risk</v>
      </c>
      <c r="V41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417" spans="1:22" x14ac:dyDescent="0.3">
      <c r="A417">
        <v>416</v>
      </c>
      <c r="B417">
        <v>24</v>
      </c>
      <c r="C41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417">
        <v>65020</v>
      </c>
      <c r="E417">
        <v>585</v>
      </c>
      <c r="F417">
        <v>4953</v>
      </c>
      <c r="G417">
        <v>208896</v>
      </c>
      <c r="H417" t="s">
        <v>19</v>
      </c>
      <c r="I417">
        <v>0</v>
      </c>
      <c r="J417">
        <v>1</v>
      </c>
      <c r="K417" t="s">
        <v>20</v>
      </c>
      <c r="L417" t="s">
        <v>29</v>
      </c>
      <c r="M417" t="s">
        <v>22</v>
      </c>
      <c r="N417" t="s">
        <v>41</v>
      </c>
      <c r="O417">
        <v>5</v>
      </c>
      <c r="P417">
        <v>3</v>
      </c>
      <c r="Q417">
        <v>74897</v>
      </c>
      <c r="R417" t="s">
        <v>38</v>
      </c>
      <c r="S417">
        <v>1</v>
      </c>
      <c r="T417" t="s">
        <v>39</v>
      </c>
      <c r="U417" t="str">
        <f>IF(AND(Loan_Banking[[#This Row],[Is_Default]]=1,Loan_Banking[[#This Row],[Credit_Score]]&lt;=600),"High Risk","Low Risk")</f>
        <v>Low Risk</v>
      </c>
      <c r="V41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0-1</v>
      </c>
    </row>
    <row r="418" spans="1:22" x14ac:dyDescent="0.3">
      <c r="A418">
        <v>417</v>
      </c>
      <c r="B418">
        <v>62</v>
      </c>
      <c r="C41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418">
        <v>46191</v>
      </c>
      <c r="E418">
        <v>638</v>
      </c>
      <c r="F418">
        <v>4644</v>
      </c>
      <c r="G418">
        <v>168085</v>
      </c>
      <c r="H418" t="s">
        <v>28</v>
      </c>
      <c r="I418">
        <v>0</v>
      </c>
      <c r="J418">
        <v>0</v>
      </c>
      <c r="K418" t="s">
        <v>20</v>
      </c>
      <c r="L418" t="s">
        <v>33</v>
      </c>
      <c r="M418" t="s">
        <v>30</v>
      </c>
      <c r="N418" t="s">
        <v>23</v>
      </c>
      <c r="O418">
        <v>2</v>
      </c>
      <c r="P418">
        <v>4</v>
      </c>
      <c r="Q418">
        <v>106429</v>
      </c>
      <c r="R418" t="s">
        <v>38</v>
      </c>
      <c r="S418">
        <v>14</v>
      </c>
      <c r="T418" t="s">
        <v>25</v>
      </c>
      <c r="U418" t="str">
        <f>IF(AND(Loan_Banking[[#This Row],[Is_Default]]=1,Loan_Banking[[#This Row],[Credit_Score]]&lt;=600),"High Risk","Low Risk")</f>
        <v>Low Risk</v>
      </c>
      <c r="V41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419" spans="1:22" x14ac:dyDescent="0.3">
      <c r="A419">
        <v>418</v>
      </c>
      <c r="B419">
        <v>46</v>
      </c>
      <c r="C41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419">
        <v>48820</v>
      </c>
      <c r="E419">
        <v>661</v>
      </c>
      <c r="F419">
        <v>5353</v>
      </c>
      <c r="G419">
        <v>107101</v>
      </c>
      <c r="H419" t="s">
        <v>28</v>
      </c>
      <c r="I419">
        <v>1</v>
      </c>
      <c r="J419">
        <v>1</v>
      </c>
      <c r="K419" t="s">
        <v>36</v>
      </c>
      <c r="L419" t="s">
        <v>21</v>
      </c>
      <c r="M419" t="s">
        <v>22</v>
      </c>
      <c r="N419" t="s">
        <v>37</v>
      </c>
      <c r="O419">
        <v>0</v>
      </c>
      <c r="P419">
        <v>3</v>
      </c>
      <c r="Q419">
        <v>57757</v>
      </c>
      <c r="R419" t="s">
        <v>24</v>
      </c>
      <c r="S419">
        <v>6</v>
      </c>
      <c r="T419" t="s">
        <v>25</v>
      </c>
      <c r="U419" t="str">
        <f>IF(AND(Loan_Banking[[#This Row],[Is_Default]]=1,Loan_Banking[[#This Row],[Credit_Score]]&lt;=600),"High Risk","Low Risk")</f>
        <v>Low Risk</v>
      </c>
      <c r="V41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420" spans="1:22" x14ac:dyDescent="0.3">
      <c r="A420">
        <v>419</v>
      </c>
      <c r="B420">
        <v>23</v>
      </c>
      <c r="C42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420">
        <v>62058</v>
      </c>
      <c r="E420">
        <v>684</v>
      </c>
      <c r="F420">
        <v>4470</v>
      </c>
      <c r="G420">
        <v>110994</v>
      </c>
      <c r="H420" t="s">
        <v>40</v>
      </c>
      <c r="I420">
        <v>0</v>
      </c>
      <c r="J420">
        <v>0</v>
      </c>
      <c r="K420" t="s">
        <v>20</v>
      </c>
      <c r="L420" t="s">
        <v>29</v>
      </c>
      <c r="M420" t="s">
        <v>30</v>
      </c>
      <c r="N420" t="s">
        <v>31</v>
      </c>
      <c r="O420">
        <v>2</v>
      </c>
      <c r="P420">
        <v>1</v>
      </c>
      <c r="Q420">
        <v>151339</v>
      </c>
      <c r="R420" t="s">
        <v>32</v>
      </c>
      <c r="S420">
        <v>3</v>
      </c>
      <c r="T420" t="s">
        <v>34</v>
      </c>
      <c r="U420" t="str">
        <f>IF(AND(Loan_Banking[[#This Row],[Is_Default]]=1,Loan_Banking[[#This Row],[Credit_Score]]&lt;=600),"High Risk","Low Risk")</f>
        <v>Low Risk</v>
      </c>
      <c r="V42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421" spans="1:22" x14ac:dyDescent="0.3">
      <c r="A421">
        <v>420</v>
      </c>
      <c r="B421">
        <v>37</v>
      </c>
      <c r="C42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421">
        <v>51063</v>
      </c>
      <c r="E421">
        <v>657</v>
      </c>
      <c r="F421">
        <v>5491</v>
      </c>
      <c r="G421">
        <v>188099</v>
      </c>
      <c r="H421" t="s">
        <v>35</v>
      </c>
      <c r="I421">
        <v>0</v>
      </c>
      <c r="J421">
        <v>1</v>
      </c>
      <c r="K421" t="s">
        <v>20</v>
      </c>
      <c r="L421" t="s">
        <v>33</v>
      </c>
      <c r="M421" t="s">
        <v>30</v>
      </c>
      <c r="N421" t="s">
        <v>23</v>
      </c>
      <c r="O421">
        <v>4</v>
      </c>
      <c r="P421">
        <v>3</v>
      </c>
      <c r="Q421">
        <v>39580</v>
      </c>
      <c r="R421" t="s">
        <v>32</v>
      </c>
      <c r="S421">
        <v>17</v>
      </c>
      <c r="T421" t="s">
        <v>25</v>
      </c>
      <c r="U421" t="str">
        <f>IF(AND(Loan_Banking[[#This Row],[Is_Default]]=1,Loan_Banking[[#This Row],[Credit_Score]]&lt;=600),"High Risk","Low Risk")</f>
        <v>Low Risk</v>
      </c>
      <c r="V42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422" spans="1:22" x14ac:dyDescent="0.3">
      <c r="A422">
        <v>421</v>
      </c>
      <c r="B422">
        <v>29</v>
      </c>
      <c r="C42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422">
        <v>55723</v>
      </c>
      <c r="E422">
        <v>666</v>
      </c>
      <c r="F422">
        <v>5326</v>
      </c>
      <c r="G422">
        <v>268517</v>
      </c>
      <c r="H422" t="s">
        <v>40</v>
      </c>
      <c r="I422">
        <v>0</v>
      </c>
      <c r="J422">
        <v>0</v>
      </c>
      <c r="K422" t="s">
        <v>20</v>
      </c>
      <c r="L422" t="s">
        <v>29</v>
      </c>
      <c r="M422" t="s">
        <v>22</v>
      </c>
      <c r="N422" t="s">
        <v>41</v>
      </c>
      <c r="O422">
        <v>4</v>
      </c>
      <c r="P422">
        <v>2</v>
      </c>
      <c r="Q422">
        <v>89357</v>
      </c>
      <c r="R422" t="s">
        <v>26</v>
      </c>
      <c r="S422">
        <v>14</v>
      </c>
      <c r="T422" t="s">
        <v>42</v>
      </c>
      <c r="U422" t="str">
        <f>IF(AND(Loan_Banking[[#This Row],[Is_Default]]=1,Loan_Banking[[#This Row],[Credit_Score]]&lt;=600),"High Risk","Low Risk")</f>
        <v>Low Risk</v>
      </c>
      <c r="V42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423" spans="1:22" x14ac:dyDescent="0.3">
      <c r="A423">
        <v>422</v>
      </c>
      <c r="B423">
        <v>49</v>
      </c>
      <c r="C42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423">
        <v>51169</v>
      </c>
      <c r="E423">
        <v>648</v>
      </c>
      <c r="F423">
        <v>5285</v>
      </c>
      <c r="G423">
        <v>116392</v>
      </c>
      <c r="H423" t="s">
        <v>44</v>
      </c>
      <c r="I423">
        <v>0</v>
      </c>
      <c r="J423">
        <v>0</v>
      </c>
      <c r="K423" t="s">
        <v>20</v>
      </c>
      <c r="L423" t="s">
        <v>29</v>
      </c>
      <c r="M423" t="s">
        <v>22</v>
      </c>
      <c r="N423" t="s">
        <v>31</v>
      </c>
      <c r="O423">
        <v>1</v>
      </c>
      <c r="P423">
        <v>2</v>
      </c>
      <c r="Q423">
        <v>72048</v>
      </c>
      <c r="R423" t="s">
        <v>38</v>
      </c>
      <c r="S423">
        <v>19</v>
      </c>
      <c r="T423" t="s">
        <v>39</v>
      </c>
      <c r="U423" t="str">
        <f>IF(AND(Loan_Banking[[#This Row],[Is_Default]]=1,Loan_Banking[[#This Row],[Credit_Score]]&lt;=600),"High Risk","Low Risk")</f>
        <v>Low Risk</v>
      </c>
      <c r="V42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424" spans="1:22" x14ac:dyDescent="0.3">
      <c r="A424">
        <v>423</v>
      </c>
      <c r="B424">
        <v>21</v>
      </c>
      <c r="C42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424">
        <v>53040</v>
      </c>
      <c r="E424">
        <v>599</v>
      </c>
      <c r="F424">
        <v>4642</v>
      </c>
      <c r="G424">
        <v>292468</v>
      </c>
      <c r="H424" t="s">
        <v>44</v>
      </c>
      <c r="I424">
        <v>0</v>
      </c>
      <c r="J424">
        <v>1</v>
      </c>
      <c r="K424" t="s">
        <v>20</v>
      </c>
      <c r="L424" t="s">
        <v>33</v>
      </c>
      <c r="M424" t="s">
        <v>22</v>
      </c>
      <c r="N424" t="s">
        <v>41</v>
      </c>
      <c r="O424">
        <v>5</v>
      </c>
      <c r="P424">
        <v>1</v>
      </c>
      <c r="Q424">
        <v>120241</v>
      </c>
      <c r="R424" t="s">
        <v>32</v>
      </c>
      <c r="S424">
        <v>7</v>
      </c>
      <c r="T424" t="s">
        <v>42</v>
      </c>
      <c r="U424" t="str">
        <f>IF(AND(Loan_Banking[[#This Row],[Is_Default]]=1,Loan_Banking[[#This Row],[Credit_Score]]&lt;=600),"High Risk","Low Risk")</f>
        <v>Low Risk</v>
      </c>
      <c r="V42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425" spans="1:22" x14ac:dyDescent="0.3">
      <c r="A425">
        <v>424</v>
      </c>
      <c r="B425">
        <v>38</v>
      </c>
      <c r="C42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425">
        <v>33814</v>
      </c>
      <c r="E425">
        <v>610</v>
      </c>
      <c r="F425">
        <v>4370</v>
      </c>
      <c r="G425">
        <v>254346</v>
      </c>
      <c r="H425" t="s">
        <v>19</v>
      </c>
      <c r="I425">
        <v>0</v>
      </c>
      <c r="J425">
        <v>0</v>
      </c>
      <c r="K425" t="s">
        <v>20</v>
      </c>
      <c r="L425" t="s">
        <v>33</v>
      </c>
      <c r="M425" t="s">
        <v>30</v>
      </c>
      <c r="N425" t="s">
        <v>37</v>
      </c>
      <c r="O425">
        <v>4</v>
      </c>
      <c r="P425">
        <v>1</v>
      </c>
      <c r="Q425">
        <v>157718</v>
      </c>
      <c r="R425" t="s">
        <v>26</v>
      </c>
      <c r="S425">
        <v>11</v>
      </c>
      <c r="T425" t="s">
        <v>45</v>
      </c>
      <c r="U425" t="str">
        <f>IF(AND(Loan_Banking[[#This Row],[Is_Default]]=1,Loan_Banking[[#This Row],[Credit_Score]]&lt;=600),"High Risk","Low Risk")</f>
        <v>Low Risk</v>
      </c>
      <c r="V42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426" spans="1:22" x14ac:dyDescent="0.3">
      <c r="A426">
        <v>425</v>
      </c>
      <c r="B426">
        <v>61</v>
      </c>
      <c r="C42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426">
        <v>51834</v>
      </c>
      <c r="E426">
        <v>583</v>
      </c>
      <c r="F426">
        <v>5808</v>
      </c>
      <c r="G426">
        <v>132564</v>
      </c>
      <c r="H426" t="s">
        <v>19</v>
      </c>
      <c r="I426">
        <v>1</v>
      </c>
      <c r="J426">
        <v>0</v>
      </c>
      <c r="K426" t="s">
        <v>20</v>
      </c>
      <c r="L426" t="s">
        <v>29</v>
      </c>
      <c r="M426" t="s">
        <v>22</v>
      </c>
      <c r="N426" t="s">
        <v>41</v>
      </c>
      <c r="O426">
        <v>1</v>
      </c>
      <c r="P426">
        <v>1</v>
      </c>
      <c r="Q426">
        <v>119647</v>
      </c>
      <c r="R426" t="s">
        <v>38</v>
      </c>
      <c r="S426">
        <v>7</v>
      </c>
      <c r="T426" t="s">
        <v>39</v>
      </c>
      <c r="U426" t="str">
        <f>IF(AND(Loan_Banking[[#This Row],[Is_Default]]=1,Loan_Banking[[#This Row],[Credit_Score]]&lt;=600),"High Risk","Low Risk")</f>
        <v>High Risk</v>
      </c>
      <c r="V42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427" spans="1:22" x14ac:dyDescent="0.3">
      <c r="A427">
        <v>426</v>
      </c>
      <c r="B427">
        <v>40</v>
      </c>
      <c r="C42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427">
        <v>71417</v>
      </c>
      <c r="E427">
        <v>724</v>
      </c>
      <c r="F427">
        <v>5614</v>
      </c>
      <c r="G427">
        <v>145741</v>
      </c>
      <c r="H427" t="s">
        <v>19</v>
      </c>
      <c r="I427">
        <v>1</v>
      </c>
      <c r="J427">
        <v>1</v>
      </c>
      <c r="K427" t="s">
        <v>20</v>
      </c>
      <c r="L427" t="s">
        <v>21</v>
      </c>
      <c r="M427" t="s">
        <v>22</v>
      </c>
      <c r="N427" t="s">
        <v>31</v>
      </c>
      <c r="O427">
        <v>3</v>
      </c>
      <c r="P427">
        <v>4</v>
      </c>
      <c r="Q427">
        <v>188838</v>
      </c>
      <c r="R427" t="s">
        <v>26</v>
      </c>
      <c r="S427">
        <v>13</v>
      </c>
      <c r="T427" t="s">
        <v>45</v>
      </c>
      <c r="U427" t="str">
        <f>IF(AND(Loan_Banking[[#This Row],[Is_Default]]=1,Loan_Banking[[#This Row],[Credit_Score]]&lt;=600),"High Risk","Low Risk")</f>
        <v>Low Risk</v>
      </c>
      <c r="V42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428" spans="1:22" x14ac:dyDescent="0.3">
      <c r="A428">
        <v>427</v>
      </c>
      <c r="B428">
        <v>61</v>
      </c>
      <c r="C42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428">
        <v>52534</v>
      </c>
      <c r="E428">
        <v>576</v>
      </c>
      <c r="F428">
        <v>3992</v>
      </c>
      <c r="G428">
        <v>150778</v>
      </c>
      <c r="H428" t="s">
        <v>19</v>
      </c>
      <c r="I428">
        <v>0</v>
      </c>
      <c r="J428">
        <v>0</v>
      </c>
      <c r="K428" t="s">
        <v>20</v>
      </c>
      <c r="L428" t="s">
        <v>33</v>
      </c>
      <c r="M428" t="s">
        <v>30</v>
      </c>
      <c r="N428" t="s">
        <v>37</v>
      </c>
      <c r="O428">
        <v>2</v>
      </c>
      <c r="P428">
        <v>4</v>
      </c>
      <c r="Q428">
        <v>58661</v>
      </c>
      <c r="R428" t="s">
        <v>32</v>
      </c>
      <c r="S428">
        <v>14</v>
      </c>
      <c r="T428" t="s">
        <v>45</v>
      </c>
      <c r="U428" t="str">
        <f>IF(AND(Loan_Banking[[#This Row],[Is_Default]]=1,Loan_Banking[[#This Row],[Credit_Score]]&lt;=600),"High Risk","Low Risk")</f>
        <v>Low Risk</v>
      </c>
      <c r="V42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429" spans="1:22" x14ac:dyDescent="0.3">
      <c r="A429">
        <v>428</v>
      </c>
      <c r="B429">
        <v>54</v>
      </c>
      <c r="C42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429">
        <v>37493</v>
      </c>
      <c r="E429">
        <v>697</v>
      </c>
      <c r="F429">
        <v>4567</v>
      </c>
      <c r="G429">
        <v>214964</v>
      </c>
      <c r="H429" t="s">
        <v>19</v>
      </c>
      <c r="I429">
        <v>1</v>
      </c>
      <c r="J429">
        <v>0</v>
      </c>
      <c r="K429" t="s">
        <v>20</v>
      </c>
      <c r="L429" t="s">
        <v>21</v>
      </c>
      <c r="M429" t="s">
        <v>22</v>
      </c>
      <c r="N429" t="s">
        <v>23</v>
      </c>
      <c r="O429">
        <v>3</v>
      </c>
      <c r="P429">
        <v>4</v>
      </c>
      <c r="Q429">
        <v>60964</v>
      </c>
      <c r="R429" t="s">
        <v>26</v>
      </c>
      <c r="S429">
        <v>11</v>
      </c>
      <c r="T429" t="s">
        <v>43</v>
      </c>
      <c r="U429" t="str">
        <f>IF(AND(Loan_Banking[[#This Row],[Is_Default]]=1,Loan_Banking[[#This Row],[Credit_Score]]&lt;=600),"High Risk","Low Risk")</f>
        <v>Low Risk</v>
      </c>
      <c r="V42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430" spans="1:22" x14ac:dyDescent="0.3">
      <c r="A430">
        <v>429</v>
      </c>
      <c r="B430">
        <v>48</v>
      </c>
      <c r="C43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430">
        <v>72147</v>
      </c>
      <c r="E430">
        <v>577</v>
      </c>
      <c r="F430">
        <v>6339</v>
      </c>
      <c r="G430">
        <v>197189</v>
      </c>
      <c r="H430" t="s">
        <v>19</v>
      </c>
      <c r="I430">
        <v>0</v>
      </c>
      <c r="J430">
        <v>0</v>
      </c>
      <c r="K430" t="s">
        <v>20</v>
      </c>
      <c r="L430" t="s">
        <v>29</v>
      </c>
      <c r="M430" t="s">
        <v>22</v>
      </c>
      <c r="N430" t="s">
        <v>41</v>
      </c>
      <c r="O430">
        <v>3</v>
      </c>
      <c r="P430">
        <v>2</v>
      </c>
      <c r="Q430">
        <v>73206</v>
      </c>
      <c r="R430" t="s">
        <v>26</v>
      </c>
      <c r="S430">
        <v>8</v>
      </c>
      <c r="T430" t="s">
        <v>34</v>
      </c>
      <c r="U430" t="str">
        <f>IF(AND(Loan_Banking[[#This Row],[Is_Default]]=1,Loan_Banking[[#This Row],[Credit_Score]]&lt;=600),"High Risk","Low Risk")</f>
        <v>Low Risk</v>
      </c>
      <c r="V43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431" spans="1:22" x14ac:dyDescent="0.3">
      <c r="A431">
        <v>430</v>
      </c>
      <c r="B431">
        <v>55</v>
      </c>
      <c r="C43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431">
        <v>60820</v>
      </c>
      <c r="E431">
        <v>688</v>
      </c>
      <c r="F431">
        <v>5984</v>
      </c>
      <c r="G431">
        <v>195318</v>
      </c>
      <c r="H431" t="s">
        <v>19</v>
      </c>
      <c r="I431">
        <v>0</v>
      </c>
      <c r="J431">
        <v>0</v>
      </c>
      <c r="K431" t="s">
        <v>20</v>
      </c>
      <c r="L431" t="s">
        <v>29</v>
      </c>
      <c r="M431" t="s">
        <v>22</v>
      </c>
      <c r="N431" t="s">
        <v>37</v>
      </c>
      <c r="O431">
        <v>1</v>
      </c>
      <c r="P431">
        <v>3</v>
      </c>
      <c r="Q431">
        <v>103637</v>
      </c>
      <c r="R431" t="s">
        <v>32</v>
      </c>
      <c r="S431">
        <v>12</v>
      </c>
      <c r="T431" t="s">
        <v>45</v>
      </c>
      <c r="U431" t="str">
        <f>IF(AND(Loan_Banking[[#This Row],[Is_Default]]=1,Loan_Banking[[#This Row],[Credit_Score]]&lt;=600),"High Risk","Low Risk")</f>
        <v>Low Risk</v>
      </c>
      <c r="V43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432" spans="1:22" x14ac:dyDescent="0.3">
      <c r="A432">
        <v>431</v>
      </c>
      <c r="B432">
        <v>36</v>
      </c>
      <c r="C43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432">
        <v>61514</v>
      </c>
      <c r="E432">
        <v>698</v>
      </c>
      <c r="F432">
        <v>3829</v>
      </c>
      <c r="G432">
        <v>174768</v>
      </c>
      <c r="H432" t="s">
        <v>19</v>
      </c>
      <c r="I432">
        <v>0</v>
      </c>
      <c r="J432">
        <v>1</v>
      </c>
      <c r="K432" t="s">
        <v>20</v>
      </c>
      <c r="L432" t="s">
        <v>29</v>
      </c>
      <c r="M432" t="s">
        <v>30</v>
      </c>
      <c r="N432" t="s">
        <v>37</v>
      </c>
      <c r="O432">
        <v>2</v>
      </c>
      <c r="P432">
        <v>2</v>
      </c>
      <c r="Q432">
        <v>69192</v>
      </c>
      <c r="R432" t="s">
        <v>32</v>
      </c>
      <c r="S432">
        <v>15</v>
      </c>
      <c r="T432" t="s">
        <v>43</v>
      </c>
      <c r="U432" t="str">
        <f>IF(AND(Loan_Banking[[#This Row],[Is_Default]]=1,Loan_Banking[[#This Row],[Credit_Score]]&lt;=600),"High Risk","Low Risk")</f>
        <v>Low Risk</v>
      </c>
      <c r="V43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433" spans="1:22" x14ac:dyDescent="0.3">
      <c r="A433">
        <v>432</v>
      </c>
      <c r="B433">
        <v>41</v>
      </c>
      <c r="C43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433">
        <v>61107</v>
      </c>
      <c r="E433">
        <v>707</v>
      </c>
      <c r="F433">
        <v>5011</v>
      </c>
      <c r="G433">
        <v>208909</v>
      </c>
      <c r="H433" t="s">
        <v>19</v>
      </c>
      <c r="I433">
        <v>0</v>
      </c>
      <c r="J433">
        <v>1</v>
      </c>
      <c r="K433" t="s">
        <v>20</v>
      </c>
      <c r="L433" t="s">
        <v>29</v>
      </c>
      <c r="M433" t="s">
        <v>30</v>
      </c>
      <c r="N433" t="s">
        <v>23</v>
      </c>
      <c r="O433">
        <v>1</v>
      </c>
      <c r="P433">
        <v>3</v>
      </c>
      <c r="Q433">
        <v>77450</v>
      </c>
      <c r="R433" t="s">
        <v>26</v>
      </c>
      <c r="S433">
        <v>10</v>
      </c>
      <c r="T433" t="s">
        <v>25</v>
      </c>
      <c r="U433" t="str">
        <f>IF(AND(Loan_Banking[[#This Row],[Is_Default]]=1,Loan_Banking[[#This Row],[Credit_Score]]&lt;=600),"High Risk","Low Risk")</f>
        <v>Low Risk</v>
      </c>
      <c r="V43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434" spans="1:22" x14ac:dyDescent="0.3">
      <c r="A434">
        <v>433</v>
      </c>
      <c r="B434">
        <v>33</v>
      </c>
      <c r="C43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434">
        <v>33104</v>
      </c>
      <c r="E434">
        <v>597</v>
      </c>
      <c r="F434">
        <v>5419</v>
      </c>
      <c r="G434">
        <v>241856</v>
      </c>
      <c r="H434" t="s">
        <v>28</v>
      </c>
      <c r="I434">
        <v>0</v>
      </c>
      <c r="J434">
        <v>1</v>
      </c>
      <c r="K434" t="s">
        <v>20</v>
      </c>
      <c r="L434" t="s">
        <v>29</v>
      </c>
      <c r="M434" t="s">
        <v>30</v>
      </c>
      <c r="N434" t="s">
        <v>23</v>
      </c>
      <c r="O434">
        <v>0</v>
      </c>
      <c r="P434">
        <v>3</v>
      </c>
      <c r="Q434">
        <v>118614</v>
      </c>
      <c r="R434" t="s">
        <v>32</v>
      </c>
      <c r="S434">
        <v>2</v>
      </c>
      <c r="T434" t="s">
        <v>25</v>
      </c>
      <c r="U434" t="str">
        <f>IF(AND(Loan_Banking[[#This Row],[Is_Default]]=1,Loan_Banking[[#This Row],[Credit_Score]]&lt;=600),"High Risk","Low Risk")</f>
        <v>Low Risk</v>
      </c>
      <c r="V43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435" spans="1:22" x14ac:dyDescent="0.3">
      <c r="A435">
        <v>434</v>
      </c>
      <c r="B435">
        <v>55</v>
      </c>
      <c r="C43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435">
        <v>59717</v>
      </c>
      <c r="E435">
        <v>658</v>
      </c>
      <c r="F435">
        <v>5993</v>
      </c>
      <c r="G435">
        <v>193590</v>
      </c>
      <c r="H435" t="s">
        <v>19</v>
      </c>
      <c r="I435">
        <v>0</v>
      </c>
      <c r="J435">
        <v>0</v>
      </c>
      <c r="K435" t="s">
        <v>20</v>
      </c>
      <c r="L435" t="s">
        <v>29</v>
      </c>
      <c r="M435" t="s">
        <v>22</v>
      </c>
      <c r="N435" t="s">
        <v>31</v>
      </c>
      <c r="O435">
        <v>3</v>
      </c>
      <c r="P435">
        <v>1</v>
      </c>
      <c r="Q435">
        <v>62824</v>
      </c>
      <c r="R435" t="s">
        <v>24</v>
      </c>
      <c r="S435">
        <v>13</v>
      </c>
      <c r="T435" t="s">
        <v>45</v>
      </c>
      <c r="U435" t="str">
        <f>IF(AND(Loan_Banking[[#This Row],[Is_Default]]=1,Loan_Banking[[#This Row],[Credit_Score]]&lt;=600),"High Risk","Low Risk")</f>
        <v>Low Risk</v>
      </c>
      <c r="V43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436" spans="1:22" x14ac:dyDescent="0.3">
      <c r="A436">
        <v>435</v>
      </c>
      <c r="B436">
        <v>62</v>
      </c>
      <c r="C43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436">
        <v>70769</v>
      </c>
      <c r="E436">
        <v>619</v>
      </c>
      <c r="F436">
        <v>5127</v>
      </c>
      <c r="G436">
        <v>166866</v>
      </c>
      <c r="H436" t="s">
        <v>35</v>
      </c>
      <c r="I436">
        <v>1</v>
      </c>
      <c r="J436">
        <v>1</v>
      </c>
      <c r="K436" t="s">
        <v>20</v>
      </c>
      <c r="L436" t="s">
        <v>21</v>
      </c>
      <c r="M436" t="s">
        <v>30</v>
      </c>
      <c r="N436" t="s">
        <v>37</v>
      </c>
      <c r="O436">
        <v>2</v>
      </c>
      <c r="P436">
        <v>1</v>
      </c>
      <c r="Q436">
        <v>66004</v>
      </c>
      <c r="R436" t="s">
        <v>24</v>
      </c>
      <c r="S436">
        <v>10</v>
      </c>
      <c r="T436" t="s">
        <v>34</v>
      </c>
      <c r="U436" t="str">
        <f>IF(AND(Loan_Banking[[#This Row],[Is_Default]]=1,Loan_Banking[[#This Row],[Credit_Score]]&lt;=600),"High Risk","Low Risk")</f>
        <v>Low Risk</v>
      </c>
      <c r="V43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437" spans="1:22" x14ac:dyDescent="0.3">
      <c r="A437">
        <v>436</v>
      </c>
      <c r="B437">
        <v>52</v>
      </c>
      <c r="C43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437">
        <v>42796</v>
      </c>
      <c r="E437">
        <v>605</v>
      </c>
      <c r="F437">
        <v>5483</v>
      </c>
      <c r="G437">
        <v>249605</v>
      </c>
      <c r="H437" t="s">
        <v>19</v>
      </c>
      <c r="I437">
        <v>0</v>
      </c>
      <c r="J437">
        <v>1</v>
      </c>
      <c r="K437" t="s">
        <v>20</v>
      </c>
      <c r="L437" t="s">
        <v>33</v>
      </c>
      <c r="M437" t="s">
        <v>30</v>
      </c>
      <c r="N437" t="s">
        <v>37</v>
      </c>
      <c r="O437">
        <v>3</v>
      </c>
      <c r="P437">
        <v>4</v>
      </c>
      <c r="Q437">
        <v>88043</v>
      </c>
      <c r="R437" t="s">
        <v>24</v>
      </c>
      <c r="S437">
        <v>17</v>
      </c>
      <c r="T437" t="s">
        <v>45</v>
      </c>
      <c r="U437" t="str">
        <f>IF(AND(Loan_Banking[[#This Row],[Is_Default]]=1,Loan_Banking[[#This Row],[Credit_Score]]&lt;=600),"High Risk","Low Risk")</f>
        <v>Low Risk</v>
      </c>
      <c r="V43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438" spans="1:22" x14ac:dyDescent="0.3">
      <c r="A438">
        <v>437</v>
      </c>
      <c r="B438">
        <v>58</v>
      </c>
      <c r="C43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438">
        <v>21070</v>
      </c>
      <c r="E438">
        <v>652</v>
      </c>
      <c r="F438">
        <v>5931</v>
      </c>
      <c r="G438">
        <v>188932</v>
      </c>
      <c r="H438" t="s">
        <v>44</v>
      </c>
      <c r="I438">
        <v>0</v>
      </c>
      <c r="J438">
        <v>0</v>
      </c>
      <c r="K438" t="s">
        <v>20</v>
      </c>
      <c r="L438" t="s">
        <v>29</v>
      </c>
      <c r="M438" t="s">
        <v>30</v>
      </c>
      <c r="N438" t="s">
        <v>31</v>
      </c>
      <c r="O438">
        <v>0</v>
      </c>
      <c r="P438">
        <v>1</v>
      </c>
      <c r="Q438">
        <v>90866</v>
      </c>
      <c r="R438" t="s">
        <v>38</v>
      </c>
      <c r="S438">
        <v>10</v>
      </c>
      <c r="T438" t="s">
        <v>43</v>
      </c>
      <c r="U438" t="str">
        <f>IF(AND(Loan_Banking[[#This Row],[Is_Default]]=1,Loan_Banking[[#This Row],[Credit_Score]]&lt;=600),"High Risk","Low Risk")</f>
        <v>Low Risk</v>
      </c>
      <c r="V43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439" spans="1:22" x14ac:dyDescent="0.3">
      <c r="A439">
        <v>438</v>
      </c>
      <c r="B439">
        <v>26</v>
      </c>
      <c r="C43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439">
        <v>55483</v>
      </c>
      <c r="E439">
        <v>690</v>
      </c>
      <c r="F439">
        <v>6065</v>
      </c>
      <c r="G439">
        <v>227598</v>
      </c>
      <c r="H439" t="s">
        <v>44</v>
      </c>
      <c r="I439">
        <v>0</v>
      </c>
      <c r="J439">
        <v>0</v>
      </c>
      <c r="K439" t="s">
        <v>20</v>
      </c>
      <c r="L439" t="s">
        <v>33</v>
      </c>
      <c r="M439" t="s">
        <v>22</v>
      </c>
      <c r="N439" t="s">
        <v>41</v>
      </c>
      <c r="O439">
        <v>5</v>
      </c>
      <c r="P439">
        <v>2</v>
      </c>
      <c r="Q439">
        <v>130300</v>
      </c>
      <c r="R439" t="s">
        <v>24</v>
      </c>
      <c r="S439">
        <v>6</v>
      </c>
      <c r="T439" t="s">
        <v>39</v>
      </c>
      <c r="U439" t="str">
        <f>IF(AND(Loan_Banking[[#This Row],[Is_Default]]=1,Loan_Banking[[#This Row],[Credit_Score]]&lt;=600),"High Risk","Low Risk")</f>
        <v>Low Risk</v>
      </c>
      <c r="V43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440" spans="1:22" x14ac:dyDescent="0.3">
      <c r="A440">
        <v>439</v>
      </c>
      <c r="B440">
        <v>58</v>
      </c>
      <c r="C44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440">
        <v>50491</v>
      </c>
      <c r="E440">
        <v>620</v>
      </c>
      <c r="F440">
        <v>4819</v>
      </c>
      <c r="G440">
        <v>195005</v>
      </c>
      <c r="H440" t="s">
        <v>19</v>
      </c>
      <c r="I440">
        <v>0</v>
      </c>
      <c r="J440">
        <v>0</v>
      </c>
      <c r="K440" t="s">
        <v>36</v>
      </c>
      <c r="L440" t="s">
        <v>21</v>
      </c>
      <c r="M440" t="s">
        <v>30</v>
      </c>
      <c r="N440" t="s">
        <v>37</v>
      </c>
      <c r="O440">
        <v>0</v>
      </c>
      <c r="P440">
        <v>2</v>
      </c>
      <c r="Q440">
        <v>72980</v>
      </c>
      <c r="R440" t="s">
        <v>24</v>
      </c>
      <c r="S440">
        <v>1</v>
      </c>
      <c r="T440" t="s">
        <v>39</v>
      </c>
      <c r="U440" t="str">
        <f>IF(AND(Loan_Banking[[#This Row],[Is_Default]]=1,Loan_Banking[[#This Row],[Credit_Score]]&lt;=600),"High Risk","Low Risk")</f>
        <v>Low Risk</v>
      </c>
      <c r="V44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0-1</v>
      </c>
    </row>
    <row r="441" spans="1:22" x14ac:dyDescent="0.3">
      <c r="A441">
        <v>440</v>
      </c>
      <c r="B441">
        <v>58</v>
      </c>
      <c r="C44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441">
        <v>26785</v>
      </c>
      <c r="E441">
        <v>666</v>
      </c>
      <c r="F441">
        <v>5045</v>
      </c>
      <c r="G441">
        <v>254252</v>
      </c>
      <c r="H441" t="s">
        <v>19</v>
      </c>
      <c r="I441">
        <v>0</v>
      </c>
      <c r="J441">
        <v>0</v>
      </c>
      <c r="K441" t="s">
        <v>20</v>
      </c>
      <c r="L441" t="s">
        <v>29</v>
      </c>
      <c r="M441" t="s">
        <v>30</v>
      </c>
      <c r="N441" t="s">
        <v>37</v>
      </c>
      <c r="O441">
        <v>5</v>
      </c>
      <c r="P441">
        <v>2</v>
      </c>
      <c r="Q441">
        <v>78391</v>
      </c>
      <c r="R441" t="s">
        <v>24</v>
      </c>
      <c r="S441">
        <v>17</v>
      </c>
      <c r="T441" t="s">
        <v>39</v>
      </c>
      <c r="U441" t="str">
        <f>IF(AND(Loan_Banking[[#This Row],[Is_Default]]=1,Loan_Banking[[#This Row],[Credit_Score]]&lt;=600),"High Risk","Low Risk")</f>
        <v>Low Risk</v>
      </c>
      <c r="V44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442" spans="1:22" x14ac:dyDescent="0.3">
      <c r="A442">
        <v>441</v>
      </c>
      <c r="B442">
        <v>33</v>
      </c>
      <c r="C44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442">
        <v>59080</v>
      </c>
      <c r="E442">
        <v>604</v>
      </c>
      <c r="F442">
        <v>4241</v>
      </c>
      <c r="G442">
        <v>261662</v>
      </c>
      <c r="H442" t="s">
        <v>44</v>
      </c>
      <c r="I442">
        <v>1</v>
      </c>
      <c r="J442">
        <v>0</v>
      </c>
      <c r="K442" t="s">
        <v>36</v>
      </c>
      <c r="L442" t="s">
        <v>29</v>
      </c>
      <c r="M442" t="s">
        <v>30</v>
      </c>
      <c r="N442" t="s">
        <v>41</v>
      </c>
      <c r="O442">
        <v>2</v>
      </c>
      <c r="P442">
        <v>1</v>
      </c>
      <c r="Q442">
        <v>117450</v>
      </c>
      <c r="R442" t="s">
        <v>32</v>
      </c>
      <c r="S442">
        <v>1</v>
      </c>
      <c r="T442" t="s">
        <v>39</v>
      </c>
      <c r="U442" t="str">
        <f>IF(AND(Loan_Banking[[#This Row],[Is_Default]]=1,Loan_Banking[[#This Row],[Credit_Score]]&lt;=600),"High Risk","Low Risk")</f>
        <v>Low Risk</v>
      </c>
      <c r="V44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0-1</v>
      </c>
    </row>
    <row r="443" spans="1:22" x14ac:dyDescent="0.3">
      <c r="A443">
        <v>442</v>
      </c>
      <c r="B443">
        <v>59</v>
      </c>
      <c r="C44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443">
        <v>57954</v>
      </c>
      <c r="E443">
        <v>597</v>
      </c>
      <c r="F443">
        <v>4726</v>
      </c>
      <c r="G443">
        <v>259915</v>
      </c>
      <c r="H443" t="s">
        <v>35</v>
      </c>
      <c r="I443">
        <v>0</v>
      </c>
      <c r="J443">
        <v>0</v>
      </c>
      <c r="K443" t="s">
        <v>20</v>
      </c>
      <c r="L443" t="s">
        <v>33</v>
      </c>
      <c r="M443" t="s">
        <v>30</v>
      </c>
      <c r="N443" t="s">
        <v>23</v>
      </c>
      <c r="O443">
        <v>2</v>
      </c>
      <c r="P443">
        <v>1</v>
      </c>
      <c r="Q443">
        <v>124041</v>
      </c>
      <c r="R443" t="s">
        <v>32</v>
      </c>
      <c r="S443">
        <v>5</v>
      </c>
      <c r="T443" t="s">
        <v>45</v>
      </c>
      <c r="U443" t="str">
        <f>IF(AND(Loan_Banking[[#This Row],[Is_Default]]=1,Loan_Banking[[#This Row],[Credit_Score]]&lt;=600),"High Risk","Low Risk")</f>
        <v>Low Risk</v>
      </c>
      <c r="V44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444" spans="1:22" x14ac:dyDescent="0.3">
      <c r="A444">
        <v>443</v>
      </c>
      <c r="B444">
        <v>33</v>
      </c>
      <c r="C44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444">
        <v>28007</v>
      </c>
      <c r="E444">
        <v>633</v>
      </c>
      <c r="F444">
        <v>4592</v>
      </c>
      <c r="G444">
        <v>172406</v>
      </c>
      <c r="H444" t="s">
        <v>40</v>
      </c>
      <c r="I444">
        <v>0</v>
      </c>
      <c r="J444">
        <v>1</v>
      </c>
      <c r="K444" t="s">
        <v>20</v>
      </c>
      <c r="L444" t="s">
        <v>33</v>
      </c>
      <c r="M444" t="s">
        <v>22</v>
      </c>
      <c r="N444" t="s">
        <v>23</v>
      </c>
      <c r="O444">
        <v>0</v>
      </c>
      <c r="P444">
        <v>3</v>
      </c>
      <c r="Q444">
        <v>142861</v>
      </c>
      <c r="R444" t="s">
        <v>32</v>
      </c>
      <c r="S444">
        <v>15</v>
      </c>
      <c r="T444" t="s">
        <v>42</v>
      </c>
      <c r="U444" t="str">
        <f>IF(AND(Loan_Banking[[#This Row],[Is_Default]]=1,Loan_Banking[[#This Row],[Credit_Score]]&lt;=600),"High Risk","Low Risk")</f>
        <v>Low Risk</v>
      </c>
      <c r="V44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445" spans="1:22" x14ac:dyDescent="0.3">
      <c r="A445">
        <v>444</v>
      </c>
      <c r="B445">
        <v>32</v>
      </c>
      <c r="C44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445">
        <v>78339</v>
      </c>
      <c r="E445">
        <v>636</v>
      </c>
      <c r="F445">
        <v>4811</v>
      </c>
      <c r="G445">
        <v>171894</v>
      </c>
      <c r="H445" t="s">
        <v>28</v>
      </c>
      <c r="I445">
        <v>0</v>
      </c>
      <c r="J445">
        <v>1</v>
      </c>
      <c r="K445" t="s">
        <v>36</v>
      </c>
      <c r="L445" t="s">
        <v>33</v>
      </c>
      <c r="M445" t="s">
        <v>30</v>
      </c>
      <c r="N445" t="s">
        <v>23</v>
      </c>
      <c r="O445">
        <v>3</v>
      </c>
      <c r="P445">
        <v>3</v>
      </c>
      <c r="Q445">
        <v>114073</v>
      </c>
      <c r="R445" t="s">
        <v>32</v>
      </c>
      <c r="S445">
        <v>1</v>
      </c>
      <c r="T445" t="s">
        <v>42</v>
      </c>
      <c r="U445" t="str">
        <f>IF(AND(Loan_Banking[[#This Row],[Is_Default]]=1,Loan_Banking[[#This Row],[Credit_Score]]&lt;=600),"High Risk","Low Risk")</f>
        <v>Low Risk</v>
      </c>
      <c r="V44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0-1</v>
      </c>
    </row>
    <row r="446" spans="1:22" x14ac:dyDescent="0.3">
      <c r="A446">
        <v>445</v>
      </c>
      <c r="B446">
        <v>53</v>
      </c>
      <c r="C44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446">
        <v>61266</v>
      </c>
      <c r="E446">
        <v>683</v>
      </c>
      <c r="F446">
        <v>4905</v>
      </c>
      <c r="G446">
        <v>243686</v>
      </c>
      <c r="H446" t="s">
        <v>44</v>
      </c>
      <c r="I446">
        <v>0</v>
      </c>
      <c r="J446">
        <v>1</v>
      </c>
      <c r="K446" t="s">
        <v>20</v>
      </c>
      <c r="L446" t="s">
        <v>29</v>
      </c>
      <c r="M446" t="s">
        <v>30</v>
      </c>
      <c r="N446" t="s">
        <v>31</v>
      </c>
      <c r="O446">
        <v>4</v>
      </c>
      <c r="P446">
        <v>1</v>
      </c>
      <c r="Q446">
        <v>103910</v>
      </c>
      <c r="R446" t="s">
        <v>32</v>
      </c>
      <c r="S446">
        <v>17</v>
      </c>
      <c r="T446" t="s">
        <v>27</v>
      </c>
      <c r="U446" t="str">
        <f>IF(AND(Loan_Banking[[#This Row],[Is_Default]]=1,Loan_Banking[[#This Row],[Credit_Score]]&lt;=600),"High Risk","Low Risk")</f>
        <v>Low Risk</v>
      </c>
      <c r="V44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447" spans="1:22" x14ac:dyDescent="0.3">
      <c r="A447">
        <v>446</v>
      </c>
      <c r="B447">
        <v>48</v>
      </c>
      <c r="C44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447">
        <v>21646</v>
      </c>
      <c r="E447">
        <v>587</v>
      </c>
      <c r="F447">
        <v>5813</v>
      </c>
      <c r="G447">
        <v>196771</v>
      </c>
      <c r="H447" t="s">
        <v>19</v>
      </c>
      <c r="I447">
        <v>0</v>
      </c>
      <c r="J447">
        <v>1</v>
      </c>
      <c r="K447" t="s">
        <v>20</v>
      </c>
      <c r="L447" t="s">
        <v>33</v>
      </c>
      <c r="M447" t="s">
        <v>30</v>
      </c>
      <c r="N447" t="s">
        <v>41</v>
      </c>
      <c r="O447">
        <v>3</v>
      </c>
      <c r="P447">
        <v>2</v>
      </c>
      <c r="Q447">
        <v>117251</v>
      </c>
      <c r="R447" t="s">
        <v>24</v>
      </c>
      <c r="S447">
        <v>14</v>
      </c>
      <c r="T447" t="s">
        <v>39</v>
      </c>
      <c r="U447" t="str">
        <f>IF(AND(Loan_Banking[[#This Row],[Is_Default]]=1,Loan_Banking[[#This Row],[Credit_Score]]&lt;=600),"High Risk","Low Risk")</f>
        <v>Low Risk</v>
      </c>
      <c r="V44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448" spans="1:22" x14ac:dyDescent="0.3">
      <c r="A448">
        <v>447</v>
      </c>
      <c r="B448">
        <v>23</v>
      </c>
      <c r="C44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448">
        <v>62282</v>
      </c>
      <c r="E448">
        <v>757</v>
      </c>
      <c r="F448">
        <v>5349</v>
      </c>
      <c r="G448">
        <v>198289</v>
      </c>
      <c r="H448" t="s">
        <v>28</v>
      </c>
      <c r="I448">
        <v>0</v>
      </c>
      <c r="J448">
        <v>1</v>
      </c>
      <c r="K448" t="s">
        <v>20</v>
      </c>
      <c r="L448" t="s">
        <v>33</v>
      </c>
      <c r="M448" t="s">
        <v>22</v>
      </c>
      <c r="N448" t="s">
        <v>23</v>
      </c>
      <c r="O448">
        <v>4</v>
      </c>
      <c r="P448">
        <v>1</v>
      </c>
      <c r="Q448">
        <v>91977</v>
      </c>
      <c r="R448" t="s">
        <v>24</v>
      </c>
      <c r="S448">
        <v>13</v>
      </c>
      <c r="T448" t="s">
        <v>43</v>
      </c>
      <c r="U448" t="str">
        <f>IF(AND(Loan_Banking[[#This Row],[Is_Default]]=1,Loan_Banking[[#This Row],[Credit_Score]]&lt;=600),"High Risk","Low Risk")</f>
        <v>Low Risk</v>
      </c>
      <c r="V44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449" spans="1:22" x14ac:dyDescent="0.3">
      <c r="A449">
        <v>448</v>
      </c>
      <c r="B449">
        <v>38</v>
      </c>
      <c r="C44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449">
        <v>61847</v>
      </c>
      <c r="E449">
        <v>560</v>
      </c>
      <c r="F449">
        <v>3720</v>
      </c>
      <c r="G449">
        <v>165254</v>
      </c>
      <c r="H449" t="s">
        <v>19</v>
      </c>
      <c r="I449">
        <v>0</v>
      </c>
      <c r="J449">
        <v>0</v>
      </c>
      <c r="K449" t="s">
        <v>20</v>
      </c>
      <c r="L449" t="s">
        <v>21</v>
      </c>
      <c r="M449" t="s">
        <v>22</v>
      </c>
      <c r="N449" t="s">
        <v>31</v>
      </c>
      <c r="O449">
        <v>1</v>
      </c>
      <c r="P449">
        <v>4</v>
      </c>
      <c r="Q449">
        <v>91756</v>
      </c>
      <c r="R449" t="s">
        <v>32</v>
      </c>
      <c r="S449">
        <v>11</v>
      </c>
      <c r="T449" t="s">
        <v>43</v>
      </c>
      <c r="U449" t="str">
        <f>IF(AND(Loan_Banking[[#This Row],[Is_Default]]=1,Loan_Banking[[#This Row],[Credit_Score]]&lt;=600),"High Risk","Low Risk")</f>
        <v>Low Risk</v>
      </c>
      <c r="V44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450" spans="1:22" x14ac:dyDescent="0.3">
      <c r="A450">
        <v>449</v>
      </c>
      <c r="B450">
        <v>46</v>
      </c>
      <c r="C45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450">
        <v>71225</v>
      </c>
      <c r="E450">
        <v>661</v>
      </c>
      <c r="F450">
        <v>5550</v>
      </c>
      <c r="G450">
        <v>270471</v>
      </c>
      <c r="H450" t="s">
        <v>40</v>
      </c>
      <c r="I450">
        <v>0</v>
      </c>
      <c r="J450">
        <v>0</v>
      </c>
      <c r="K450" t="s">
        <v>20</v>
      </c>
      <c r="L450" t="s">
        <v>29</v>
      </c>
      <c r="M450" t="s">
        <v>30</v>
      </c>
      <c r="N450" t="s">
        <v>41</v>
      </c>
      <c r="O450">
        <v>2</v>
      </c>
      <c r="P450">
        <v>4</v>
      </c>
      <c r="Q450">
        <v>46776</v>
      </c>
      <c r="R450" t="s">
        <v>26</v>
      </c>
      <c r="S450">
        <v>12</v>
      </c>
      <c r="T450" t="s">
        <v>27</v>
      </c>
      <c r="U450" t="str">
        <f>IF(AND(Loan_Banking[[#This Row],[Is_Default]]=1,Loan_Banking[[#This Row],[Credit_Score]]&lt;=600),"High Risk","Low Risk")</f>
        <v>Low Risk</v>
      </c>
      <c r="V45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451" spans="1:22" x14ac:dyDescent="0.3">
      <c r="A451">
        <v>450</v>
      </c>
      <c r="B451">
        <v>60</v>
      </c>
      <c r="C45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451">
        <v>40641</v>
      </c>
      <c r="E451">
        <v>635</v>
      </c>
      <c r="F451">
        <v>4451</v>
      </c>
      <c r="G451">
        <v>252024</v>
      </c>
      <c r="H451" t="s">
        <v>40</v>
      </c>
      <c r="I451">
        <v>0</v>
      </c>
      <c r="J451">
        <v>1</v>
      </c>
      <c r="K451" t="s">
        <v>20</v>
      </c>
      <c r="L451" t="s">
        <v>29</v>
      </c>
      <c r="M451" t="s">
        <v>22</v>
      </c>
      <c r="N451" t="s">
        <v>23</v>
      </c>
      <c r="O451">
        <v>0</v>
      </c>
      <c r="P451">
        <v>2</v>
      </c>
      <c r="Q451">
        <v>126802</v>
      </c>
      <c r="R451" t="s">
        <v>32</v>
      </c>
      <c r="S451">
        <v>6</v>
      </c>
      <c r="T451" t="s">
        <v>27</v>
      </c>
      <c r="U451" t="str">
        <f>IF(AND(Loan_Banking[[#This Row],[Is_Default]]=1,Loan_Banking[[#This Row],[Credit_Score]]&lt;=600),"High Risk","Low Risk")</f>
        <v>Low Risk</v>
      </c>
      <c r="V45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452" spans="1:22" x14ac:dyDescent="0.3">
      <c r="A452">
        <v>451</v>
      </c>
      <c r="B452">
        <v>22</v>
      </c>
      <c r="C45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452">
        <v>62499</v>
      </c>
      <c r="E452">
        <v>617</v>
      </c>
      <c r="F452">
        <v>3910</v>
      </c>
      <c r="G452">
        <v>194050</v>
      </c>
      <c r="H452" t="s">
        <v>44</v>
      </c>
      <c r="I452">
        <v>0</v>
      </c>
      <c r="J452">
        <v>1</v>
      </c>
      <c r="K452" t="s">
        <v>20</v>
      </c>
      <c r="L452" t="s">
        <v>29</v>
      </c>
      <c r="M452" t="s">
        <v>30</v>
      </c>
      <c r="N452" t="s">
        <v>37</v>
      </c>
      <c r="O452">
        <v>1</v>
      </c>
      <c r="P452">
        <v>4</v>
      </c>
      <c r="Q452">
        <v>106343</v>
      </c>
      <c r="R452" t="s">
        <v>24</v>
      </c>
      <c r="S452">
        <v>11</v>
      </c>
      <c r="T452" t="s">
        <v>34</v>
      </c>
      <c r="U452" t="str">
        <f>IF(AND(Loan_Banking[[#This Row],[Is_Default]]=1,Loan_Banking[[#This Row],[Credit_Score]]&lt;=600),"High Risk","Low Risk")</f>
        <v>Low Risk</v>
      </c>
      <c r="V45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453" spans="1:22" x14ac:dyDescent="0.3">
      <c r="A453">
        <v>452</v>
      </c>
      <c r="B453">
        <v>24</v>
      </c>
      <c r="C45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453">
        <v>46450</v>
      </c>
      <c r="E453">
        <v>641</v>
      </c>
      <c r="F453">
        <v>3857</v>
      </c>
      <c r="G453">
        <v>167730</v>
      </c>
      <c r="H453" t="s">
        <v>28</v>
      </c>
      <c r="I453">
        <v>0</v>
      </c>
      <c r="J453">
        <v>1</v>
      </c>
      <c r="K453" t="s">
        <v>20</v>
      </c>
      <c r="L453" t="s">
        <v>33</v>
      </c>
      <c r="M453" t="s">
        <v>22</v>
      </c>
      <c r="N453" t="s">
        <v>37</v>
      </c>
      <c r="O453">
        <v>3</v>
      </c>
      <c r="P453">
        <v>1</v>
      </c>
      <c r="Q453">
        <v>123311</v>
      </c>
      <c r="R453" t="s">
        <v>24</v>
      </c>
      <c r="S453">
        <v>2</v>
      </c>
      <c r="T453" t="s">
        <v>34</v>
      </c>
      <c r="U453" t="str">
        <f>IF(AND(Loan_Banking[[#This Row],[Is_Default]]=1,Loan_Banking[[#This Row],[Credit_Score]]&lt;=600),"High Risk","Low Risk")</f>
        <v>Low Risk</v>
      </c>
      <c r="V45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454" spans="1:22" x14ac:dyDescent="0.3">
      <c r="A454">
        <v>453</v>
      </c>
      <c r="B454">
        <v>48</v>
      </c>
      <c r="C45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454">
        <v>41652</v>
      </c>
      <c r="E454">
        <v>683</v>
      </c>
      <c r="F454">
        <v>5169</v>
      </c>
      <c r="G454">
        <v>165516</v>
      </c>
      <c r="H454" t="s">
        <v>28</v>
      </c>
      <c r="I454">
        <v>0</v>
      </c>
      <c r="J454">
        <v>1</v>
      </c>
      <c r="K454" t="s">
        <v>20</v>
      </c>
      <c r="L454" t="s">
        <v>21</v>
      </c>
      <c r="M454" t="s">
        <v>22</v>
      </c>
      <c r="N454" t="s">
        <v>23</v>
      </c>
      <c r="O454">
        <v>4</v>
      </c>
      <c r="P454">
        <v>1</v>
      </c>
      <c r="Q454">
        <v>15525</v>
      </c>
      <c r="R454" t="s">
        <v>32</v>
      </c>
      <c r="S454">
        <v>18</v>
      </c>
      <c r="T454" t="s">
        <v>45</v>
      </c>
      <c r="U454" t="str">
        <f>IF(AND(Loan_Banking[[#This Row],[Is_Default]]=1,Loan_Banking[[#This Row],[Credit_Score]]&lt;=600),"High Risk","Low Risk")</f>
        <v>Low Risk</v>
      </c>
      <c r="V45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455" spans="1:22" x14ac:dyDescent="0.3">
      <c r="A455">
        <v>454</v>
      </c>
      <c r="B455">
        <v>48</v>
      </c>
      <c r="C45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455">
        <v>37024</v>
      </c>
      <c r="E455">
        <v>691</v>
      </c>
      <c r="F455">
        <v>6060</v>
      </c>
      <c r="G455">
        <v>206661</v>
      </c>
      <c r="H455" t="s">
        <v>40</v>
      </c>
      <c r="I455">
        <v>0</v>
      </c>
      <c r="J455">
        <v>0</v>
      </c>
      <c r="K455" t="s">
        <v>20</v>
      </c>
      <c r="L455" t="s">
        <v>33</v>
      </c>
      <c r="M455" t="s">
        <v>30</v>
      </c>
      <c r="N455" t="s">
        <v>23</v>
      </c>
      <c r="O455">
        <v>5</v>
      </c>
      <c r="P455">
        <v>3</v>
      </c>
      <c r="Q455">
        <v>98586</v>
      </c>
      <c r="R455" t="s">
        <v>38</v>
      </c>
      <c r="S455">
        <v>12</v>
      </c>
      <c r="T455" t="s">
        <v>42</v>
      </c>
      <c r="U455" t="str">
        <f>IF(AND(Loan_Banking[[#This Row],[Is_Default]]=1,Loan_Banking[[#This Row],[Credit_Score]]&lt;=600),"High Risk","Low Risk")</f>
        <v>Low Risk</v>
      </c>
      <c r="V45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456" spans="1:22" x14ac:dyDescent="0.3">
      <c r="A456">
        <v>455</v>
      </c>
      <c r="B456">
        <v>45</v>
      </c>
      <c r="C45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456">
        <v>21452</v>
      </c>
      <c r="E456">
        <v>639</v>
      </c>
      <c r="F456">
        <v>4789</v>
      </c>
      <c r="G456">
        <v>219338</v>
      </c>
      <c r="H456" t="s">
        <v>19</v>
      </c>
      <c r="I456">
        <v>1</v>
      </c>
      <c r="J456">
        <v>0</v>
      </c>
      <c r="K456" t="s">
        <v>20</v>
      </c>
      <c r="L456" t="s">
        <v>29</v>
      </c>
      <c r="M456" t="s">
        <v>22</v>
      </c>
      <c r="N456" t="s">
        <v>31</v>
      </c>
      <c r="O456">
        <v>2</v>
      </c>
      <c r="P456">
        <v>4</v>
      </c>
      <c r="Q456">
        <v>74323</v>
      </c>
      <c r="R456" t="s">
        <v>26</v>
      </c>
      <c r="S456">
        <v>15</v>
      </c>
      <c r="T456" t="s">
        <v>43</v>
      </c>
      <c r="U456" t="str">
        <f>IF(AND(Loan_Banking[[#This Row],[Is_Default]]=1,Loan_Banking[[#This Row],[Credit_Score]]&lt;=600),"High Risk","Low Risk")</f>
        <v>Low Risk</v>
      </c>
      <c r="V45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457" spans="1:22" x14ac:dyDescent="0.3">
      <c r="A457">
        <v>456</v>
      </c>
      <c r="B457">
        <v>46</v>
      </c>
      <c r="C45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457">
        <v>58106</v>
      </c>
      <c r="E457">
        <v>666</v>
      </c>
      <c r="F457">
        <v>5937</v>
      </c>
      <c r="G457">
        <v>156878</v>
      </c>
      <c r="H457" t="s">
        <v>44</v>
      </c>
      <c r="I457">
        <v>0</v>
      </c>
      <c r="J457">
        <v>1</v>
      </c>
      <c r="K457" t="s">
        <v>36</v>
      </c>
      <c r="L457" t="s">
        <v>33</v>
      </c>
      <c r="M457" t="s">
        <v>22</v>
      </c>
      <c r="N457" t="s">
        <v>37</v>
      </c>
      <c r="O457">
        <v>4</v>
      </c>
      <c r="P457">
        <v>4</v>
      </c>
      <c r="Q457">
        <v>145040</v>
      </c>
      <c r="R457" t="s">
        <v>32</v>
      </c>
      <c r="S457">
        <v>9</v>
      </c>
      <c r="T457" t="s">
        <v>43</v>
      </c>
      <c r="U457" t="str">
        <f>IF(AND(Loan_Banking[[#This Row],[Is_Default]]=1,Loan_Banking[[#This Row],[Credit_Score]]&lt;=600),"High Risk","Low Risk")</f>
        <v>Low Risk</v>
      </c>
      <c r="V45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458" spans="1:22" x14ac:dyDescent="0.3">
      <c r="A458">
        <v>457</v>
      </c>
      <c r="B458">
        <v>22</v>
      </c>
      <c r="C45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458">
        <v>45904</v>
      </c>
      <c r="E458">
        <v>583</v>
      </c>
      <c r="F458">
        <v>5085</v>
      </c>
      <c r="G458">
        <v>137756</v>
      </c>
      <c r="H458" t="s">
        <v>35</v>
      </c>
      <c r="I458">
        <v>0</v>
      </c>
      <c r="J458">
        <v>1</v>
      </c>
      <c r="K458" t="s">
        <v>20</v>
      </c>
      <c r="L458" t="s">
        <v>29</v>
      </c>
      <c r="M458" t="s">
        <v>30</v>
      </c>
      <c r="N458" t="s">
        <v>41</v>
      </c>
      <c r="O458">
        <v>3</v>
      </c>
      <c r="P458">
        <v>4</v>
      </c>
      <c r="Q458">
        <v>118426</v>
      </c>
      <c r="R458" t="s">
        <v>24</v>
      </c>
      <c r="S458">
        <v>8</v>
      </c>
      <c r="T458" t="s">
        <v>45</v>
      </c>
      <c r="U458" t="str">
        <f>IF(AND(Loan_Banking[[#This Row],[Is_Default]]=1,Loan_Banking[[#This Row],[Credit_Score]]&lt;=600),"High Risk","Low Risk")</f>
        <v>Low Risk</v>
      </c>
      <c r="V45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459" spans="1:22" x14ac:dyDescent="0.3">
      <c r="A459">
        <v>458</v>
      </c>
      <c r="B459">
        <v>62</v>
      </c>
      <c r="C45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459">
        <v>9048</v>
      </c>
      <c r="E459">
        <v>640</v>
      </c>
      <c r="F459">
        <v>2844</v>
      </c>
      <c r="G459">
        <v>203982</v>
      </c>
      <c r="H459" t="s">
        <v>40</v>
      </c>
      <c r="I459">
        <v>0</v>
      </c>
      <c r="J459">
        <v>0</v>
      </c>
      <c r="K459" t="s">
        <v>20</v>
      </c>
      <c r="L459" t="s">
        <v>33</v>
      </c>
      <c r="M459" t="s">
        <v>30</v>
      </c>
      <c r="N459" t="s">
        <v>23</v>
      </c>
      <c r="O459">
        <v>3</v>
      </c>
      <c r="P459">
        <v>4</v>
      </c>
      <c r="Q459">
        <v>107027</v>
      </c>
      <c r="R459" t="s">
        <v>26</v>
      </c>
      <c r="S459">
        <v>18</v>
      </c>
      <c r="T459" t="s">
        <v>25</v>
      </c>
      <c r="U459" t="str">
        <f>IF(AND(Loan_Banking[[#This Row],[Is_Default]]=1,Loan_Banking[[#This Row],[Credit_Score]]&lt;=600),"High Risk","Low Risk")</f>
        <v>Low Risk</v>
      </c>
      <c r="V45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460" spans="1:22" x14ac:dyDescent="0.3">
      <c r="A460">
        <v>459</v>
      </c>
      <c r="B460">
        <v>54</v>
      </c>
      <c r="C46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460">
        <v>51130</v>
      </c>
      <c r="E460">
        <v>669</v>
      </c>
      <c r="F460">
        <v>5612</v>
      </c>
      <c r="G460">
        <v>243233</v>
      </c>
      <c r="H460" t="s">
        <v>40</v>
      </c>
      <c r="I460">
        <v>1</v>
      </c>
      <c r="J460">
        <v>1</v>
      </c>
      <c r="K460" t="s">
        <v>20</v>
      </c>
      <c r="L460" t="s">
        <v>33</v>
      </c>
      <c r="M460" t="s">
        <v>22</v>
      </c>
      <c r="N460" t="s">
        <v>41</v>
      </c>
      <c r="O460">
        <v>0</v>
      </c>
      <c r="P460">
        <v>2</v>
      </c>
      <c r="Q460">
        <v>87042</v>
      </c>
      <c r="R460" t="s">
        <v>38</v>
      </c>
      <c r="S460">
        <v>16</v>
      </c>
      <c r="T460" t="s">
        <v>43</v>
      </c>
      <c r="U460" t="str">
        <f>IF(AND(Loan_Banking[[#This Row],[Is_Default]]=1,Loan_Banking[[#This Row],[Credit_Score]]&lt;=600),"High Risk","Low Risk")</f>
        <v>Low Risk</v>
      </c>
      <c r="V46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461" spans="1:22" x14ac:dyDescent="0.3">
      <c r="A461">
        <v>460</v>
      </c>
      <c r="B461">
        <v>50</v>
      </c>
      <c r="C46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461">
        <v>67367</v>
      </c>
      <c r="E461">
        <v>535</v>
      </c>
      <c r="F461">
        <v>4457</v>
      </c>
      <c r="G461">
        <v>203691</v>
      </c>
      <c r="H461" t="s">
        <v>44</v>
      </c>
      <c r="I461">
        <v>1</v>
      </c>
      <c r="J461">
        <v>0</v>
      </c>
      <c r="K461" t="s">
        <v>20</v>
      </c>
      <c r="L461" t="s">
        <v>29</v>
      </c>
      <c r="M461" t="s">
        <v>22</v>
      </c>
      <c r="N461" t="s">
        <v>23</v>
      </c>
      <c r="O461">
        <v>1</v>
      </c>
      <c r="P461">
        <v>2</v>
      </c>
      <c r="Q461">
        <v>111916</v>
      </c>
      <c r="R461" t="s">
        <v>26</v>
      </c>
      <c r="S461">
        <v>10</v>
      </c>
      <c r="T461" t="s">
        <v>43</v>
      </c>
      <c r="U461" t="str">
        <f>IF(AND(Loan_Banking[[#This Row],[Is_Default]]=1,Loan_Banking[[#This Row],[Credit_Score]]&lt;=600),"High Risk","Low Risk")</f>
        <v>High Risk</v>
      </c>
      <c r="V46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462" spans="1:22" x14ac:dyDescent="0.3">
      <c r="A462">
        <v>461</v>
      </c>
      <c r="B462">
        <v>41</v>
      </c>
      <c r="C46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462">
        <v>30395</v>
      </c>
      <c r="E462">
        <v>654</v>
      </c>
      <c r="F462">
        <v>4189</v>
      </c>
      <c r="G462">
        <v>187531</v>
      </c>
      <c r="H462" t="s">
        <v>19</v>
      </c>
      <c r="I462">
        <v>0</v>
      </c>
      <c r="J462">
        <v>1</v>
      </c>
      <c r="K462" t="s">
        <v>20</v>
      </c>
      <c r="L462" t="s">
        <v>33</v>
      </c>
      <c r="M462" t="s">
        <v>22</v>
      </c>
      <c r="N462" t="s">
        <v>37</v>
      </c>
      <c r="O462">
        <v>2</v>
      </c>
      <c r="P462">
        <v>1</v>
      </c>
      <c r="Q462">
        <v>72154</v>
      </c>
      <c r="R462" t="s">
        <v>32</v>
      </c>
      <c r="S462">
        <v>12</v>
      </c>
      <c r="T462" t="s">
        <v>39</v>
      </c>
      <c r="U462" t="str">
        <f>IF(AND(Loan_Banking[[#This Row],[Is_Default]]=1,Loan_Banking[[#This Row],[Credit_Score]]&lt;=600),"High Risk","Low Risk")</f>
        <v>Low Risk</v>
      </c>
      <c r="V46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463" spans="1:22" x14ac:dyDescent="0.3">
      <c r="A463">
        <v>462</v>
      </c>
      <c r="B463">
        <v>64</v>
      </c>
      <c r="C46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463">
        <v>39311</v>
      </c>
      <c r="E463">
        <v>641</v>
      </c>
      <c r="F463">
        <v>5617</v>
      </c>
      <c r="G463">
        <v>143499</v>
      </c>
      <c r="H463" t="s">
        <v>28</v>
      </c>
      <c r="I463">
        <v>0</v>
      </c>
      <c r="J463">
        <v>0</v>
      </c>
      <c r="K463" t="s">
        <v>20</v>
      </c>
      <c r="L463" t="s">
        <v>29</v>
      </c>
      <c r="M463" t="s">
        <v>22</v>
      </c>
      <c r="N463" t="s">
        <v>23</v>
      </c>
      <c r="O463">
        <v>0</v>
      </c>
      <c r="P463">
        <v>4</v>
      </c>
      <c r="Q463">
        <v>97008</v>
      </c>
      <c r="R463" t="s">
        <v>24</v>
      </c>
      <c r="S463">
        <v>12</v>
      </c>
      <c r="T463" t="s">
        <v>25</v>
      </c>
      <c r="U463" t="str">
        <f>IF(AND(Loan_Banking[[#This Row],[Is_Default]]=1,Loan_Banking[[#This Row],[Credit_Score]]&lt;=600),"High Risk","Low Risk")</f>
        <v>Low Risk</v>
      </c>
      <c r="V46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464" spans="1:22" x14ac:dyDescent="0.3">
      <c r="A464">
        <v>463</v>
      </c>
      <c r="B464">
        <v>57</v>
      </c>
      <c r="C46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464">
        <v>56613</v>
      </c>
      <c r="E464">
        <v>713</v>
      </c>
      <c r="F464">
        <v>5133</v>
      </c>
      <c r="G464">
        <v>168300</v>
      </c>
      <c r="H464" t="s">
        <v>40</v>
      </c>
      <c r="I464">
        <v>0</v>
      </c>
      <c r="J464">
        <v>1</v>
      </c>
      <c r="K464" t="s">
        <v>36</v>
      </c>
      <c r="L464" t="s">
        <v>33</v>
      </c>
      <c r="M464" t="s">
        <v>30</v>
      </c>
      <c r="N464" t="s">
        <v>41</v>
      </c>
      <c r="O464">
        <v>4</v>
      </c>
      <c r="P464">
        <v>3</v>
      </c>
      <c r="Q464">
        <v>82649</v>
      </c>
      <c r="R464" t="s">
        <v>24</v>
      </c>
      <c r="S464">
        <v>10</v>
      </c>
      <c r="T464" t="s">
        <v>25</v>
      </c>
      <c r="U464" t="str">
        <f>IF(AND(Loan_Banking[[#This Row],[Is_Default]]=1,Loan_Banking[[#This Row],[Credit_Score]]&lt;=600),"High Risk","Low Risk")</f>
        <v>Low Risk</v>
      </c>
      <c r="V46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465" spans="1:22" x14ac:dyDescent="0.3">
      <c r="A465">
        <v>464</v>
      </c>
      <c r="B465">
        <v>64</v>
      </c>
      <c r="C46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465">
        <v>11616</v>
      </c>
      <c r="E465">
        <v>658</v>
      </c>
      <c r="F465">
        <v>4932</v>
      </c>
      <c r="G465">
        <v>243920</v>
      </c>
      <c r="H465" t="s">
        <v>44</v>
      </c>
      <c r="I465">
        <v>0</v>
      </c>
      <c r="J465">
        <v>1</v>
      </c>
      <c r="K465" t="s">
        <v>20</v>
      </c>
      <c r="L465" t="s">
        <v>33</v>
      </c>
      <c r="M465" t="s">
        <v>22</v>
      </c>
      <c r="N465" t="s">
        <v>37</v>
      </c>
      <c r="O465">
        <v>1</v>
      </c>
      <c r="P465">
        <v>1</v>
      </c>
      <c r="Q465">
        <v>167994</v>
      </c>
      <c r="R465" t="s">
        <v>24</v>
      </c>
      <c r="S465">
        <v>14</v>
      </c>
      <c r="T465" t="s">
        <v>27</v>
      </c>
      <c r="U465" t="str">
        <f>IF(AND(Loan_Banking[[#This Row],[Is_Default]]=1,Loan_Banking[[#This Row],[Credit_Score]]&lt;=600),"High Risk","Low Risk")</f>
        <v>Low Risk</v>
      </c>
      <c r="V46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466" spans="1:22" x14ac:dyDescent="0.3">
      <c r="A466">
        <v>465</v>
      </c>
      <c r="B466">
        <v>43</v>
      </c>
      <c r="C46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466">
        <v>41994</v>
      </c>
      <c r="E466">
        <v>673</v>
      </c>
      <c r="F466">
        <v>5097</v>
      </c>
      <c r="G466">
        <v>137339</v>
      </c>
      <c r="H466" t="s">
        <v>44</v>
      </c>
      <c r="I466">
        <v>0</v>
      </c>
      <c r="J466">
        <v>1</v>
      </c>
      <c r="K466" t="s">
        <v>20</v>
      </c>
      <c r="L466" t="s">
        <v>33</v>
      </c>
      <c r="M466" t="s">
        <v>30</v>
      </c>
      <c r="N466" t="s">
        <v>23</v>
      </c>
      <c r="O466">
        <v>2</v>
      </c>
      <c r="P466">
        <v>1</v>
      </c>
      <c r="Q466">
        <v>144098</v>
      </c>
      <c r="R466" t="s">
        <v>26</v>
      </c>
      <c r="S466">
        <v>4</v>
      </c>
      <c r="T466" t="s">
        <v>43</v>
      </c>
      <c r="U466" t="str">
        <f>IF(AND(Loan_Banking[[#This Row],[Is_Default]]=1,Loan_Banking[[#This Row],[Credit_Score]]&lt;=600),"High Risk","Low Risk")</f>
        <v>Low Risk</v>
      </c>
      <c r="V46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467" spans="1:22" x14ac:dyDescent="0.3">
      <c r="A467">
        <v>466</v>
      </c>
      <c r="B467">
        <v>53</v>
      </c>
      <c r="C46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467">
        <v>55199</v>
      </c>
      <c r="E467">
        <v>636</v>
      </c>
      <c r="F467">
        <v>4152</v>
      </c>
      <c r="G467">
        <v>288636</v>
      </c>
      <c r="H467" t="s">
        <v>44</v>
      </c>
      <c r="I467">
        <v>0</v>
      </c>
      <c r="J467">
        <v>1</v>
      </c>
      <c r="K467" t="s">
        <v>20</v>
      </c>
      <c r="L467" t="s">
        <v>29</v>
      </c>
      <c r="M467" t="s">
        <v>30</v>
      </c>
      <c r="N467" t="s">
        <v>37</v>
      </c>
      <c r="O467">
        <v>4</v>
      </c>
      <c r="P467">
        <v>2</v>
      </c>
      <c r="Q467">
        <v>131891</v>
      </c>
      <c r="R467" t="s">
        <v>32</v>
      </c>
      <c r="S467">
        <v>15</v>
      </c>
      <c r="T467" t="s">
        <v>34</v>
      </c>
      <c r="U467" t="str">
        <f>IF(AND(Loan_Banking[[#This Row],[Is_Default]]=1,Loan_Banking[[#This Row],[Credit_Score]]&lt;=600),"High Risk","Low Risk")</f>
        <v>Low Risk</v>
      </c>
      <c r="V46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468" spans="1:22" x14ac:dyDescent="0.3">
      <c r="A468">
        <v>467</v>
      </c>
      <c r="B468">
        <v>22</v>
      </c>
      <c r="C46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468">
        <v>41583</v>
      </c>
      <c r="E468">
        <v>681</v>
      </c>
      <c r="F468">
        <v>6769</v>
      </c>
      <c r="G468">
        <v>204253</v>
      </c>
      <c r="H468" t="s">
        <v>28</v>
      </c>
      <c r="I468">
        <v>0</v>
      </c>
      <c r="J468">
        <v>1</v>
      </c>
      <c r="K468" t="s">
        <v>20</v>
      </c>
      <c r="L468" t="s">
        <v>33</v>
      </c>
      <c r="M468" t="s">
        <v>30</v>
      </c>
      <c r="N468" t="s">
        <v>31</v>
      </c>
      <c r="O468">
        <v>2</v>
      </c>
      <c r="P468">
        <v>1</v>
      </c>
      <c r="Q468">
        <v>55290</v>
      </c>
      <c r="R468" t="s">
        <v>32</v>
      </c>
      <c r="S468">
        <v>9</v>
      </c>
      <c r="T468" t="s">
        <v>43</v>
      </c>
      <c r="U468" t="str">
        <f>IF(AND(Loan_Banking[[#This Row],[Is_Default]]=1,Loan_Banking[[#This Row],[Credit_Score]]&lt;=600),"High Risk","Low Risk")</f>
        <v>Low Risk</v>
      </c>
      <c r="V46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469" spans="1:22" x14ac:dyDescent="0.3">
      <c r="A469">
        <v>468</v>
      </c>
      <c r="B469">
        <v>47</v>
      </c>
      <c r="C46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469">
        <v>30529</v>
      </c>
      <c r="E469">
        <v>678</v>
      </c>
      <c r="F469">
        <v>5172</v>
      </c>
      <c r="G469">
        <v>120683</v>
      </c>
      <c r="H469" t="s">
        <v>40</v>
      </c>
      <c r="I469">
        <v>0</v>
      </c>
      <c r="J469">
        <v>1</v>
      </c>
      <c r="K469" t="s">
        <v>20</v>
      </c>
      <c r="L469" t="s">
        <v>33</v>
      </c>
      <c r="M469" t="s">
        <v>22</v>
      </c>
      <c r="N469" t="s">
        <v>41</v>
      </c>
      <c r="O469">
        <v>2</v>
      </c>
      <c r="P469">
        <v>3</v>
      </c>
      <c r="Q469">
        <v>125924</v>
      </c>
      <c r="R469" t="s">
        <v>26</v>
      </c>
      <c r="S469">
        <v>7</v>
      </c>
      <c r="T469" t="s">
        <v>42</v>
      </c>
      <c r="U469" t="str">
        <f>IF(AND(Loan_Banking[[#This Row],[Is_Default]]=1,Loan_Banking[[#This Row],[Credit_Score]]&lt;=600),"High Risk","Low Risk")</f>
        <v>Low Risk</v>
      </c>
      <c r="V46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470" spans="1:22" x14ac:dyDescent="0.3">
      <c r="A470">
        <v>469</v>
      </c>
      <c r="B470">
        <v>42</v>
      </c>
      <c r="C47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470">
        <v>31248</v>
      </c>
      <c r="E470">
        <v>584</v>
      </c>
      <c r="F470">
        <v>5158</v>
      </c>
      <c r="G470">
        <v>225161</v>
      </c>
      <c r="H470" t="s">
        <v>44</v>
      </c>
      <c r="I470">
        <v>1</v>
      </c>
      <c r="J470">
        <v>1</v>
      </c>
      <c r="K470" t="s">
        <v>20</v>
      </c>
      <c r="L470" t="s">
        <v>21</v>
      </c>
      <c r="M470" t="s">
        <v>22</v>
      </c>
      <c r="N470" t="s">
        <v>23</v>
      </c>
      <c r="O470">
        <v>5</v>
      </c>
      <c r="P470">
        <v>4</v>
      </c>
      <c r="Q470">
        <v>105630</v>
      </c>
      <c r="R470" t="s">
        <v>26</v>
      </c>
      <c r="S470">
        <v>7</v>
      </c>
      <c r="T470" t="s">
        <v>27</v>
      </c>
      <c r="U470" t="str">
        <f>IF(AND(Loan_Banking[[#This Row],[Is_Default]]=1,Loan_Banking[[#This Row],[Credit_Score]]&lt;=600),"High Risk","Low Risk")</f>
        <v>High Risk</v>
      </c>
      <c r="V47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471" spans="1:22" x14ac:dyDescent="0.3">
      <c r="A471">
        <v>470</v>
      </c>
      <c r="B471">
        <v>54</v>
      </c>
      <c r="C47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471">
        <v>25818</v>
      </c>
      <c r="E471">
        <v>665</v>
      </c>
      <c r="F471">
        <v>4912</v>
      </c>
      <c r="G471">
        <v>222511</v>
      </c>
      <c r="H471" t="s">
        <v>28</v>
      </c>
      <c r="I471">
        <v>1</v>
      </c>
      <c r="J471">
        <v>0</v>
      </c>
      <c r="K471" t="s">
        <v>20</v>
      </c>
      <c r="L471" t="s">
        <v>21</v>
      </c>
      <c r="M471" t="s">
        <v>30</v>
      </c>
      <c r="N471" t="s">
        <v>23</v>
      </c>
      <c r="O471">
        <v>5</v>
      </c>
      <c r="P471">
        <v>1</v>
      </c>
      <c r="Q471">
        <v>136703</v>
      </c>
      <c r="R471" t="s">
        <v>38</v>
      </c>
      <c r="S471">
        <v>9</v>
      </c>
      <c r="T471" t="s">
        <v>27</v>
      </c>
      <c r="U471" t="str">
        <f>IF(AND(Loan_Banking[[#This Row],[Is_Default]]=1,Loan_Banking[[#This Row],[Credit_Score]]&lt;=600),"High Risk","Low Risk")</f>
        <v>Low Risk</v>
      </c>
      <c r="V47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472" spans="1:22" x14ac:dyDescent="0.3">
      <c r="A472">
        <v>471</v>
      </c>
      <c r="B472">
        <v>36</v>
      </c>
      <c r="C47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472">
        <v>40504</v>
      </c>
      <c r="E472">
        <v>709</v>
      </c>
      <c r="F472">
        <v>3383</v>
      </c>
      <c r="G472">
        <v>178119</v>
      </c>
      <c r="H472" t="s">
        <v>19</v>
      </c>
      <c r="I472">
        <v>0</v>
      </c>
      <c r="J472">
        <v>0</v>
      </c>
      <c r="K472" t="s">
        <v>36</v>
      </c>
      <c r="L472" t="s">
        <v>29</v>
      </c>
      <c r="M472" t="s">
        <v>30</v>
      </c>
      <c r="N472" t="s">
        <v>23</v>
      </c>
      <c r="O472">
        <v>1</v>
      </c>
      <c r="P472">
        <v>3</v>
      </c>
      <c r="Q472">
        <v>109671</v>
      </c>
      <c r="R472" t="s">
        <v>24</v>
      </c>
      <c r="S472">
        <v>10</v>
      </c>
      <c r="T472" t="s">
        <v>39</v>
      </c>
      <c r="U472" t="str">
        <f>IF(AND(Loan_Banking[[#This Row],[Is_Default]]=1,Loan_Banking[[#This Row],[Credit_Score]]&lt;=600),"High Risk","Low Risk")</f>
        <v>Low Risk</v>
      </c>
      <c r="V47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473" spans="1:22" x14ac:dyDescent="0.3">
      <c r="A473">
        <v>472</v>
      </c>
      <c r="B473">
        <v>40</v>
      </c>
      <c r="C47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473">
        <v>65849</v>
      </c>
      <c r="E473">
        <v>699</v>
      </c>
      <c r="F473">
        <v>4325</v>
      </c>
      <c r="G473">
        <v>246965</v>
      </c>
      <c r="H473" t="s">
        <v>35</v>
      </c>
      <c r="I473">
        <v>0</v>
      </c>
      <c r="J473">
        <v>0</v>
      </c>
      <c r="K473" t="s">
        <v>20</v>
      </c>
      <c r="L473" t="s">
        <v>29</v>
      </c>
      <c r="M473" t="s">
        <v>30</v>
      </c>
      <c r="N473" t="s">
        <v>41</v>
      </c>
      <c r="O473">
        <v>5</v>
      </c>
      <c r="P473">
        <v>2</v>
      </c>
      <c r="Q473">
        <v>99798</v>
      </c>
      <c r="R473" t="s">
        <v>26</v>
      </c>
      <c r="S473">
        <v>13</v>
      </c>
      <c r="T473" t="s">
        <v>45</v>
      </c>
      <c r="U473" t="str">
        <f>IF(AND(Loan_Banking[[#This Row],[Is_Default]]=1,Loan_Banking[[#This Row],[Credit_Score]]&lt;=600),"High Risk","Low Risk")</f>
        <v>Low Risk</v>
      </c>
      <c r="V47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474" spans="1:22" x14ac:dyDescent="0.3">
      <c r="A474">
        <v>473</v>
      </c>
      <c r="B474">
        <v>46</v>
      </c>
      <c r="C47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474">
        <v>85428</v>
      </c>
      <c r="E474">
        <v>651</v>
      </c>
      <c r="F474">
        <v>3776</v>
      </c>
      <c r="G474">
        <v>169007</v>
      </c>
      <c r="H474" t="s">
        <v>40</v>
      </c>
      <c r="I474">
        <v>0</v>
      </c>
      <c r="J474">
        <v>1</v>
      </c>
      <c r="K474" t="s">
        <v>20</v>
      </c>
      <c r="L474" t="s">
        <v>29</v>
      </c>
      <c r="M474" t="s">
        <v>30</v>
      </c>
      <c r="N474" t="s">
        <v>31</v>
      </c>
      <c r="O474">
        <v>4</v>
      </c>
      <c r="P474">
        <v>2</v>
      </c>
      <c r="Q474">
        <v>107013</v>
      </c>
      <c r="R474" t="s">
        <v>24</v>
      </c>
      <c r="S474">
        <v>6</v>
      </c>
      <c r="T474" t="s">
        <v>39</v>
      </c>
      <c r="U474" t="str">
        <f>IF(AND(Loan_Banking[[#This Row],[Is_Default]]=1,Loan_Banking[[#This Row],[Credit_Score]]&lt;=600),"High Risk","Low Risk")</f>
        <v>Low Risk</v>
      </c>
      <c r="V47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475" spans="1:22" x14ac:dyDescent="0.3">
      <c r="A475">
        <v>474</v>
      </c>
      <c r="B475">
        <v>36</v>
      </c>
      <c r="C47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475">
        <v>50542</v>
      </c>
      <c r="E475">
        <v>666</v>
      </c>
      <c r="F475">
        <v>3680</v>
      </c>
      <c r="G475">
        <v>231599</v>
      </c>
      <c r="H475" t="s">
        <v>28</v>
      </c>
      <c r="I475">
        <v>0</v>
      </c>
      <c r="J475">
        <v>1</v>
      </c>
      <c r="K475" t="s">
        <v>20</v>
      </c>
      <c r="L475" t="s">
        <v>29</v>
      </c>
      <c r="M475" t="s">
        <v>30</v>
      </c>
      <c r="N475" t="s">
        <v>41</v>
      </c>
      <c r="O475">
        <v>5</v>
      </c>
      <c r="P475">
        <v>4</v>
      </c>
      <c r="Q475">
        <v>45831</v>
      </c>
      <c r="R475" t="s">
        <v>38</v>
      </c>
      <c r="S475">
        <v>4</v>
      </c>
      <c r="T475" t="s">
        <v>45</v>
      </c>
      <c r="U475" t="str">
        <f>IF(AND(Loan_Banking[[#This Row],[Is_Default]]=1,Loan_Banking[[#This Row],[Credit_Score]]&lt;=600),"High Risk","Low Risk")</f>
        <v>Low Risk</v>
      </c>
      <c r="V47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476" spans="1:22" x14ac:dyDescent="0.3">
      <c r="A476">
        <v>475</v>
      </c>
      <c r="B476">
        <v>26</v>
      </c>
      <c r="C47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476">
        <v>61523</v>
      </c>
      <c r="E476">
        <v>695</v>
      </c>
      <c r="F476">
        <v>3458</v>
      </c>
      <c r="G476">
        <v>198260</v>
      </c>
      <c r="H476" t="s">
        <v>35</v>
      </c>
      <c r="I476">
        <v>0</v>
      </c>
      <c r="J476">
        <v>0</v>
      </c>
      <c r="K476" t="s">
        <v>20</v>
      </c>
      <c r="L476" t="s">
        <v>33</v>
      </c>
      <c r="M476" t="s">
        <v>22</v>
      </c>
      <c r="N476" t="s">
        <v>23</v>
      </c>
      <c r="O476">
        <v>0</v>
      </c>
      <c r="P476">
        <v>1</v>
      </c>
      <c r="Q476">
        <v>76977</v>
      </c>
      <c r="R476" t="s">
        <v>32</v>
      </c>
      <c r="S476">
        <v>17</v>
      </c>
      <c r="T476" t="s">
        <v>45</v>
      </c>
      <c r="U476" t="str">
        <f>IF(AND(Loan_Banking[[#This Row],[Is_Default]]=1,Loan_Banking[[#This Row],[Credit_Score]]&lt;=600),"High Risk","Low Risk")</f>
        <v>Low Risk</v>
      </c>
      <c r="V47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477" spans="1:22" x14ac:dyDescent="0.3">
      <c r="A477">
        <v>476</v>
      </c>
      <c r="B477">
        <v>64</v>
      </c>
      <c r="C47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477">
        <v>35887</v>
      </c>
      <c r="E477">
        <v>593</v>
      </c>
      <c r="F477">
        <v>4364</v>
      </c>
      <c r="G477">
        <v>185820</v>
      </c>
      <c r="H477" t="s">
        <v>35</v>
      </c>
      <c r="I477">
        <v>0</v>
      </c>
      <c r="J477">
        <v>1</v>
      </c>
      <c r="K477" t="s">
        <v>20</v>
      </c>
      <c r="L477" t="s">
        <v>33</v>
      </c>
      <c r="M477" t="s">
        <v>22</v>
      </c>
      <c r="N477" t="s">
        <v>41</v>
      </c>
      <c r="O477">
        <v>0</v>
      </c>
      <c r="P477">
        <v>3</v>
      </c>
      <c r="Q477">
        <v>111200</v>
      </c>
      <c r="R477" t="s">
        <v>24</v>
      </c>
      <c r="S477">
        <v>14</v>
      </c>
      <c r="T477" t="s">
        <v>42</v>
      </c>
      <c r="U477" t="str">
        <f>IF(AND(Loan_Banking[[#This Row],[Is_Default]]=1,Loan_Banking[[#This Row],[Credit_Score]]&lt;=600),"High Risk","Low Risk")</f>
        <v>Low Risk</v>
      </c>
      <c r="V47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478" spans="1:22" x14ac:dyDescent="0.3">
      <c r="A478">
        <v>477</v>
      </c>
      <c r="B478">
        <v>43</v>
      </c>
      <c r="C47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478">
        <v>18625</v>
      </c>
      <c r="E478">
        <v>673</v>
      </c>
      <c r="F478">
        <v>5020</v>
      </c>
      <c r="G478">
        <v>267149</v>
      </c>
      <c r="H478" t="s">
        <v>28</v>
      </c>
      <c r="I478">
        <v>0</v>
      </c>
      <c r="J478">
        <v>1</v>
      </c>
      <c r="K478" t="s">
        <v>20</v>
      </c>
      <c r="L478" t="s">
        <v>29</v>
      </c>
      <c r="M478" t="s">
        <v>22</v>
      </c>
      <c r="N478" t="s">
        <v>23</v>
      </c>
      <c r="O478">
        <v>0</v>
      </c>
      <c r="P478">
        <v>2</v>
      </c>
      <c r="Q478">
        <v>134181</v>
      </c>
      <c r="R478" t="s">
        <v>26</v>
      </c>
      <c r="S478">
        <v>3</v>
      </c>
      <c r="T478" t="s">
        <v>25</v>
      </c>
      <c r="U478" t="str">
        <f>IF(AND(Loan_Banking[[#This Row],[Is_Default]]=1,Loan_Banking[[#This Row],[Credit_Score]]&lt;=600),"High Risk","Low Risk")</f>
        <v>Low Risk</v>
      </c>
      <c r="V47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479" spans="1:22" x14ac:dyDescent="0.3">
      <c r="A479">
        <v>478</v>
      </c>
      <c r="B479">
        <v>62</v>
      </c>
      <c r="C47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479">
        <v>77774</v>
      </c>
      <c r="E479">
        <v>551</v>
      </c>
      <c r="F479">
        <v>3577</v>
      </c>
      <c r="G479">
        <v>249177</v>
      </c>
      <c r="H479" t="s">
        <v>28</v>
      </c>
      <c r="I479">
        <v>0</v>
      </c>
      <c r="J479">
        <v>1</v>
      </c>
      <c r="K479" t="s">
        <v>20</v>
      </c>
      <c r="L479" t="s">
        <v>29</v>
      </c>
      <c r="M479" t="s">
        <v>22</v>
      </c>
      <c r="N479" t="s">
        <v>41</v>
      </c>
      <c r="O479">
        <v>2</v>
      </c>
      <c r="P479">
        <v>3</v>
      </c>
      <c r="Q479">
        <v>83485</v>
      </c>
      <c r="R479" t="s">
        <v>26</v>
      </c>
      <c r="S479">
        <v>1</v>
      </c>
      <c r="T479" t="s">
        <v>45</v>
      </c>
      <c r="U479" t="str">
        <f>IF(AND(Loan_Banking[[#This Row],[Is_Default]]=1,Loan_Banking[[#This Row],[Credit_Score]]&lt;=600),"High Risk","Low Risk")</f>
        <v>Low Risk</v>
      </c>
      <c r="V47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0-1</v>
      </c>
    </row>
    <row r="480" spans="1:22" x14ac:dyDescent="0.3">
      <c r="A480">
        <v>479</v>
      </c>
      <c r="B480">
        <v>57</v>
      </c>
      <c r="C48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480">
        <v>41073</v>
      </c>
      <c r="E480">
        <v>693</v>
      </c>
      <c r="F480">
        <v>5699</v>
      </c>
      <c r="G480">
        <v>144626</v>
      </c>
      <c r="H480" t="s">
        <v>28</v>
      </c>
      <c r="I480">
        <v>0</v>
      </c>
      <c r="J480">
        <v>1</v>
      </c>
      <c r="K480" t="s">
        <v>20</v>
      </c>
      <c r="L480" t="s">
        <v>21</v>
      </c>
      <c r="M480" t="s">
        <v>30</v>
      </c>
      <c r="N480" t="s">
        <v>37</v>
      </c>
      <c r="O480">
        <v>3</v>
      </c>
      <c r="P480">
        <v>2</v>
      </c>
      <c r="Q480">
        <v>98775</v>
      </c>
      <c r="R480" t="s">
        <v>38</v>
      </c>
      <c r="S480">
        <v>18</v>
      </c>
      <c r="T480" t="s">
        <v>42</v>
      </c>
      <c r="U480" t="str">
        <f>IF(AND(Loan_Banking[[#This Row],[Is_Default]]=1,Loan_Banking[[#This Row],[Credit_Score]]&lt;=600),"High Risk","Low Risk")</f>
        <v>Low Risk</v>
      </c>
      <c r="V48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481" spans="1:22" x14ac:dyDescent="0.3">
      <c r="A481">
        <v>480</v>
      </c>
      <c r="B481">
        <v>28</v>
      </c>
      <c r="C48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481">
        <v>60780</v>
      </c>
      <c r="E481">
        <v>630</v>
      </c>
      <c r="F481">
        <v>5297</v>
      </c>
      <c r="G481">
        <v>219015</v>
      </c>
      <c r="H481" t="s">
        <v>44</v>
      </c>
      <c r="I481">
        <v>0</v>
      </c>
      <c r="J481">
        <v>0</v>
      </c>
      <c r="K481" t="s">
        <v>20</v>
      </c>
      <c r="L481" t="s">
        <v>29</v>
      </c>
      <c r="M481" t="s">
        <v>30</v>
      </c>
      <c r="N481" t="s">
        <v>41</v>
      </c>
      <c r="O481">
        <v>1</v>
      </c>
      <c r="P481">
        <v>2</v>
      </c>
      <c r="Q481">
        <v>51970</v>
      </c>
      <c r="R481" t="s">
        <v>24</v>
      </c>
      <c r="S481">
        <v>2</v>
      </c>
      <c r="T481" t="s">
        <v>25</v>
      </c>
      <c r="U481" t="str">
        <f>IF(AND(Loan_Banking[[#This Row],[Is_Default]]=1,Loan_Banking[[#This Row],[Credit_Score]]&lt;=600),"High Risk","Low Risk")</f>
        <v>Low Risk</v>
      </c>
      <c r="V48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482" spans="1:22" x14ac:dyDescent="0.3">
      <c r="A482">
        <v>481</v>
      </c>
      <c r="B482">
        <v>26</v>
      </c>
      <c r="C48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482">
        <v>52376</v>
      </c>
      <c r="E482">
        <v>645</v>
      </c>
      <c r="F482">
        <v>4768</v>
      </c>
      <c r="G482">
        <v>294672</v>
      </c>
      <c r="H482" t="s">
        <v>19</v>
      </c>
      <c r="I482">
        <v>0</v>
      </c>
      <c r="J482">
        <v>0</v>
      </c>
      <c r="K482" t="s">
        <v>36</v>
      </c>
      <c r="L482" t="s">
        <v>21</v>
      </c>
      <c r="M482" t="s">
        <v>22</v>
      </c>
      <c r="N482" t="s">
        <v>23</v>
      </c>
      <c r="O482">
        <v>0</v>
      </c>
      <c r="P482">
        <v>4</v>
      </c>
      <c r="Q482">
        <v>143779</v>
      </c>
      <c r="R482" t="s">
        <v>32</v>
      </c>
      <c r="S482">
        <v>8</v>
      </c>
      <c r="T482" t="s">
        <v>27</v>
      </c>
      <c r="U482" t="str">
        <f>IF(AND(Loan_Banking[[#This Row],[Is_Default]]=1,Loan_Banking[[#This Row],[Credit_Score]]&lt;=600),"High Risk","Low Risk")</f>
        <v>Low Risk</v>
      </c>
      <c r="V48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483" spans="1:22" x14ac:dyDescent="0.3">
      <c r="A483">
        <v>482</v>
      </c>
      <c r="B483">
        <v>57</v>
      </c>
      <c r="C48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483">
        <v>64918</v>
      </c>
      <c r="E483">
        <v>622</v>
      </c>
      <c r="F483">
        <v>7162</v>
      </c>
      <c r="G483">
        <v>268444</v>
      </c>
      <c r="H483" t="s">
        <v>44</v>
      </c>
      <c r="I483">
        <v>1</v>
      </c>
      <c r="J483">
        <v>1</v>
      </c>
      <c r="K483" t="s">
        <v>20</v>
      </c>
      <c r="L483" t="s">
        <v>29</v>
      </c>
      <c r="M483" t="s">
        <v>30</v>
      </c>
      <c r="N483" t="s">
        <v>23</v>
      </c>
      <c r="O483">
        <v>1</v>
      </c>
      <c r="P483">
        <v>3</v>
      </c>
      <c r="Q483">
        <v>133412</v>
      </c>
      <c r="R483" t="s">
        <v>32</v>
      </c>
      <c r="S483">
        <v>16</v>
      </c>
      <c r="T483" t="s">
        <v>27</v>
      </c>
      <c r="U483" t="str">
        <f>IF(AND(Loan_Banking[[#This Row],[Is_Default]]=1,Loan_Banking[[#This Row],[Credit_Score]]&lt;=600),"High Risk","Low Risk")</f>
        <v>Low Risk</v>
      </c>
      <c r="V48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484" spans="1:22" x14ac:dyDescent="0.3">
      <c r="A484">
        <v>483</v>
      </c>
      <c r="B484">
        <v>42</v>
      </c>
      <c r="C48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484">
        <v>64311</v>
      </c>
      <c r="E484">
        <v>647</v>
      </c>
      <c r="F484">
        <v>4759</v>
      </c>
      <c r="G484">
        <v>154531</v>
      </c>
      <c r="H484" t="s">
        <v>35</v>
      </c>
      <c r="I484">
        <v>0</v>
      </c>
      <c r="J484">
        <v>0</v>
      </c>
      <c r="K484" t="s">
        <v>20</v>
      </c>
      <c r="L484" t="s">
        <v>29</v>
      </c>
      <c r="M484" t="s">
        <v>30</v>
      </c>
      <c r="N484" t="s">
        <v>41</v>
      </c>
      <c r="O484">
        <v>5</v>
      </c>
      <c r="P484">
        <v>3</v>
      </c>
      <c r="Q484">
        <v>119563</v>
      </c>
      <c r="R484" t="s">
        <v>26</v>
      </c>
      <c r="S484">
        <v>4</v>
      </c>
      <c r="T484" t="s">
        <v>25</v>
      </c>
      <c r="U484" t="str">
        <f>IF(AND(Loan_Banking[[#This Row],[Is_Default]]=1,Loan_Banking[[#This Row],[Credit_Score]]&lt;=600),"High Risk","Low Risk")</f>
        <v>Low Risk</v>
      </c>
      <c r="V48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485" spans="1:22" x14ac:dyDescent="0.3">
      <c r="A485">
        <v>484</v>
      </c>
      <c r="B485">
        <v>26</v>
      </c>
      <c r="C48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485">
        <v>54165</v>
      </c>
      <c r="E485">
        <v>662</v>
      </c>
      <c r="F485">
        <v>5798</v>
      </c>
      <c r="G485">
        <v>279798</v>
      </c>
      <c r="H485" t="s">
        <v>35</v>
      </c>
      <c r="I485">
        <v>0</v>
      </c>
      <c r="J485">
        <v>1</v>
      </c>
      <c r="K485" t="s">
        <v>20</v>
      </c>
      <c r="L485" t="s">
        <v>33</v>
      </c>
      <c r="M485" t="s">
        <v>30</v>
      </c>
      <c r="N485" t="s">
        <v>41</v>
      </c>
      <c r="O485">
        <v>2</v>
      </c>
      <c r="P485">
        <v>3</v>
      </c>
      <c r="Q485">
        <v>112204</v>
      </c>
      <c r="R485" t="s">
        <v>38</v>
      </c>
      <c r="S485">
        <v>19</v>
      </c>
      <c r="T485" t="s">
        <v>39</v>
      </c>
      <c r="U485" t="str">
        <f>IF(AND(Loan_Banking[[#This Row],[Is_Default]]=1,Loan_Banking[[#This Row],[Credit_Score]]&lt;=600),"High Risk","Low Risk")</f>
        <v>Low Risk</v>
      </c>
      <c r="V48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486" spans="1:22" x14ac:dyDescent="0.3">
      <c r="A486">
        <v>485</v>
      </c>
      <c r="B486">
        <v>52</v>
      </c>
      <c r="C48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486">
        <v>55816</v>
      </c>
      <c r="E486">
        <v>687</v>
      </c>
      <c r="F486">
        <v>5209</v>
      </c>
      <c r="G486">
        <v>246501</v>
      </c>
      <c r="H486" t="s">
        <v>35</v>
      </c>
      <c r="I486">
        <v>0</v>
      </c>
      <c r="J486">
        <v>1</v>
      </c>
      <c r="K486" t="s">
        <v>20</v>
      </c>
      <c r="L486" t="s">
        <v>29</v>
      </c>
      <c r="M486" t="s">
        <v>22</v>
      </c>
      <c r="N486" t="s">
        <v>37</v>
      </c>
      <c r="O486">
        <v>1</v>
      </c>
      <c r="P486">
        <v>2</v>
      </c>
      <c r="Q486">
        <v>146576</v>
      </c>
      <c r="R486" t="s">
        <v>26</v>
      </c>
      <c r="S486">
        <v>10</v>
      </c>
      <c r="T486" t="s">
        <v>39</v>
      </c>
      <c r="U486" t="str">
        <f>IF(AND(Loan_Banking[[#This Row],[Is_Default]]=1,Loan_Banking[[#This Row],[Credit_Score]]&lt;=600),"High Risk","Low Risk")</f>
        <v>Low Risk</v>
      </c>
      <c r="V48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487" spans="1:22" x14ac:dyDescent="0.3">
      <c r="A487">
        <v>486</v>
      </c>
      <c r="B487">
        <v>37</v>
      </c>
      <c r="C48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487">
        <v>68188</v>
      </c>
      <c r="E487">
        <v>714</v>
      </c>
      <c r="F487">
        <v>6438</v>
      </c>
      <c r="G487">
        <v>147571</v>
      </c>
      <c r="H487" t="s">
        <v>28</v>
      </c>
      <c r="I487">
        <v>0</v>
      </c>
      <c r="J487">
        <v>1</v>
      </c>
      <c r="K487" t="s">
        <v>20</v>
      </c>
      <c r="L487" t="s">
        <v>21</v>
      </c>
      <c r="M487" t="s">
        <v>22</v>
      </c>
      <c r="N487" t="s">
        <v>31</v>
      </c>
      <c r="O487">
        <v>0</v>
      </c>
      <c r="P487">
        <v>4</v>
      </c>
      <c r="Q487">
        <v>75849</v>
      </c>
      <c r="R487" t="s">
        <v>26</v>
      </c>
      <c r="S487">
        <v>17</v>
      </c>
      <c r="T487" t="s">
        <v>43</v>
      </c>
      <c r="U487" t="str">
        <f>IF(AND(Loan_Banking[[#This Row],[Is_Default]]=1,Loan_Banking[[#This Row],[Credit_Score]]&lt;=600),"High Risk","Low Risk")</f>
        <v>Low Risk</v>
      </c>
      <c r="V48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488" spans="1:22" x14ac:dyDescent="0.3">
      <c r="A488">
        <v>487</v>
      </c>
      <c r="B488">
        <v>58</v>
      </c>
      <c r="C48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488">
        <v>43854</v>
      </c>
      <c r="E488">
        <v>652</v>
      </c>
      <c r="F488">
        <v>6084</v>
      </c>
      <c r="G488">
        <v>210383</v>
      </c>
      <c r="H488" t="s">
        <v>40</v>
      </c>
      <c r="I488">
        <v>1</v>
      </c>
      <c r="J488">
        <v>1</v>
      </c>
      <c r="K488" t="s">
        <v>20</v>
      </c>
      <c r="L488" t="s">
        <v>33</v>
      </c>
      <c r="M488" t="s">
        <v>22</v>
      </c>
      <c r="N488" t="s">
        <v>31</v>
      </c>
      <c r="O488">
        <v>0</v>
      </c>
      <c r="P488">
        <v>3</v>
      </c>
      <c r="Q488">
        <v>72605</v>
      </c>
      <c r="R488" t="s">
        <v>26</v>
      </c>
      <c r="S488">
        <v>17</v>
      </c>
      <c r="T488" t="s">
        <v>39</v>
      </c>
      <c r="U488" t="str">
        <f>IF(AND(Loan_Banking[[#This Row],[Is_Default]]=1,Loan_Banking[[#This Row],[Credit_Score]]&lt;=600),"High Risk","Low Risk")</f>
        <v>Low Risk</v>
      </c>
      <c r="V48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489" spans="1:22" x14ac:dyDescent="0.3">
      <c r="A489">
        <v>488</v>
      </c>
      <c r="B489">
        <v>37</v>
      </c>
      <c r="C48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489">
        <v>73334</v>
      </c>
      <c r="E489">
        <v>566</v>
      </c>
      <c r="F489">
        <v>4699</v>
      </c>
      <c r="G489">
        <v>223883</v>
      </c>
      <c r="H489" t="s">
        <v>44</v>
      </c>
      <c r="I489">
        <v>0</v>
      </c>
      <c r="J489">
        <v>1</v>
      </c>
      <c r="K489" t="s">
        <v>20</v>
      </c>
      <c r="L489" t="s">
        <v>21</v>
      </c>
      <c r="M489" t="s">
        <v>22</v>
      </c>
      <c r="N489" t="s">
        <v>37</v>
      </c>
      <c r="O489">
        <v>2</v>
      </c>
      <c r="P489">
        <v>1</v>
      </c>
      <c r="Q489">
        <v>131845</v>
      </c>
      <c r="R489" t="s">
        <v>26</v>
      </c>
      <c r="S489">
        <v>7</v>
      </c>
      <c r="T489" t="s">
        <v>43</v>
      </c>
      <c r="U489" t="str">
        <f>IF(AND(Loan_Banking[[#This Row],[Is_Default]]=1,Loan_Banking[[#This Row],[Credit_Score]]&lt;=600),"High Risk","Low Risk")</f>
        <v>Low Risk</v>
      </c>
      <c r="V48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490" spans="1:22" x14ac:dyDescent="0.3">
      <c r="A490">
        <v>489</v>
      </c>
      <c r="B490">
        <v>57</v>
      </c>
      <c r="C49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490">
        <v>39382</v>
      </c>
      <c r="E490">
        <v>715</v>
      </c>
      <c r="F490">
        <v>4736</v>
      </c>
      <c r="G490">
        <v>146153</v>
      </c>
      <c r="H490" t="s">
        <v>40</v>
      </c>
      <c r="I490">
        <v>1</v>
      </c>
      <c r="J490">
        <v>0</v>
      </c>
      <c r="K490" t="s">
        <v>20</v>
      </c>
      <c r="L490" t="s">
        <v>29</v>
      </c>
      <c r="M490" t="s">
        <v>22</v>
      </c>
      <c r="N490" t="s">
        <v>31</v>
      </c>
      <c r="O490">
        <v>2</v>
      </c>
      <c r="P490">
        <v>3</v>
      </c>
      <c r="Q490">
        <v>129829</v>
      </c>
      <c r="R490" t="s">
        <v>38</v>
      </c>
      <c r="S490">
        <v>9</v>
      </c>
      <c r="T490" t="s">
        <v>43</v>
      </c>
      <c r="U490" t="str">
        <f>IF(AND(Loan_Banking[[#This Row],[Is_Default]]=1,Loan_Banking[[#This Row],[Credit_Score]]&lt;=600),"High Risk","Low Risk")</f>
        <v>Low Risk</v>
      </c>
      <c r="V49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491" spans="1:22" x14ac:dyDescent="0.3">
      <c r="A491">
        <v>490</v>
      </c>
      <c r="B491">
        <v>43</v>
      </c>
      <c r="C49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491">
        <v>51148</v>
      </c>
      <c r="E491">
        <v>576</v>
      </c>
      <c r="F491">
        <v>3658</v>
      </c>
      <c r="G491">
        <v>235304</v>
      </c>
      <c r="H491" t="s">
        <v>19</v>
      </c>
      <c r="I491">
        <v>1</v>
      </c>
      <c r="J491">
        <v>1</v>
      </c>
      <c r="K491" t="s">
        <v>20</v>
      </c>
      <c r="L491" t="s">
        <v>33</v>
      </c>
      <c r="M491" t="s">
        <v>22</v>
      </c>
      <c r="N491" t="s">
        <v>31</v>
      </c>
      <c r="O491">
        <v>4</v>
      </c>
      <c r="P491">
        <v>2</v>
      </c>
      <c r="Q491">
        <v>64195</v>
      </c>
      <c r="R491" t="s">
        <v>26</v>
      </c>
      <c r="S491">
        <v>7</v>
      </c>
      <c r="T491" t="s">
        <v>34</v>
      </c>
      <c r="U491" t="str">
        <f>IF(AND(Loan_Banking[[#This Row],[Is_Default]]=1,Loan_Banking[[#This Row],[Credit_Score]]&lt;=600),"High Risk","Low Risk")</f>
        <v>High Risk</v>
      </c>
      <c r="V49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492" spans="1:22" x14ac:dyDescent="0.3">
      <c r="A492">
        <v>491</v>
      </c>
      <c r="B492">
        <v>33</v>
      </c>
      <c r="C49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492">
        <v>59437</v>
      </c>
      <c r="E492">
        <v>628</v>
      </c>
      <c r="F492">
        <v>5115</v>
      </c>
      <c r="G492">
        <v>321487</v>
      </c>
      <c r="H492" t="s">
        <v>19</v>
      </c>
      <c r="I492">
        <v>1</v>
      </c>
      <c r="J492">
        <v>1</v>
      </c>
      <c r="K492" t="s">
        <v>20</v>
      </c>
      <c r="L492" t="s">
        <v>21</v>
      </c>
      <c r="M492" t="s">
        <v>30</v>
      </c>
      <c r="N492" t="s">
        <v>23</v>
      </c>
      <c r="O492">
        <v>2</v>
      </c>
      <c r="P492">
        <v>4</v>
      </c>
      <c r="Q492">
        <v>84059</v>
      </c>
      <c r="R492" t="s">
        <v>24</v>
      </c>
      <c r="S492">
        <v>3</v>
      </c>
      <c r="T492" t="s">
        <v>25</v>
      </c>
      <c r="U492" t="str">
        <f>IF(AND(Loan_Banking[[#This Row],[Is_Default]]=1,Loan_Banking[[#This Row],[Credit_Score]]&lt;=600),"High Risk","Low Risk")</f>
        <v>Low Risk</v>
      </c>
      <c r="V49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493" spans="1:22" x14ac:dyDescent="0.3">
      <c r="A493">
        <v>492</v>
      </c>
      <c r="B493">
        <v>52</v>
      </c>
      <c r="C49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493">
        <v>25563</v>
      </c>
      <c r="E493">
        <v>625</v>
      </c>
      <c r="F493">
        <v>5654</v>
      </c>
      <c r="G493">
        <v>268261</v>
      </c>
      <c r="H493" t="s">
        <v>44</v>
      </c>
      <c r="I493">
        <v>0</v>
      </c>
      <c r="J493">
        <v>0</v>
      </c>
      <c r="K493" t="s">
        <v>20</v>
      </c>
      <c r="L493" t="s">
        <v>29</v>
      </c>
      <c r="M493" t="s">
        <v>22</v>
      </c>
      <c r="N493" t="s">
        <v>23</v>
      </c>
      <c r="O493">
        <v>3</v>
      </c>
      <c r="P493">
        <v>3</v>
      </c>
      <c r="Q493">
        <v>150672</v>
      </c>
      <c r="R493" t="s">
        <v>26</v>
      </c>
      <c r="S493">
        <v>12</v>
      </c>
      <c r="T493" t="s">
        <v>34</v>
      </c>
      <c r="U493" t="str">
        <f>IF(AND(Loan_Banking[[#This Row],[Is_Default]]=1,Loan_Banking[[#This Row],[Credit_Score]]&lt;=600),"High Risk","Low Risk")</f>
        <v>Low Risk</v>
      </c>
      <c r="V49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494" spans="1:22" x14ac:dyDescent="0.3">
      <c r="A494">
        <v>493</v>
      </c>
      <c r="B494">
        <v>42</v>
      </c>
      <c r="C49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494">
        <v>70727</v>
      </c>
      <c r="E494">
        <v>650</v>
      </c>
      <c r="F494">
        <v>4938</v>
      </c>
      <c r="G494">
        <v>208099</v>
      </c>
      <c r="H494" t="s">
        <v>35</v>
      </c>
      <c r="I494">
        <v>0</v>
      </c>
      <c r="J494">
        <v>1</v>
      </c>
      <c r="K494" t="s">
        <v>20</v>
      </c>
      <c r="L494" t="s">
        <v>21</v>
      </c>
      <c r="M494" t="s">
        <v>30</v>
      </c>
      <c r="N494" t="s">
        <v>23</v>
      </c>
      <c r="O494">
        <v>3</v>
      </c>
      <c r="P494">
        <v>3</v>
      </c>
      <c r="Q494">
        <v>112350</v>
      </c>
      <c r="R494" t="s">
        <v>26</v>
      </c>
      <c r="S494">
        <v>4</v>
      </c>
      <c r="T494" t="s">
        <v>39</v>
      </c>
      <c r="U494" t="str">
        <f>IF(AND(Loan_Banking[[#This Row],[Is_Default]]=1,Loan_Banking[[#This Row],[Credit_Score]]&lt;=600),"High Risk","Low Risk")</f>
        <v>Low Risk</v>
      </c>
      <c r="V49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495" spans="1:22" x14ac:dyDescent="0.3">
      <c r="A495">
        <v>494</v>
      </c>
      <c r="B495">
        <v>27</v>
      </c>
      <c r="C49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495">
        <v>57138</v>
      </c>
      <c r="E495">
        <v>586</v>
      </c>
      <c r="F495">
        <v>6400</v>
      </c>
      <c r="G495">
        <v>185931</v>
      </c>
      <c r="H495" t="s">
        <v>19</v>
      </c>
      <c r="I495">
        <v>0</v>
      </c>
      <c r="J495">
        <v>0</v>
      </c>
      <c r="K495" t="s">
        <v>20</v>
      </c>
      <c r="L495" t="s">
        <v>29</v>
      </c>
      <c r="M495" t="s">
        <v>22</v>
      </c>
      <c r="N495" t="s">
        <v>41</v>
      </c>
      <c r="O495">
        <v>0</v>
      </c>
      <c r="P495">
        <v>3</v>
      </c>
      <c r="Q495">
        <v>123614</v>
      </c>
      <c r="R495" t="s">
        <v>32</v>
      </c>
      <c r="S495">
        <v>17</v>
      </c>
      <c r="T495" t="s">
        <v>42</v>
      </c>
      <c r="U495" t="str">
        <f>IF(AND(Loan_Banking[[#This Row],[Is_Default]]=1,Loan_Banking[[#This Row],[Credit_Score]]&lt;=600),"High Risk","Low Risk")</f>
        <v>Low Risk</v>
      </c>
      <c r="V49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496" spans="1:22" x14ac:dyDescent="0.3">
      <c r="A496">
        <v>495</v>
      </c>
      <c r="B496">
        <v>42</v>
      </c>
      <c r="C49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496">
        <v>99514</v>
      </c>
      <c r="E496">
        <v>584</v>
      </c>
      <c r="F496">
        <v>5145</v>
      </c>
      <c r="G496">
        <v>216419</v>
      </c>
      <c r="H496" t="s">
        <v>40</v>
      </c>
      <c r="I496">
        <v>0</v>
      </c>
      <c r="J496">
        <v>0</v>
      </c>
      <c r="K496" t="s">
        <v>20</v>
      </c>
      <c r="L496" t="s">
        <v>21</v>
      </c>
      <c r="M496" t="s">
        <v>22</v>
      </c>
      <c r="N496" t="s">
        <v>41</v>
      </c>
      <c r="O496">
        <v>5</v>
      </c>
      <c r="P496">
        <v>1</v>
      </c>
      <c r="Q496">
        <v>65228</v>
      </c>
      <c r="R496" t="s">
        <v>32</v>
      </c>
      <c r="S496">
        <v>3</v>
      </c>
      <c r="T496" t="s">
        <v>39</v>
      </c>
      <c r="U496" t="str">
        <f>IF(AND(Loan_Banking[[#This Row],[Is_Default]]=1,Loan_Banking[[#This Row],[Credit_Score]]&lt;=600),"High Risk","Low Risk")</f>
        <v>Low Risk</v>
      </c>
      <c r="V49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497" spans="1:22" x14ac:dyDescent="0.3">
      <c r="A497">
        <v>496</v>
      </c>
      <c r="B497">
        <v>41</v>
      </c>
      <c r="C49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497">
        <v>81210</v>
      </c>
      <c r="E497">
        <v>648</v>
      </c>
      <c r="F497">
        <v>6247</v>
      </c>
      <c r="G497">
        <v>151239</v>
      </c>
      <c r="H497" t="s">
        <v>40</v>
      </c>
      <c r="I497">
        <v>0</v>
      </c>
      <c r="J497">
        <v>1</v>
      </c>
      <c r="K497" t="s">
        <v>20</v>
      </c>
      <c r="L497" t="s">
        <v>29</v>
      </c>
      <c r="M497" t="s">
        <v>30</v>
      </c>
      <c r="N497" t="s">
        <v>31</v>
      </c>
      <c r="O497">
        <v>2</v>
      </c>
      <c r="P497">
        <v>2</v>
      </c>
      <c r="Q497">
        <v>119699</v>
      </c>
      <c r="R497" t="s">
        <v>38</v>
      </c>
      <c r="S497">
        <v>11</v>
      </c>
      <c r="T497" t="s">
        <v>45</v>
      </c>
      <c r="U497" t="str">
        <f>IF(AND(Loan_Banking[[#This Row],[Is_Default]]=1,Loan_Banking[[#This Row],[Credit_Score]]&lt;=600),"High Risk","Low Risk")</f>
        <v>Low Risk</v>
      </c>
      <c r="V49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498" spans="1:22" x14ac:dyDescent="0.3">
      <c r="A498">
        <v>497</v>
      </c>
      <c r="B498">
        <v>26</v>
      </c>
      <c r="C49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498">
        <v>49836</v>
      </c>
      <c r="E498">
        <v>610</v>
      </c>
      <c r="F498">
        <v>4836</v>
      </c>
      <c r="G498">
        <v>176122</v>
      </c>
      <c r="H498" t="s">
        <v>28</v>
      </c>
      <c r="I498">
        <v>0</v>
      </c>
      <c r="J498">
        <v>1</v>
      </c>
      <c r="K498" t="s">
        <v>20</v>
      </c>
      <c r="L498" t="s">
        <v>21</v>
      </c>
      <c r="M498" t="s">
        <v>22</v>
      </c>
      <c r="N498" t="s">
        <v>41</v>
      </c>
      <c r="O498">
        <v>3</v>
      </c>
      <c r="P498">
        <v>1</v>
      </c>
      <c r="Q498">
        <v>57413</v>
      </c>
      <c r="R498" t="s">
        <v>38</v>
      </c>
      <c r="S498">
        <v>8</v>
      </c>
      <c r="T498" t="s">
        <v>42</v>
      </c>
      <c r="U498" t="str">
        <f>IF(AND(Loan_Banking[[#This Row],[Is_Default]]=1,Loan_Banking[[#This Row],[Credit_Score]]&lt;=600),"High Risk","Low Risk")</f>
        <v>Low Risk</v>
      </c>
      <c r="V49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499" spans="1:22" x14ac:dyDescent="0.3">
      <c r="A499">
        <v>498</v>
      </c>
      <c r="B499">
        <v>34</v>
      </c>
      <c r="C49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499">
        <v>76783</v>
      </c>
      <c r="E499">
        <v>717</v>
      </c>
      <c r="F499">
        <v>3840</v>
      </c>
      <c r="G499">
        <v>101911</v>
      </c>
      <c r="H499" t="s">
        <v>35</v>
      </c>
      <c r="I499">
        <v>0</v>
      </c>
      <c r="J499">
        <v>1</v>
      </c>
      <c r="K499" t="s">
        <v>20</v>
      </c>
      <c r="L499" t="s">
        <v>33</v>
      </c>
      <c r="M499" t="s">
        <v>30</v>
      </c>
      <c r="N499" t="s">
        <v>23</v>
      </c>
      <c r="O499">
        <v>3</v>
      </c>
      <c r="P499">
        <v>1</v>
      </c>
      <c r="Q499">
        <v>40605</v>
      </c>
      <c r="R499" t="s">
        <v>24</v>
      </c>
      <c r="S499">
        <v>2</v>
      </c>
      <c r="T499" t="s">
        <v>43</v>
      </c>
      <c r="U499" t="str">
        <f>IF(AND(Loan_Banking[[#This Row],[Is_Default]]=1,Loan_Banking[[#This Row],[Credit_Score]]&lt;=600),"High Risk","Low Risk")</f>
        <v>Low Risk</v>
      </c>
      <c r="V49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500" spans="1:22" x14ac:dyDescent="0.3">
      <c r="A500">
        <v>499</v>
      </c>
      <c r="B500">
        <v>36</v>
      </c>
      <c r="C50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500">
        <v>62710</v>
      </c>
      <c r="E500">
        <v>622</v>
      </c>
      <c r="F500">
        <v>4375</v>
      </c>
      <c r="G500">
        <v>221727</v>
      </c>
      <c r="H500" t="s">
        <v>28</v>
      </c>
      <c r="I500">
        <v>1</v>
      </c>
      <c r="J500">
        <v>1</v>
      </c>
      <c r="K500" t="s">
        <v>20</v>
      </c>
      <c r="L500" t="s">
        <v>29</v>
      </c>
      <c r="M500" t="s">
        <v>22</v>
      </c>
      <c r="N500" t="s">
        <v>41</v>
      </c>
      <c r="O500">
        <v>4</v>
      </c>
      <c r="P500">
        <v>2</v>
      </c>
      <c r="Q500">
        <v>121804</v>
      </c>
      <c r="R500" t="s">
        <v>26</v>
      </c>
      <c r="S500">
        <v>14</v>
      </c>
      <c r="T500" t="s">
        <v>43</v>
      </c>
      <c r="U500" t="str">
        <f>IF(AND(Loan_Banking[[#This Row],[Is_Default]]=1,Loan_Banking[[#This Row],[Credit_Score]]&lt;=600),"High Risk","Low Risk")</f>
        <v>Low Risk</v>
      </c>
      <c r="V50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501" spans="1:22" x14ac:dyDescent="0.3">
      <c r="A501">
        <v>500</v>
      </c>
      <c r="B501">
        <v>23</v>
      </c>
      <c r="C50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501">
        <v>53466</v>
      </c>
      <c r="E501">
        <v>598</v>
      </c>
      <c r="F501">
        <v>4967</v>
      </c>
      <c r="G501">
        <v>183124</v>
      </c>
      <c r="H501" t="s">
        <v>44</v>
      </c>
      <c r="I501">
        <v>0</v>
      </c>
      <c r="J501">
        <v>1</v>
      </c>
      <c r="K501" t="s">
        <v>20</v>
      </c>
      <c r="L501" t="s">
        <v>29</v>
      </c>
      <c r="M501" t="s">
        <v>30</v>
      </c>
      <c r="N501" t="s">
        <v>31</v>
      </c>
      <c r="O501">
        <v>5</v>
      </c>
      <c r="P501">
        <v>2</v>
      </c>
      <c r="Q501">
        <v>143033</v>
      </c>
      <c r="R501" t="s">
        <v>32</v>
      </c>
      <c r="S501">
        <v>4</v>
      </c>
      <c r="T501" t="s">
        <v>42</v>
      </c>
      <c r="U501" t="str">
        <f>IF(AND(Loan_Banking[[#This Row],[Is_Default]]=1,Loan_Banking[[#This Row],[Credit_Score]]&lt;=600),"High Risk","Low Risk")</f>
        <v>Low Risk</v>
      </c>
      <c r="V50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502" spans="1:22" x14ac:dyDescent="0.3">
      <c r="A502">
        <v>501</v>
      </c>
      <c r="B502">
        <v>29</v>
      </c>
      <c r="C50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502">
        <v>25109</v>
      </c>
      <c r="E502">
        <v>733</v>
      </c>
      <c r="F502">
        <v>4250</v>
      </c>
      <c r="G502">
        <v>230902</v>
      </c>
      <c r="H502" t="s">
        <v>19</v>
      </c>
      <c r="I502">
        <v>0</v>
      </c>
      <c r="J502">
        <v>1</v>
      </c>
      <c r="K502" t="s">
        <v>20</v>
      </c>
      <c r="L502" t="s">
        <v>21</v>
      </c>
      <c r="M502" t="s">
        <v>22</v>
      </c>
      <c r="N502" t="s">
        <v>23</v>
      </c>
      <c r="O502">
        <v>5</v>
      </c>
      <c r="P502">
        <v>3</v>
      </c>
      <c r="Q502">
        <v>92386</v>
      </c>
      <c r="R502" t="s">
        <v>24</v>
      </c>
      <c r="S502">
        <v>16</v>
      </c>
      <c r="T502" t="s">
        <v>43</v>
      </c>
      <c r="U502" t="str">
        <f>IF(AND(Loan_Banking[[#This Row],[Is_Default]]=1,Loan_Banking[[#This Row],[Credit_Score]]&lt;=600),"High Risk","Low Risk")</f>
        <v>Low Risk</v>
      </c>
      <c r="V50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503" spans="1:22" x14ac:dyDescent="0.3">
      <c r="A503">
        <v>502</v>
      </c>
      <c r="B503">
        <v>41</v>
      </c>
      <c r="C50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503">
        <v>28646</v>
      </c>
      <c r="E503">
        <v>673</v>
      </c>
      <c r="F503">
        <v>3344</v>
      </c>
      <c r="G503">
        <v>205988</v>
      </c>
      <c r="H503" t="s">
        <v>28</v>
      </c>
      <c r="I503">
        <v>0</v>
      </c>
      <c r="J503">
        <v>0</v>
      </c>
      <c r="K503" t="s">
        <v>20</v>
      </c>
      <c r="L503" t="s">
        <v>29</v>
      </c>
      <c r="M503" t="s">
        <v>30</v>
      </c>
      <c r="N503" t="s">
        <v>31</v>
      </c>
      <c r="O503">
        <v>2</v>
      </c>
      <c r="P503">
        <v>2</v>
      </c>
      <c r="Q503">
        <v>83603</v>
      </c>
      <c r="R503" t="s">
        <v>24</v>
      </c>
      <c r="S503">
        <v>14</v>
      </c>
      <c r="T503" t="s">
        <v>25</v>
      </c>
      <c r="U503" t="str">
        <f>IF(AND(Loan_Banking[[#This Row],[Is_Default]]=1,Loan_Banking[[#This Row],[Credit_Score]]&lt;=600),"High Risk","Low Risk")</f>
        <v>Low Risk</v>
      </c>
      <c r="V50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504" spans="1:22" x14ac:dyDescent="0.3">
      <c r="A504">
        <v>503</v>
      </c>
      <c r="B504">
        <v>50</v>
      </c>
      <c r="C50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504">
        <v>50065</v>
      </c>
      <c r="E504">
        <v>785</v>
      </c>
      <c r="F504">
        <v>2997</v>
      </c>
      <c r="G504">
        <v>149459</v>
      </c>
      <c r="H504" t="s">
        <v>28</v>
      </c>
      <c r="I504">
        <v>0</v>
      </c>
      <c r="J504">
        <v>0</v>
      </c>
      <c r="K504" t="s">
        <v>20</v>
      </c>
      <c r="L504" t="s">
        <v>33</v>
      </c>
      <c r="M504" t="s">
        <v>22</v>
      </c>
      <c r="N504" t="s">
        <v>41</v>
      </c>
      <c r="O504">
        <v>4</v>
      </c>
      <c r="P504">
        <v>3</v>
      </c>
      <c r="Q504">
        <v>151325</v>
      </c>
      <c r="R504" t="s">
        <v>38</v>
      </c>
      <c r="S504">
        <v>7</v>
      </c>
      <c r="T504" t="s">
        <v>34</v>
      </c>
      <c r="U504" t="str">
        <f>IF(AND(Loan_Banking[[#This Row],[Is_Default]]=1,Loan_Banking[[#This Row],[Credit_Score]]&lt;=600),"High Risk","Low Risk")</f>
        <v>Low Risk</v>
      </c>
      <c r="V50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505" spans="1:22" x14ac:dyDescent="0.3">
      <c r="A505">
        <v>504</v>
      </c>
      <c r="B505">
        <v>50</v>
      </c>
      <c r="C50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505">
        <v>42569</v>
      </c>
      <c r="E505">
        <v>553</v>
      </c>
      <c r="F505">
        <v>6013</v>
      </c>
      <c r="G505">
        <v>210024</v>
      </c>
      <c r="H505" t="s">
        <v>44</v>
      </c>
      <c r="I505">
        <v>0</v>
      </c>
      <c r="J505">
        <v>0</v>
      </c>
      <c r="K505" t="s">
        <v>20</v>
      </c>
      <c r="L505" t="s">
        <v>21</v>
      </c>
      <c r="M505" t="s">
        <v>30</v>
      </c>
      <c r="N505" t="s">
        <v>37</v>
      </c>
      <c r="O505">
        <v>5</v>
      </c>
      <c r="P505">
        <v>1</v>
      </c>
      <c r="Q505">
        <v>94156</v>
      </c>
      <c r="R505" t="s">
        <v>32</v>
      </c>
      <c r="S505">
        <v>10</v>
      </c>
      <c r="T505" t="s">
        <v>45</v>
      </c>
      <c r="U505" t="str">
        <f>IF(AND(Loan_Banking[[#This Row],[Is_Default]]=1,Loan_Banking[[#This Row],[Credit_Score]]&lt;=600),"High Risk","Low Risk")</f>
        <v>Low Risk</v>
      </c>
      <c r="V50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506" spans="1:22" x14ac:dyDescent="0.3">
      <c r="A506">
        <v>505</v>
      </c>
      <c r="B506">
        <v>62</v>
      </c>
      <c r="C50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506">
        <v>53377</v>
      </c>
      <c r="E506">
        <v>660</v>
      </c>
      <c r="F506">
        <v>5385</v>
      </c>
      <c r="G506">
        <v>164326</v>
      </c>
      <c r="H506" t="s">
        <v>40</v>
      </c>
      <c r="I506">
        <v>0</v>
      </c>
      <c r="J506">
        <v>0</v>
      </c>
      <c r="K506" t="s">
        <v>20</v>
      </c>
      <c r="L506" t="s">
        <v>21</v>
      </c>
      <c r="M506" t="s">
        <v>22</v>
      </c>
      <c r="N506" t="s">
        <v>37</v>
      </c>
      <c r="O506">
        <v>5</v>
      </c>
      <c r="P506">
        <v>3</v>
      </c>
      <c r="Q506">
        <v>98026</v>
      </c>
      <c r="R506" t="s">
        <v>26</v>
      </c>
      <c r="S506">
        <v>12</v>
      </c>
      <c r="T506" t="s">
        <v>42</v>
      </c>
      <c r="U506" t="str">
        <f>IF(AND(Loan_Banking[[#This Row],[Is_Default]]=1,Loan_Banking[[#This Row],[Credit_Score]]&lt;=600),"High Risk","Low Risk")</f>
        <v>Low Risk</v>
      </c>
      <c r="V50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507" spans="1:22" x14ac:dyDescent="0.3">
      <c r="A507">
        <v>506</v>
      </c>
      <c r="B507">
        <v>62</v>
      </c>
      <c r="C50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507">
        <v>70585</v>
      </c>
      <c r="E507">
        <v>674</v>
      </c>
      <c r="F507">
        <v>5275</v>
      </c>
      <c r="G507">
        <v>282771</v>
      </c>
      <c r="H507" t="s">
        <v>40</v>
      </c>
      <c r="I507">
        <v>0</v>
      </c>
      <c r="J507">
        <v>1</v>
      </c>
      <c r="K507" t="s">
        <v>20</v>
      </c>
      <c r="L507" t="s">
        <v>21</v>
      </c>
      <c r="M507" t="s">
        <v>22</v>
      </c>
      <c r="N507" t="s">
        <v>23</v>
      </c>
      <c r="O507">
        <v>1</v>
      </c>
      <c r="P507">
        <v>2</v>
      </c>
      <c r="Q507">
        <v>150818</v>
      </c>
      <c r="R507" t="s">
        <v>38</v>
      </c>
      <c r="S507">
        <v>8</v>
      </c>
      <c r="T507" t="s">
        <v>34</v>
      </c>
      <c r="U507" t="str">
        <f>IF(AND(Loan_Banking[[#This Row],[Is_Default]]=1,Loan_Banking[[#This Row],[Credit_Score]]&lt;=600),"High Risk","Low Risk")</f>
        <v>Low Risk</v>
      </c>
      <c r="V50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508" spans="1:22" x14ac:dyDescent="0.3">
      <c r="A508">
        <v>507</v>
      </c>
      <c r="B508">
        <v>52</v>
      </c>
      <c r="C50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508">
        <v>62974</v>
      </c>
      <c r="E508">
        <v>651</v>
      </c>
      <c r="F508">
        <v>5168</v>
      </c>
      <c r="G508">
        <v>157825</v>
      </c>
      <c r="H508" t="s">
        <v>44</v>
      </c>
      <c r="I508">
        <v>0</v>
      </c>
      <c r="J508">
        <v>1</v>
      </c>
      <c r="K508" t="s">
        <v>20</v>
      </c>
      <c r="L508" t="s">
        <v>33</v>
      </c>
      <c r="M508" t="s">
        <v>22</v>
      </c>
      <c r="N508" t="s">
        <v>31</v>
      </c>
      <c r="O508">
        <v>4</v>
      </c>
      <c r="P508">
        <v>3</v>
      </c>
      <c r="Q508">
        <v>89392</v>
      </c>
      <c r="R508" t="s">
        <v>24</v>
      </c>
      <c r="S508">
        <v>11</v>
      </c>
      <c r="T508" t="s">
        <v>34</v>
      </c>
      <c r="U508" t="str">
        <f>IF(AND(Loan_Banking[[#This Row],[Is_Default]]=1,Loan_Banking[[#This Row],[Credit_Score]]&lt;=600),"High Risk","Low Risk")</f>
        <v>Low Risk</v>
      </c>
      <c r="V50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509" spans="1:22" x14ac:dyDescent="0.3">
      <c r="A509">
        <v>508</v>
      </c>
      <c r="B509">
        <v>43</v>
      </c>
      <c r="C50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509">
        <v>39555</v>
      </c>
      <c r="E509">
        <v>631</v>
      </c>
      <c r="F509">
        <v>4452</v>
      </c>
      <c r="G509">
        <v>176496</v>
      </c>
      <c r="H509" t="s">
        <v>40</v>
      </c>
      <c r="I509">
        <v>0</v>
      </c>
      <c r="J509">
        <v>0</v>
      </c>
      <c r="K509" t="s">
        <v>20</v>
      </c>
      <c r="L509" t="s">
        <v>33</v>
      </c>
      <c r="M509" t="s">
        <v>22</v>
      </c>
      <c r="N509" t="s">
        <v>37</v>
      </c>
      <c r="O509">
        <v>5</v>
      </c>
      <c r="P509">
        <v>1</v>
      </c>
      <c r="Q509">
        <v>80379</v>
      </c>
      <c r="R509" t="s">
        <v>24</v>
      </c>
      <c r="S509">
        <v>13</v>
      </c>
      <c r="T509" t="s">
        <v>45</v>
      </c>
      <c r="U509" t="str">
        <f>IF(AND(Loan_Banking[[#This Row],[Is_Default]]=1,Loan_Banking[[#This Row],[Credit_Score]]&lt;=600),"High Risk","Low Risk")</f>
        <v>Low Risk</v>
      </c>
      <c r="V50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510" spans="1:22" x14ac:dyDescent="0.3">
      <c r="A510">
        <v>509</v>
      </c>
      <c r="B510">
        <v>23</v>
      </c>
      <c r="C51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510">
        <v>63874</v>
      </c>
      <c r="E510">
        <v>712</v>
      </c>
      <c r="F510">
        <v>5794</v>
      </c>
      <c r="G510">
        <v>149320</v>
      </c>
      <c r="H510" t="s">
        <v>44</v>
      </c>
      <c r="I510">
        <v>0</v>
      </c>
      <c r="J510">
        <v>1</v>
      </c>
      <c r="K510" t="s">
        <v>20</v>
      </c>
      <c r="L510" t="s">
        <v>29</v>
      </c>
      <c r="M510" t="s">
        <v>22</v>
      </c>
      <c r="N510" t="s">
        <v>37</v>
      </c>
      <c r="O510">
        <v>1</v>
      </c>
      <c r="P510">
        <v>2</v>
      </c>
      <c r="Q510">
        <v>124465</v>
      </c>
      <c r="R510" t="s">
        <v>32</v>
      </c>
      <c r="S510">
        <v>12</v>
      </c>
      <c r="T510" t="s">
        <v>45</v>
      </c>
      <c r="U510" t="str">
        <f>IF(AND(Loan_Banking[[#This Row],[Is_Default]]=1,Loan_Banking[[#This Row],[Credit_Score]]&lt;=600),"High Risk","Low Risk")</f>
        <v>Low Risk</v>
      </c>
      <c r="V51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511" spans="1:22" x14ac:dyDescent="0.3">
      <c r="A511">
        <v>510</v>
      </c>
      <c r="B511">
        <v>21</v>
      </c>
      <c r="C51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511">
        <v>36289</v>
      </c>
      <c r="E511">
        <v>673</v>
      </c>
      <c r="F511">
        <v>3260</v>
      </c>
      <c r="G511">
        <v>144988</v>
      </c>
      <c r="H511" t="s">
        <v>40</v>
      </c>
      <c r="I511">
        <v>0</v>
      </c>
      <c r="J511">
        <v>1</v>
      </c>
      <c r="K511" t="s">
        <v>20</v>
      </c>
      <c r="L511" t="s">
        <v>21</v>
      </c>
      <c r="M511" t="s">
        <v>22</v>
      </c>
      <c r="N511" t="s">
        <v>23</v>
      </c>
      <c r="O511">
        <v>1</v>
      </c>
      <c r="P511">
        <v>2</v>
      </c>
      <c r="Q511">
        <v>78644</v>
      </c>
      <c r="R511" t="s">
        <v>32</v>
      </c>
      <c r="S511">
        <v>7</v>
      </c>
      <c r="T511" t="s">
        <v>39</v>
      </c>
      <c r="U511" t="str">
        <f>IF(AND(Loan_Banking[[#This Row],[Is_Default]]=1,Loan_Banking[[#This Row],[Credit_Score]]&lt;=600),"High Risk","Low Risk")</f>
        <v>Low Risk</v>
      </c>
      <c r="V51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512" spans="1:22" x14ac:dyDescent="0.3">
      <c r="A512">
        <v>511</v>
      </c>
      <c r="B512">
        <v>23</v>
      </c>
      <c r="C51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512">
        <v>32866</v>
      </c>
      <c r="E512">
        <v>565</v>
      </c>
      <c r="F512">
        <v>2915</v>
      </c>
      <c r="G512">
        <v>201503</v>
      </c>
      <c r="H512" t="s">
        <v>44</v>
      </c>
      <c r="I512">
        <v>0</v>
      </c>
      <c r="J512">
        <v>0</v>
      </c>
      <c r="K512" t="s">
        <v>20</v>
      </c>
      <c r="L512" t="s">
        <v>33</v>
      </c>
      <c r="M512" t="s">
        <v>30</v>
      </c>
      <c r="N512" t="s">
        <v>23</v>
      </c>
      <c r="O512">
        <v>5</v>
      </c>
      <c r="P512">
        <v>4</v>
      </c>
      <c r="Q512">
        <v>95661</v>
      </c>
      <c r="R512" t="s">
        <v>26</v>
      </c>
      <c r="S512">
        <v>12</v>
      </c>
      <c r="T512" t="s">
        <v>43</v>
      </c>
      <c r="U512" t="str">
        <f>IF(AND(Loan_Banking[[#This Row],[Is_Default]]=1,Loan_Banking[[#This Row],[Credit_Score]]&lt;=600),"High Risk","Low Risk")</f>
        <v>Low Risk</v>
      </c>
      <c r="V51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513" spans="1:22" x14ac:dyDescent="0.3">
      <c r="A513">
        <v>512</v>
      </c>
      <c r="B513">
        <v>57</v>
      </c>
      <c r="C51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513">
        <v>55724</v>
      </c>
      <c r="E513">
        <v>606</v>
      </c>
      <c r="F513">
        <v>4798</v>
      </c>
      <c r="G513">
        <v>137725</v>
      </c>
      <c r="H513" t="s">
        <v>40</v>
      </c>
      <c r="I513">
        <v>0</v>
      </c>
      <c r="J513">
        <v>1</v>
      </c>
      <c r="K513" t="s">
        <v>20</v>
      </c>
      <c r="L513" t="s">
        <v>29</v>
      </c>
      <c r="M513" t="s">
        <v>30</v>
      </c>
      <c r="N513" t="s">
        <v>31</v>
      </c>
      <c r="O513">
        <v>2</v>
      </c>
      <c r="P513">
        <v>3</v>
      </c>
      <c r="Q513">
        <v>60425</v>
      </c>
      <c r="R513" t="s">
        <v>32</v>
      </c>
      <c r="S513">
        <v>10</v>
      </c>
      <c r="T513" t="s">
        <v>43</v>
      </c>
      <c r="U513" t="str">
        <f>IF(AND(Loan_Banking[[#This Row],[Is_Default]]=1,Loan_Banking[[#This Row],[Credit_Score]]&lt;=600),"High Risk","Low Risk")</f>
        <v>Low Risk</v>
      </c>
      <c r="V51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514" spans="1:22" x14ac:dyDescent="0.3">
      <c r="A514">
        <v>513</v>
      </c>
      <c r="B514">
        <v>27</v>
      </c>
      <c r="C51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514">
        <v>37782</v>
      </c>
      <c r="E514">
        <v>591</v>
      </c>
      <c r="F514">
        <v>5129</v>
      </c>
      <c r="G514">
        <v>190605</v>
      </c>
      <c r="H514" t="s">
        <v>28</v>
      </c>
      <c r="I514">
        <v>0</v>
      </c>
      <c r="J514">
        <v>0</v>
      </c>
      <c r="K514" t="s">
        <v>20</v>
      </c>
      <c r="L514" t="s">
        <v>33</v>
      </c>
      <c r="M514" t="s">
        <v>30</v>
      </c>
      <c r="N514" t="s">
        <v>37</v>
      </c>
      <c r="O514">
        <v>1</v>
      </c>
      <c r="P514">
        <v>3</v>
      </c>
      <c r="Q514">
        <v>105561</v>
      </c>
      <c r="R514" t="s">
        <v>32</v>
      </c>
      <c r="S514">
        <v>7</v>
      </c>
      <c r="T514" t="s">
        <v>39</v>
      </c>
      <c r="U514" t="str">
        <f>IF(AND(Loan_Banking[[#This Row],[Is_Default]]=1,Loan_Banking[[#This Row],[Credit_Score]]&lt;=600),"High Risk","Low Risk")</f>
        <v>Low Risk</v>
      </c>
      <c r="V51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515" spans="1:22" x14ac:dyDescent="0.3">
      <c r="A515">
        <v>514</v>
      </c>
      <c r="B515">
        <v>23</v>
      </c>
      <c r="C51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515">
        <v>40372</v>
      </c>
      <c r="E515">
        <v>643</v>
      </c>
      <c r="F515">
        <v>4115</v>
      </c>
      <c r="G515">
        <v>221501</v>
      </c>
      <c r="H515" t="s">
        <v>28</v>
      </c>
      <c r="I515">
        <v>1</v>
      </c>
      <c r="J515">
        <v>1</v>
      </c>
      <c r="K515" t="s">
        <v>20</v>
      </c>
      <c r="L515" t="s">
        <v>33</v>
      </c>
      <c r="M515" t="s">
        <v>30</v>
      </c>
      <c r="N515" t="s">
        <v>31</v>
      </c>
      <c r="O515">
        <v>1</v>
      </c>
      <c r="P515">
        <v>3</v>
      </c>
      <c r="Q515">
        <v>102042</v>
      </c>
      <c r="R515" t="s">
        <v>38</v>
      </c>
      <c r="S515">
        <v>19</v>
      </c>
      <c r="T515" t="s">
        <v>42</v>
      </c>
      <c r="U515" t="str">
        <f>IF(AND(Loan_Banking[[#This Row],[Is_Default]]=1,Loan_Banking[[#This Row],[Credit_Score]]&lt;=600),"High Risk","Low Risk")</f>
        <v>Low Risk</v>
      </c>
      <c r="V51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516" spans="1:22" x14ac:dyDescent="0.3">
      <c r="A516">
        <v>515</v>
      </c>
      <c r="B516">
        <v>56</v>
      </c>
      <c r="C51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516">
        <v>64909</v>
      </c>
      <c r="E516">
        <v>697</v>
      </c>
      <c r="F516">
        <v>3406</v>
      </c>
      <c r="G516">
        <v>178817</v>
      </c>
      <c r="H516" t="s">
        <v>40</v>
      </c>
      <c r="I516">
        <v>1</v>
      </c>
      <c r="J516">
        <v>1</v>
      </c>
      <c r="K516" t="s">
        <v>20</v>
      </c>
      <c r="L516" t="s">
        <v>33</v>
      </c>
      <c r="M516" t="s">
        <v>30</v>
      </c>
      <c r="N516" t="s">
        <v>31</v>
      </c>
      <c r="O516">
        <v>4</v>
      </c>
      <c r="P516">
        <v>1</v>
      </c>
      <c r="Q516">
        <v>129040</v>
      </c>
      <c r="R516" t="s">
        <v>38</v>
      </c>
      <c r="S516">
        <v>7</v>
      </c>
      <c r="T516" t="s">
        <v>42</v>
      </c>
      <c r="U516" t="str">
        <f>IF(AND(Loan_Banking[[#This Row],[Is_Default]]=1,Loan_Banking[[#This Row],[Credit_Score]]&lt;=600),"High Risk","Low Risk")</f>
        <v>Low Risk</v>
      </c>
      <c r="V51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517" spans="1:22" x14ac:dyDescent="0.3">
      <c r="A517">
        <v>516</v>
      </c>
      <c r="B517">
        <v>23</v>
      </c>
      <c r="C51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517">
        <v>59864</v>
      </c>
      <c r="E517">
        <v>631</v>
      </c>
      <c r="F517">
        <v>5590</v>
      </c>
      <c r="G517">
        <v>89853</v>
      </c>
      <c r="H517" t="s">
        <v>44</v>
      </c>
      <c r="I517">
        <v>0</v>
      </c>
      <c r="J517">
        <v>1</v>
      </c>
      <c r="K517" t="s">
        <v>20</v>
      </c>
      <c r="L517" t="s">
        <v>29</v>
      </c>
      <c r="M517" t="s">
        <v>30</v>
      </c>
      <c r="N517" t="s">
        <v>23</v>
      </c>
      <c r="O517">
        <v>2</v>
      </c>
      <c r="P517">
        <v>1</v>
      </c>
      <c r="Q517">
        <v>125717</v>
      </c>
      <c r="R517" t="s">
        <v>26</v>
      </c>
      <c r="S517">
        <v>18</v>
      </c>
      <c r="T517" t="s">
        <v>42</v>
      </c>
      <c r="U517" t="str">
        <f>IF(AND(Loan_Banking[[#This Row],[Is_Default]]=1,Loan_Banking[[#This Row],[Credit_Score]]&lt;=600),"High Risk","Low Risk")</f>
        <v>Low Risk</v>
      </c>
      <c r="V51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518" spans="1:22" x14ac:dyDescent="0.3">
      <c r="A518">
        <v>517</v>
      </c>
      <c r="B518">
        <v>24</v>
      </c>
      <c r="C51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518">
        <v>44422</v>
      </c>
      <c r="E518">
        <v>637</v>
      </c>
      <c r="F518">
        <v>4588</v>
      </c>
      <c r="G518">
        <v>266698</v>
      </c>
      <c r="H518" t="s">
        <v>28</v>
      </c>
      <c r="I518">
        <v>0</v>
      </c>
      <c r="J518">
        <v>1</v>
      </c>
      <c r="K518" t="s">
        <v>20</v>
      </c>
      <c r="L518" t="s">
        <v>33</v>
      </c>
      <c r="M518" t="s">
        <v>22</v>
      </c>
      <c r="N518" t="s">
        <v>31</v>
      </c>
      <c r="O518">
        <v>2</v>
      </c>
      <c r="P518">
        <v>2</v>
      </c>
      <c r="Q518">
        <v>116545</v>
      </c>
      <c r="R518" t="s">
        <v>38</v>
      </c>
      <c r="S518">
        <v>12</v>
      </c>
      <c r="T518" t="s">
        <v>39</v>
      </c>
      <c r="U518" t="str">
        <f>IF(AND(Loan_Banking[[#This Row],[Is_Default]]=1,Loan_Banking[[#This Row],[Credit_Score]]&lt;=600),"High Risk","Low Risk")</f>
        <v>Low Risk</v>
      </c>
      <c r="V51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519" spans="1:22" x14ac:dyDescent="0.3">
      <c r="A519">
        <v>518</v>
      </c>
      <c r="B519">
        <v>51</v>
      </c>
      <c r="C51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519">
        <v>25623</v>
      </c>
      <c r="E519">
        <v>601</v>
      </c>
      <c r="F519">
        <v>5694</v>
      </c>
      <c r="G519">
        <v>213329</v>
      </c>
      <c r="H519" t="s">
        <v>19</v>
      </c>
      <c r="I519">
        <v>0</v>
      </c>
      <c r="J519">
        <v>1</v>
      </c>
      <c r="K519" t="s">
        <v>36</v>
      </c>
      <c r="L519" t="s">
        <v>33</v>
      </c>
      <c r="M519" t="s">
        <v>22</v>
      </c>
      <c r="N519" t="s">
        <v>41</v>
      </c>
      <c r="O519">
        <v>1</v>
      </c>
      <c r="P519">
        <v>2</v>
      </c>
      <c r="Q519">
        <v>111827</v>
      </c>
      <c r="R519" t="s">
        <v>26</v>
      </c>
      <c r="S519">
        <v>4</v>
      </c>
      <c r="T519" t="s">
        <v>42</v>
      </c>
      <c r="U519" t="str">
        <f>IF(AND(Loan_Banking[[#This Row],[Is_Default]]=1,Loan_Banking[[#This Row],[Credit_Score]]&lt;=600),"High Risk","Low Risk")</f>
        <v>Low Risk</v>
      </c>
      <c r="V51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520" spans="1:22" x14ac:dyDescent="0.3">
      <c r="A520">
        <v>519</v>
      </c>
      <c r="B520">
        <v>22</v>
      </c>
      <c r="C52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520">
        <v>38972</v>
      </c>
      <c r="E520">
        <v>688</v>
      </c>
      <c r="F520">
        <v>6305</v>
      </c>
      <c r="G520">
        <v>213928</v>
      </c>
      <c r="H520" t="s">
        <v>40</v>
      </c>
      <c r="I520">
        <v>1</v>
      </c>
      <c r="J520">
        <v>1</v>
      </c>
      <c r="K520" t="s">
        <v>20</v>
      </c>
      <c r="L520" t="s">
        <v>33</v>
      </c>
      <c r="M520" t="s">
        <v>22</v>
      </c>
      <c r="N520" t="s">
        <v>31</v>
      </c>
      <c r="O520">
        <v>4</v>
      </c>
      <c r="P520">
        <v>1</v>
      </c>
      <c r="Q520">
        <v>97802</v>
      </c>
      <c r="R520" t="s">
        <v>38</v>
      </c>
      <c r="S520">
        <v>1</v>
      </c>
      <c r="T520" t="s">
        <v>42</v>
      </c>
      <c r="U520" t="str">
        <f>IF(AND(Loan_Banking[[#This Row],[Is_Default]]=1,Loan_Banking[[#This Row],[Credit_Score]]&lt;=600),"High Risk","Low Risk")</f>
        <v>Low Risk</v>
      </c>
      <c r="V52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0-1</v>
      </c>
    </row>
    <row r="521" spans="1:22" x14ac:dyDescent="0.3">
      <c r="A521">
        <v>520</v>
      </c>
      <c r="B521">
        <v>34</v>
      </c>
      <c r="C52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521">
        <v>79131</v>
      </c>
      <c r="E521">
        <v>711</v>
      </c>
      <c r="F521">
        <v>3396</v>
      </c>
      <c r="G521">
        <v>188396</v>
      </c>
      <c r="H521" t="s">
        <v>19</v>
      </c>
      <c r="I521">
        <v>0</v>
      </c>
      <c r="J521">
        <v>0</v>
      </c>
      <c r="K521" t="s">
        <v>20</v>
      </c>
      <c r="L521" t="s">
        <v>21</v>
      </c>
      <c r="M521" t="s">
        <v>30</v>
      </c>
      <c r="N521" t="s">
        <v>37</v>
      </c>
      <c r="O521">
        <v>4</v>
      </c>
      <c r="P521">
        <v>3</v>
      </c>
      <c r="Q521">
        <v>118286</v>
      </c>
      <c r="R521" t="s">
        <v>24</v>
      </c>
      <c r="S521">
        <v>5</v>
      </c>
      <c r="T521" t="s">
        <v>39</v>
      </c>
      <c r="U521" t="str">
        <f>IF(AND(Loan_Banking[[#This Row],[Is_Default]]=1,Loan_Banking[[#This Row],[Credit_Score]]&lt;=600),"High Risk","Low Risk")</f>
        <v>Low Risk</v>
      </c>
      <c r="V52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522" spans="1:22" x14ac:dyDescent="0.3">
      <c r="A522">
        <v>521</v>
      </c>
      <c r="B522">
        <v>57</v>
      </c>
      <c r="C52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522">
        <v>64498</v>
      </c>
      <c r="E522">
        <v>648</v>
      </c>
      <c r="F522">
        <v>5213</v>
      </c>
      <c r="G522">
        <v>240544</v>
      </c>
      <c r="H522" t="s">
        <v>19</v>
      </c>
      <c r="I522">
        <v>0</v>
      </c>
      <c r="J522">
        <v>0</v>
      </c>
      <c r="K522" t="s">
        <v>20</v>
      </c>
      <c r="L522" t="s">
        <v>33</v>
      </c>
      <c r="M522" t="s">
        <v>22</v>
      </c>
      <c r="N522" t="s">
        <v>31</v>
      </c>
      <c r="O522">
        <v>4</v>
      </c>
      <c r="P522">
        <v>3</v>
      </c>
      <c r="Q522">
        <v>66630</v>
      </c>
      <c r="R522" t="s">
        <v>38</v>
      </c>
      <c r="S522">
        <v>10</v>
      </c>
      <c r="T522" t="s">
        <v>39</v>
      </c>
      <c r="U522" t="str">
        <f>IF(AND(Loan_Banking[[#This Row],[Is_Default]]=1,Loan_Banking[[#This Row],[Credit_Score]]&lt;=600),"High Risk","Low Risk")</f>
        <v>Low Risk</v>
      </c>
      <c r="V52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523" spans="1:22" x14ac:dyDescent="0.3">
      <c r="A523">
        <v>522</v>
      </c>
      <c r="B523">
        <v>51</v>
      </c>
      <c r="C52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523">
        <v>71353</v>
      </c>
      <c r="E523">
        <v>729</v>
      </c>
      <c r="F523">
        <v>5249</v>
      </c>
      <c r="G523">
        <v>246899</v>
      </c>
      <c r="H523" t="s">
        <v>35</v>
      </c>
      <c r="I523">
        <v>1</v>
      </c>
      <c r="J523">
        <v>1</v>
      </c>
      <c r="K523" t="s">
        <v>20</v>
      </c>
      <c r="L523" t="s">
        <v>21</v>
      </c>
      <c r="M523" t="s">
        <v>30</v>
      </c>
      <c r="N523" t="s">
        <v>41</v>
      </c>
      <c r="O523">
        <v>4</v>
      </c>
      <c r="P523">
        <v>1</v>
      </c>
      <c r="Q523">
        <v>29531</v>
      </c>
      <c r="R523" t="s">
        <v>26</v>
      </c>
      <c r="S523">
        <v>7</v>
      </c>
      <c r="T523" t="s">
        <v>42</v>
      </c>
      <c r="U523" t="str">
        <f>IF(AND(Loan_Banking[[#This Row],[Is_Default]]=1,Loan_Banking[[#This Row],[Credit_Score]]&lt;=600),"High Risk","Low Risk")</f>
        <v>Low Risk</v>
      </c>
      <c r="V52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524" spans="1:22" x14ac:dyDescent="0.3">
      <c r="A524">
        <v>523</v>
      </c>
      <c r="B524">
        <v>22</v>
      </c>
      <c r="C52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524">
        <v>53840</v>
      </c>
      <c r="E524">
        <v>622</v>
      </c>
      <c r="F524">
        <v>5744</v>
      </c>
      <c r="G524">
        <v>251898</v>
      </c>
      <c r="H524" t="s">
        <v>19</v>
      </c>
      <c r="I524">
        <v>0</v>
      </c>
      <c r="J524">
        <v>0</v>
      </c>
      <c r="K524" t="s">
        <v>20</v>
      </c>
      <c r="L524" t="s">
        <v>33</v>
      </c>
      <c r="M524" t="s">
        <v>30</v>
      </c>
      <c r="N524" t="s">
        <v>41</v>
      </c>
      <c r="O524">
        <v>0</v>
      </c>
      <c r="P524">
        <v>3</v>
      </c>
      <c r="Q524">
        <v>134857</v>
      </c>
      <c r="R524" t="s">
        <v>38</v>
      </c>
      <c r="S524">
        <v>7</v>
      </c>
      <c r="T524" t="s">
        <v>42</v>
      </c>
      <c r="U524" t="str">
        <f>IF(AND(Loan_Banking[[#This Row],[Is_Default]]=1,Loan_Banking[[#This Row],[Credit_Score]]&lt;=600),"High Risk","Low Risk")</f>
        <v>Low Risk</v>
      </c>
      <c r="V52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525" spans="1:22" x14ac:dyDescent="0.3">
      <c r="A525">
        <v>524</v>
      </c>
      <c r="B525">
        <v>51</v>
      </c>
      <c r="C52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525">
        <v>44734</v>
      </c>
      <c r="E525">
        <v>580</v>
      </c>
      <c r="F525">
        <v>4466</v>
      </c>
      <c r="G525">
        <v>213436</v>
      </c>
      <c r="H525" t="s">
        <v>19</v>
      </c>
      <c r="I525">
        <v>0</v>
      </c>
      <c r="J525">
        <v>0</v>
      </c>
      <c r="K525" t="s">
        <v>20</v>
      </c>
      <c r="L525" t="s">
        <v>21</v>
      </c>
      <c r="M525" t="s">
        <v>30</v>
      </c>
      <c r="N525" t="s">
        <v>37</v>
      </c>
      <c r="O525">
        <v>5</v>
      </c>
      <c r="P525">
        <v>1</v>
      </c>
      <c r="Q525">
        <v>120224</v>
      </c>
      <c r="R525" t="s">
        <v>32</v>
      </c>
      <c r="S525">
        <v>13</v>
      </c>
      <c r="T525" t="s">
        <v>34</v>
      </c>
      <c r="U525" t="str">
        <f>IF(AND(Loan_Banking[[#This Row],[Is_Default]]=1,Loan_Banking[[#This Row],[Credit_Score]]&lt;=600),"High Risk","Low Risk")</f>
        <v>Low Risk</v>
      </c>
      <c r="V52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526" spans="1:22" x14ac:dyDescent="0.3">
      <c r="A526">
        <v>525</v>
      </c>
      <c r="B526">
        <v>63</v>
      </c>
      <c r="C52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526">
        <v>63577</v>
      </c>
      <c r="E526">
        <v>690</v>
      </c>
      <c r="F526">
        <v>5055</v>
      </c>
      <c r="G526">
        <v>131201</v>
      </c>
      <c r="H526" t="s">
        <v>35</v>
      </c>
      <c r="I526">
        <v>0</v>
      </c>
      <c r="J526">
        <v>1</v>
      </c>
      <c r="K526" t="s">
        <v>20</v>
      </c>
      <c r="L526" t="s">
        <v>33</v>
      </c>
      <c r="M526" t="s">
        <v>22</v>
      </c>
      <c r="N526" t="s">
        <v>37</v>
      </c>
      <c r="O526">
        <v>1</v>
      </c>
      <c r="P526">
        <v>3</v>
      </c>
      <c r="Q526">
        <v>96190</v>
      </c>
      <c r="R526" t="s">
        <v>24</v>
      </c>
      <c r="S526">
        <v>14</v>
      </c>
      <c r="T526" t="s">
        <v>25</v>
      </c>
      <c r="U526" t="str">
        <f>IF(AND(Loan_Banking[[#This Row],[Is_Default]]=1,Loan_Banking[[#This Row],[Credit_Score]]&lt;=600),"High Risk","Low Risk")</f>
        <v>Low Risk</v>
      </c>
      <c r="V52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527" spans="1:22" x14ac:dyDescent="0.3">
      <c r="A527">
        <v>526</v>
      </c>
      <c r="B527">
        <v>42</v>
      </c>
      <c r="C52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527">
        <v>69227</v>
      </c>
      <c r="E527">
        <v>645</v>
      </c>
      <c r="F527">
        <v>5733</v>
      </c>
      <c r="G527">
        <v>220258</v>
      </c>
      <c r="H527" t="s">
        <v>35</v>
      </c>
      <c r="I527">
        <v>0</v>
      </c>
      <c r="J527">
        <v>1</v>
      </c>
      <c r="K527" t="s">
        <v>36</v>
      </c>
      <c r="L527" t="s">
        <v>21</v>
      </c>
      <c r="M527" t="s">
        <v>22</v>
      </c>
      <c r="N527" t="s">
        <v>31</v>
      </c>
      <c r="O527">
        <v>1</v>
      </c>
      <c r="P527">
        <v>3</v>
      </c>
      <c r="Q527">
        <v>132236</v>
      </c>
      <c r="R527" t="s">
        <v>38</v>
      </c>
      <c r="S527">
        <v>5</v>
      </c>
      <c r="T527" t="s">
        <v>39</v>
      </c>
      <c r="U527" t="str">
        <f>IF(AND(Loan_Banking[[#This Row],[Is_Default]]=1,Loan_Banking[[#This Row],[Credit_Score]]&lt;=600),"High Risk","Low Risk")</f>
        <v>Low Risk</v>
      </c>
      <c r="V52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528" spans="1:22" x14ac:dyDescent="0.3">
      <c r="A528">
        <v>527</v>
      </c>
      <c r="B528">
        <v>30</v>
      </c>
      <c r="C52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528">
        <v>42803</v>
      </c>
      <c r="E528">
        <v>620</v>
      </c>
      <c r="F528">
        <v>5437</v>
      </c>
      <c r="G528">
        <v>213371</v>
      </c>
      <c r="H528" t="s">
        <v>35</v>
      </c>
      <c r="I528">
        <v>1</v>
      </c>
      <c r="J528">
        <v>1</v>
      </c>
      <c r="K528" t="s">
        <v>20</v>
      </c>
      <c r="L528" t="s">
        <v>21</v>
      </c>
      <c r="M528" t="s">
        <v>30</v>
      </c>
      <c r="N528" t="s">
        <v>41</v>
      </c>
      <c r="O528">
        <v>1</v>
      </c>
      <c r="P528">
        <v>4</v>
      </c>
      <c r="Q528">
        <v>78055</v>
      </c>
      <c r="R528" t="s">
        <v>24</v>
      </c>
      <c r="S528">
        <v>2</v>
      </c>
      <c r="T528" t="s">
        <v>25</v>
      </c>
      <c r="U528" t="str">
        <f>IF(AND(Loan_Banking[[#This Row],[Is_Default]]=1,Loan_Banking[[#This Row],[Credit_Score]]&lt;=600),"High Risk","Low Risk")</f>
        <v>Low Risk</v>
      </c>
      <c r="V52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529" spans="1:22" x14ac:dyDescent="0.3">
      <c r="A529">
        <v>528</v>
      </c>
      <c r="B529">
        <v>50</v>
      </c>
      <c r="C52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529">
        <v>39301</v>
      </c>
      <c r="E529">
        <v>653</v>
      </c>
      <c r="F529">
        <v>6558</v>
      </c>
      <c r="G529">
        <v>172567</v>
      </c>
      <c r="H529" t="s">
        <v>44</v>
      </c>
      <c r="I529">
        <v>0</v>
      </c>
      <c r="J529">
        <v>1</v>
      </c>
      <c r="K529" t="s">
        <v>20</v>
      </c>
      <c r="L529" t="s">
        <v>21</v>
      </c>
      <c r="M529" t="s">
        <v>22</v>
      </c>
      <c r="N529" t="s">
        <v>41</v>
      </c>
      <c r="O529">
        <v>2</v>
      </c>
      <c r="P529">
        <v>2</v>
      </c>
      <c r="Q529">
        <v>78835</v>
      </c>
      <c r="R529" t="s">
        <v>24</v>
      </c>
      <c r="S529">
        <v>14</v>
      </c>
      <c r="T529" t="s">
        <v>43</v>
      </c>
      <c r="U529" t="str">
        <f>IF(AND(Loan_Banking[[#This Row],[Is_Default]]=1,Loan_Banking[[#This Row],[Credit_Score]]&lt;=600),"High Risk","Low Risk")</f>
        <v>Low Risk</v>
      </c>
      <c r="V52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530" spans="1:22" x14ac:dyDescent="0.3">
      <c r="A530">
        <v>529</v>
      </c>
      <c r="B530">
        <v>53</v>
      </c>
      <c r="C53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530">
        <v>27181</v>
      </c>
      <c r="E530">
        <v>570</v>
      </c>
      <c r="F530">
        <v>4131</v>
      </c>
      <c r="G530">
        <v>159907</v>
      </c>
      <c r="H530" t="s">
        <v>35</v>
      </c>
      <c r="I530">
        <v>0</v>
      </c>
      <c r="J530">
        <v>1</v>
      </c>
      <c r="K530" t="s">
        <v>20</v>
      </c>
      <c r="L530" t="s">
        <v>33</v>
      </c>
      <c r="M530" t="s">
        <v>22</v>
      </c>
      <c r="N530" t="s">
        <v>31</v>
      </c>
      <c r="O530">
        <v>2</v>
      </c>
      <c r="P530">
        <v>3</v>
      </c>
      <c r="Q530">
        <v>74675</v>
      </c>
      <c r="R530" t="s">
        <v>24</v>
      </c>
      <c r="S530">
        <v>8</v>
      </c>
      <c r="T530" t="s">
        <v>39</v>
      </c>
      <c r="U530" t="str">
        <f>IF(AND(Loan_Banking[[#This Row],[Is_Default]]=1,Loan_Banking[[#This Row],[Credit_Score]]&lt;=600),"High Risk","Low Risk")</f>
        <v>Low Risk</v>
      </c>
      <c r="V53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531" spans="1:22" x14ac:dyDescent="0.3">
      <c r="A531">
        <v>530</v>
      </c>
      <c r="B531">
        <v>39</v>
      </c>
      <c r="C53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531">
        <v>38923</v>
      </c>
      <c r="E531">
        <v>562</v>
      </c>
      <c r="F531">
        <v>5207</v>
      </c>
      <c r="G531">
        <v>227151</v>
      </c>
      <c r="H531" t="s">
        <v>44</v>
      </c>
      <c r="I531">
        <v>0</v>
      </c>
      <c r="J531">
        <v>1</v>
      </c>
      <c r="K531" t="s">
        <v>20</v>
      </c>
      <c r="L531" t="s">
        <v>29</v>
      </c>
      <c r="M531" t="s">
        <v>30</v>
      </c>
      <c r="N531" t="s">
        <v>37</v>
      </c>
      <c r="O531">
        <v>4</v>
      </c>
      <c r="P531">
        <v>3</v>
      </c>
      <c r="Q531">
        <v>117028</v>
      </c>
      <c r="R531" t="s">
        <v>24</v>
      </c>
      <c r="S531">
        <v>2</v>
      </c>
      <c r="T531" t="s">
        <v>27</v>
      </c>
      <c r="U531" t="str">
        <f>IF(AND(Loan_Banking[[#This Row],[Is_Default]]=1,Loan_Banking[[#This Row],[Credit_Score]]&lt;=600),"High Risk","Low Risk")</f>
        <v>Low Risk</v>
      </c>
      <c r="V53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532" spans="1:22" x14ac:dyDescent="0.3">
      <c r="A532">
        <v>531</v>
      </c>
      <c r="B532">
        <v>45</v>
      </c>
      <c r="C53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532">
        <v>60033</v>
      </c>
      <c r="E532">
        <v>654</v>
      </c>
      <c r="F532">
        <v>4913</v>
      </c>
      <c r="G532">
        <v>196208</v>
      </c>
      <c r="H532" t="s">
        <v>40</v>
      </c>
      <c r="I532">
        <v>0</v>
      </c>
      <c r="J532">
        <v>1</v>
      </c>
      <c r="K532" t="s">
        <v>20</v>
      </c>
      <c r="L532" t="s">
        <v>21</v>
      </c>
      <c r="M532" t="s">
        <v>22</v>
      </c>
      <c r="N532" t="s">
        <v>41</v>
      </c>
      <c r="O532">
        <v>5</v>
      </c>
      <c r="P532">
        <v>1</v>
      </c>
      <c r="Q532">
        <v>52511</v>
      </c>
      <c r="R532" t="s">
        <v>32</v>
      </c>
      <c r="S532">
        <v>8</v>
      </c>
      <c r="T532" t="s">
        <v>43</v>
      </c>
      <c r="U532" t="str">
        <f>IF(AND(Loan_Banking[[#This Row],[Is_Default]]=1,Loan_Banking[[#This Row],[Credit_Score]]&lt;=600),"High Risk","Low Risk")</f>
        <v>Low Risk</v>
      </c>
      <c r="V53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533" spans="1:22" x14ac:dyDescent="0.3">
      <c r="A533">
        <v>532</v>
      </c>
      <c r="B533">
        <v>21</v>
      </c>
      <c r="C53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533">
        <v>41056</v>
      </c>
      <c r="E533">
        <v>671</v>
      </c>
      <c r="F533">
        <v>4793</v>
      </c>
      <c r="G533">
        <v>180493</v>
      </c>
      <c r="H533" t="s">
        <v>44</v>
      </c>
      <c r="I533">
        <v>0</v>
      </c>
      <c r="J533">
        <v>1</v>
      </c>
      <c r="K533" t="s">
        <v>20</v>
      </c>
      <c r="L533" t="s">
        <v>21</v>
      </c>
      <c r="M533" t="s">
        <v>22</v>
      </c>
      <c r="N533" t="s">
        <v>31</v>
      </c>
      <c r="O533">
        <v>2</v>
      </c>
      <c r="P533">
        <v>4</v>
      </c>
      <c r="Q533">
        <v>76991</v>
      </c>
      <c r="R533" t="s">
        <v>32</v>
      </c>
      <c r="S533">
        <v>5</v>
      </c>
      <c r="T533" t="s">
        <v>43</v>
      </c>
      <c r="U533" t="str">
        <f>IF(AND(Loan_Banking[[#This Row],[Is_Default]]=1,Loan_Banking[[#This Row],[Credit_Score]]&lt;=600),"High Risk","Low Risk")</f>
        <v>Low Risk</v>
      </c>
      <c r="V53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534" spans="1:22" x14ac:dyDescent="0.3">
      <c r="A534">
        <v>533</v>
      </c>
      <c r="B534">
        <v>52</v>
      </c>
      <c r="C53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534">
        <v>63975</v>
      </c>
      <c r="E534">
        <v>719</v>
      </c>
      <c r="F534">
        <v>5588</v>
      </c>
      <c r="G534">
        <v>283620</v>
      </c>
      <c r="H534" t="s">
        <v>40</v>
      </c>
      <c r="I534">
        <v>0</v>
      </c>
      <c r="J534">
        <v>1</v>
      </c>
      <c r="K534" t="s">
        <v>20</v>
      </c>
      <c r="L534" t="s">
        <v>21</v>
      </c>
      <c r="M534" t="s">
        <v>30</v>
      </c>
      <c r="N534" t="s">
        <v>37</v>
      </c>
      <c r="O534">
        <v>3</v>
      </c>
      <c r="P534">
        <v>4</v>
      </c>
      <c r="Q534">
        <v>108691</v>
      </c>
      <c r="R534" t="s">
        <v>26</v>
      </c>
      <c r="S534">
        <v>12</v>
      </c>
      <c r="T534" t="s">
        <v>34</v>
      </c>
      <c r="U534" t="str">
        <f>IF(AND(Loan_Banking[[#This Row],[Is_Default]]=1,Loan_Banking[[#This Row],[Credit_Score]]&lt;=600),"High Risk","Low Risk")</f>
        <v>Low Risk</v>
      </c>
      <c r="V53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535" spans="1:22" x14ac:dyDescent="0.3">
      <c r="A535">
        <v>534</v>
      </c>
      <c r="B535">
        <v>45</v>
      </c>
      <c r="C53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535">
        <v>79507</v>
      </c>
      <c r="E535">
        <v>694</v>
      </c>
      <c r="F535">
        <v>5115</v>
      </c>
      <c r="G535">
        <v>233577</v>
      </c>
      <c r="H535" t="s">
        <v>35</v>
      </c>
      <c r="I535">
        <v>0</v>
      </c>
      <c r="J535">
        <v>1</v>
      </c>
      <c r="K535" t="s">
        <v>36</v>
      </c>
      <c r="L535" t="s">
        <v>21</v>
      </c>
      <c r="M535" t="s">
        <v>30</v>
      </c>
      <c r="N535" t="s">
        <v>31</v>
      </c>
      <c r="O535">
        <v>1</v>
      </c>
      <c r="P535">
        <v>1</v>
      </c>
      <c r="Q535">
        <v>63875</v>
      </c>
      <c r="R535" t="s">
        <v>26</v>
      </c>
      <c r="S535">
        <v>7</v>
      </c>
      <c r="T535" t="s">
        <v>43</v>
      </c>
      <c r="U535" t="str">
        <f>IF(AND(Loan_Banking[[#This Row],[Is_Default]]=1,Loan_Banking[[#This Row],[Credit_Score]]&lt;=600),"High Risk","Low Risk")</f>
        <v>Low Risk</v>
      </c>
      <c r="V53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536" spans="1:22" x14ac:dyDescent="0.3">
      <c r="A536">
        <v>535</v>
      </c>
      <c r="B536">
        <v>61</v>
      </c>
      <c r="C53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536">
        <v>50372</v>
      </c>
      <c r="E536">
        <v>681</v>
      </c>
      <c r="F536">
        <v>3934</v>
      </c>
      <c r="G536">
        <v>221726</v>
      </c>
      <c r="H536" t="s">
        <v>35</v>
      </c>
      <c r="I536">
        <v>0</v>
      </c>
      <c r="J536">
        <v>1</v>
      </c>
      <c r="K536" t="s">
        <v>20</v>
      </c>
      <c r="L536" t="s">
        <v>21</v>
      </c>
      <c r="M536" t="s">
        <v>22</v>
      </c>
      <c r="N536" t="s">
        <v>37</v>
      </c>
      <c r="O536">
        <v>1</v>
      </c>
      <c r="P536">
        <v>1</v>
      </c>
      <c r="Q536">
        <v>80190</v>
      </c>
      <c r="R536" t="s">
        <v>26</v>
      </c>
      <c r="S536">
        <v>13</v>
      </c>
      <c r="T536" t="s">
        <v>25</v>
      </c>
      <c r="U536" t="str">
        <f>IF(AND(Loan_Banking[[#This Row],[Is_Default]]=1,Loan_Banking[[#This Row],[Credit_Score]]&lt;=600),"High Risk","Low Risk")</f>
        <v>Low Risk</v>
      </c>
      <c r="V53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537" spans="1:22" x14ac:dyDescent="0.3">
      <c r="A537">
        <v>536</v>
      </c>
      <c r="B537">
        <v>37</v>
      </c>
      <c r="C53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537">
        <v>49755</v>
      </c>
      <c r="E537">
        <v>713</v>
      </c>
      <c r="F537">
        <v>5952</v>
      </c>
      <c r="G537">
        <v>260921</v>
      </c>
      <c r="H537" t="s">
        <v>40</v>
      </c>
      <c r="I537">
        <v>0</v>
      </c>
      <c r="J537">
        <v>1</v>
      </c>
      <c r="K537" t="s">
        <v>20</v>
      </c>
      <c r="L537" t="s">
        <v>29</v>
      </c>
      <c r="M537" t="s">
        <v>22</v>
      </c>
      <c r="N537" t="s">
        <v>37</v>
      </c>
      <c r="O537">
        <v>0</v>
      </c>
      <c r="P537">
        <v>1</v>
      </c>
      <c r="Q537">
        <v>33652</v>
      </c>
      <c r="R537" t="s">
        <v>26</v>
      </c>
      <c r="S537">
        <v>15</v>
      </c>
      <c r="T537" t="s">
        <v>34</v>
      </c>
      <c r="U537" t="str">
        <f>IF(AND(Loan_Banking[[#This Row],[Is_Default]]=1,Loan_Banking[[#This Row],[Credit_Score]]&lt;=600),"High Risk","Low Risk")</f>
        <v>Low Risk</v>
      </c>
      <c r="V53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538" spans="1:22" x14ac:dyDescent="0.3">
      <c r="A538">
        <v>537</v>
      </c>
      <c r="B538">
        <v>34</v>
      </c>
      <c r="C53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538">
        <v>58229</v>
      </c>
      <c r="E538">
        <v>674</v>
      </c>
      <c r="F538">
        <v>5590</v>
      </c>
      <c r="G538">
        <v>216518</v>
      </c>
      <c r="H538" t="s">
        <v>28</v>
      </c>
      <c r="I538">
        <v>0</v>
      </c>
      <c r="J538">
        <v>0</v>
      </c>
      <c r="K538" t="s">
        <v>20</v>
      </c>
      <c r="L538" t="s">
        <v>33</v>
      </c>
      <c r="M538" t="s">
        <v>22</v>
      </c>
      <c r="N538" t="s">
        <v>41</v>
      </c>
      <c r="O538">
        <v>0</v>
      </c>
      <c r="P538">
        <v>3</v>
      </c>
      <c r="Q538">
        <v>118174</v>
      </c>
      <c r="R538" t="s">
        <v>24</v>
      </c>
      <c r="S538">
        <v>10</v>
      </c>
      <c r="T538" t="s">
        <v>45</v>
      </c>
      <c r="U538" t="str">
        <f>IF(AND(Loan_Banking[[#This Row],[Is_Default]]=1,Loan_Banking[[#This Row],[Credit_Score]]&lt;=600),"High Risk","Low Risk")</f>
        <v>Low Risk</v>
      </c>
      <c r="V53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539" spans="1:22" x14ac:dyDescent="0.3">
      <c r="A539">
        <v>538</v>
      </c>
      <c r="B539">
        <v>33</v>
      </c>
      <c r="C53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539">
        <v>41383</v>
      </c>
      <c r="E539">
        <v>632</v>
      </c>
      <c r="F539">
        <v>6474</v>
      </c>
      <c r="G539">
        <v>164794</v>
      </c>
      <c r="H539" t="s">
        <v>44</v>
      </c>
      <c r="I539">
        <v>0</v>
      </c>
      <c r="J539">
        <v>0</v>
      </c>
      <c r="K539" t="s">
        <v>20</v>
      </c>
      <c r="L539" t="s">
        <v>29</v>
      </c>
      <c r="M539" t="s">
        <v>30</v>
      </c>
      <c r="N539" t="s">
        <v>23</v>
      </c>
      <c r="O539">
        <v>3</v>
      </c>
      <c r="P539">
        <v>1</v>
      </c>
      <c r="Q539">
        <v>79364</v>
      </c>
      <c r="R539" t="s">
        <v>24</v>
      </c>
      <c r="S539">
        <v>4</v>
      </c>
      <c r="T539" t="s">
        <v>43</v>
      </c>
      <c r="U539" t="str">
        <f>IF(AND(Loan_Banking[[#This Row],[Is_Default]]=1,Loan_Banking[[#This Row],[Credit_Score]]&lt;=600),"High Risk","Low Risk")</f>
        <v>Low Risk</v>
      </c>
      <c r="V53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540" spans="1:22" x14ac:dyDescent="0.3">
      <c r="A540">
        <v>539</v>
      </c>
      <c r="B540">
        <v>58</v>
      </c>
      <c r="C54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540">
        <v>40290</v>
      </c>
      <c r="E540">
        <v>695</v>
      </c>
      <c r="F540">
        <v>5727</v>
      </c>
      <c r="G540">
        <v>180520</v>
      </c>
      <c r="H540" t="s">
        <v>19</v>
      </c>
      <c r="I540">
        <v>0</v>
      </c>
      <c r="J540">
        <v>1</v>
      </c>
      <c r="K540" t="s">
        <v>20</v>
      </c>
      <c r="L540" t="s">
        <v>33</v>
      </c>
      <c r="M540" t="s">
        <v>30</v>
      </c>
      <c r="N540" t="s">
        <v>41</v>
      </c>
      <c r="O540">
        <v>0</v>
      </c>
      <c r="P540">
        <v>2</v>
      </c>
      <c r="Q540">
        <v>67021</v>
      </c>
      <c r="R540" t="s">
        <v>24</v>
      </c>
      <c r="S540">
        <v>16</v>
      </c>
      <c r="T540" t="s">
        <v>25</v>
      </c>
      <c r="U540" t="str">
        <f>IF(AND(Loan_Banking[[#This Row],[Is_Default]]=1,Loan_Banking[[#This Row],[Credit_Score]]&lt;=600),"High Risk","Low Risk")</f>
        <v>Low Risk</v>
      </c>
      <c r="V54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541" spans="1:22" x14ac:dyDescent="0.3">
      <c r="A541">
        <v>540</v>
      </c>
      <c r="B541">
        <v>59</v>
      </c>
      <c r="C54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541">
        <v>40737</v>
      </c>
      <c r="E541">
        <v>693</v>
      </c>
      <c r="F541">
        <v>4786</v>
      </c>
      <c r="G541">
        <v>236597</v>
      </c>
      <c r="H541" t="s">
        <v>35</v>
      </c>
      <c r="I541">
        <v>0</v>
      </c>
      <c r="J541">
        <v>1</v>
      </c>
      <c r="K541" t="s">
        <v>20</v>
      </c>
      <c r="L541" t="s">
        <v>29</v>
      </c>
      <c r="M541" t="s">
        <v>30</v>
      </c>
      <c r="N541" t="s">
        <v>31</v>
      </c>
      <c r="O541">
        <v>5</v>
      </c>
      <c r="P541">
        <v>1</v>
      </c>
      <c r="Q541">
        <v>61149</v>
      </c>
      <c r="R541" t="s">
        <v>32</v>
      </c>
      <c r="S541">
        <v>7</v>
      </c>
      <c r="T541" t="s">
        <v>25</v>
      </c>
      <c r="U541" t="str">
        <f>IF(AND(Loan_Banking[[#This Row],[Is_Default]]=1,Loan_Banking[[#This Row],[Credit_Score]]&lt;=600),"High Risk","Low Risk")</f>
        <v>Low Risk</v>
      </c>
      <c r="V54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542" spans="1:22" x14ac:dyDescent="0.3">
      <c r="A542">
        <v>541</v>
      </c>
      <c r="B542">
        <v>22</v>
      </c>
      <c r="C54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542">
        <v>32816</v>
      </c>
      <c r="E542">
        <v>649</v>
      </c>
      <c r="F542">
        <v>4794</v>
      </c>
      <c r="G542">
        <v>231241</v>
      </c>
      <c r="H542" t="s">
        <v>44</v>
      </c>
      <c r="I542">
        <v>0</v>
      </c>
      <c r="J542">
        <v>1</v>
      </c>
      <c r="K542" t="s">
        <v>20</v>
      </c>
      <c r="L542" t="s">
        <v>33</v>
      </c>
      <c r="M542" t="s">
        <v>22</v>
      </c>
      <c r="N542" t="s">
        <v>37</v>
      </c>
      <c r="O542">
        <v>4</v>
      </c>
      <c r="P542">
        <v>3</v>
      </c>
      <c r="Q542">
        <v>87453</v>
      </c>
      <c r="R542" t="s">
        <v>32</v>
      </c>
      <c r="S542">
        <v>13</v>
      </c>
      <c r="T542" t="s">
        <v>27</v>
      </c>
      <c r="U542" t="str">
        <f>IF(AND(Loan_Banking[[#This Row],[Is_Default]]=1,Loan_Banking[[#This Row],[Credit_Score]]&lt;=600),"High Risk","Low Risk")</f>
        <v>Low Risk</v>
      </c>
      <c r="V54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543" spans="1:22" x14ac:dyDescent="0.3">
      <c r="A543">
        <v>542</v>
      </c>
      <c r="B543">
        <v>52</v>
      </c>
      <c r="C54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543">
        <v>63496</v>
      </c>
      <c r="E543">
        <v>590</v>
      </c>
      <c r="F543">
        <v>6035</v>
      </c>
      <c r="G543">
        <v>222315</v>
      </c>
      <c r="H543" t="s">
        <v>44</v>
      </c>
      <c r="I543">
        <v>0</v>
      </c>
      <c r="J543">
        <v>0</v>
      </c>
      <c r="K543" t="s">
        <v>20</v>
      </c>
      <c r="L543" t="s">
        <v>21</v>
      </c>
      <c r="M543" t="s">
        <v>22</v>
      </c>
      <c r="N543" t="s">
        <v>41</v>
      </c>
      <c r="O543">
        <v>4</v>
      </c>
      <c r="P543">
        <v>2</v>
      </c>
      <c r="Q543">
        <v>52595</v>
      </c>
      <c r="R543" t="s">
        <v>24</v>
      </c>
      <c r="S543">
        <v>4</v>
      </c>
      <c r="T543" t="s">
        <v>25</v>
      </c>
      <c r="U543" t="str">
        <f>IF(AND(Loan_Banking[[#This Row],[Is_Default]]=1,Loan_Banking[[#This Row],[Credit_Score]]&lt;=600),"High Risk","Low Risk")</f>
        <v>Low Risk</v>
      </c>
      <c r="V54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544" spans="1:22" x14ac:dyDescent="0.3">
      <c r="A544">
        <v>543</v>
      </c>
      <c r="B544">
        <v>52</v>
      </c>
      <c r="C54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544">
        <v>42551</v>
      </c>
      <c r="E544">
        <v>560</v>
      </c>
      <c r="F544">
        <v>4232</v>
      </c>
      <c r="G544">
        <v>143114</v>
      </c>
      <c r="H544" t="s">
        <v>35</v>
      </c>
      <c r="I544">
        <v>0</v>
      </c>
      <c r="J544">
        <v>1</v>
      </c>
      <c r="K544" t="s">
        <v>20</v>
      </c>
      <c r="L544" t="s">
        <v>33</v>
      </c>
      <c r="M544" t="s">
        <v>30</v>
      </c>
      <c r="N544" t="s">
        <v>37</v>
      </c>
      <c r="O544">
        <v>1</v>
      </c>
      <c r="P544">
        <v>3</v>
      </c>
      <c r="Q544">
        <v>158271</v>
      </c>
      <c r="R544" t="s">
        <v>24</v>
      </c>
      <c r="S544">
        <v>12</v>
      </c>
      <c r="T544" t="s">
        <v>45</v>
      </c>
      <c r="U544" t="str">
        <f>IF(AND(Loan_Banking[[#This Row],[Is_Default]]=1,Loan_Banking[[#This Row],[Credit_Score]]&lt;=600),"High Risk","Low Risk")</f>
        <v>Low Risk</v>
      </c>
      <c r="V54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545" spans="1:22" x14ac:dyDescent="0.3">
      <c r="A545">
        <v>544</v>
      </c>
      <c r="B545">
        <v>60</v>
      </c>
      <c r="C54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545">
        <v>66670</v>
      </c>
      <c r="E545">
        <v>692</v>
      </c>
      <c r="F545">
        <v>4095</v>
      </c>
      <c r="G545">
        <v>240667</v>
      </c>
      <c r="H545" t="s">
        <v>40</v>
      </c>
      <c r="I545">
        <v>0</v>
      </c>
      <c r="J545">
        <v>1</v>
      </c>
      <c r="K545" t="s">
        <v>20</v>
      </c>
      <c r="L545" t="s">
        <v>33</v>
      </c>
      <c r="M545" t="s">
        <v>30</v>
      </c>
      <c r="N545" t="s">
        <v>41</v>
      </c>
      <c r="O545">
        <v>4</v>
      </c>
      <c r="P545">
        <v>2</v>
      </c>
      <c r="Q545">
        <v>28457</v>
      </c>
      <c r="R545" t="s">
        <v>24</v>
      </c>
      <c r="S545">
        <v>2</v>
      </c>
      <c r="T545" t="s">
        <v>43</v>
      </c>
      <c r="U545" t="str">
        <f>IF(AND(Loan_Banking[[#This Row],[Is_Default]]=1,Loan_Banking[[#This Row],[Credit_Score]]&lt;=600),"High Risk","Low Risk")</f>
        <v>Low Risk</v>
      </c>
      <c r="V54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546" spans="1:22" x14ac:dyDescent="0.3">
      <c r="A546">
        <v>545</v>
      </c>
      <c r="B546">
        <v>26</v>
      </c>
      <c r="C54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546">
        <v>57939</v>
      </c>
      <c r="E546">
        <v>673</v>
      </c>
      <c r="F546">
        <v>5220</v>
      </c>
      <c r="G546">
        <v>196749</v>
      </c>
      <c r="H546" t="s">
        <v>35</v>
      </c>
      <c r="I546">
        <v>0</v>
      </c>
      <c r="J546">
        <v>1</v>
      </c>
      <c r="K546" t="s">
        <v>20</v>
      </c>
      <c r="L546" t="s">
        <v>21</v>
      </c>
      <c r="M546" t="s">
        <v>30</v>
      </c>
      <c r="N546" t="s">
        <v>31</v>
      </c>
      <c r="O546">
        <v>0</v>
      </c>
      <c r="P546">
        <v>2</v>
      </c>
      <c r="Q546">
        <v>86481</v>
      </c>
      <c r="R546" t="s">
        <v>24</v>
      </c>
      <c r="S546">
        <v>5</v>
      </c>
      <c r="T546" t="s">
        <v>45</v>
      </c>
      <c r="U546" t="str">
        <f>IF(AND(Loan_Banking[[#This Row],[Is_Default]]=1,Loan_Banking[[#This Row],[Credit_Score]]&lt;=600),"High Risk","Low Risk")</f>
        <v>Low Risk</v>
      </c>
      <c r="V54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547" spans="1:22" x14ac:dyDescent="0.3">
      <c r="A547">
        <v>546</v>
      </c>
      <c r="B547">
        <v>45</v>
      </c>
      <c r="C54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547">
        <v>49658</v>
      </c>
      <c r="E547">
        <v>680</v>
      </c>
      <c r="F547">
        <v>3505</v>
      </c>
      <c r="G547">
        <v>229997</v>
      </c>
      <c r="H547" t="s">
        <v>44</v>
      </c>
      <c r="I547">
        <v>0</v>
      </c>
      <c r="J547">
        <v>0</v>
      </c>
      <c r="K547" t="s">
        <v>20</v>
      </c>
      <c r="L547" t="s">
        <v>21</v>
      </c>
      <c r="M547" t="s">
        <v>22</v>
      </c>
      <c r="N547" t="s">
        <v>31</v>
      </c>
      <c r="O547">
        <v>3</v>
      </c>
      <c r="P547">
        <v>2</v>
      </c>
      <c r="Q547">
        <v>103207</v>
      </c>
      <c r="R547" t="s">
        <v>32</v>
      </c>
      <c r="S547">
        <v>8</v>
      </c>
      <c r="T547" t="s">
        <v>43</v>
      </c>
      <c r="U547" t="str">
        <f>IF(AND(Loan_Banking[[#This Row],[Is_Default]]=1,Loan_Banking[[#This Row],[Credit_Score]]&lt;=600),"High Risk","Low Risk")</f>
        <v>Low Risk</v>
      </c>
      <c r="V54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548" spans="1:22" x14ac:dyDescent="0.3">
      <c r="A548">
        <v>547</v>
      </c>
      <c r="B548">
        <v>23</v>
      </c>
      <c r="C54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548">
        <v>62144</v>
      </c>
      <c r="E548">
        <v>693</v>
      </c>
      <c r="F548">
        <v>5348</v>
      </c>
      <c r="G548">
        <v>158491</v>
      </c>
      <c r="H548" t="s">
        <v>28</v>
      </c>
      <c r="I548">
        <v>0</v>
      </c>
      <c r="J548">
        <v>0</v>
      </c>
      <c r="K548" t="s">
        <v>20</v>
      </c>
      <c r="L548" t="s">
        <v>33</v>
      </c>
      <c r="M548" t="s">
        <v>22</v>
      </c>
      <c r="N548" t="s">
        <v>31</v>
      </c>
      <c r="O548">
        <v>5</v>
      </c>
      <c r="P548">
        <v>3</v>
      </c>
      <c r="Q548">
        <v>76738</v>
      </c>
      <c r="R548" t="s">
        <v>38</v>
      </c>
      <c r="S548">
        <v>4</v>
      </c>
      <c r="T548" t="s">
        <v>34</v>
      </c>
      <c r="U548" t="str">
        <f>IF(AND(Loan_Banking[[#This Row],[Is_Default]]=1,Loan_Banking[[#This Row],[Credit_Score]]&lt;=600),"High Risk","Low Risk")</f>
        <v>Low Risk</v>
      </c>
      <c r="V54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549" spans="1:22" x14ac:dyDescent="0.3">
      <c r="A549">
        <v>548</v>
      </c>
      <c r="B549">
        <v>38</v>
      </c>
      <c r="C54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549">
        <v>35848</v>
      </c>
      <c r="E549">
        <v>605</v>
      </c>
      <c r="F549">
        <v>5469</v>
      </c>
      <c r="G549">
        <v>298301</v>
      </c>
      <c r="H549" t="s">
        <v>40</v>
      </c>
      <c r="I549">
        <v>0</v>
      </c>
      <c r="J549">
        <v>1</v>
      </c>
      <c r="K549" t="s">
        <v>20</v>
      </c>
      <c r="L549" t="s">
        <v>33</v>
      </c>
      <c r="M549" t="s">
        <v>22</v>
      </c>
      <c r="N549" t="s">
        <v>41</v>
      </c>
      <c r="O549">
        <v>4</v>
      </c>
      <c r="P549">
        <v>2</v>
      </c>
      <c r="Q549">
        <v>106363</v>
      </c>
      <c r="R549" t="s">
        <v>26</v>
      </c>
      <c r="S549">
        <v>2</v>
      </c>
      <c r="T549" t="s">
        <v>45</v>
      </c>
      <c r="U549" t="str">
        <f>IF(AND(Loan_Banking[[#This Row],[Is_Default]]=1,Loan_Banking[[#This Row],[Credit_Score]]&lt;=600),"High Risk","Low Risk")</f>
        <v>Low Risk</v>
      </c>
      <c r="V54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550" spans="1:22" x14ac:dyDescent="0.3">
      <c r="A550">
        <v>549</v>
      </c>
      <c r="B550">
        <v>58</v>
      </c>
      <c r="C55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550">
        <v>38293</v>
      </c>
      <c r="E550">
        <v>556</v>
      </c>
      <c r="F550">
        <v>4753</v>
      </c>
      <c r="G550">
        <v>212374</v>
      </c>
      <c r="H550" t="s">
        <v>35</v>
      </c>
      <c r="I550">
        <v>0</v>
      </c>
      <c r="J550">
        <v>1</v>
      </c>
      <c r="K550" t="s">
        <v>20</v>
      </c>
      <c r="L550" t="s">
        <v>21</v>
      </c>
      <c r="M550" t="s">
        <v>22</v>
      </c>
      <c r="N550" t="s">
        <v>23</v>
      </c>
      <c r="O550">
        <v>1</v>
      </c>
      <c r="P550">
        <v>4</v>
      </c>
      <c r="Q550">
        <v>76011</v>
      </c>
      <c r="R550" t="s">
        <v>26</v>
      </c>
      <c r="S550">
        <v>6</v>
      </c>
      <c r="T550" t="s">
        <v>39</v>
      </c>
      <c r="U550" t="str">
        <f>IF(AND(Loan_Banking[[#This Row],[Is_Default]]=1,Loan_Banking[[#This Row],[Credit_Score]]&lt;=600),"High Risk","Low Risk")</f>
        <v>Low Risk</v>
      </c>
      <c r="V55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551" spans="1:22" x14ac:dyDescent="0.3">
      <c r="A551">
        <v>550</v>
      </c>
      <c r="B551">
        <v>63</v>
      </c>
      <c r="C55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551">
        <v>60703</v>
      </c>
      <c r="E551">
        <v>675</v>
      </c>
      <c r="F551">
        <v>6408</v>
      </c>
      <c r="G551">
        <v>179122</v>
      </c>
      <c r="H551" t="s">
        <v>19</v>
      </c>
      <c r="I551">
        <v>1</v>
      </c>
      <c r="J551">
        <v>1</v>
      </c>
      <c r="K551" t="s">
        <v>20</v>
      </c>
      <c r="L551" t="s">
        <v>29</v>
      </c>
      <c r="M551" t="s">
        <v>30</v>
      </c>
      <c r="N551" t="s">
        <v>31</v>
      </c>
      <c r="O551">
        <v>1</v>
      </c>
      <c r="P551">
        <v>4</v>
      </c>
      <c r="Q551">
        <v>145902</v>
      </c>
      <c r="R551" t="s">
        <v>38</v>
      </c>
      <c r="S551">
        <v>3</v>
      </c>
      <c r="T551" t="s">
        <v>42</v>
      </c>
      <c r="U551" t="str">
        <f>IF(AND(Loan_Banking[[#This Row],[Is_Default]]=1,Loan_Banking[[#This Row],[Credit_Score]]&lt;=600),"High Risk","Low Risk")</f>
        <v>Low Risk</v>
      </c>
      <c r="V55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552" spans="1:22" x14ac:dyDescent="0.3">
      <c r="A552">
        <v>551</v>
      </c>
      <c r="B552">
        <v>23</v>
      </c>
      <c r="C55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552">
        <v>17064</v>
      </c>
      <c r="E552">
        <v>709</v>
      </c>
      <c r="F552">
        <v>6127</v>
      </c>
      <c r="G552">
        <v>232309</v>
      </c>
      <c r="H552" t="s">
        <v>35</v>
      </c>
      <c r="I552">
        <v>0</v>
      </c>
      <c r="J552">
        <v>1</v>
      </c>
      <c r="K552" t="s">
        <v>20</v>
      </c>
      <c r="L552" t="s">
        <v>21</v>
      </c>
      <c r="M552" t="s">
        <v>22</v>
      </c>
      <c r="N552" t="s">
        <v>41</v>
      </c>
      <c r="O552">
        <v>5</v>
      </c>
      <c r="P552">
        <v>3</v>
      </c>
      <c r="Q552">
        <v>66433</v>
      </c>
      <c r="R552" t="s">
        <v>32</v>
      </c>
      <c r="S552">
        <v>14</v>
      </c>
      <c r="T552" t="s">
        <v>25</v>
      </c>
      <c r="U552" t="str">
        <f>IF(AND(Loan_Banking[[#This Row],[Is_Default]]=1,Loan_Banking[[#This Row],[Credit_Score]]&lt;=600),"High Risk","Low Risk")</f>
        <v>Low Risk</v>
      </c>
      <c r="V55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553" spans="1:22" x14ac:dyDescent="0.3">
      <c r="A553">
        <v>552</v>
      </c>
      <c r="B553">
        <v>25</v>
      </c>
      <c r="C55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553">
        <v>50219</v>
      </c>
      <c r="E553">
        <v>667</v>
      </c>
      <c r="F553">
        <v>4221</v>
      </c>
      <c r="G553">
        <v>242902</v>
      </c>
      <c r="H553" t="s">
        <v>44</v>
      </c>
      <c r="I553">
        <v>0</v>
      </c>
      <c r="J553">
        <v>1</v>
      </c>
      <c r="K553" t="s">
        <v>20</v>
      </c>
      <c r="L553" t="s">
        <v>33</v>
      </c>
      <c r="M553" t="s">
        <v>22</v>
      </c>
      <c r="N553" t="s">
        <v>23</v>
      </c>
      <c r="O553">
        <v>0</v>
      </c>
      <c r="P553">
        <v>4</v>
      </c>
      <c r="Q553">
        <v>29463</v>
      </c>
      <c r="R553" t="s">
        <v>32</v>
      </c>
      <c r="S553">
        <v>10</v>
      </c>
      <c r="T553" t="s">
        <v>43</v>
      </c>
      <c r="U553" t="str">
        <f>IF(AND(Loan_Banking[[#This Row],[Is_Default]]=1,Loan_Banking[[#This Row],[Credit_Score]]&lt;=600),"High Risk","Low Risk")</f>
        <v>Low Risk</v>
      </c>
      <c r="V55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554" spans="1:22" x14ac:dyDescent="0.3">
      <c r="A554">
        <v>553</v>
      </c>
      <c r="B554">
        <v>44</v>
      </c>
      <c r="C55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554">
        <v>58857</v>
      </c>
      <c r="E554">
        <v>575</v>
      </c>
      <c r="F554">
        <v>5655</v>
      </c>
      <c r="G554">
        <v>231703</v>
      </c>
      <c r="H554" t="s">
        <v>44</v>
      </c>
      <c r="I554">
        <v>1</v>
      </c>
      <c r="J554">
        <v>1</v>
      </c>
      <c r="K554" t="s">
        <v>20</v>
      </c>
      <c r="L554" t="s">
        <v>33</v>
      </c>
      <c r="M554" t="s">
        <v>30</v>
      </c>
      <c r="N554" t="s">
        <v>41</v>
      </c>
      <c r="O554">
        <v>4</v>
      </c>
      <c r="P554">
        <v>2</v>
      </c>
      <c r="Q554">
        <v>61045</v>
      </c>
      <c r="R554" t="s">
        <v>38</v>
      </c>
      <c r="S554">
        <v>11</v>
      </c>
      <c r="T554" t="s">
        <v>34</v>
      </c>
      <c r="U554" t="str">
        <f>IF(AND(Loan_Banking[[#This Row],[Is_Default]]=1,Loan_Banking[[#This Row],[Credit_Score]]&lt;=600),"High Risk","Low Risk")</f>
        <v>High Risk</v>
      </c>
      <c r="V55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555" spans="1:22" x14ac:dyDescent="0.3">
      <c r="A555">
        <v>554</v>
      </c>
      <c r="B555">
        <v>54</v>
      </c>
      <c r="C55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555">
        <v>69663</v>
      </c>
      <c r="E555">
        <v>662</v>
      </c>
      <c r="F555">
        <v>5984</v>
      </c>
      <c r="G555">
        <v>150259</v>
      </c>
      <c r="H555" t="s">
        <v>19</v>
      </c>
      <c r="I555">
        <v>0</v>
      </c>
      <c r="J555">
        <v>1</v>
      </c>
      <c r="K555" t="s">
        <v>20</v>
      </c>
      <c r="L555" t="s">
        <v>33</v>
      </c>
      <c r="M555" t="s">
        <v>30</v>
      </c>
      <c r="N555" t="s">
        <v>41</v>
      </c>
      <c r="O555">
        <v>0</v>
      </c>
      <c r="P555">
        <v>1</v>
      </c>
      <c r="Q555">
        <v>111594</v>
      </c>
      <c r="R555" t="s">
        <v>26</v>
      </c>
      <c r="S555">
        <v>5</v>
      </c>
      <c r="T555" t="s">
        <v>34</v>
      </c>
      <c r="U555" t="str">
        <f>IF(AND(Loan_Banking[[#This Row],[Is_Default]]=1,Loan_Banking[[#This Row],[Credit_Score]]&lt;=600),"High Risk","Low Risk")</f>
        <v>Low Risk</v>
      </c>
      <c r="V55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556" spans="1:22" x14ac:dyDescent="0.3">
      <c r="A556">
        <v>555</v>
      </c>
      <c r="B556">
        <v>59</v>
      </c>
      <c r="C55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556">
        <v>72732</v>
      </c>
      <c r="E556">
        <v>593</v>
      </c>
      <c r="F556">
        <v>5082</v>
      </c>
      <c r="G556">
        <v>257133</v>
      </c>
      <c r="H556" t="s">
        <v>40</v>
      </c>
      <c r="I556">
        <v>0</v>
      </c>
      <c r="J556">
        <v>1</v>
      </c>
      <c r="K556" t="s">
        <v>20</v>
      </c>
      <c r="L556" t="s">
        <v>21</v>
      </c>
      <c r="M556" t="s">
        <v>30</v>
      </c>
      <c r="N556" t="s">
        <v>31</v>
      </c>
      <c r="O556">
        <v>1</v>
      </c>
      <c r="P556">
        <v>1</v>
      </c>
      <c r="Q556">
        <v>96462</v>
      </c>
      <c r="R556" t="s">
        <v>26</v>
      </c>
      <c r="S556">
        <v>16</v>
      </c>
      <c r="T556" t="s">
        <v>43</v>
      </c>
      <c r="U556" t="str">
        <f>IF(AND(Loan_Banking[[#This Row],[Is_Default]]=1,Loan_Banking[[#This Row],[Credit_Score]]&lt;=600),"High Risk","Low Risk")</f>
        <v>Low Risk</v>
      </c>
      <c r="V55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557" spans="1:22" x14ac:dyDescent="0.3">
      <c r="A557">
        <v>556</v>
      </c>
      <c r="B557">
        <v>44</v>
      </c>
      <c r="C55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557">
        <v>48045</v>
      </c>
      <c r="E557">
        <v>572</v>
      </c>
      <c r="F557">
        <v>4568</v>
      </c>
      <c r="G557">
        <v>182756</v>
      </c>
      <c r="H557" t="s">
        <v>44</v>
      </c>
      <c r="I557">
        <v>0</v>
      </c>
      <c r="J557">
        <v>0</v>
      </c>
      <c r="K557" t="s">
        <v>20</v>
      </c>
      <c r="L557" t="s">
        <v>21</v>
      </c>
      <c r="M557" t="s">
        <v>22</v>
      </c>
      <c r="N557" t="s">
        <v>23</v>
      </c>
      <c r="O557">
        <v>3</v>
      </c>
      <c r="P557">
        <v>2</v>
      </c>
      <c r="Q557">
        <v>122563</v>
      </c>
      <c r="R557" t="s">
        <v>38</v>
      </c>
      <c r="S557">
        <v>9</v>
      </c>
      <c r="T557" t="s">
        <v>34</v>
      </c>
      <c r="U557" t="str">
        <f>IF(AND(Loan_Banking[[#This Row],[Is_Default]]=1,Loan_Banking[[#This Row],[Credit_Score]]&lt;=600),"High Risk","Low Risk")</f>
        <v>Low Risk</v>
      </c>
      <c r="V55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558" spans="1:22" x14ac:dyDescent="0.3">
      <c r="A558">
        <v>557</v>
      </c>
      <c r="B558">
        <v>56</v>
      </c>
      <c r="C55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558">
        <v>61553</v>
      </c>
      <c r="E558">
        <v>649</v>
      </c>
      <c r="F558">
        <v>3891</v>
      </c>
      <c r="G558">
        <v>199195</v>
      </c>
      <c r="H558" t="s">
        <v>40</v>
      </c>
      <c r="I558">
        <v>1</v>
      </c>
      <c r="J558">
        <v>1</v>
      </c>
      <c r="K558" t="s">
        <v>20</v>
      </c>
      <c r="L558" t="s">
        <v>29</v>
      </c>
      <c r="M558" t="s">
        <v>30</v>
      </c>
      <c r="N558" t="s">
        <v>41</v>
      </c>
      <c r="O558">
        <v>4</v>
      </c>
      <c r="P558">
        <v>4</v>
      </c>
      <c r="Q558">
        <v>115052</v>
      </c>
      <c r="R558" t="s">
        <v>38</v>
      </c>
      <c r="S558">
        <v>16</v>
      </c>
      <c r="T558" t="s">
        <v>34</v>
      </c>
      <c r="U558" t="str">
        <f>IF(AND(Loan_Banking[[#This Row],[Is_Default]]=1,Loan_Banking[[#This Row],[Credit_Score]]&lt;=600),"High Risk","Low Risk")</f>
        <v>Low Risk</v>
      </c>
      <c r="V55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559" spans="1:22" x14ac:dyDescent="0.3">
      <c r="A559">
        <v>558</v>
      </c>
      <c r="B559">
        <v>48</v>
      </c>
      <c r="C55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559">
        <v>37934</v>
      </c>
      <c r="E559">
        <v>658</v>
      </c>
      <c r="F559">
        <v>4441</v>
      </c>
      <c r="G559">
        <v>89562</v>
      </c>
      <c r="H559" t="s">
        <v>40</v>
      </c>
      <c r="I559">
        <v>0</v>
      </c>
      <c r="J559">
        <v>1</v>
      </c>
      <c r="K559" t="s">
        <v>20</v>
      </c>
      <c r="L559" t="s">
        <v>33</v>
      </c>
      <c r="M559" t="s">
        <v>22</v>
      </c>
      <c r="N559" t="s">
        <v>41</v>
      </c>
      <c r="O559">
        <v>3</v>
      </c>
      <c r="P559">
        <v>2</v>
      </c>
      <c r="Q559">
        <v>80911</v>
      </c>
      <c r="R559" t="s">
        <v>24</v>
      </c>
      <c r="S559">
        <v>9</v>
      </c>
      <c r="T559" t="s">
        <v>25</v>
      </c>
      <c r="U559" t="str">
        <f>IF(AND(Loan_Banking[[#This Row],[Is_Default]]=1,Loan_Banking[[#This Row],[Credit_Score]]&lt;=600),"High Risk","Low Risk")</f>
        <v>Low Risk</v>
      </c>
      <c r="V55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560" spans="1:22" x14ac:dyDescent="0.3">
      <c r="A560">
        <v>559</v>
      </c>
      <c r="B560">
        <v>54</v>
      </c>
      <c r="C56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560">
        <v>43347</v>
      </c>
      <c r="E560">
        <v>645</v>
      </c>
      <c r="F560">
        <v>3913</v>
      </c>
      <c r="G560">
        <v>176797</v>
      </c>
      <c r="H560" t="s">
        <v>35</v>
      </c>
      <c r="I560">
        <v>0</v>
      </c>
      <c r="J560">
        <v>0</v>
      </c>
      <c r="K560" t="s">
        <v>20</v>
      </c>
      <c r="L560" t="s">
        <v>33</v>
      </c>
      <c r="M560" t="s">
        <v>30</v>
      </c>
      <c r="N560" t="s">
        <v>41</v>
      </c>
      <c r="O560">
        <v>5</v>
      </c>
      <c r="P560">
        <v>1</v>
      </c>
      <c r="Q560">
        <v>85327</v>
      </c>
      <c r="R560" t="s">
        <v>38</v>
      </c>
      <c r="S560">
        <v>17</v>
      </c>
      <c r="T560" t="s">
        <v>34</v>
      </c>
      <c r="U560" t="str">
        <f>IF(AND(Loan_Banking[[#This Row],[Is_Default]]=1,Loan_Banking[[#This Row],[Credit_Score]]&lt;=600),"High Risk","Low Risk")</f>
        <v>Low Risk</v>
      </c>
      <c r="V56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561" spans="1:22" x14ac:dyDescent="0.3">
      <c r="A561">
        <v>560</v>
      </c>
      <c r="B561">
        <v>36</v>
      </c>
      <c r="C56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561">
        <v>70514</v>
      </c>
      <c r="E561">
        <v>671</v>
      </c>
      <c r="F561">
        <v>5912</v>
      </c>
      <c r="G561">
        <v>176482</v>
      </c>
      <c r="H561" t="s">
        <v>40</v>
      </c>
      <c r="I561">
        <v>0</v>
      </c>
      <c r="J561">
        <v>1</v>
      </c>
      <c r="K561" t="s">
        <v>20</v>
      </c>
      <c r="L561" t="s">
        <v>21</v>
      </c>
      <c r="M561" t="s">
        <v>22</v>
      </c>
      <c r="N561" t="s">
        <v>41</v>
      </c>
      <c r="O561">
        <v>4</v>
      </c>
      <c r="P561">
        <v>1</v>
      </c>
      <c r="Q561">
        <v>88440</v>
      </c>
      <c r="R561" t="s">
        <v>38</v>
      </c>
      <c r="S561">
        <v>12</v>
      </c>
      <c r="T561" t="s">
        <v>25</v>
      </c>
      <c r="U561" t="str">
        <f>IF(AND(Loan_Banking[[#This Row],[Is_Default]]=1,Loan_Banking[[#This Row],[Credit_Score]]&lt;=600),"High Risk","Low Risk")</f>
        <v>Low Risk</v>
      </c>
      <c r="V56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562" spans="1:22" x14ac:dyDescent="0.3">
      <c r="A562">
        <v>561</v>
      </c>
      <c r="B562">
        <v>56</v>
      </c>
      <c r="C56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562">
        <v>49401</v>
      </c>
      <c r="E562">
        <v>610</v>
      </c>
      <c r="F562">
        <v>4744</v>
      </c>
      <c r="G562">
        <v>222530</v>
      </c>
      <c r="H562" t="s">
        <v>44</v>
      </c>
      <c r="I562">
        <v>1</v>
      </c>
      <c r="J562">
        <v>1</v>
      </c>
      <c r="K562" t="s">
        <v>20</v>
      </c>
      <c r="L562" t="s">
        <v>33</v>
      </c>
      <c r="M562" t="s">
        <v>22</v>
      </c>
      <c r="N562" t="s">
        <v>31</v>
      </c>
      <c r="O562">
        <v>1</v>
      </c>
      <c r="P562">
        <v>3</v>
      </c>
      <c r="Q562">
        <v>156530</v>
      </c>
      <c r="R562" t="s">
        <v>26</v>
      </c>
      <c r="S562">
        <v>15</v>
      </c>
      <c r="T562" t="s">
        <v>34</v>
      </c>
      <c r="U562" t="str">
        <f>IF(AND(Loan_Banking[[#This Row],[Is_Default]]=1,Loan_Banking[[#This Row],[Credit_Score]]&lt;=600),"High Risk","Low Risk")</f>
        <v>Low Risk</v>
      </c>
      <c r="V56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563" spans="1:22" x14ac:dyDescent="0.3">
      <c r="A563">
        <v>562</v>
      </c>
      <c r="B563">
        <v>27</v>
      </c>
      <c r="C56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563">
        <v>52395</v>
      </c>
      <c r="E563">
        <v>654</v>
      </c>
      <c r="F563">
        <v>5521</v>
      </c>
      <c r="G563">
        <v>173750</v>
      </c>
      <c r="H563" t="s">
        <v>44</v>
      </c>
      <c r="I563">
        <v>0</v>
      </c>
      <c r="J563">
        <v>1</v>
      </c>
      <c r="K563" t="s">
        <v>20</v>
      </c>
      <c r="L563" t="s">
        <v>29</v>
      </c>
      <c r="M563" t="s">
        <v>30</v>
      </c>
      <c r="N563" t="s">
        <v>41</v>
      </c>
      <c r="O563">
        <v>4</v>
      </c>
      <c r="P563">
        <v>1</v>
      </c>
      <c r="Q563">
        <v>120724</v>
      </c>
      <c r="R563" t="s">
        <v>24</v>
      </c>
      <c r="S563">
        <v>10</v>
      </c>
      <c r="T563" t="s">
        <v>34</v>
      </c>
      <c r="U563" t="str">
        <f>IF(AND(Loan_Banking[[#This Row],[Is_Default]]=1,Loan_Banking[[#This Row],[Credit_Score]]&lt;=600),"High Risk","Low Risk")</f>
        <v>Low Risk</v>
      </c>
      <c r="V56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564" spans="1:22" x14ac:dyDescent="0.3">
      <c r="A564">
        <v>563</v>
      </c>
      <c r="B564">
        <v>38</v>
      </c>
      <c r="C56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564">
        <v>34502</v>
      </c>
      <c r="E564">
        <v>625</v>
      </c>
      <c r="F564">
        <v>6260</v>
      </c>
      <c r="G564">
        <v>118919</v>
      </c>
      <c r="H564" t="s">
        <v>28</v>
      </c>
      <c r="I564">
        <v>0</v>
      </c>
      <c r="J564">
        <v>1</v>
      </c>
      <c r="K564" t="s">
        <v>20</v>
      </c>
      <c r="L564" t="s">
        <v>21</v>
      </c>
      <c r="M564" t="s">
        <v>30</v>
      </c>
      <c r="N564" t="s">
        <v>23</v>
      </c>
      <c r="O564">
        <v>1</v>
      </c>
      <c r="P564">
        <v>3</v>
      </c>
      <c r="Q564">
        <v>156750</v>
      </c>
      <c r="R564" t="s">
        <v>24</v>
      </c>
      <c r="S564">
        <v>4</v>
      </c>
      <c r="T564" t="s">
        <v>42</v>
      </c>
      <c r="U564" t="str">
        <f>IF(AND(Loan_Banking[[#This Row],[Is_Default]]=1,Loan_Banking[[#This Row],[Credit_Score]]&lt;=600),"High Risk","Low Risk")</f>
        <v>Low Risk</v>
      </c>
      <c r="V56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565" spans="1:22" x14ac:dyDescent="0.3">
      <c r="A565">
        <v>564</v>
      </c>
      <c r="B565">
        <v>26</v>
      </c>
      <c r="C56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565">
        <v>56338</v>
      </c>
      <c r="E565">
        <v>637</v>
      </c>
      <c r="F565">
        <v>5212</v>
      </c>
      <c r="G565">
        <v>212192</v>
      </c>
      <c r="H565" t="s">
        <v>40</v>
      </c>
      <c r="I565">
        <v>0</v>
      </c>
      <c r="J565">
        <v>0</v>
      </c>
      <c r="K565" t="s">
        <v>20</v>
      </c>
      <c r="L565" t="s">
        <v>33</v>
      </c>
      <c r="M565" t="s">
        <v>22</v>
      </c>
      <c r="N565" t="s">
        <v>37</v>
      </c>
      <c r="O565">
        <v>2</v>
      </c>
      <c r="P565">
        <v>4</v>
      </c>
      <c r="Q565">
        <v>125223</v>
      </c>
      <c r="R565" t="s">
        <v>26</v>
      </c>
      <c r="S565">
        <v>17</v>
      </c>
      <c r="T565" t="s">
        <v>43</v>
      </c>
      <c r="U565" t="str">
        <f>IF(AND(Loan_Banking[[#This Row],[Is_Default]]=1,Loan_Banking[[#This Row],[Credit_Score]]&lt;=600),"High Risk","Low Risk")</f>
        <v>Low Risk</v>
      </c>
      <c r="V56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566" spans="1:22" x14ac:dyDescent="0.3">
      <c r="A566">
        <v>565</v>
      </c>
      <c r="B566">
        <v>48</v>
      </c>
      <c r="C56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566">
        <v>61310</v>
      </c>
      <c r="E566">
        <v>663</v>
      </c>
      <c r="F566">
        <v>6177</v>
      </c>
      <c r="G566">
        <v>187478</v>
      </c>
      <c r="H566" t="s">
        <v>28</v>
      </c>
      <c r="I566">
        <v>0</v>
      </c>
      <c r="J566">
        <v>1</v>
      </c>
      <c r="K566" t="s">
        <v>20</v>
      </c>
      <c r="L566" t="s">
        <v>21</v>
      </c>
      <c r="M566" t="s">
        <v>30</v>
      </c>
      <c r="N566" t="s">
        <v>23</v>
      </c>
      <c r="O566">
        <v>1</v>
      </c>
      <c r="P566">
        <v>2</v>
      </c>
      <c r="Q566">
        <v>98092</v>
      </c>
      <c r="R566" t="s">
        <v>26</v>
      </c>
      <c r="S566">
        <v>18</v>
      </c>
      <c r="T566" t="s">
        <v>39</v>
      </c>
      <c r="U566" t="str">
        <f>IF(AND(Loan_Banking[[#This Row],[Is_Default]]=1,Loan_Banking[[#This Row],[Credit_Score]]&lt;=600),"High Risk","Low Risk")</f>
        <v>Low Risk</v>
      </c>
      <c r="V56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567" spans="1:22" x14ac:dyDescent="0.3">
      <c r="A567">
        <v>566</v>
      </c>
      <c r="B567">
        <v>59</v>
      </c>
      <c r="C56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567">
        <v>60845</v>
      </c>
      <c r="E567">
        <v>702</v>
      </c>
      <c r="F567">
        <v>4649</v>
      </c>
      <c r="G567">
        <v>163572</v>
      </c>
      <c r="H567" t="s">
        <v>35</v>
      </c>
      <c r="I567">
        <v>1</v>
      </c>
      <c r="J567">
        <v>0</v>
      </c>
      <c r="K567" t="s">
        <v>20</v>
      </c>
      <c r="L567" t="s">
        <v>21</v>
      </c>
      <c r="M567" t="s">
        <v>22</v>
      </c>
      <c r="N567" t="s">
        <v>41</v>
      </c>
      <c r="O567">
        <v>1</v>
      </c>
      <c r="P567">
        <v>3</v>
      </c>
      <c r="Q567">
        <v>69419</v>
      </c>
      <c r="R567" t="s">
        <v>32</v>
      </c>
      <c r="S567">
        <v>18</v>
      </c>
      <c r="T567" t="s">
        <v>45</v>
      </c>
      <c r="U567" t="str">
        <f>IF(AND(Loan_Banking[[#This Row],[Is_Default]]=1,Loan_Banking[[#This Row],[Credit_Score]]&lt;=600),"High Risk","Low Risk")</f>
        <v>Low Risk</v>
      </c>
      <c r="V56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568" spans="1:22" x14ac:dyDescent="0.3">
      <c r="A568">
        <v>567</v>
      </c>
      <c r="B568">
        <v>54</v>
      </c>
      <c r="C56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568">
        <v>31829</v>
      </c>
      <c r="E568">
        <v>664</v>
      </c>
      <c r="F568">
        <v>5386</v>
      </c>
      <c r="G568">
        <v>204376</v>
      </c>
      <c r="H568" t="s">
        <v>28</v>
      </c>
      <c r="I568">
        <v>0</v>
      </c>
      <c r="J568">
        <v>1</v>
      </c>
      <c r="K568" t="s">
        <v>20</v>
      </c>
      <c r="L568" t="s">
        <v>29</v>
      </c>
      <c r="M568" t="s">
        <v>30</v>
      </c>
      <c r="N568" t="s">
        <v>41</v>
      </c>
      <c r="O568">
        <v>5</v>
      </c>
      <c r="P568">
        <v>2</v>
      </c>
      <c r="Q568">
        <v>106045</v>
      </c>
      <c r="R568" t="s">
        <v>24</v>
      </c>
      <c r="S568">
        <v>10</v>
      </c>
      <c r="T568" t="s">
        <v>45</v>
      </c>
      <c r="U568" t="str">
        <f>IF(AND(Loan_Banking[[#This Row],[Is_Default]]=1,Loan_Banking[[#This Row],[Credit_Score]]&lt;=600),"High Risk","Low Risk")</f>
        <v>Low Risk</v>
      </c>
      <c r="V56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569" spans="1:22" x14ac:dyDescent="0.3">
      <c r="A569">
        <v>568</v>
      </c>
      <c r="B569">
        <v>61</v>
      </c>
      <c r="C56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569">
        <v>64999</v>
      </c>
      <c r="E569">
        <v>681</v>
      </c>
      <c r="F569">
        <v>5205</v>
      </c>
      <c r="G569">
        <v>111012</v>
      </c>
      <c r="H569" t="s">
        <v>40</v>
      </c>
      <c r="I569">
        <v>1</v>
      </c>
      <c r="J569">
        <v>0</v>
      </c>
      <c r="K569" t="s">
        <v>20</v>
      </c>
      <c r="L569" t="s">
        <v>21</v>
      </c>
      <c r="M569" t="s">
        <v>22</v>
      </c>
      <c r="N569" t="s">
        <v>23</v>
      </c>
      <c r="O569">
        <v>4</v>
      </c>
      <c r="P569">
        <v>3</v>
      </c>
      <c r="Q569">
        <v>98173</v>
      </c>
      <c r="R569" t="s">
        <v>38</v>
      </c>
      <c r="S569">
        <v>11</v>
      </c>
      <c r="T569" t="s">
        <v>45</v>
      </c>
      <c r="U569" t="str">
        <f>IF(AND(Loan_Banking[[#This Row],[Is_Default]]=1,Loan_Banking[[#This Row],[Credit_Score]]&lt;=600),"High Risk","Low Risk")</f>
        <v>Low Risk</v>
      </c>
      <c r="V56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570" spans="1:22" x14ac:dyDescent="0.3">
      <c r="A570">
        <v>569</v>
      </c>
      <c r="B570">
        <v>49</v>
      </c>
      <c r="C57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570">
        <v>35028</v>
      </c>
      <c r="E570">
        <v>650</v>
      </c>
      <c r="F570">
        <v>4298</v>
      </c>
      <c r="G570">
        <v>231022</v>
      </c>
      <c r="H570" t="s">
        <v>44</v>
      </c>
      <c r="I570">
        <v>0</v>
      </c>
      <c r="J570">
        <v>1</v>
      </c>
      <c r="K570" t="s">
        <v>20</v>
      </c>
      <c r="L570" t="s">
        <v>33</v>
      </c>
      <c r="M570" t="s">
        <v>22</v>
      </c>
      <c r="N570" t="s">
        <v>37</v>
      </c>
      <c r="O570">
        <v>3</v>
      </c>
      <c r="P570">
        <v>4</v>
      </c>
      <c r="Q570">
        <v>97190</v>
      </c>
      <c r="R570" t="s">
        <v>24</v>
      </c>
      <c r="S570">
        <v>1</v>
      </c>
      <c r="T570" t="s">
        <v>39</v>
      </c>
      <c r="U570" t="str">
        <f>IF(AND(Loan_Banking[[#This Row],[Is_Default]]=1,Loan_Banking[[#This Row],[Credit_Score]]&lt;=600),"High Risk","Low Risk")</f>
        <v>Low Risk</v>
      </c>
      <c r="V57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0-1</v>
      </c>
    </row>
    <row r="571" spans="1:22" x14ac:dyDescent="0.3">
      <c r="A571">
        <v>570</v>
      </c>
      <c r="B571">
        <v>24</v>
      </c>
      <c r="C57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571">
        <v>49603</v>
      </c>
      <c r="E571">
        <v>674</v>
      </c>
      <c r="F571">
        <v>4690</v>
      </c>
      <c r="G571">
        <v>190859</v>
      </c>
      <c r="H571" t="s">
        <v>35</v>
      </c>
      <c r="I571">
        <v>0</v>
      </c>
      <c r="J571">
        <v>1</v>
      </c>
      <c r="K571" t="s">
        <v>20</v>
      </c>
      <c r="L571" t="s">
        <v>29</v>
      </c>
      <c r="M571" t="s">
        <v>30</v>
      </c>
      <c r="N571" t="s">
        <v>31</v>
      </c>
      <c r="O571">
        <v>1</v>
      </c>
      <c r="P571">
        <v>4</v>
      </c>
      <c r="Q571">
        <v>93727</v>
      </c>
      <c r="R571" t="s">
        <v>32</v>
      </c>
      <c r="S571">
        <v>10</v>
      </c>
      <c r="T571" t="s">
        <v>25</v>
      </c>
      <c r="U571" t="str">
        <f>IF(AND(Loan_Banking[[#This Row],[Is_Default]]=1,Loan_Banking[[#This Row],[Credit_Score]]&lt;=600),"High Risk","Low Risk")</f>
        <v>Low Risk</v>
      </c>
      <c r="V57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572" spans="1:22" x14ac:dyDescent="0.3">
      <c r="A572">
        <v>571</v>
      </c>
      <c r="B572">
        <v>34</v>
      </c>
      <c r="C57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572">
        <v>25728</v>
      </c>
      <c r="E572">
        <v>701</v>
      </c>
      <c r="F572">
        <v>6415</v>
      </c>
      <c r="G572">
        <v>186634</v>
      </c>
      <c r="H572" t="s">
        <v>40</v>
      </c>
      <c r="I572">
        <v>0</v>
      </c>
      <c r="J572">
        <v>0</v>
      </c>
      <c r="K572" t="s">
        <v>20</v>
      </c>
      <c r="L572" t="s">
        <v>21</v>
      </c>
      <c r="M572" t="s">
        <v>22</v>
      </c>
      <c r="N572" t="s">
        <v>37</v>
      </c>
      <c r="O572">
        <v>4</v>
      </c>
      <c r="P572">
        <v>3</v>
      </c>
      <c r="Q572">
        <v>38426</v>
      </c>
      <c r="R572" t="s">
        <v>38</v>
      </c>
      <c r="S572">
        <v>3</v>
      </c>
      <c r="T572" t="s">
        <v>45</v>
      </c>
      <c r="U572" t="str">
        <f>IF(AND(Loan_Banking[[#This Row],[Is_Default]]=1,Loan_Banking[[#This Row],[Credit_Score]]&lt;=600),"High Risk","Low Risk")</f>
        <v>Low Risk</v>
      </c>
      <c r="V57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573" spans="1:22" x14ac:dyDescent="0.3">
      <c r="A573">
        <v>572</v>
      </c>
      <c r="B573">
        <v>25</v>
      </c>
      <c r="C57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573">
        <v>47307</v>
      </c>
      <c r="E573">
        <v>743</v>
      </c>
      <c r="F573">
        <v>4655</v>
      </c>
      <c r="G573">
        <v>247640</v>
      </c>
      <c r="H573" t="s">
        <v>35</v>
      </c>
      <c r="I573">
        <v>0</v>
      </c>
      <c r="J573">
        <v>1</v>
      </c>
      <c r="K573" t="s">
        <v>20</v>
      </c>
      <c r="L573" t="s">
        <v>33</v>
      </c>
      <c r="M573" t="s">
        <v>22</v>
      </c>
      <c r="N573" t="s">
        <v>37</v>
      </c>
      <c r="O573">
        <v>1</v>
      </c>
      <c r="P573">
        <v>3</v>
      </c>
      <c r="Q573">
        <v>137825</v>
      </c>
      <c r="R573" t="s">
        <v>32</v>
      </c>
      <c r="S573">
        <v>6</v>
      </c>
      <c r="T573" t="s">
        <v>45</v>
      </c>
      <c r="U573" t="str">
        <f>IF(AND(Loan_Banking[[#This Row],[Is_Default]]=1,Loan_Banking[[#This Row],[Credit_Score]]&lt;=600),"High Risk","Low Risk")</f>
        <v>Low Risk</v>
      </c>
      <c r="V57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574" spans="1:22" x14ac:dyDescent="0.3">
      <c r="A574">
        <v>573</v>
      </c>
      <c r="B574">
        <v>45</v>
      </c>
      <c r="C57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574">
        <v>34946</v>
      </c>
      <c r="E574">
        <v>710</v>
      </c>
      <c r="F574">
        <v>3337</v>
      </c>
      <c r="G574">
        <v>173208</v>
      </c>
      <c r="H574" t="s">
        <v>19</v>
      </c>
      <c r="I574">
        <v>0</v>
      </c>
      <c r="J574">
        <v>1</v>
      </c>
      <c r="K574" t="s">
        <v>20</v>
      </c>
      <c r="L574" t="s">
        <v>21</v>
      </c>
      <c r="M574" t="s">
        <v>22</v>
      </c>
      <c r="N574" t="s">
        <v>37</v>
      </c>
      <c r="O574">
        <v>0</v>
      </c>
      <c r="P574">
        <v>4</v>
      </c>
      <c r="Q574">
        <v>98486</v>
      </c>
      <c r="R574" t="s">
        <v>26</v>
      </c>
      <c r="S574">
        <v>17</v>
      </c>
      <c r="T574" t="s">
        <v>45</v>
      </c>
      <c r="U574" t="str">
        <f>IF(AND(Loan_Banking[[#This Row],[Is_Default]]=1,Loan_Banking[[#This Row],[Credit_Score]]&lt;=600),"High Risk","Low Risk")</f>
        <v>Low Risk</v>
      </c>
      <c r="V57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575" spans="1:22" x14ac:dyDescent="0.3">
      <c r="A575">
        <v>574</v>
      </c>
      <c r="B575">
        <v>59</v>
      </c>
      <c r="C57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575">
        <v>43267</v>
      </c>
      <c r="E575">
        <v>647</v>
      </c>
      <c r="F575">
        <v>4653</v>
      </c>
      <c r="G575">
        <v>212932</v>
      </c>
      <c r="H575" t="s">
        <v>40</v>
      </c>
      <c r="I575">
        <v>0</v>
      </c>
      <c r="J575">
        <v>0</v>
      </c>
      <c r="K575" t="s">
        <v>20</v>
      </c>
      <c r="L575" t="s">
        <v>21</v>
      </c>
      <c r="M575" t="s">
        <v>22</v>
      </c>
      <c r="N575" t="s">
        <v>23</v>
      </c>
      <c r="O575">
        <v>0</v>
      </c>
      <c r="P575">
        <v>2</v>
      </c>
      <c r="Q575">
        <v>57572</v>
      </c>
      <c r="R575" t="s">
        <v>32</v>
      </c>
      <c r="S575">
        <v>12</v>
      </c>
      <c r="T575" t="s">
        <v>43</v>
      </c>
      <c r="U575" t="str">
        <f>IF(AND(Loan_Banking[[#This Row],[Is_Default]]=1,Loan_Banking[[#This Row],[Credit_Score]]&lt;=600),"High Risk","Low Risk")</f>
        <v>Low Risk</v>
      </c>
      <c r="V57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576" spans="1:22" x14ac:dyDescent="0.3">
      <c r="A576">
        <v>575</v>
      </c>
      <c r="B576">
        <v>28</v>
      </c>
      <c r="C57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576">
        <v>50898</v>
      </c>
      <c r="E576">
        <v>707</v>
      </c>
      <c r="F576">
        <v>4247</v>
      </c>
      <c r="G576">
        <v>193524</v>
      </c>
      <c r="H576" t="s">
        <v>19</v>
      </c>
      <c r="I576">
        <v>0</v>
      </c>
      <c r="J576">
        <v>0</v>
      </c>
      <c r="K576" t="s">
        <v>20</v>
      </c>
      <c r="L576" t="s">
        <v>29</v>
      </c>
      <c r="M576" t="s">
        <v>30</v>
      </c>
      <c r="N576" t="s">
        <v>37</v>
      </c>
      <c r="O576">
        <v>0</v>
      </c>
      <c r="P576">
        <v>4</v>
      </c>
      <c r="Q576">
        <v>114452</v>
      </c>
      <c r="R576" t="s">
        <v>26</v>
      </c>
      <c r="S576">
        <v>11</v>
      </c>
      <c r="T576" t="s">
        <v>25</v>
      </c>
      <c r="U576" t="str">
        <f>IF(AND(Loan_Banking[[#This Row],[Is_Default]]=1,Loan_Banking[[#This Row],[Credit_Score]]&lt;=600),"High Risk","Low Risk")</f>
        <v>Low Risk</v>
      </c>
      <c r="V57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577" spans="1:22" x14ac:dyDescent="0.3">
      <c r="A577">
        <v>576</v>
      </c>
      <c r="B577">
        <v>35</v>
      </c>
      <c r="C57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577">
        <v>62408</v>
      </c>
      <c r="E577">
        <v>677</v>
      </c>
      <c r="F577">
        <v>5455</v>
      </c>
      <c r="G577">
        <v>360797</v>
      </c>
      <c r="H577" t="s">
        <v>28</v>
      </c>
      <c r="I577">
        <v>0</v>
      </c>
      <c r="J577">
        <v>1</v>
      </c>
      <c r="K577" t="s">
        <v>20</v>
      </c>
      <c r="L577" t="s">
        <v>29</v>
      </c>
      <c r="M577" t="s">
        <v>22</v>
      </c>
      <c r="N577" t="s">
        <v>31</v>
      </c>
      <c r="O577">
        <v>0</v>
      </c>
      <c r="P577">
        <v>2</v>
      </c>
      <c r="Q577">
        <v>74324</v>
      </c>
      <c r="R577" t="s">
        <v>32</v>
      </c>
      <c r="S577">
        <v>17</v>
      </c>
      <c r="T577" t="s">
        <v>39</v>
      </c>
      <c r="U577" t="str">
        <f>IF(AND(Loan_Banking[[#This Row],[Is_Default]]=1,Loan_Banking[[#This Row],[Credit_Score]]&lt;=600),"High Risk","Low Risk")</f>
        <v>Low Risk</v>
      </c>
      <c r="V57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578" spans="1:22" x14ac:dyDescent="0.3">
      <c r="A578">
        <v>577</v>
      </c>
      <c r="B578">
        <v>39</v>
      </c>
      <c r="C57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578">
        <v>61893</v>
      </c>
      <c r="E578">
        <v>619</v>
      </c>
      <c r="F578">
        <v>5614</v>
      </c>
      <c r="G578">
        <v>224419</v>
      </c>
      <c r="H578" t="s">
        <v>40</v>
      </c>
      <c r="I578">
        <v>0</v>
      </c>
      <c r="J578">
        <v>0</v>
      </c>
      <c r="K578" t="s">
        <v>20</v>
      </c>
      <c r="L578" t="s">
        <v>29</v>
      </c>
      <c r="M578" t="s">
        <v>22</v>
      </c>
      <c r="N578" t="s">
        <v>41</v>
      </c>
      <c r="O578">
        <v>3</v>
      </c>
      <c r="P578">
        <v>3</v>
      </c>
      <c r="Q578">
        <v>116864</v>
      </c>
      <c r="R578" t="s">
        <v>26</v>
      </c>
      <c r="S578">
        <v>3</v>
      </c>
      <c r="T578" t="s">
        <v>39</v>
      </c>
      <c r="U578" t="str">
        <f>IF(AND(Loan_Banking[[#This Row],[Is_Default]]=1,Loan_Banking[[#This Row],[Credit_Score]]&lt;=600),"High Risk","Low Risk")</f>
        <v>Low Risk</v>
      </c>
      <c r="V57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579" spans="1:22" x14ac:dyDescent="0.3">
      <c r="A579">
        <v>578</v>
      </c>
      <c r="B579">
        <v>31</v>
      </c>
      <c r="C57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579">
        <v>14940</v>
      </c>
      <c r="E579">
        <v>678</v>
      </c>
      <c r="F579">
        <v>5358</v>
      </c>
      <c r="G579">
        <v>142927</v>
      </c>
      <c r="H579" t="s">
        <v>19</v>
      </c>
      <c r="I579">
        <v>0</v>
      </c>
      <c r="J579">
        <v>1</v>
      </c>
      <c r="K579" t="s">
        <v>20</v>
      </c>
      <c r="L579" t="s">
        <v>29</v>
      </c>
      <c r="M579" t="s">
        <v>30</v>
      </c>
      <c r="N579" t="s">
        <v>23</v>
      </c>
      <c r="O579">
        <v>5</v>
      </c>
      <c r="P579">
        <v>2</v>
      </c>
      <c r="Q579">
        <v>126449</v>
      </c>
      <c r="R579" t="s">
        <v>24</v>
      </c>
      <c r="S579">
        <v>9</v>
      </c>
      <c r="T579" t="s">
        <v>27</v>
      </c>
      <c r="U579" t="str">
        <f>IF(AND(Loan_Banking[[#This Row],[Is_Default]]=1,Loan_Banking[[#This Row],[Credit_Score]]&lt;=600),"High Risk","Low Risk")</f>
        <v>Low Risk</v>
      </c>
      <c r="V57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580" spans="1:22" x14ac:dyDescent="0.3">
      <c r="A580">
        <v>579</v>
      </c>
      <c r="B580">
        <v>40</v>
      </c>
      <c r="C58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580">
        <v>60174</v>
      </c>
      <c r="E580">
        <v>593</v>
      </c>
      <c r="F580">
        <v>4590</v>
      </c>
      <c r="G580">
        <v>287610</v>
      </c>
      <c r="H580" t="s">
        <v>44</v>
      </c>
      <c r="I580">
        <v>0</v>
      </c>
      <c r="J580">
        <v>0</v>
      </c>
      <c r="K580" t="s">
        <v>36</v>
      </c>
      <c r="L580" t="s">
        <v>33</v>
      </c>
      <c r="M580" t="s">
        <v>30</v>
      </c>
      <c r="N580" t="s">
        <v>23</v>
      </c>
      <c r="O580">
        <v>1</v>
      </c>
      <c r="P580">
        <v>3</v>
      </c>
      <c r="Q580">
        <v>130589</v>
      </c>
      <c r="R580" t="s">
        <v>26</v>
      </c>
      <c r="S580">
        <v>18</v>
      </c>
      <c r="T580" t="s">
        <v>27</v>
      </c>
      <c r="U580" t="str">
        <f>IF(AND(Loan_Banking[[#This Row],[Is_Default]]=1,Loan_Banking[[#This Row],[Credit_Score]]&lt;=600),"High Risk","Low Risk")</f>
        <v>Low Risk</v>
      </c>
      <c r="V58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581" spans="1:22" x14ac:dyDescent="0.3">
      <c r="A581">
        <v>580</v>
      </c>
      <c r="B581">
        <v>56</v>
      </c>
      <c r="C58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581">
        <v>53094</v>
      </c>
      <c r="E581">
        <v>678</v>
      </c>
      <c r="F581">
        <v>5059</v>
      </c>
      <c r="G581">
        <v>252149</v>
      </c>
      <c r="H581" t="s">
        <v>28</v>
      </c>
      <c r="I581">
        <v>0</v>
      </c>
      <c r="J581">
        <v>1</v>
      </c>
      <c r="K581" t="s">
        <v>20</v>
      </c>
      <c r="L581" t="s">
        <v>21</v>
      </c>
      <c r="M581" t="s">
        <v>22</v>
      </c>
      <c r="N581" t="s">
        <v>37</v>
      </c>
      <c r="O581">
        <v>0</v>
      </c>
      <c r="P581">
        <v>2</v>
      </c>
      <c r="Q581">
        <v>95172</v>
      </c>
      <c r="R581" t="s">
        <v>24</v>
      </c>
      <c r="S581">
        <v>6</v>
      </c>
      <c r="T581" t="s">
        <v>25</v>
      </c>
      <c r="U581" t="str">
        <f>IF(AND(Loan_Banking[[#This Row],[Is_Default]]=1,Loan_Banking[[#This Row],[Credit_Score]]&lt;=600),"High Risk","Low Risk")</f>
        <v>Low Risk</v>
      </c>
      <c r="V58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582" spans="1:22" x14ac:dyDescent="0.3">
      <c r="A582">
        <v>581</v>
      </c>
      <c r="B582">
        <v>38</v>
      </c>
      <c r="C58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582">
        <v>41596</v>
      </c>
      <c r="E582">
        <v>737</v>
      </c>
      <c r="F582">
        <v>4684</v>
      </c>
      <c r="G582">
        <v>202248</v>
      </c>
      <c r="H582" t="s">
        <v>40</v>
      </c>
      <c r="I582">
        <v>0</v>
      </c>
      <c r="J582">
        <v>0</v>
      </c>
      <c r="K582" t="s">
        <v>20</v>
      </c>
      <c r="L582" t="s">
        <v>29</v>
      </c>
      <c r="M582" t="s">
        <v>22</v>
      </c>
      <c r="N582" t="s">
        <v>41</v>
      </c>
      <c r="O582">
        <v>4</v>
      </c>
      <c r="P582">
        <v>3</v>
      </c>
      <c r="Q582">
        <v>87586</v>
      </c>
      <c r="R582" t="s">
        <v>26</v>
      </c>
      <c r="S582">
        <v>3</v>
      </c>
      <c r="T582" t="s">
        <v>43</v>
      </c>
      <c r="U582" t="str">
        <f>IF(AND(Loan_Banking[[#This Row],[Is_Default]]=1,Loan_Banking[[#This Row],[Credit_Score]]&lt;=600),"High Risk","Low Risk")</f>
        <v>Low Risk</v>
      </c>
      <c r="V58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583" spans="1:22" x14ac:dyDescent="0.3">
      <c r="A583">
        <v>582</v>
      </c>
      <c r="B583">
        <v>34</v>
      </c>
      <c r="C58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583">
        <v>36793</v>
      </c>
      <c r="E583">
        <v>691</v>
      </c>
      <c r="F583">
        <v>3553</v>
      </c>
      <c r="G583">
        <v>178133</v>
      </c>
      <c r="H583" t="s">
        <v>40</v>
      </c>
      <c r="I583">
        <v>0</v>
      </c>
      <c r="J583">
        <v>0</v>
      </c>
      <c r="K583" t="s">
        <v>20</v>
      </c>
      <c r="L583" t="s">
        <v>33</v>
      </c>
      <c r="M583" t="s">
        <v>22</v>
      </c>
      <c r="N583" t="s">
        <v>41</v>
      </c>
      <c r="O583">
        <v>0</v>
      </c>
      <c r="P583">
        <v>1</v>
      </c>
      <c r="Q583">
        <v>81233</v>
      </c>
      <c r="R583" t="s">
        <v>32</v>
      </c>
      <c r="S583">
        <v>6</v>
      </c>
      <c r="T583" t="s">
        <v>42</v>
      </c>
      <c r="U583" t="str">
        <f>IF(AND(Loan_Banking[[#This Row],[Is_Default]]=1,Loan_Banking[[#This Row],[Credit_Score]]&lt;=600),"High Risk","Low Risk")</f>
        <v>Low Risk</v>
      </c>
      <c r="V58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584" spans="1:22" x14ac:dyDescent="0.3">
      <c r="A584">
        <v>583</v>
      </c>
      <c r="B584">
        <v>58</v>
      </c>
      <c r="C58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584">
        <v>49063</v>
      </c>
      <c r="E584">
        <v>709</v>
      </c>
      <c r="F584">
        <v>4887</v>
      </c>
      <c r="G584">
        <v>133681</v>
      </c>
      <c r="H584" t="s">
        <v>44</v>
      </c>
      <c r="I584">
        <v>0</v>
      </c>
      <c r="J584">
        <v>0</v>
      </c>
      <c r="K584" t="s">
        <v>36</v>
      </c>
      <c r="L584" t="s">
        <v>29</v>
      </c>
      <c r="M584" t="s">
        <v>30</v>
      </c>
      <c r="N584" t="s">
        <v>41</v>
      </c>
      <c r="O584">
        <v>2</v>
      </c>
      <c r="P584">
        <v>1</v>
      </c>
      <c r="Q584">
        <v>78323</v>
      </c>
      <c r="R584" t="s">
        <v>32</v>
      </c>
      <c r="S584">
        <v>11</v>
      </c>
      <c r="T584" t="s">
        <v>34</v>
      </c>
      <c r="U584" t="str">
        <f>IF(AND(Loan_Banking[[#This Row],[Is_Default]]=1,Loan_Banking[[#This Row],[Credit_Score]]&lt;=600),"High Risk","Low Risk")</f>
        <v>Low Risk</v>
      </c>
      <c r="V58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585" spans="1:22" x14ac:dyDescent="0.3">
      <c r="A585">
        <v>584</v>
      </c>
      <c r="B585">
        <v>45</v>
      </c>
      <c r="C58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585">
        <v>53458</v>
      </c>
      <c r="E585">
        <v>631</v>
      </c>
      <c r="F585">
        <v>7636</v>
      </c>
      <c r="G585">
        <v>221526</v>
      </c>
      <c r="H585" t="s">
        <v>44</v>
      </c>
      <c r="I585">
        <v>0</v>
      </c>
      <c r="J585">
        <v>1</v>
      </c>
      <c r="K585" t="s">
        <v>20</v>
      </c>
      <c r="L585" t="s">
        <v>21</v>
      </c>
      <c r="M585" t="s">
        <v>22</v>
      </c>
      <c r="N585" t="s">
        <v>23</v>
      </c>
      <c r="O585">
        <v>2</v>
      </c>
      <c r="P585">
        <v>4</v>
      </c>
      <c r="Q585">
        <v>99483</v>
      </c>
      <c r="R585" t="s">
        <v>32</v>
      </c>
      <c r="S585">
        <v>11</v>
      </c>
      <c r="T585" t="s">
        <v>25</v>
      </c>
      <c r="U585" t="str">
        <f>IF(AND(Loan_Banking[[#This Row],[Is_Default]]=1,Loan_Banking[[#This Row],[Credit_Score]]&lt;=600),"High Risk","Low Risk")</f>
        <v>Low Risk</v>
      </c>
      <c r="V58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586" spans="1:22" x14ac:dyDescent="0.3">
      <c r="A586">
        <v>585</v>
      </c>
      <c r="B586">
        <v>36</v>
      </c>
      <c r="C58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586">
        <v>55668</v>
      </c>
      <c r="E586">
        <v>674</v>
      </c>
      <c r="F586">
        <v>3970</v>
      </c>
      <c r="G586">
        <v>166242</v>
      </c>
      <c r="H586" t="s">
        <v>19</v>
      </c>
      <c r="I586">
        <v>1</v>
      </c>
      <c r="J586">
        <v>1</v>
      </c>
      <c r="K586" t="s">
        <v>36</v>
      </c>
      <c r="L586" t="s">
        <v>29</v>
      </c>
      <c r="M586" t="s">
        <v>22</v>
      </c>
      <c r="N586" t="s">
        <v>31</v>
      </c>
      <c r="O586">
        <v>5</v>
      </c>
      <c r="P586">
        <v>4</v>
      </c>
      <c r="Q586">
        <v>93719</v>
      </c>
      <c r="R586" t="s">
        <v>26</v>
      </c>
      <c r="S586">
        <v>7</v>
      </c>
      <c r="T586" t="s">
        <v>34</v>
      </c>
      <c r="U586" t="str">
        <f>IF(AND(Loan_Banking[[#This Row],[Is_Default]]=1,Loan_Banking[[#This Row],[Credit_Score]]&lt;=600),"High Risk","Low Risk")</f>
        <v>Low Risk</v>
      </c>
      <c r="V58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587" spans="1:22" x14ac:dyDescent="0.3">
      <c r="A587">
        <v>586</v>
      </c>
      <c r="B587">
        <v>38</v>
      </c>
      <c r="C58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587">
        <v>47040</v>
      </c>
      <c r="E587">
        <v>684</v>
      </c>
      <c r="F587">
        <v>3145</v>
      </c>
      <c r="G587">
        <v>156001</v>
      </c>
      <c r="H587" t="s">
        <v>19</v>
      </c>
      <c r="I587">
        <v>0</v>
      </c>
      <c r="J587">
        <v>0</v>
      </c>
      <c r="K587" t="s">
        <v>20</v>
      </c>
      <c r="L587" t="s">
        <v>21</v>
      </c>
      <c r="M587" t="s">
        <v>30</v>
      </c>
      <c r="N587" t="s">
        <v>41</v>
      </c>
      <c r="O587">
        <v>3</v>
      </c>
      <c r="P587">
        <v>3</v>
      </c>
      <c r="Q587">
        <v>75240</v>
      </c>
      <c r="R587" t="s">
        <v>26</v>
      </c>
      <c r="S587">
        <v>13</v>
      </c>
      <c r="T587" t="s">
        <v>39</v>
      </c>
      <c r="U587" t="str">
        <f>IF(AND(Loan_Banking[[#This Row],[Is_Default]]=1,Loan_Banking[[#This Row],[Credit_Score]]&lt;=600),"High Risk","Low Risk")</f>
        <v>Low Risk</v>
      </c>
      <c r="V58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588" spans="1:22" x14ac:dyDescent="0.3">
      <c r="A588">
        <v>587</v>
      </c>
      <c r="B588">
        <v>21</v>
      </c>
      <c r="C58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588">
        <v>12136</v>
      </c>
      <c r="E588">
        <v>634</v>
      </c>
      <c r="F588">
        <v>6423</v>
      </c>
      <c r="G588">
        <v>238770</v>
      </c>
      <c r="H588" t="s">
        <v>19</v>
      </c>
      <c r="I588">
        <v>0</v>
      </c>
      <c r="J588">
        <v>1</v>
      </c>
      <c r="K588" t="s">
        <v>20</v>
      </c>
      <c r="L588" t="s">
        <v>21</v>
      </c>
      <c r="M588" t="s">
        <v>22</v>
      </c>
      <c r="N588" t="s">
        <v>23</v>
      </c>
      <c r="O588">
        <v>2</v>
      </c>
      <c r="P588">
        <v>2</v>
      </c>
      <c r="Q588">
        <v>65686</v>
      </c>
      <c r="R588" t="s">
        <v>32</v>
      </c>
      <c r="S588">
        <v>13</v>
      </c>
      <c r="T588" t="s">
        <v>34</v>
      </c>
      <c r="U588" t="str">
        <f>IF(AND(Loan_Banking[[#This Row],[Is_Default]]=1,Loan_Banking[[#This Row],[Credit_Score]]&lt;=600),"High Risk","Low Risk")</f>
        <v>Low Risk</v>
      </c>
      <c r="V58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589" spans="1:22" x14ac:dyDescent="0.3">
      <c r="A589">
        <v>588</v>
      </c>
      <c r="B589">
        <v>60</v>
      </c>
      <c r="C58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589">
        <v>42570</v>
      </c>
      <c r="E589">
        <v>684</v>
      </c>
      <c r="F589">
        <v>5448</v>
      </c>
      <c r="G589">
        <v>277245</v>
      </c>
      <c r="H589" t="s">
        <v>35</v>
      </c>
      <c r="I589">
        <v>0</v>
      </c>
      <c r="J589">
        <v>1</v>
      </c>
      <c r="K589" t="s">
        <v>20</v>
      </c>
      <c r="L589" t="s">
        <v>33</v>
      </c>
      <c r="M589" t="s">
        <v>30</v>
      </c>
      <c r="N589" t="s">
        <v>37</v>
      </c>
      <c r="O589">
        <v>4</v>
      </c>
      <c r="P589">
        <v>3</v>
      </c>
      <c r="Q589">
        <v>96737</v>
      </c>
      <c r="R589" t="s">
        <v>24</v>
      </c>
      <c r="S589">
        <v>7</v>
      </c>
      <c r="T589" t="s">
        <v>27</v>
      </c>
      <c r="U589" t="str">
        <f>IF(AND(Loan_Banking[[#This Row],[Is_Default]]=1,Loan_Banking[[#This Row],[Credit_Score]]&lt;=600),"High Risk","Low Risk")</f>
        <v>Low Risk</v>
      </c>
      <c r="V58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590" spans="1:22" x14ac:dyDescent="0.3">
      <c r="A590">
        <v>589</v>
      </c>
      <c r="B590">
        <v>21</v>
      </c>
      <c r="C59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590">
        <v>32244</v>
      </c>
      <c r="E590">
        <v>672</v>
      </c>
      <c r="F590">
        <v>5297</v>
      </c>
      <c r="G590">
        <v>176186</v>
      </c>
      <c r="H590" t="s">
        <v>28</v>
      </c>
      <c r="I590">
        <v>0</v>
      </c>
      <c r="J590">
        <v>0</v>
      </c>
      <c r="K590" t="s">
        <v>20</v>
      </c>
      <c r="L590" t="s">
        <v>29</v>
      </c>
      <c r="M590" t="s">
        <v>22</v>
      </c>
      <c r="N590" t="s">
        <v>41</v>
      </c>
      <c r="O590">
        <v>0</v>
      </c>
      <c r="P590">
        <v>1</v>
      </c>
      <c r="Q590">
        <v>86974</v>
      </c>
      <c r="R590" t="s">
        <v>26</v>
      </c>
      <c r="S590">
        <v>14</v>
      </c>
      <c r="T590" t="s">
        <v>45</v>
      </c>
      <c r="U590" t="str">
        <f>IF(AND(Loan_Banking[[#This Row],[Is_Default]]=1,Loan_Banking[[#This Row],[Credit_Score]]&lt;=600),"High Risk","Low Risk")</f>
        <v>Low Risk</v>
      </c>
      <c r="V59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591" spans="1:22" x14ac:dyDescent="0.3">
      <c r="A591">
        <v>590</v>
      </c>
      <c r="B591">
        <v>21</v>
      </c>
      <c r="C59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591">
        <v>80828</v>
      </c>
      <c r="E591">
        <v>684</v>
      </c>
      <c r="F591">
        <v>4641</v>
      </c>
      <c r="G591">
        <v>240294</v>
      </c>
      <c r="H591" t="s">
        <v>40</v>
      </c>
      <c r="I591">
        <v>0</v>
      </c>
      <c r="J591">
        <v>0</v>
      </c>
      <c r="K591" t="s">
        <v>20</v>
      </c>
      <c r="L591" t="s">
        <v>29</v>
      </c>
      <c r="M591" t="s">
        <v>30</v>
      </c>
      <c r="N591" t="s">
        <v>37</v>
      </c>
      <c r="O591">
        <v>2</v>
      </c>
      <c r="P591">
        <v>1</v>
      </c>
      <c r="Q591">
        <v>65758</v>
      </c>
      <c r="R591" t="s">
        <v>24</v>
      </c>
      <c r="S591">
        <v>2</v>
      </c>
      <c r="T591" t="s">
        <v>34</v>
      </c>
      <c r="U591" t="str">
        <f>IF(AND(Loan_Banking[[#This Row],[Is_Default]]=1,Loan_Banking[[#This Row],[Credit_Score]]&lt;=600),"High Risk","Low Risk")</f>
        <v>Low Risk</v>
      </c>
      <c r="V59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592" spans="1:22" x14ac:dyDescent="0.3">
      <c r="A592">
        <v>591</v>
      </c>
      <c r="B592">
        <v>41</v>
      </c>
      <c r="C59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592">
        <v>50889</v>
      </c>
      <c r="E592">
        <v>598</v>
      </c>
      <c r="F592">
        <v>5226</v>
      </c>
      <c r="G592">
        <v>210610</v>
      </c>
      <c r="H592" t="s">
        <v>28</v>
      </c>
      <c r="I592">
        <v>0</v>
      </c>
      <c r="J592">
        <v>0</v>
      </c>
      <c r="K592" t="s">
        <v>20</v>
      </c>
      <c r="L592" t="s">
        <v>21</v>
      </c>
      <c r="M592" t="s">
        <v>22</v>
      </c>
      <c r="N592" t="s">
        <v>41</v>
      </c>
      <c r="O592">
        <v>2</v>
      </c>
      <c r="P592">
        <v>3</v>
      </c>
      <c r="Q592">
        <v>124917</v>
      </c>
      <c r="R592" t="s">
        <v>26</v>
      </c>
      <c r="S592">
        <v>3</v>
      </c>
      <c r="T592" t="s">
        <v>27</v>
      </c>
      <c r="U592" t="str">
        <f>IF(AND(Loan_Banking[[#This Row],[Is_Default]]=1,Loan_Banking[[#This Row],[Credit_Score]]&lt;=600),"High Risk","Low Risk")</f>
        <v>Low Risk</v>
      </c>
      <c r="V59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593" spans="1:22" x14ac:dyDescent="0.3">
      <c r="A593">
        <v>592</v>
      </c>
      <c r="B593">
        <v>45</v>
      </c>
      <c r="C59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593">
        <v>61116</v>
      </c>
      <c r="E593">
        <v>713</v>
      </c>
      <c r="F593">
        <v>5051</v>
      </c>
      <c r="G593">
        <v>217941</v>
      </c>
      <c r="H593" t="s">
        <v>44</v>
      </c>
      <c r="I593">
        <v>0</v>
      </c>
      <c r="J593">
        <v>0</v>
      </c>
      <c r="K593" t="s">
        <v>20</v>
      </c>
      <c r="L593" t="s">
        <v>29</v>
      </c>
      <c r="M593" t="s">
        <v>22</v>
      </c>
      <c r="N593" t="s">
        <v>37</v>
      </c>
      <c r="O593">
        <v>3</v>
      </c>
      <c r="P593">
        <v>1</v>
      </c>
      <c r="Q593">
        <v>153162</v>
      </c>
      <c r="R593" t="s">
        <v>32</v>
      </c>
      <c r="S593">
        <v>4</v>
      </c>
      <c r="T593" t="s">
        <v>34</v>
      </c>
      <c r="U593" t="str">
        <f>IF(AND(Loan_Banking[[#This Row],[Is_Default]]=1,Loan_Banking[[#This Row],[Credit_Score]]&lt;=600),"High Risk","Low Risk")</f>
        <v>Low Risk</v>
      </c>
      <c r="V59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594" spans="1:22" x14ac:dyDescent="0.3">
      <c r="A594">
        <v>593</v>
      </c>
      <c r="B594">
        <v>47</v>
      </c>
      <c r="C59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594">
        <v>59526</v>
      </c>
      <c r="E594">
        <v>672</v>
      </c>
      <c r="F594">
        <v>6310</v>
      </c>
      <c r="G594">
        <v>159068</v>
      </c>
      <c r="H594" t="s">
        <v>28</v>
      </c>
      <c r="I594">
        <v>0</v>
      </c>
      <c r="J594">
        <v>1</v>
      </c>
      <c r="K594" t="s">
        <v>20</v>
      </c>
      <c r="L594" t="s">
        <v>21</v>
      </c>
      <c r="M594" t="s">
        <v>30</v>
      </c>
      <c r="N594" t="s">
        <v>23</v>
      </c>
      <c r="O594">
        <v>2</v>
      </c>
      <c r="P594">
        <v>4</v>
      </c>
      <c r="Q594">
        <v>128877</v>
      </c>
      <c r="R594" t="s">
        <v>24</v>
      </c>
      <c r="S594">
        <v>8</v>
      </c>
      <c r="T594" t="s">
        <v>39</v>
      </c>
      <c r="U594" t="str">
        <f>IF(AND(Loan_Banking[[#This Row],[Is_Default]]=1,Loan_Banking[[#This Row],[Credit_Score]]&lt;=600),"High Risk","Low Risk")</f>
        <v>Low Risk</v>
      </c>
      <c r="V59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595" spans="1:22" x14ac:dyDescent="0.3">
      <c r="A595">
        <v>594</v>
      </c>
      <c r="B595">
        <v>30</v>
      </c>
      <c r="C59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595">
        <v>54654</v>
      </c>
      <c r="E595">
        <v>644</v>
      </c>
      <c r="F595">
        <v>5916</v>
      </c>
      <c r="G595">
        <v>189382</v>
      </c>
      <c r="H595" t="s">
        <v>28</v>
      </c>
      <c r="I595">
        <v>0</v>
      </c>
      <c r="J595">
        <v>1</v>
      </c>
      <c r="K595" t="s">
        <v>20</v>
      </c>
      <c r="L595" t="s">
        <v>33</v>
      </c>
      <c r="M595" t="s">
        <v>30</v>
      </c>
      <c r="N595" t="s">
        <v>37</v>
      </c>
      <c r="O595">
        <v>0</v>
      </c>
      <c r="P595">
        <v>3</v>
      </c>
      <c r="Q595">
        <v>78394</v>
      </c>
      <c r="R595" t="s">
        <v>38</v>
      </c>
      <c r="S595">
        <v>1</v>
      </c>
      <c r="T595" t="s">
        <v>43</v>
      </c>
      <c r="U595" t="str">
        <f>IF(AND(Loan_Banking[[#This Row],[Is_Default]]=1,Loan_Banking[[#This Row],[Credit_Score]]&lt;=600),"High Risk","Low Risk")</f>
        <v>Low Risk</v>
      </c>
      <c r="V59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0-1</v>
      </c>
    </row>
    <row r="596" spans="1:22" x14ac:dyDescent="0.3">
      <c r="A596">
        <v>595</v>
      </c>
      <c r="B596">
        <v>32</v>
      </c>
      <c r="C59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596">
        <v>43756</v>
      </c>
      <c r="E596">
        <v>645</v>
      </c>
      <c r="F596">
        <v>5602</v>
      </c>
      <c r="G596">
        <v>145168</v>
      </c>
      <c r="H596" t="s">
        <v>19</v>
      </c>
      <c r="I596">
        <v>0</v>
      </c>
      <c r="J596">
        <v>1</v>
      </c>
      <c r="K596" t="s">
        <v>20</v>
      </c>
      <c r="L596" t="s">
        <v>29</v>
      </c>
      <c r="M596" t="s">
        <v>22</v>
      </c>
      <c r="N596" t="s">
        <v>23</v>
      </c>
      <c r="O596">
        <v>5</v>
      </c>
      <c r="P596">
        <v>4</v>
      </c>
      <c r="Q596">
        <v>98493</v>
      </c>
      <c r="R596" t="s">
        <v>26</v>
      </c>
      <c r="S596">
        <v>9</v>
      </c>
      <c r="T596" t="s">
        <v>43</v>
      </c>
      <c r="U596" t="str">
        <f>IF(AND(Loan_Banking[[#This Row],[Is_Default]]=1,Loan_Banking[[#This Row],[Credit_Score]]&lt;=600),"High Risk","Low Risk")</f>
        <v>Low Risk</v>
      </c>
      <c r="V59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597" spans="1:22" x14ac:dyDescent="0.3">
      <c r="A597">
        <v>596</v>
      </c>
      <c r="B597">
        <v>48</v>
      </c>
      <c r="C59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597">
        <v>41842</v>
      </c>
      <c r="E597">
        <v>648</v>
      </c>
      <c r="F597">
        <v>4317</v>
      </c>
      <c r="G597">
        <v>138870</v>
      </c>
      <c r="H597" t="s">
        <v>44</v>
      </c>
      <c r="I597">
        <v>0</v>
      </c>
      <c r="J597">
        <v>1</v>
      </c>
      <c r="K597" t="s">
        <v>20</v>
      </c>
      <c r="L597" t="s">
        <v>21</v>
      </c>
      <c r="M597" t="s">
        <v>30</v>
      </c>
      <c r="N597" t="s">
        <v>37</v>
      </c>
      <c r="O597">
        <v>5</v>
      </c>
      <c r="P597">
        <v>4</v>
      </c>
      <c r="Q597">
        <v>146212</v>
      </c>
      <c r="R597" t="s">
        <v>24</v>
      </c>
      <c r="S597">
        <v>17</v>
      </c>
      <c r="T597" t="s">
        <v>42</v>
      </c>
      <c r="U597" t="str">
        <f>IF(AND(Loan_Banking[[#This Row],[Is_Default]]=1,Loan_Banking[[#This Row],[Credit_Score]]&lt;=600),"High Risk","Low Risk")</f>
        <v>Low Risk</v>
      </c>
      <c r="V59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598" spans="1:22" x14ac:dyDescent="0.3">
      <c r="A598">
        <v>597</v>
      </c>
      <c r="B598">
        <v>52</v>
      </c>
      <c r="C59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598">
        <v>19691</v>
      </c>
      <c r="E598">
        <v>608</v>
      </c>
      <c r="F598">
        <v>5228</v>
      </c>
      <c r="G598">
        <v>225913</v>
      </c>
      <c r="H598" t="s">
        <v>28</v>
      </c>
      <c r="I598">
        <v>1</v>
      </c>
      <c r="J598">
        <v>0</v>
      </c>
      <c r="K598" t="s">
        <v>20</v>
      </c>
      <c r="L598" t="s">
        <v>29</v>
      </c>
      <c r="M598" t="s">
        <v>30</v>
      </c>
      <c r="N598" t="s">
        <v>37</v>
      </c>
      <c r="O598">
        <v>5</v>
      </c>
      <c r="P598">
        <v>4</v>
      </c>
      <c r="Q598">
        <v>64789</v>
      </c>
      <c r="R598" t="s">
        <v>32</v>
      </c>
      <c r="S598">
        <v>18</v>
      </c>
      <c r="T598" t="s">
        <v>34</v>
      </c>
      <c r="U598" t="str">
        <f>IF(AND(Loan_Banking[[#This Row],[Is_Default]]=1,Loan_Banking[[#This Row],[Credit_Score]]&lt;=600),"High Risk","Low Risk")</f>
        <v>Low Risk</v>
      </c>
      <c r="V59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599" spans="1:22" x14ac:dyDescent="0.3">
      <c r="A599">
        <v>598</v>
      </c>
      <c r="B599">
        <v>53</v>
      </c>
      <c r="C59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599">
        <v>52132</v>
      </c>
      <c r="E599">
        <v>709</v>
      </c>
      <c r="F599">
        <v>4384</v>
      </c>
      <c r="G599">
        <v>173785</v>
      </c>
      <c r="H599" t="s">
        <v>40</v>
      </c>
      <c r="I599">
        <v>0</v>
      </c>
      <c r="J599">
        <v>0</v>
      </c>
      <c r="K599" t="s">
        <v>20</v>
      </c>
      <c r="L599" t="s">
        <v>29</v>
      </c>
      <c r="M599" t="s">
        <v>30</v>
      </c>
      <c r="N599" t="s">
        <v>37</v>
      </c>
      <c r="O599">
        <v>1</v>
      </c>
      <c r="P599">
        <v>1</v>
      </c>
      <c r="Q599">
        <v>123477</v>
      </c>
      <c r="R599" t="s">
        <v>24</v>
      </c>
      <c r="S599">
        <v>7</v>
      </c>
      <c r="T599" t="s">
        <v>43</v>
      </c>
      <c r="U599" t="str">
        <f>IF(AND(Loan_Banking[[#This Row],[Is_Default]]=1,Loan_Banking[[#This Row],[Credit_Score]]&lt;=600),"High Risk","Low Risk")</f>
        <v>Low Risk</v>
      </c>
      <c r="V59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600" spans="1:22" x14ac:dyDescent="0.3">
      <c r="A600">
        <v>599</v>
      </c>
      <c r="B600">
        <v>28</v>
      </c>
      <c r="C60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600">
        <v>54505</v>
      </c>
      <c r="E600">
        <v>698</v>
      </c>
      <c r="F600">
        <v>6228</v>
      </c>
      <c r="G600">
        <v>154245</v>
      </c>
      <c r="H600" t="s">
        <v>19</v>
      </c>
      <c r="I600">
        <v>0</v>
      </c>
      <c r="J600">
        <v>1</v>
      </c>
      <c r="K600" t="s">
        <v>20</v>
      </c>
      <c r="L600" t="s">
        <v>33</v>
      </c>
      <c r="M600" t="s">
        <v>22</v>
      </c>
      <c r="N600" t="s">
        <v>41</v>
      </c>
      <c r="O600">
        <v>0</v>
      </c>
      <c r="P600">
        <v>2</v>
      </c>
      <c r="Q600">
        <v>56557</v>
      </c>
      <c r="R600" t="s">
        <v>38</v>
      </c>
      <c r="S600">
        <v>3</v>
      </c>
      <c r="T600" t="s">
        <v>39</v>
      </c>
      <c r="U600" t="str">
        <f>IF(AND(Loan_Banking[[#This Row],[Is_Default]]=1,Loan_Banking[[#This Row],[Credit_Score]]&lt;=600),"High Risk","Low Risk")</f>
        <v>Low Risk</v>
      </c>
      <c r="V60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601" spans="1:22" x14ac:dyDescent="0.3">
      <c r="A601">
        <v>600</v>
      </c>
      <c r="B601">
        <v>62</v>
      </c>
      <c r="C60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601">
        <v>49282</v>
      </c>
      <c r="E601">
        <v>701</v>
      </c>
      <c r="F601">
        <v>4285</v>
      </c>
      <c r="G601">
        <v>139524</v>
      </c>
      <c r="H601" t="s">
        <v>28</v>
      </c>
      <c r="I601">
        <v>1</v>
      </c>
      <c r="J601">
        <v>1</v>
      </c>
      <c r="K601" t="s">
        <v>20</v>
      </c>
      <c r="L601" t="s">
        <v>21</v>
      </c>
      <c r="M601" t="s">
        <v>22</v>
      </c>
      <c r="N601" t="s">
        <v>31</v>
      </c>
      <c r="O601">
        <v>2</v>
      </c>
      <c r="P601">
        <v>2</v>
      </c>
      <c r="Q601">
        <v>150521</v>
      </c>
      <c r="R601" t="s">
        <v>38</v>
      </c>
      <c r="S601">
        <v>16</v>
      </c>
      <c r="T601" t="s">
        <v>45</v>
      </c>
      <c r="U601" t="str">
        <f>IF(AND(Loan_Banking[[#This Row],[Is_Default]]=1,Loan_Banking[[#This Row],[Credit_Score]]&lt;=600),"High Risk","Low Risk")</f>
        <v>Low Risk</v>
      </c>
      <c r="V60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602" spans="1:22" x14ac:dyDescent="0.3">
      <c r="A602">
        <v>601</v>
      </c>
      <c r="B602">
        <v>46</v>
      </c>
      <c r="C60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602">
        <v>52151</v>
      </c>
      <c r="E602">
        <v>725</v>
      </c>
      <c r="F602">
        <v>4865</v>
      </c>
      <c r="G602">
        <v>124313</v>
      </c>
      <c r="H602" t="s">
        <v>44</v>
      </c>
      <c r="I602">
        <v>0</v>
      </c>
      <c r="J602">
        <v>0</v>
      </c>
      <c r="K602" t="s">
        <v>20</v>
      </c>
      <c r="L602" t="s">
        <v>33</v>
      </c>
      <c r="M602" t="s">
        <v>30</v>
      </c>
      <c r="N602" t="s">
        <v>31</v>
      </c>
      <c r="O602">
        <v>2</v>
      </c>
      <c r="P602">
        <v>2</v>
      </c>
      <c r="Q602">
        <v>87090</v>
      </c>
      <c r="R602" t="s">
        <v>24</v>
      </c>
      <c r="S602">
        <v>8</v>
      </c>
      <c r="T602" t="s">
        <v>34</v>
      </c>
      <c r="U602" t="str">
        <f>IF(AND(Loan_Banking[[#This Row],[Is_Default]]=1,Loan_Banking[[#This Row],[Credit_Score]]&lt;=600),"High Risk","Low Risk")</f>
        <v>Low Risk</v>
      </c>
      <c r="V60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603" spans="1:22" x14ac:dyDescent="0.3">
      <c r="A603">
        <v>602</v>
      </c>
      <c r="B603">
        <v>62</v>
      </c>
      <c r="C60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603">
        <v>31903</v>
      </c>
      <c r="E603">
        <v>659</v>
      </c>
      <c r="F603">
        <v>3913</v>
      </c>
      <c r="G603">
        <v>102179</v>
      </c>
      <c r="H603" t="s">
        <v>40</v>
      </c>
      <c r="I603">
        <v>0</v>
      </c>
      <c r="J603">
        <v>0</v>
      </c>
      <c r="K603" t="s">
        <v>20</v>
      </c>
      <c r="L603" t="s">
        <v>33</v>
      </c>
      <c r="M603" t="s">
        <v>30</v>
      </c>
      <c r="N603" t="s">
        <v>41</v>
      </c>
      <c r="O603">
        <v>2</v>
      </c>
      <c r="P603">
        <v>4</v>
      </c>
      <c r="Q603">
        <v>166871</v>
      </c>
      <c r="R603" t="s">
        <v>38</v>
      </c>
      <c r="S603">
        <v>5</v>
      </c>
      <c r="T603" t="s">
        <v>34</v>
      </c>
      <c r="U603" t="str">
        <f>IF(AND(Loan_Banking[[#This Row],[Is_Default]]=1,Loan_Banking[[#This Row],[Credit_Score]]&lt;=600),"High Risk","Low Risk")</f>
        <v>Low Risk</v>
      </c>
      <c r="V60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604" spans="1:22" x14ac:dyDescent="0.3">
      <c r="A604">
        <v>603</v>
      </c>
      <c r="B604">
        <v>61</v>
      </c>
      <c r="C60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604">
        <v>45589</v>
      </c>
      <c r="E604">
        <v>567</v>
      </c>
      <c r="F604">
        <v>4501</v>
      </c>
      <c r="G604">
        <v>205547</v>
      </c>
      <c r="H604" t="s">
        <v>44</v>
      </c>
      <c r="I604">
        <v>0</v>
      </c>
      <c r="J604">
        <v>1</v>
      </c>
      <c r="K604" t="s">
        <v>20</v>
      </c>
      <c r="L604" t="s">
        <v>33</v>
      </c>
      <c r="M604" t="s">
        <v>30</v>
      </c>
      <c r="N604" t="s">
        <v>37</v>
      </c>
      <c r="O604">
        <v>3</v>
      </c>
      <c r="P604">
        <v>3</v>
      </c>
      <c r="Q604">
        <v>151841</v>
      </c>
      <c r="R604" t="s">
        <v>26</v>
      </c>
      <c r="S604">
        <v>17</v>
      </c>
      <c r="T604" t="s">
        <v>45</v>
      </c>
      <c r="U604" t="str">
        <f>IF(AND(Loan_Banking[[#This Row],[Is_Default]]=1,Loan_Banking[[#This Row],[Credit_Score]]&lt;=600),"High Risk","Low Risk")</f>
        <v>Low Risk</v>
      </c>
      <c r="V60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605" spans="1:22" x14ac:dyDescent="0.3">
      <c r="A605">
        <v>604</v>
      </c>
      <c r="B605">
        <v>22</v>
      </c>
      <c r="C60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605">
        <v>40252</v>
      </c>
      <c r="E605">
        <v>681</v>
      </c>
      <c r="F605">
        <v>4490</v>
      </c>
      <c r="G605">
        <v>68628</v>
      </c>
      <c r="H605" t="s">
        <v>44</v>
      </c>
      <c r="I605">
        <v>1</v>
      </c>
      <c r="J605">
        <v>1</v>
      </c>
      <c r="K605" t="s">
        <v>20</v>
      </c>
      <c r="L605" t="s">
        <v>21</v>
      </c>
      <c r="M605" t="s">
        <v>22</v>
      </c>
      <c r="N605" t="s">
        <v>37</v>
      </c>
      <c r="O605">
        <v>4</v>
      </c>
      <c r="P605">
        <v>4</v>
      </c>
      <c r="Q605">
        <v>96807</v>
      </c>
      <c r="R605" t="s">
        <v>38</v>
      </c>
      <c r="S605">
        <v>19</v>
      </c>
      <c r="T605" t="s">
        <v>27</v>
      </c>
      <c r="U605" t="str">
        <f>IF(AND(Loan_Banking[[#This Row],[Is_Default]]=1,Loan_Banking[[#This Row],[Credit_Score]]&lt;=600),"High Risk","Low Risk")</f>
        <v>Low Risk</v>
      </c>
      <c r="V60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606" spans="1:22" x14ac:dyDescent="0.3">
      <c r="A606">
        <v>605</v>
      </c>
      <c r="B606">
        <v>55</v>
      </c>
      <c r="C60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606">
        <v>59975</v>
      </c>
      <c r="E606">
        <v>679</v>
      </c>
      <c r="F606">
        <v>4847</v>
      </c>
      <c r="G606">
        <v>223565</v>
      </c>
      <c r="H606" t="s">
        <v>44</v>
      </c>
      <c r="I606">
        <v>0</v>
      </c>
      <c r="J606">
        <v>1</v>
      </c>
      <c r="K606" t="s">
        <v>20</v>
      </c>
      <c r="L606" t="s">
        <v>21</v>
      </c>
      <c r="M606" t="s">
        <v>30</v>
      </c>
      <c r="N606" t="s">
        <v>41</v>
      </c>
      <c r="O606">
        <v>0</v>
      </c>
      <c r="P606">
        <v>4</v>
      </c>
      <c r="Q606">
        <v>78417</v>
      </c>
      <c r="R606" t="s">
        <v>24</v>
      </c>
      <c r="S606">
        <v>18</v>
      </c>
      <c r="T606" t="s">
        <v>43</v>
      </c>
      <c r="U606" t="str">
        <f>IF(AND(Loan_Banking[[#This Row],[Is_Default]]=1,Loan_Banking[[#This Row],[Credit_Score]]&lt;=600),"High Risk","Low Risk")</f>
        <v>Low Risk</v>
      </c>
      <c r="V60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607" spans="1:22" x14ac:dyDescent="0.3">
      <c r="A607">
        <v>606</v>
      </c>
      <c r="B607">
        <v>54</v>
      </c>
      <c r="C60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607">
        <v>50614</v>
      </c>
      <c r="E607">
        <v>727</v>
      </c>
      <c r="F607">
        <v>4100</v>
      </c>
      <c r="G607">
        <v>223213</v>
      </c>
      <c r="H607" t="s">
        <v>35</v>
      </c>
      <c r="I607">
        <v>0</v>
      </c>
      <c r="J607">
        <v>0</v>
      </c>
      <c r="K607" t="s">
        <v>36</v>
      </c>
      <c r="L607" t="s">
        <v>29</v>
      </c>
      <c r="M607" t="s">
        <v>30</v>
      </c>
      <c r="N607" t="s">
        <v>23</v>
      </c>
      <c r="O607">
        <v>5</v>
      </c>
      <c r="P607">
        <v>3</v>
      </c>
      <c r="Q607">
        <v>105843</v>
      </c>
      <c r="R607" t="s">
        <v>24</v>
      </c>
      <c r="S607">
        <v>5</v>
      </c>
      <c r="T607" t="s">
        <v>27</v>
      </c>
      <c r="U607" t="str">
        <f>IF(AND(Loan_Banking[[#This Row],[Is_Default]]=1,Loan_Banking[[#This Row],[Credit_Score]]&lt;=600),"High Risk","Low Risk")</f>
        <v>Low Risk</v>
      </c>
      <c r="V60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608" spans="1:22" x14ac:dyDescent="0.3">
      <c r="A608">
        <v>607</v>
      </c>
      <c r="B608">
        <v>26</v>
      </c>
      <c r="C60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608">
        <v>40402</v>
      </c>
      <c r="E608">
        <v>704</v>
      </c>
      <c r="F608">
        <v>6215</v>
      </c>
      <c r="G608">
        <v>195043</v>
      </c>
      <c r="H608" t="s">
        <v>40</v>
      </c>
      <c r="I608">
        <v>1</v>
      </c>
      <c r="J608">
        <v>0</v>
      </c>
      <c r="K608" t="s">
        <v>20</v>
      </c>
      <c r="L608" t="s">
        <v>21</v>
      </c>
      <c r="M608" t="s">
        <v>22</v>
      </c>
      <c r="N608" t="s">
        <v>23</v>
      </c>
      <c r="O608">
        <v>2</v>
      </c>
      <c r="P608">
        <v>2</v>
      </c>
      <c r="Q608">
        <v>94595</v>
      </c>
      <c r="R608" t="s">
        <v>26</v>
      </c>
      <c r="S608">
        <v>7</v>
      </c>
      <c r="T608" t="s">
        <v>27</v>
      </c>
      <c r="U608" t="str">
        <f>IF(AND(Loan_Banking[[#This Row],[Is_Default]]=1,Loan_Banking[[#This Row],[Credit_Score]]&lt;=600),"High Risk","Low Risk")</f>
        <v>Low Risk</v>
      </c>
      <c r="V60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609" spans="1:22" x14ac:dyDescent="0.3">
      <c r="A609">
        <v>608</v>
      </c>
      <c r="B609">
        <v>51</v>
      </c>
      <c r="C60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609">
        <v>47600</v>
      </c>
      <c r="E609">
        <v>656</v>
      </c>
      <c r="F609">
        <v>4812</v>
      </c>
      <c r="G609">
        <v>203706</v>
      </c>
      <c r="H609" t="s">
        <v>44</v>
      </c>
      <c r="I609">
        <v>0</v>
      </c>
      <c r="J609">
        <v>1</v>
      </c>
      <c r="K609" t="s">
        <v>20</v>
      </c>
      <c r="L609" t="s">
        <v>33</v>
      </c>
      <c r="M609" t="s">
        <v>30</v>
      </c>
      <c r="N609" t="s">
        <v>41</v>
      </c>
      <c r="O609">
        <v>1</v>
      </c>
      <c r="P609">
        <v>2</v>
      </c>
      <c r="Q609">
        <v>87952</v>
      </c>
      <c r="R609" t="s">
        <v>26</v>
      </c>
      <c r="S609">
        <v>18</v>
      </c>
      <c r="T609" t="s">
        <v>25</v>
      </c>
      <c r="U609" t="str">
        <f>IF(AND(Loan_Banking[[#This Row],[Is_Default]]=1,Loan_Banking[[#This Row],[Credit_Score]]&lt;=600),"High Risk","Low Risk")</f>
        <v>Low Risk</v>
      </c>
      <c r="V60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610" spans="1:22" x14ac:dyDescent="0.3">
      <c r="A610">
        <v>609</v>
      </c>
      <c r="B610">
        <v>43</v>
      </c>
      <c r="C61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610">
        <v>34407</v>
      </c>
      <c r="E610">
        <v>642</v>
      </c>
      <c r="F610">
        <v>4466</v>
      </c>
      <c r="G610">
        <v>185731</v>
      </c>
      <c r="H610" t="s">
        <v>35</v>
      </c>
      <c r="I610">
        <v>0</v>
      </c>
      <c r="J610">
        <v>0</v>
      </c>
      <c r="K610" t="s">
        <v>20</v>
      </c>
      <c r="L610" t="s">
        <v>21</v>
      </c>
      <c r="M610" t="s">
        <v>22</v>
      </c>
      <c r="N610" t="s">
        <v>31</v>
      </c>
      <c r="O610">
        <v>3</v>
      </c>
      <c r="P610">
        <v>2</v>
      </c>
      <c r="Q610">
        <v>50256</v>
      </c>
      <c r="R610" t="s">
        <v>24</v>
      </c>
      <c r="S610">
        <v>13</v>
      </c>
      <c r="T610" t="s">
        <v>42</v>
      </c>
      <c r="U610" t="str">
        <f>IF(AND(Loan_Banking[[#This Row],[Is_Default]]=1,Loan_Banking[[#This Row],[Credit_Score]]&lt;=600),"High Risk","Low Risk")</f>
        <v>Low Risk</v>
      </c>
      <c r="V61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611" spans="1:22" x14ac:dyDescent="0.3">
      <c r="A611">
        <v>610</v>
      </c>
      <c r="B611">
        <v>32</v>
      </c>
      <c r="C61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611">
        <v>45077</v>
      </c>
      <c r="E611">
        <v>700</v>
      </c>
      <c r="F611">
        <v>5769</v>
      </c>
      <c r="G611">
        <v>211259</v>
      </c>
      <c r="H611" t="s">
        <v>19</v>
      </c>
      <c r="I611">
        <v>0</v>
      </c>
      <c r="J611">
        <v>1</v>
      </c>
      <c r="K611" t="s">
        <v>20</v>
      </c>
      <c r="L611" t="s">
        <v>29</v>
      </c>
      <c r="M611" t="s">
        <v>22</v>
      </c>
      <c r="N611" t="s">
        <v>23</v>
      </c>
      <c r="O611">
        <v>4</v>
      </c>
      <c r="P611">
        <v>4</v>
      </c>
      <c r="Q611">
        <v>84563</v>
      </c>
      <c r="R611" t="s">
        <v>32</v>
      </c>
      <c r="S611">
        <v>11</v>
      </c>
      <c r="T611" t="s">
        <v>45</v>
      </c>
      <c r="U611" t="str">
        <f>IF(AND(Loan_Banking[[#This Row],[Is_Default]]=1,Loan_Banking[[#This Row],[Credit_Score]]&lt;=600),"High Risk","Low Risk")</f>
        <v>Low Risk</v>
      </c>
      <c r="V61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612" spans="1:22" x14ac:dyDescent="0.3">
      <c r="A612">
        <v>611</v>
      </c>
      <c r="B612">
        <v>48</v>
      </c>
      <c r="C61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612">
        <v>58740</v>
      </c>
      <c r="E612">
        <v>517</v>
      </c>
      <c r="F612">
        <v>7162</v>
      </c>
      <c r="G612">
        <v>210678</v>
      </c>
      <c r="H612" t="s">
        <v>35</v>
      </c>
      <c r="I612">
        <v>0</v>
      </c>
      <c r="J612">
        <v>1</v>
      </c>
      <c r="K612" t="s">
        <v>20</v>
      </c>
      <c r="L612" t="s">
        <v>33</v>
      </c>
      <c r="M612" t="s">
        <v>30</v>
      </c>
      <c r="N612" t="s">
        <v>41</v>
      </c>
      <c r="O612">
        <v>2</v>
      </c>
      <c r="P612">
        <v>4</v>
      </c>
      <c r="Q612">
        <v>66685</v>
      </c>
      <c r="R612" t="s">
        <v>26</v>
      </c>
      <c r="S612">
        <v>5</v>
      </c>
      <c r="T612" t="s">
        <v>43</v>
      </c>
      <c r="U612" t="str">
        <f>IF(AND(Loan_Banking[[#This Row],[Is_Default]]=1,Loan_Banking[[#This Row],[Credit_Score]]&lt;=600),"High Risk","Low Risk")</f>
        <v>Low Risk</v>
      </c>
      <c r="V61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613" spans="1:22" x14ac:dyDescent="0.3">
      <c r="A613">
        <v>612</v>
      </c>
      <c r="B613">
        <v>35</v>
      </c>
      <c r="C61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613">
        <v>30015</v>
      </c>
      <c r="E613">
        <v>662</v>
      </c>
      <c r="F613">
        <v>4595</v>
      </c>
      <c r="G613">
        <v>265075</v>
      </c>
      <c r="H613" t="s">
        <v>19</v>
      </c>
      <c r="I613">
        <v>1</v>
      </c>
      <c r="J613">
        <v>0</v>
      </c>
      <c r="K613" t="s">
        <v>20</v>
      </c>
      <c r="L613" t="s">
        <v>29</v>
      </c>
      <c r="M613" t="s">
        <v>22</v>
      </c>
      <c r="N613" t="s">
        <v>23</v>
      </c>
      <c r="O613">
        <v>5</v>
      </c>
      <c r="P613">
        <v>1</v>
      </c>
      <c r="Q613">
        <v>116549</v>
      </c>
      <c r="R613" t="s">
        <v>32</v>
      </c>
      <c r="S613">
        <v>15</v>
      </c>
      <c r="T613" t="s">
        <v>27</v>
      </c>
      <c r="U613" t="str">
        <f>IF(AND(Loan_Banking[[#This Row],[Is_Default]]=1,Loan_Banking[[#This Row],[Credit_Score]]&lt;=600),"High Risk","Low Risk")</f>
        <v>Low Risk</v>
      </c>
      <c r="V61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614" spans="1:22" x14ac:dyDescent="0.3">
      <c r="A614">
        <v>613</v>
      </c>
      <c r="B614">
        <v>39</v>
      </c>
      <c r="C61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614">
        <v>49082</v>
      </c>
      <c r="E614">
        <v>697</v>
      </c>
      <c r="F614">
        <v>4754</v>
      </c>
      <c r="G614">
        <v>276641</v>
      </c>
      <c r="H614" t="s">
        <v>35</v>
      </c>
      <c r="I614">
        <v>0</v>
      </c>
      <c r="J614">
        <v>1</v>
      </c>
      <c r="K614" t="s">
        <v>20</v>
      </c>
      <c r="L614" t="s">
        <v>21</v>
      </c>
      <c r="M614" t="s">
        <v>22</v>
      </c>
      <c r="N614" t="s">
        <v>41</v>
      </c>
      <c r="O614">
        <v>0</v>
      </c>
      <c r="P614">
        <v>2</v>
      </c>
      <c r="Q614">
        <v>129732</v>
      </c>
      <c r="R614" t="s">
        <v>38</v>
      </c>
      <c r="S614">
        <v>7</v>
      </c>
      <c r="T614" t="s">
        <v>45</v>
      </c>
      <c r="U614" t="str">
        <f>IF(AND(Loan_Banking[[#This Row],[Is_Default]]=1,Loan_Banking[[#This Row],[Credit_Score]]&lt;=600),"High Risk","Low Risk")</f>
        <v>Low Risk</v>
      </c>
      <c r="V61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615" spans="1:22" x14ac:dyDescent="0.3">
      <c r="A615">
        <v>614</v>
      </c>
      <c r="B615">
        <v>32</v>
      </c>
      <c r="C61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615">
        <v>38750</v>
      </c>
      <c r="E615">
        <v>643</v>
      </c>
      <c r="F615">
        <v>4261</v>
      </c>
      <c r="G615">
        <v>275109</v>
      </c>
      <c r="H615" t="s">
        <v>44</v>
      </c>
      <c r="I615">
        <v>0</v>
      </c>
      <c r="J615">
        <v>0</v>
      </c>
      <c r="K615" t="s">
        <v>20</v>
      </c>
      <c r="L615" t="s">
        <v>29</v>
      </c>
      <c r="M615" t="s">
        <v>22</v>
      </c>
      <c r="N615" t="s">
        <v>23</v>
      </c>
      <c r="O615">
        <v>1</v>
      </c>
      <c r="P615">
        <v>4</v>
      </c>
      <c r="Q615">
        <v>122220</v>
      </c>
      <c r="R615" t="s">
        <v>38</v>
      </c>
      <c r="S615">
        <v>5</v>
      </c>
      <c r="T615" t="s">
        <v>45</v>
      </c>
      <c r="U615" t="str">
        <f>IF(AND(Loan_Banking[[#This Row],[Is_Default]]=1,Loan_Banking[[#This Row],[Credit_Score]]&lt;=600),"High Risk","Low Risk")</f>
        <v>Low Risk</v>
      </c>
      <c r="V61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616" spans="1:22" x14ac:dyDescent="0.3">
      <c r="A616">
        <v>615</v>
      </c>
      <c r="B616">
        <v>22</v>
      </c>
      <c r="C61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616">
        <v>30026</v>
      </c>
      <c r="E616">
        <v>630</v>
      </c>
      <c r="F616">
        <v>5662</v>
      </c>
      <c r="G616">
        <v>160113</v>
      </c>
      <c r="H616" t="s">
        <v>35</v>
      </c>
      <c r="I616">
        <v>1</v>
      </c>
      <c r="J616">
        <v>1</v>
      </c>
      <c r="K616" t="s">
        <v>20</v>
      </c>
      <c r="L616" t="s">
        <v>29</v>
      </c>
      <c r="M616" t="s">
        <v>22</v>
      </c>
      <c r="N616" t="s">
        <v>23</v>
      </c>
      <c r="O616">
        <v>5</v>
      </c>
      <c r="P616">
        <v>1</v>
      </c>
      <c r="Q616">
        <v>110271</v>
      </c>
      <c r="R616" t="s">
        <v>26</v>
      </c>
      <c r="S616">
        <v>7</v>
      </c>
      <c r="T616" t="s">
        <v>25</v>
      </c>
      <c r="U616" t="str">
        <f>IF(AND(Loan_Banking[[#This Row],[Is_Default]]=1,Loan_Banking[[#This Row],[Credit_Score]]&lt;=600),"High Risk","Low Risk")</f>
        <v>Low Risk</v>
      </c>
      <c r="V61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617" spans="1:22" x14ac:dyDescent="0.3">
      <c r="A617">
        <v>616</v>
      </c>
      <c r="B617">
        <v>31</v>
      </c>
      <c r="C61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617">
        <v>77979</v>
      </c>
      <c r="E617">
        <v>664</v>
      </c>
      <c r="F617">
        <v>5955</v>
      </c>
      <c r="G617">
        <v>237886</v>
      </c>
      <c r="H617" t="s">
        <v>35</v>
      </c>
      <c r="I617">
        <v>0</v>
      </c>
      <c r="J617">
        <v>1</v>
      </c>
      <c r="K617" t="s">
        <v>20</v>
      </c>
      <c r="L617" t="s">
        <v>21</v>
      </c>
      <c r="M617" t="s">
        <v>30</v>
      </c>
      <c r="N617" t="s">
        <v>41</v>
      </c>
      <c r="O617">
        <v>3</v>
      </c>
      <c r="P617">
        <v>4</v>
      </c>
      <c r="Q617">
        <v>74412</v>
      </c>
      <c r="R617" t="s">
        <v>26</v>
      </c>
      <c r="S617">
        <v>17</v>
      </c>
      <c r="T617" t="s">
        <v>45</v>
      </c>
      <c r="U617" t="str">
        <f>IF(AND(Loan_Banking[[#This Row],[Is_Default]]=1,Loan_Banking[[#This Row],[Credit_Score]]&lt;=600),"High Risk","Low Risk")</f>
        <v>Low Risk</v>
      </c>
      <c r="V61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618" spans="1:22" x14ac:dyDescent="0.3">
      <c r="A618">
        <v>617</v>
      </c>
      <c r="B618">
        <v>64</v>
      </c>
      <c r="C61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618">
        <v>68806</v>
      </c>
      <c r="E618">
        <v>717</v>
      </c>
      <c r="F618">
        <v>4953</v>
      </c>
      <c r="G618">
        <v>225303</v>
      </c>
      <c r="H618" t="s">
        <v>44</v>
      </c>
      <c r="I618">
        <v>0</v>
      </c>
      <c r="J618">
        <v>0</v>
      </c>
      <c r="K618" t="s">
        <v>20</v>
      </c>
      <c r="L618" t="s">
        <v>29</v>
      </c>
      <c r="M618" t="s">
        <v>22</v>
      </c>
      <c r="N618" t="s">
        <v>31</v>
      </c>
      <c r="O618">
        <v>0</v>
      </c>
      <c r="P618">
        <v>4</v>
      </c>
      <c r="Q618">
        <v>106162</v>
      </c>
      <c r="R618" t="s">
        <v>24</v>
      </c>
      <c r="S618">
        <v>9</v>
      </c>
      <c r="T618" t="s">
        <v>25</v>
      </c>
      <c r="U618" t="str">
        <f>IF(AND(Loan_Banking[[#This Row],[Is_Default]]=1,Loan_Banking[[#This Row],[Credit_Score]]&lt;=600),"High Risk","Low Risk")</f>
        <v>Low Risk</v>
      </c>
      <c r="V61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619" spans="1:22" x14ac:dyDescent="0.3">
      <c r="A619">
        <v>618</v>
      </c>
      <c r="B619">
        <v>57</v>
      </c>
      <c r="C61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619">
        <v>41029</v>
      </c>
      <c r="E619">
        <v>672</v>
      </c>
      <c r="F619">
        <v>4561</v>
      </c>
      <c r="G619">
        <v>167552</v>
      </c>
      <c r="H619" t="s">
        <v>19</v>
      </c>
      <c r="I619">
        <v>0</v>
      </c>
      <c r="J619">
        <v>1</v>
      </c>
      <c r="K619" t="s">
        <v>20</v>
      </c>
      <c r="L619" t="s">
        <v>21</v>
      </c>
      <c r="M619" t="s">
        <v>30</v>
      </c>
      <c r="N619" t="s">
        <v>31</v>
      </c>
      <c r="O619">
        <v>0</v>
      </c>
      <c r="P619">
        <v>2</v>
      </c>
      <c r="Q619">
        <v>123782</v>
      </c>
      <c r="R619" t="s">
        <v>38</v>
      </c>
      <c r="S619">
        <v>6</v>
      </c>
      <c r="T619" t="s">
        <v>42</v>
      </c>
      <c r="U619" t="str">
        <f>IF(AND(Loan_Banking[[#This Row],[Is_Default]]=1,Loan_Banking[[#This Row],[Credit_Score]]&lt;=600),"High Risk","Low Risk")</f>
        <v>Low Risk</v>
      </c>
      <c r="V61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620" spans="1:22" x14ac:dyDescent="0.3">
      <c r="A620">
        <v>619</v>
      </c>
      <c r="B620">
        <v>58</v>
      </c>
      <c r="C62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620">
        <v>45653</v>
      </c>
      <c r="E620">
        <v>616</v>
      </c>
      <c r="F620">
        <v>5533</v>
      </c>
      <c r="G620">
        <v>155682</v>
      </c>
      <c r="H620" t="s">
        <v>44</v>
      </c>
      <c r="I620">
        <v>0</v>
      </c>
      <c r="J620">
        <v>0</v>
      </c>
      <c r="K620" t="s">
        <v>20</v>
      </c>
      <c r="L620" t="s">
        <v>33</v>
      </c>
      <c r="M620" t="s">
        <v>22</v>
      </c>
      <c r="N620" t="s">
        <v>23</v>
      </c>
      <c r="O620">
        <v>3</v>
      </c>
      <c r="P620">
        <v>3</v>
      </c>
      <c r="Q620">
        <v>82412</v>
      </c>
      <c r="R620" t="s">
        <v>26</v>
      </c>
      <c r="S620">
        <v>9</v>
      </c>
      <c r="T620" t="s">
        <v>25</v>
      </c>
      <c r="U620" t="str">
        <f>IF(AND(Loan_Banking[[#This Row],[Is_Default]]=1,Loan_Banking[[#This Row],[Credit_Score]]&lt;=600),"High Risk","Low Risk")</f>
        <v>Low Risk</v>
      </c>
      <c r="V62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621" spans="1:22" x14ac:dyDescent="0.3">
      <c r="A621">
        <v>620</v>
      </c>
      <c r="B621">
        <v>45</v>
      </c>
      <c r="C62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621">
        <v>19666</v>
      </c>
      <c r="E621">
        <v>710</v>
      </c>
      <c r="F621">
        <v>5739</v>
      </c>
      <c r="G621">
        <v>181164</v>
      </c>
      <c r="H621" t="s">
        <v>40</v>
      </c>
      <c r="I621">
        <v>0</v>
      </c>
      <c r="J621">
        <v>0</v>
      </c>
      <c r="K621" t="s">
        <v>20</v>
      </c>
      <c r="L621" t="s">
        <v>29</v>
      </c>
      <c r="M621" t="s">
        <v>22</v>
      </c>
      <c r="N621" t="s">
        <v>23</v>
      </c>
      <c r="O621">
        <v>0</v>
      </c>
      <c r="P621">
        <v>4</v>
      </c>
      <c r="Q621">
        <v>103569</v>
      </c>
      <c r="R621" t="s">
        <v>24</v>
      </c>
      <c r="S621">
        <v>17</v>
      </c>
      <c r="T621" t="s">
        <v>42</v>
      </c>
      <c r="U621" t="str">
        <f>IF(AND(Loan_Banking[[#This Row],[Is_Default]]=1,Loan_Banking[[#This Row],[Credit_Score]]&lt;=600),"High Risk","Low Risk")</f>
        <v>Low Risk</v>
      </c>
      <c r="V62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622" spans="1:22" x14ac:dyDescent="0.3">
      <c r="A622">
        <v>621</v>
      </c>
      <c r="B622">
        <v>63</v>
      </c>
      <c r="C62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622">
        <v>26112</v>
      </c>
      <c r="E622">
        <v>720</v>
      </c>
      <c r="F622">
        <v>6554</v>
      </c>
      <c r="G622">
        <v>146955</v>
      </c>
      <c r="H622" t="s">
        <v>35</v>
      </c>
      <c r="I622">
        <v>1</v>
      </c>
      <c r="J622">
        <v>0</v>
      </c>
      <c r="K622" t="s">
        <v>20</v>
      </c>
      <c r="L622" t="s">
        <v>33</v>
      </c>
      <c r="M622" t="s">
        <v>30</v>
      </c>
      <c r="N622" t="s">
        <v>31</v>
      </c>
      <c r="O622">
        <v>1</v>
      </c>
      <c r="P622">
        <v>4</v>
      </c>
      <c r="Q622">
        <v>95636</v>
      </c>
      <c r="R622" t="s">
        <v>32</v>
      </c>
      <c r="S622">
        <v>2</v>
      </c>
      <c r="T622" t="s">
        <v>42</v>
      </c>
      <c r="U622" t="str">
        <f>IF(AND(Loan_Banking[[#This Row],[Is_Default]]=1,Loan_Banking[[#This Row],[Credit_Score]]&lt;=600),"High Risk","Low Risk")</f>
        <v>Low Risk</v>
      </c>
      <c r="V62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623" spans="1:22" x14ac:dyDescent="0.3">
      <c r="A623">
        <v>622</v>
      </c>
      <c r="B623">
        <v>41</v>
      </c>
      <c r="C62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623">
        <v>33079</v>
      </c>
      <c r="E623">
        <v>609</v>
      </c>
      <c r="F623">
        <v>4417</v>
      </c>
      <c r="G623">
        <v>130535</v>
      </c>
      <c r="H623" t="s">
        <v>40</v>
      </c>
      <c r="I623">
        <v>0</v>
      </c>
      <c r="J623">
        <v>0</v>
      </c>
      <c r="K623" t="s">
        <v>20</v>
      </c>
      <c r="L623" t="s">
        <v>21</v>
      </c>
      <c r="M623" t="s">
        <v>22</v>
      </c>
      <c r="N623" t="s">
        <v>41</v>
      </c>
      <c r="O623">
        <v>1</v>
      </c>
      <c r="P623">
        <v>4</v>
      </c>
      <c r="Q623">
        <v>149871</v>
      </c>
      <c r="R623" t="s">
        <v>24</v>
      </c>
      <c r="S623">
        <v>13</v>
      </c>
      <c r="T623" t="s">
        <v>42</v>
      </c>
      <c r="U623" t="str">
        <f>IF(AND(Loan_Banking[[#This Row],[Is_Default]]=1,Loan_Banking[[#This Row],[Credit_Score]]&lt;=600),"High Risk","Low Risk")</f>
        <v>Low Risk</v>
      </c>
      <c r="V62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624" spans="1:22" x14ac:dyDescent="0.3">
      <c r="A624">
        <v>623</v>
      </c>
      <c r="B624">
        <v>62</v>
      </c>
      <c r="C62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624">
        <v>49496</v>
      </c>
      <c r="E624">
        <v>789</v>
      </c>
      <c r="F624">
        <v>5852</v>
      </c>
      <c r="G624">
        <v>224869</v>
      </c>
      <c r="H624" t="s">
        <v>44</v>
      </c>
      <c r="I624">
        <v>1</v>
      </c>
      <c r="J624">
        <v>1</v>
      </c>
      <c r="K624" t="s">
        <v>20</v>
      </c>
      <c r="L624" t="s">
        <v>21</v>
      </c>
      <c r="M624" t="s">
        <v>30</v>
      </c>
      <c r="N624" t="s">
        <v>37</v>
      </c>
      <c r="O624">
        <v>0</v>
      </c>
      <c r="P624">
        <v>2</v>
      </c>
      <c r="Q624">
        <v>125546</v>
      </c>
      <c r="R624" t="s">
        <v>38</v>
      </c>
      <c r="S624">
        <v>17</v>
      </c>
      <c r="T624" t="s">
        <v>39</v>
      </c>
      <c r="U624" t="str">
        <f>IF(AND(Loan_Banking[[#This Row],[Is_Default]]=1,Loan_Banking[[#This Row],[Credit_Score]]&lt;=600),"High Risk","Low Risk")</f>
        <v>Low Risk</v>
      </c>
      <c r="V62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625" spans="1:22" x14ac:dyDescent="0.3">
      <c r="A625">
        <v>624</v>
      </c>
      <c r="B625">
        <v>56</v>
      </c>
      <c r="C62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625">
        <v>48279</v>
      </c>
      <c r="E625">
        <v>649</v>
      </c>
      <c r="F625">
        <v>5105</v>
      </c>
      <c r="G625">
        <v>201636</v>
      </c>
      <c r="H625" t="s">
        <v>44</v>
      </c>
      <c r="I625">
        <v>0</v>
      </c>
      <c r="J625">
        <v>0</v>
      </c>
      <c r="K625" t="s">
        <v>20</v>
      </c>
      <c r="L625" t="s">
        <v>29</v>
      </c>
      <c r="M625" t="s">
        <v>22</v>
      </c>
      <c r="N625" t="s">
        <v>23</v>
      </c>
      <c r="O625">
        <v>2</v>
      </c>
      <c r="P625">
        <v>4</v>
      </c>
      <c r="Q625">
        <v>118274</v>
      </c>
      <c r="R625" t="s">
        <v>24</v>
      </c>
      <c r="S625">
        <v>6</v>
      </c>
      <c r="T625" t="s">
        <v>42</v>
      </c>
      <c r="U625" t="str">
        <f>IF(AND(Loan_Banking[[#This Row],[Is_Default]]=1,Loan_Banking[[#This Row],[Credit_Score]]&lt;=600),"High Risk","Low Risk")</f>
        <v>Low Risk</v>
      </c>
      <c r="V62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626" spans="1:22" x14ac:dyDescent="0.3">
      <c r="A626">
        <v>625</v>
      </c>
      <c r="B626">
        <v>29</v>
      </c>
      <c r="C62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626">
        <v>54975</v>
      </c>
      <c r="E626">
        <v>697</v>
      </c>
      <c r="F626">
        <v>3265</v>
      </c>
      <c r="G626">
        <v>201379</v>
      </c>
      <c r="H626" t="s">
        <v>28</v>
      </c>
      <c r="I626">
        <v>1</v>
      </c>
      <c r="J626">
        <v>1</v>
      </c>
      <c r="K626" t="s">
        <v>20</v>
      </c>
      <c r="L626" t="s">
        <v>29</v>
      </c>
      <c r="M626" t="s">
        <v>22</v>
      </c>
      <c r="N626" t="s">
        <v>37</v>
      </c>
      <c r="O626">
        <v>0</v>
      </c>
      <c r="P626">
        <v>1</v>
      </c>
      <c r="Q626">
        <v>48499</v>
      </c>
      <c r="R626" t="s">
        <v>24</v>
      </c>
      <c r="S626">
        <v>19</v>
      </c>
      <c r="T626" t="s">
        <v>25</v>
      </c>
      <c r="U626" t="str">
        <f>IF(AND(Loan_Banking[[#This Row],[Is_Default]]=1,Loan_Banking[[#This Row],[Credit_Score]]&lt;=600),"High Risk","Low Risk")</f>
        <v>Low Risk</v>
      </c>
      <c r="V62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627" spans="1:22" x14ac:dyDescent="0.3">
      <c r="A627">
        <v>626</v>
      </c>
      <c r="B627">
        <v>32</v>
      </c>
      <c r="C62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627">
        <v>60179</v>
      </c>
      <c r="E627">
        <v>686</v>
      </c>
      <c r="F627">
        <v>6522</v>
      </c>
      <c r="G627">
        <v>246334</v>
      </c>
      <c r="H627" t="s">
        <v>40</v>
      </c>
      <c r="I627">
        <v>1</v>
      </c>
      <c r="J627">
        <v>1</v>
      </c>
      <c r="K627" t="s">
        <v>20</v>
      </c>
      <c r="L627" t="s">
        <v>21</v>
      </c>
      <c r="M627" t="s">
        <v>30</v>
      </c>
      <c r="N627" t="s">
        <v>23</v>
      </c>
      <c r="O627">
        <v>2</v>
      </c>
      <c r="P627">
        <v>2</v>
      </c>
      <c r="Q627">
        <v>105185</v>
      </c>
      <c r="R627" t="s">
        <v>26</v>
      </c>
      <c r="S627">
        <v>6</v>
      </c>
      <c r="T627" t="s">
        <v>39</v>
      </c>
      <c r="U627" t="str">
        <f>IF(AND(Loan_Banking[[#This Row],[Is_Default]]=1,Loan_Banking[[#This Row],[Credit_Score]]&lt;=600),"High Risk","Low Risk")</f>
        <v>Low Risk</v>
      </c>
      <c r="V62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628" spans="1:22" x14ac:dyDescent="0.3">
      <c r="A628">
        <v>627</v>
      </c>
      <c r="B628">
        <v>30</v>
      </c>
      <c r="C62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628">
        <v>54170</v>
      </c>
      <c r="E628">
        <v>615</v>
      </c>
      <c r="F628">
        <v>5297</v>
      </c>
      <c r="G628">
        <v>190206</v>
      </c>
      <c r="H628" t="s">
        <v>28</v>
      </c>
      <c r="I628">
        <v>0</v>
      </c>
      <c r="J628">
        <v>0</v>
      </c>
      <c r="K628" t="s">
        <v>20</v>
      </c>
      <c r="L628" t="s">
        <v>21</v>
      </c>
      <c r="M628" t="s">
        <v>22</v>
      </c>
      <c r="N628" t="s">
        <v>31</v>
      </c>
      <c r="O628">
        <v>0</v>
      </c>
      <c r="P628">
        <v>1</v>
      </c>
      <c r="Q628">
        <v>95349</v>
      </c>
      <c r="R628" t="s">
        <v>24</v>
      </c>
      <c r="S628">
        <v>2</v>
      </c>
      <c r="T628" t="s">
        <v>43</v>
      </c>
      <c r="U628" t="str">
        <f>IF(AND(Loan_Banking[[#This Row],[Is_Default]]=1,Loan_Banking[[#This Row],[Credit_Score]]&lt;=600),"High Risk","Low Risk")</f>
        <v>Low Risk</v>
      </c>
      <c r="V62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629" spans="1:22" x14ac:dyDescent="0.3">
      <c r="A629">
        <v>628</v>
      </c>
      <c r="B629">
        <v>25</v>
      </c>
      <c r="C62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629">
        <v>33778</v>
      </c>
      <c r="E629">
        <v>627</v>
      </c>
      <c r="F629">
        <v>5606</v>
      </c>
      <c r="G629">
        <v>241518</v>
      </c>
      <c r="H629" t="s">
        <v>40</v>
      </c>
      <c r="I629">
        <v>1</v>
      </c>
      <c r="J629">
        <v>0</v>
      </c>
      <c r="K629" t="s">
        <v>20</v>
      </c>
      <c r="L629" t="s">
        <v>33</v>
      </c>
      <c r="M629" t="s">
        <v>22</v>
      </c>
      <c r="N629" t="s">
        <v>41</v>
      </c>
      <c r="O629">
        <v>5</v>
      </c>
      <c r="P629">
        <v>2</v>
      </c>
      <c r="Q629">
        <v>95090</v>
      </c>
      <c r="R629" t="s">
        <v>38</v>
      </c>
      <c r="S629">
        <v>13</v>
      </c>
      <c r="T629" t="s">
        <v>43</v>
      </c>
      <c r="U629" t="str">
        <f>IF(AND(Loan_Banking[[#This Row],[Is_Default]]=1,Loan_Banking[[#This Row],[Credit_Score]]&lt;=600),"High Risk","Low Risk")</f>
        <v>Low Risk</v>
      </c>
      <c r="V62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630" spans="1:22" x14ac:dyDescent="0.3">
      <c r="A630">
        <v>629</v>
      </c>
      <c r="B630">
        <v>53</v>
      </c>
      <c r="C63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630">
        <v>54860</v>
      </c>
      <c r="E630">
        <v>653</v>
      </c>
      <c r="F630">
        <v>5946</v>
      </c>
      <c r="G630">
        <v>163051</v>
      </c>
      <c r="H630" t="s">
        <v>28</v>
      </c>
      <c r="I630">
        <v>0</v>
      </c>
      <c r="J630">
        <v>0</v>
      </c>
      <c r="K630" t="s">
        <v>20</v>
      </c>
      <c r="L630" t="s">
        <v>33</v>
      </c>
      <c r="M630" t="s">
        <v>30</v>
      </c>
      <c r="N630" t="s">
        <v>23</v>
      </c>
      <c r="O630">
        <v>4</v>
      </c>
      <c r="P630">
        <v>4</v>
      </c>
      <c r="Q630">
        <v>53097</v>
      </c>
      <c r="R630" t="s">
        <v>24</v>
      </c>
      <c r="S630">
        <v>10</v>
      </c>
      <c r="T630" t="s">
        <v>45</v>
      </c>
      <c r="U630" t="str">
        <f>IF(AND(Loan_Banking[[#This Row],[Is_Default]]=1,Loan_Banking[[#This Row],[Credit_Score]]&lt;=600),"High Risk","Low Risk")</f>
        <v>Low Risk</v>
      </c>
      <c r="V63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631" spans="1:22" x14ac:dyDescent="0.3">
      <c r="A631">
        <v>630</v>
      </c>
      <c r="B631">
        <v>25</v>
      </c>
      <c r="C63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631">
        <v>59530</v>
      </c>
      <c r="E631">
        <v>556</v>
      </c>
      <c r="F631">
        <v>5596</v>
      </c>
      <c r="G631">
        <v>162739</v>
      </c>
      <c r="H631" t="s">
        <v>28</v>
      </c>
      <c r="I631">
        <v>0</v>
      </c>
      <c r="J631">
        <v>0</v>
      </c>
      <c r="K631" t="s">
        <v>20</v>
      </c>
      <c r="L631" t="s">
        <v>29</v>
      </c>
      <c r="M631" t="s">
        <v>22</v>
      </c>
      <c r="N631" t="s">
        <v>37</v>
      </c>
      <c r="O631">
        <v>1</v>
      </c>
      <c r="P631">
        <v>4</v>
      </c>
      <c r="Q631">
        <v>67366</v>
      </c>
      <c r="R631" t="s">
        <v>24</v>
      </c>
      <c r="S631">
        <v>9</v>
      </c>
      <c r="T631" t="s">
        <v>43</v>
      </c>
      <c r="U631" t="str">
        <f>IF(AND(Loan_Banking[[#This Row],[Is_Default]]=1,Loan_Banking[[#This Row],[Credit_Score]]&lt;=600),"High Risk","Low Risk")</f>
        <v>Low Risk</v>
      </c>
      <c r="V63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632" spans="1:22" x14ac:dyDescent="0.3">
      <c r="A632">
        <v>631</v>
      </c>
      <c r="B632">
        <v>36</v>
      </c>
      <c r="C63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632">
        <v>43590</v>
      </c>
      <c r="E632">
        <v>691</v>
      </c>
      <c r="F632">
        <v>4033</v>
      </c>
      <c r="G632">
        <v>200699</v>
      </c>
      <c r="H632" t="s">
        <v>40</v>
      </c>
      <c r="I632">
        <v>0</v>
      </c>
      <c r="J632">
        <v>0</v>
      </c>
      <c r="K632" t="s">
        <v>20</v>
      </c>
      <c r="L632" t="s">
        <v>29</v>
      </c>
      <c r="M632" t="s">
        <v>22</v>
      </c>
      <c r="N632" t="s">
        <v>31</v>
      </c>
      <c r="O632">
        <v>0</v>
      </c>
      <c r="P632">
        <v>1</v>
      </c>
      <c r="Q632">
        <v>97959</v>
      </c>
      <c r="R632" t="s">
        <v>38</v>
      </c>
      <c r="S632">
        <v>13</v>
      </c>
      <c r="T632" t="s">
        <v>45</v>
      </c>
      <c r="U632" t="str">
        <f>IF(AND(Loan_Banking[[#This Row],[Is_Default]]=1,Loan_Banking[[#This Row],[Credit_Score]]&lt;=600),"High Risk","Low Risk")</f>
        <v>Low Risk</v>
      </c>
      <c r="V63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633" spans="1:22" x14ac:dyDescent="0.3">
      <c r="A633">
        <v>632</v>
      </c>
      <c r="B633">
        <v>57</v>
      </c>
      <c r="C63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633">
        <v>22303</v>
      </c>
      <c r="E633">
        <v>555</v>
      </c>
      <c r="F633">
        <v>5674</v>
      </c>
      <c r="G633">
        <v>306065</v>
      </c>
      <c r="H633" t="s">
        <v>44</v>
      </c>
      <c r="I633">
        <v>0</v>
      </c>
      <c r="J633">
        <v>1</v>
      </c>
      <c r="K633" t="s">
        <v>20</v>
      </c>
      <c r="L633" t="s">
        <v>29</v>
      </c>
      <c r="M633" t="s">
        <v>22</v>
      </c>
      <c r="N633" t="s">
        <v>23</v>
      </c>
      <c r="O633">
        <v>1</v>
      </c>
      <c r="P633">
        <v>1</v>
      </c>
      <c r="Q633">
        <v>133430</v>
      </c>
      <c r="R633" t="s">
        <v>32</v>
      </c>
      <c r="S633">
        <v>7</v>
      </c>
      <c r="T633" t="s">
        <v>34</v>
      </c>
      <c r="U633" t="str">
        <f>IF(AND(Loan_Banking[[#This Row],[Is_Default]]=1,Loan_Banking[[#This Row],[Credit_Score]]&lt;=600),"High Risk","Low Risk")</f>
        <v>Low Risk</v>
      </c>
      <c r="V63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634" spans="1:22" x14ac:dyDescent="0.3">
      <c r="A634">
        <v>633</v>
      </c>
      <c r="B634">
        <v>57</v>
      </c>
      <c r="C63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634">
        <v>67761</v>
      </c>
      <c r="E634">
        <v>650</v>
      </c>
      <c r="F634">
        <v>5496</v>
      </c>
      <c r="G634">
        <v>264270</v>
      </c>
      <c r="H634" t="s">
        <v>19</v>
      </c>
      <c r="I634">
        <v>0</v>
      </c>
      <c r="J634">
        <v>0</v>
      </c>
      <c r="K634" t="s">
        <v>20</v>
      </c>
      <c r="L634" t="s">
        <v>29</v>
      </c>
      <c r="M634" t="s">
        <v>22</v>
      </c>
      <c r="N634" t="s">
        <v>41</v>
      </c>
      <c r="O634">
        <v>3</v>
      </c>
      <c r="P634">
        <v>2</v>
      </c>
      <c r="Q634">
        <v>82284</v>
      </c>
      <c r="R634" t="s">
        <v>32</v>
      </c>
      <c r="S634">
        <v>18</v>
      </c>
      <c r="T634" t="s">
        <v>42</v>
      </c>
      <c r="U634" t="str">
        <f>IF(AND(Loan_Banking[[#This Row],[Is_Default]]=1,Loan_Banking[[#This Row],[Credit_Score]]&lt;=600),"High Risk","Low Risk")</f>
        <v>Low Risk</v>
      </c>
      <c r="V63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635" spans="1:22" x14ac:dyDescent="0.3">
      <c r="A635">
        <v>634</v>
      </c>
      <c r="B635">
        <v>49</v>
      </c>
      <c r="C63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635">
        <v>51324</v>
      </c>
      <c r="E635">
        <v>616</v>
      </c>
      <c r="F635">
        <v>3330</v>
      </c>
      <c r="G635">
        <v>254901</v>
      </c>
      <c r="H635" t="s">
        <v>44</v>
      </c>
      <c r="I635">
        <v>0</v>
      </c>
      <c r="J635">
        <v>1</v>
      </c>
      <c r="K635" t="s">
        <v>20</v>
      </c>
      <c r="L635" t="s">
        <v>29</v>
      </c>
      <c r="M635" t="s">
        <v>22</v>
      </c>
      <c r="N635" t="s">
        <v>23</v>
      </c>
      <c r="O635">
        <v>4</v>
      </c>
      <c r="P635">
        <v>2</v>
      </c>
      <c r="Q635">
        <v>88001</v>
      </c>
      <c r="R635" t="s">
        <v>38</v>
      </c>
      <c r="S635">
        <v>14</v>
      </c>
      <c r="T635" t="s">
        <v>43</v>
      </c>
      <c r="U635" t="str">
        <f>IF(AND(Loan_Banking[[#This Row],[Is_Default]]=1,Loan_Banking[[#This Row],[Credit_Score]]&lt;=600),"High Risk","Low Risk")</f>
        <v>Low Risk</v>
      </c>
      <c r="V63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636" spans="1:22" x14ac:dyDescent="0.3">
      <c r="A636">
        <v>635</v>
      </c>
      <c r="B636">
        <v>38</v>
      </c>
      <c r="C63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636">
        <v>8407</v>
      </c>
      <c r="E636">
        <v>678</v>
      </c>
      <c r="F636">
        <v>6666</v>
      </c>
      <c r="G636">
        <v>131402</v>
      </c>
      <c r="H636" t="s">
        <v>19</v>
      </c>
      <c r="I636">
        <v>0</v>
      </c>
      <c r="J636">
        <v>0</v>
      </c>
      <c r="K636" t="s">
        <v>20</v>
      </c>
      <c r="L636" t="s">
        <v>29</v>
      </c>
      <c r="M636" t="s">
        <v>30</v>
      </c>
      <c r="N636" t="s">
        <v>41</v>
      </c>
      <c r="O636">
        <v>2</v>
      </c>
      <c r="P636">
        <v>3</v>
      </c>
      <c r="Q636">
        <v>153432</v>
      </c>
      <c r="R636" t="s">
        <v>32</v>
      </c>
      <c r="S636">
        <v>4</v>
      </c>
      <c r="T636" t="s">
        <v>34</v>
      </c>
      <c r="U636" t="str">
        <f>IF(AND(Loan_Banking[[#This Row],[Is_Default]]=1,Loan_Banking[[#This Row],[Credit_Score]]&lt;=600),"High Risk","Low Risk")</f>
        <v>Low Risk</v>
      </c>
      <c r="V63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637" spans="1:22" x14ac:dyDescent="0.3">
      <c r="A637">
        <v>636</v>
      </c>
      <c r="B637">
        <v>49</v>
      </c>
      <c r="C63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637">
        <v>81053</v>
      </c>
      <c r="E637">
        <v>539</v>
      </c>
      <c r="F637">
        <v>4622</v>
      </c>
      <c r="G637">
        <v>207255</v>
      </c>
      <c r="H637" t="s">
        <v>40</v>
      </c>
      <c r="I637">
        <v>0</v>
      </c>
      <c r="J637">
        <v>0</v>
      </c>
      <c r="K637" t="s">
        <v>20</v>
      </c>
      <c r="L637" t="s">
        <v>29</v>
      </c>
      <c r="M637" t="s">
        <v>30</v>
      </c>
      <c r="N637" t="s">
        <v>41</v>
      </c>
      <c r="O637">
        <v>3</v>
      </c>
      <c r="P637">
        <v>3</v>
      </c>
      <c r="Q637">
        <v>91095</v>
      </c>
      <c r="R637" t="s">
        <v>24</v>
      </c>
      <c r="S637">
        <v>8</v>
      </c>
      <c r="T637" t="s">
        <v>42</v>
      </c>
      <c r="U637" t="str">
        <f>IF(AND(Loan_Banking[[#This Row],[Is_Default]]=1,Loan_Banking[[#This Row],[Credit_Score]]&lt;=600),"High Risk","Low Risk")</f>
        <v>Low Risk</v>
      </c>
      <c r="V63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638" spans="1:22" x14ac:dyDescent="0.3">
      <c r="A638">
        <v>637</v>
      </c>
      <c r="B638">
        <v>26</v>
      </c>
      <c r="C63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638">
        <v>42818</v>
      </c>
      <c r="E638">
        <v>566</v>
      </c>
      <c r="F638">
        <v>5995</v>
      </c>
      <c r="G638">
        <v>241055</v>
      </c>
      <c r="H638" t="s">
        <v>35</v>
      </c>
      <c r="I638">
        <v>0</v>
      </c>
      <c r="J638">
        <v>0</v>
      </c>
      <c r="K638" t="s">
        <v>20</v>
      </c>
      <c r="L638" t="s">
        <v>29</v>
      </c>
      <c r="M638" t="s">
        <v>22</v>
      </c>
      <c r="N638" t="s">
        <v>31</v>
      </c>
      <c r="O638">
        <v>4</v>
      </c>
      <c r="P638">
        <v>3</v>
      </c>
      <c r="Q638">
        <v>96136</v>
      </c>
      <c r="R638" t="s">
        <v>26</v>
      </c>
      <c r="S638">
        <v>12</v>
      </c>
      <c r="T638" t="s">
        <v>43</v>
      </c>
      <c r="U638" t="str">
        <f>IF(AND(Loan_Banking[[#This Row],[Is_Default]]=1,Loan_Banking[[#This Row],[Credit_Score]]&lt;=600),"High Risk","Low Risk")</f>
        <v>Low Risk</v>
      </c>
      <c r="V63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639" spans="1:22" x14ac:dyDescent="0.3">
      <c r="A639">
        <v>638</v>
      </c>
      <c r="B639">
        <v>38</v>
      </c>
      <c r="C63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639">
        <v>86585</v>
      </c>
      <c r="E639">
        <v>620</v>
      </c>
      <c r="F639">
        <v>4663</v>
      </c>
      <c r="G639">
        <v>304266</v>
      </c>
      <c r="H639" t="s">
        <v>44</v>
      </c>
      <c r="I639">
        <v>1</v>
      </c>
      <c r="J639">
        <v>0</v>
      </c>
      <c r="K639" t="s">
        <v>36</v>
      </c>
      <c r="L639" t="s">
        <v>33</v>
      </c>
      <c r="M639" t="s">
        <v>22</v>
      </c>
      <c r="N639" t="s">
        <v>23</v>
      </c>
      <c r="O639">
        <v>3</v>
      </c>
      <c r="P639">
        <v>4</v>
      </c>
      <c r="Q639">
        <v>96542</v>
      </c>
      <c r="R639" t="s">
        <v>38</v>
      </c>
      <c r="S639">
        <v>8</v>
      </c>
      <c r="T639" t="s">
        <v>42</v>
      </c>
      <c r="U639" t="str">
        <f>IF(AND(Loan_Banking[[#This Row],[Is_Default]]=1,Loan_Banking[[#This Row],[Credit_Score]]&lt;=600),"High Risk","Low Risk")</f>
        <v>Low Risk</v>
      </c>
      <c r="V63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640" spans="1:22" x14ac:dyDescent="0.3">
      <c r="A640">
        <v>639</v>
      </c>
      <c r="B640">
        <v>52</v>
      </c>
      <c r="C64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640">
        <v>55660</v>
      </c>
      <c r="E640">
        <v>675</v>
      </c>
      <c r="F640">
        <v>4466</v>
      </c>
      <c r="G640">
        <v>115813</v>
      </c>
      <c r="H640" t="s">
        <v>28</v>
      </c>
      <c r="I640">
        <v>0</v>
      </c>
      <c r="J640">
        <v>0</v>
      </c>
      <c r="K640" t="s">
        <v>20</v>
      </c>
      <c r="L640" t="s">
        <v>21</v>
      </c>
      <c r="M640" t="s">
        <v>22</v>
      </c>
      <c r="N640" t="s">
        <v>41</v>
      </c>
      <c r="O640">
        <v>1</v>
      </c>
      <c r="P640">
        <v>1</v>
      </c>
      <c r="Q640">
        <v>59634</v>
      </c>
      <c r="R640" t="s">
        <v>24</v>
      </c>
      <c r="S640">
        <v>16</v>
      </c>
      <c r="T640" t="s">
        <v>43</v>
      </c>
      <c r="U640" t="str">
        <f>IF(AND(Loan_Banking[[#This Row],[Is_Default]]=1,Loan_Banking[[#This Row],[Credit_Score]]&lt;=600),"High Risk","Low Risk")</f>
        <v>Low Risk</v>
      </c>
      <c r="V64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641" spans="1:22" x14ac:dyDescent="0.3">
      <c r="A641">
        <v>640</v>
      </c>
      <c r="B641">
        <v>62</v>
      </c>
      <c r="C64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641">
        <v>46959</v>
      </c>
      <c r="E641">
        <v>661</v>
      </c>
      <c r="F641">
        <v>4921</v>
      </c>
      <c r="G641">
        <v>236547</v>
      </c>
      <c r="H641" t="s">
        <v>44</v>
      </c>
      <c r="I641">
        <v>0</v>
      </c>
      <c r="J641">
        <v>1</v>
      </c>
      <c r="K641" t="s">
        <v>20</v>
      </c>
      <c r="L641" t="s">
        <v>21</v>
      </c>
      <c r="M641" t="s">
        <v>30</v>
      </c>
      <c r="N641" t="s">
        <v>31</v>
      </c>
      <c r="O641">
        <v>5</v>
      </c>
      <c r="P641">
        <v>1</v>
      </c>
      <c r="Q641">
        <v>117153</v>
      </c>
      <c r="R641" t="s">
        <v>26</v>
      </c>
      <c r="S641">
        <v>1</v>
      </c>
      <c r="T641" t="s">
        <v>27</v>
      </c>
      <c r="U641" t="str">
        <f>IF(AND(Loan_Banking[[#This Row],[Is_Default]]=1,Loan_Banking[[#This Row],[Credit_Score]]&lt;=600),"High Risk","Low Risk")</f>
        <v>Low Risk</v>
      </c>
      <c r="V64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0-1</v>
      </c>
    </row>
    <row r="642" spans="1:22" x14ac:dyDescent="0.3">
      <c r="A642">
        <v>641</v>
      </c>
      <c r="B642">
        <v>51</v>
      </c>
      <c r="C64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642">
        <v>52753</v>
      </c>
      <c r="E642">
        <v>702</v>
      </c>
      <c r="F642">
        <v>7121</v>
      </c>
      <c r="G642">
        <v>253218</v>
      </c>
      <c r="H642" t="s">
        <v>40</v>
      </c>
      <c r="I642">
        <v>0</v>
      </c>
      <c r="J642">
        <v>1</v>
      </c>
      <c r="K642" t="s">
        <v>20</v>
      </c>
      <c r="L642" t="s">
        <v>29</v>
      </c>
      <c r="M642" t="s">
        <v>22</v>
      </c>
      <c r="N642" t="s">
        <v>23</v>
      </c>
      <c r="O642">
        <v>4</v>
      </c>
      <c r="P642">
        <v>3</v>
      </c>
      <c r="Q642">
        <v>80413</v>
      </c>
      <c r="R642" t="s">
        <v>24</v>
      </c>
      <c r="S642">
        <v>10</v>
      </c>
      <c r="T642" t="s">
        <v>25</v>
      </c>
      <c r="U642" t="str">
        <f>IF(AND(Loan_Banking[[#This Row],[Is_Default]]=1,Loan_Banking[[#This Row],[Credit_Score]]&lt;=600),"High Risk","Low Risk")</f>
        <v>Low Risk</v>
      </c>
      <c r="V64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643" spans="1:22" x14ac:dyDescent="0.3">
      <c r="A643">
        <v>642</v>
      </c>
      <c r="B643">
        <v>31</v>
      </c>
      <c r="C64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643">
        <v>39360</v>
      </c>
      <c r="E643">
        <v>655</v>
      </c>
      <c r="F643">
        <v>7012</v>
      </c>
      <c r="G643">
        <v>222587</v>
      </c>
      <c r="H643" t="s">
        <v>35</v>
      </c>
      <c r="I643">
        <v>1</v>
      </c>
      <c r="J643">
        <v>0</v>
      </c>
      <c r="K643" t="s">
        <v>20</v>
      </c>
      <c r="L643" t="s">
        <v>21</v>
      </c>
      <c r="M643" t="s">
        <v>22</v>
      </c>
      <c r="N643" t="s">
        <v>41</v>
      </c>
      <c r="O643">
        <v>3</v>
      </c>
      <c r="P643">
        <v>3</v>
      </c>
      <c r="Q643">
        <v>99097</v>
      </c>
      <c r="R643" t="s">
        <v>38</v>
      </c>
      <c r="S643">
        <v>7</v>
      </c>
      <c r="T643" t="s">
        <v>25</v>
      </c>
      <c r="U643" t="str">
        <f>IF(AND(Loan_Banking[[#This Row],[Is_Default]]=1,Loan_Banking[[#This Row],[Credit_Score]]&lt;=600),"High Risk","Low Risk")</f>
        <v>Low Risk</v>
      </c>
      <c r="V64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644" spans="1:22" x14ac:dyDescent="0.3">
      <c r="A644">
        <v>643</v>
      </c>
      <c r="B644">
        <v>46</v>
      </c>
      <c r="C64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644">
        <v>50919</v>
      </c>
      <c r="E644">
        <v>649</v>
      </c>
      <c r="F644">
        <v>4465</v>
      </c>
      <c r="G644">
        <v>132484</v>
      </c>
      <c r="H644" t="s">
        <v>35</v>
      </c>
      <c r="I644">
        <v>0</v>
      </c>
      <c r="J644">
        <v>1</v>
      </c>
      <c r="K644" t="s">
        <v>20</v>
      </c>
      <c r="L644" t="s">
        <v>29</v>
      </c>
      <c r="M644" t="s">
        <v>22</v>
      </c>
      <c r="N644" t="s">
        <v>31</v>
      </c>
      <c r="O644">
        <v>2</v>
      </c>
      <c r="P644">
        <v>2</v>
      </c>
      <c r="Q644">
        <v>113331</v>
      </c>
      <c r="R644" t="s">
        <v>24</v>
      </c>
      <c r="S644">
        <v>14</v>
      </c>
      <c r="T644" t="s">
        <v>45</v>
      </c>
      <c r="U644" t="str">
        <f>IF(AND(Loan_Banking[[#This Row],[Is_Default]]=1,Loan_Banking[[#This Row],[Credit_Score]]&lt;=600),"High Risk","Low Risk")</f>
        <v>Low Risk</v>
      </c>
      <c r="V64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645" spans="1:22" x14ac:dyDescent="0.3">
      <c r="A645">
        <v>644</v>
      </c>
      <c r="B645">
        <v>48</v>
      </c>
      <c r="C64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645">
        <v>80159</v>
      </c>
      <c r="E645">
        <v>596</v>
      </c>
      <c r="F645">
        <v>6247</v>
      </c>
      <c r="G645">
        <v>212662</v>
      </c>
      <c r="H645" t="s">
        <v>44</v>
      </c>
      <c r="I645">
        <v>0</v>
      </c>
      <c r="J645">
        <v>0</v>
      </c>
      <c r="K645" t="s">
        <v>36</v>
      </c>
      <c r="L645" t="s">
        <v>33</v>
      </c>
      <c r="M645" t="s">
        <v>22</v>
      </c>
      <c r="N645" t="s">
        <v>23</v>
      </c>
      <c r="O645">
        <v>4</v>
      </c>
      <c r="P645">
        <v>3</v>
      </c>
      <c r="Q645">
        <v>158276</v>
      </c>
      <c r="R645" t="s">
        <v>38</v>
      </c>
      <c r="S645">
        <v>17</v>
      </c>
      <c r="T645" t="s">
        <v>39</v>
      </c>
      <c r="U645" t="str">
        <f>IF(AND(Loan_Banking[[#This Row],[Is_Default]]=1,Loan_Banking[[#This Row],[Credit_Score]]&lt;=600),"High Risk","Low Risk")</f>
        <v>Low Risk</v>
      </c>
      <c r="V64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646" spans="1:22" x14ac:dyDescent="0.3">
      <c r="A646">
        <v>645</v>
      </c>
      <c r="B646">
        <v>47</v>
      </c>
      <c r="C64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646">
        <v>36520</v>
      </c>
      <c r="E646">
        <v>638</v>
      </c>
      <c r="F646">
        <v>5023</v>
      </c>
      <c r="G646">
        <v>221441</v>
      </c>
      <c r="H646" t="s">
        <v>44</v>
      </c>
      <c r="I646">
        <v>0</v>
      </c>
      <c r="J646">
        <v>0</v>
      </c>
      <c r="K646" t="s">
        <v>20</v>
      </c>
      <c r="L646" t="s">
        <v>29</v>
      </c>
      <c r="M646" t="s">
        <v>30</v>
      </c>
      <c r="N646" t="s">
        <v>41</v>
      </c>
      <c r="O646">
        <v>4</v>
      </c>
      <c r="P646">
        <v>1</v>
      </c>
      <c r="Q646">
        <v>60466</v>
      </c>
      <c r="R646" t="s">
        <v>24</v>
      </c>
      <c r="S646">
        <v>19</v>
      </c>
      <c r="T646" t="s">
        <v>45</v>
      </c>
      <c r="U646" t="str">
        <f>IF(AND(Loan_Banking[[#This Row],[Is_Default]]=1,Loan_Banking[[#This Row],[Credit_Score]]&lt;=600),"High Risk","Low Risk")</f>
        <v>Low Risk</v>
      </c>
      <c r="V64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647" spans="1:22" x14ac:dyDescent="0.3">
      <c r="A647">
        <v>646</v>
      </c>
      <c r="B647">
        <v>39</v>
      </c>
      <c r="C64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647">
        <v>58000</v>
      </c>
      <c r="E647">
        <v>649</v>
      </c>
      <c r="F647">
        <v>7018</v>
      </c>
      <c r="G647">
        <v>208889</v>
      </c>
      <c r="H647" t="s">
        <v>44</v>
      </c>
      <c r="I647">
        <v>0</v>
      </c>
      <c r="J647">
        <v>1</v>
      </c>
      <c r="K647" t="s">
        <v>20</v>
      </c>
      <c r="L647" t="s">
        <v>33</v>
      </c>
      <c r="M647" t="s">
        <v>22</v>
      </c>
      <c r="N647" t="s">
        <v>31</v>
      </c>
      <c r="O647">
        <v>3</v>
      </c>
      <c r="P647">
        <v>2</v>
      </c>
      <c r="Q647">
        <v>125949</v>
      </c>
      <c r="R647" t="s">
        <v>26</v>
      </c>
      <c r="S647">
        <v>5</v>
      </c>
      <c r="T647" t="s">
        <v>42</v>
      </c>
      <c r="U647" t="str">
        <f>IF(AND(Loan_Banking[[#This Row],[Is_Default]]=1,Loan_Banking[[#This Row],[Credit_Score]]&lt;=600),"High Risk","Low Risk")</f>
        <v>Low Risk</v>
      </c>
      <c r="V64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648" spans="1:22" x14ac:dyDescent="0.3">
      <c r="A648">
        <v>647</v>
      </c>
      <c r="B648">
        <v>47</v>
      </c>
      <c r="C64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648">
        <v>39203</v>
      </c>
      <c r="E648">
        <v>547</v>
      </c>
      <c r="F648">
        <v>6152</v>
      </c>
      <c r="G648">
        <v>165751</v>
      </c>
      <c r="H648" t="s">
        <v>40</v>
      </c>
      <c r="I648">
        <v>0</v>
      </c>
      <c r="J648">
        <v>1</v>
      </c>
      <c r="K648" t="s">
        <v>20</v>
      </c>
      <c r="L648" t="s">
        <v>33</v>
      </c>
      <c r="M648" t="s">
        <v>22</v>
      </c>
      <c r="N648" t="s">
        <v>31</v>
      </c>
      <c r="O648">
        <v>5</v>
      </c>
      <c r="P648">
        <v>3</v>
      </c>
      <c r="Q648">
        <v>126061</v>
      </c>
      <c r="R648" t="s">
        <v>26</v>
      </c>
      <c r="S648">
        <v>19</v>
      </c>
      <c r="T648" t="s">
        <v>27</v>
      </c>
      <c r="U648" t="str">
        <f>IF(AND(Loan_Banking[[#This Row],[Is_Default]]=1,Loan_Banking[[#This Row],[Credit_Score]]&lt;=600),"High Risk","Low Risk")</f>
        <v>Low Risk</v>
      </c>
      <c r="V64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649" spans="1:22" x14ac:dyDescent="0.3">
      <c r="A649">
        <v>648</v>
      </c>
      <c r="B649">
        <v>40</v>
      </c>
      <c r="C64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649">
        <v>47478</v>
      </c>
      <c r="E649">
        <v>605</v>
      </c>
      <c r="F649">
        <v>5279</v>
      </c>
      <c r="G649">
        <v>159557</v>
      </c>
      <c r="H649" t="s">
        <v>19</v>
      </c>
      <c r="I649">
        <v>0</v>
      </c>
      <c r="J649">
        <v>1</v>
      </c>
      <c r="K649" t="s">
        <v>20</v>
      </c>
      <c r="L649" t="s">
        <v>33</v>
      </c>
      <c r="M649" t="s">
        <v>22</v>
      </c>
      <c r="N649" t="s">
        <v>23</v>
      </c>
      <c r="O649">
        <v>0</v>
      </c>
      <c r="P649">
        <v>4</v>
      </c>
      <c r="Q649">
        <v>80853</v>
      </c>
      <c r="R649" t="s">
        <v>26</v>
      </c>
      <c r="S649">
        <v>3</v>
      </c>
      <c r="T649" t="s">
        <v>39</v>
      </c>
      <c r="U649" t="str">
        <f>IF(AND(Loan_Banking[[#This Row],[Is_Default]]=1,Loan_Banking[[#This Row],[Credit_Score]]&lt;=600),"High Risk","Low Risk")</f>
        <v>Low Risk</v>
      </c>
      <c r="V64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650" spans="1:22" x14ac:dyDescent="0.3">
      <c r="A650">
        <v>649</v>
      </c>
      <c r="B650">
        <v>23</v>
      </c>
      <c r="C65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650">
        <v>79649</v>
      </c>
      <c r="E650">
        <v>673</v>
      </c>
      <c r="F650">
        <v>5081</v>
      </c>
      <c r="G650">
        <v>222808</v>
      </c>
      <c r="H650" t="s">
        <v>19</v>
      </c>
      <c r="I650">
        <v>0</v>
      </c>
      <c r="J650">
        <v>0</v>
      </c>
      <c r="K650" t="s">
        <v>20</v>
      </c>
      <c r="L650" t="s">
        <v>29</v>
      </c>
      <c r="M650" t="s">
        <v>22</v>
      </c>
      <c r="N650" t="s">
        <v>31</v>
      </c>
      <c r="O650">
        <v>2</v>
      </c>
      <c r="P650">
        <v>3</v>
      </c>
      <c r="Q650">
        <v>117985</v>
      </c>
      <c r="R650" t="s">
        <v>32</v>
      </c>
      <c r="S650">
        <v>1</v>
      </c>
      <c r="T650" t="s">
        <v>34</v>
      </c>
      <c r="U650" t="str">
        <f>IF(AND(Loan_Banking[[#This Row],[Is_Default]]=1,Loan_Banking[[#This Row],[Credit_Score]]&lt;=600),"High Risk","Low Risk")</f>
        <v>Low Risk</v>
      </c>
      <c r="V65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0-1</v>
      </c>
    </row>
    <row r="651" spans="1:22" x14ac:dyDescent="0.3">
      <c r="A651">
        <v>650</v>
      </c>
      <c r="B651">
        <v>36</v>
      </c>
      <c r="C65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651">
        <v>57896</v>
      </c>
      <c r="E651">
        <v>658</v>
      </c>
      <c r="F651">
        <v>5608</v>
      </c>
      <c r="G651">
        <v>166181</v>
      </c>
      <c r="H651" t="s">
        <v>28</v>
      </c>
      <c r="I651">
        <v>1</v>
      </c>
      <c r="J651">
        <v>1</v>
      </c>
      <c r="K651" t="s">
        <v>20</v>
      </c>
      <c r="L651" t="s">
        <v>33</v>
      </c>
      <c r="M651" t="s">
        <v>22</v>
      </c>
      <c r="N651" t="s">
        <v>23</v>
      </c>
      <c r="O651">
        <v>2</v>
      </c>
      <c r="P651">
        <v>4</v>
      </c>
      <c r="Q651">
        <v>149303</v>
      </c>
      <c r="R651" t="s">
        <v>24</v>
      </c>
      <c r="S651">
        <v>8</v>
      </c>
      <c r="T651" t="s">
        <v>42</v>
      </c>
      <c r="U651" t="str">
        <f>IF(AND(Loan_Banking[[#This Row],[Is_Default]]=1,Loan_Banking[[#This Row],[Credit_Score]]&lt;=600),"High Risk","Low Risk")</f>
        <v>Low Risk</v>
      </c>
      <c r="V65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652" spans="1:22" x14ac:dyDescent="0.3">
      <c r="A652">
        <v>651</v>
      </c>
      <c r="B652">
        <v>59</v>
      </c>
      <c r="C65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652">
        <v>61185</v>
      </c>
      <c r="E652">
        <v>637</v>
      </c>
      <c r="F652">
        <v>5483</v>
      </c>
      <c r="G652">
        <v>167322</v>
      </c>
      <c r="H652" t="s">
        <v>40</v>
      </c>
      <c r="I652">
        <v>0</v>
      </c>
      <c r="J652">
        <v>1</v>
      </c>
      <c r="K652" t="s">
        <v>20</v>
      </c>
      <c r="L652" t="s">
        <v>29</v>
      </c>
      <c r="M652" t="s">
        <v>22</v>
      </c>
      <c r="N652" t="s">
        <v>23</v>
      </c>
      <c r="O652">
        <v>3</v>
      </c>
      <c r="P652">
        <v>3</v>
      </c>
      <c r="Q652">
        <v>77050</v>
      </c>
      <c r="R652" t="s">
        <v>24</v>
      </c>
      <c r="S652">
        <v>9</v>
      </c>
      <c r="T652" t="s">
        <v>25</v>
      </c>
      <c r="U652" t="str">
        <f>IF(AND(Loan_Banking[[#This Row],[Is_Default]]=1,Loan_Banking[[#This Row],[Credit_Score]]&lt;=600),"High Risk","Low Risk")</f>
        <v>Low Risk</v>
      </c>
      <c r="V65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653" spans="1:22" x14ac:dyDescent="0.3">
      <c r="A653">
        <v>652</v>
      </c>
      <c r="B653">
        <v>64</v>
      </c>
      <c r="C65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653">
        <v>51062</v>
      </c>
      <c r="E653">
        <v>619</v>
      </c>
      <c r="F653">
        <v>3897</v>
      </c>
      <c r="G653">
        <v>193017</v>
      </c>
      <c r="H653" t="s">
        <v>35</v>
      </c>
      <c r="I653">
        <v>0</v>
      </c>
      <c r="J653">
        <v>1</v>
      </c>
      <c r="K653" t="s">
        <v>20</v>
      </c>
      <c r="L653" t="s">
        <v>33</v>
      </c>
      <c r="M653" t="s">
        <v>22</v>
      </c>
      <c r="N653" t="s">
        <v>41</v>
      </c>
      <c r="O653">
        <v>5</v>
      </c>
      <c r="P653">
        <v>2</v>
      </c>
      <c r="Q653">
        <v>107244</v>
      </c>
      <c r="R653" t="s">
        <v>26</v>
      </c>
      <c r="S653">
        <v>5</v>
      </c>
      <c r="T653" t="s">
        <v>45</v>
      </c>
      <c r="U653" t="str">
        <f>IF(AND(Loan_Banking[[#This Row],[Is_Default]]=1,Loan_Banking[[#This Row],[Credit_Score]]&lt;=600),"High Risk","Low Risk")</f>
        <v>Low Risk</v>
      </c>
      <c r="V65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654" spans="1:22" x14ac:dyDescent="0.3">
      <c r="A654">
        <v>653</v>
      </c>
      <c r="B654">
        <v>49</v>
      </c>
      <c r="C65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654">
        <v>90432</v>
      </c>
      <c r="E654">
        <v>562</v>
      </c>
      <c r="F654">
        <v>5207</v>
      </c>
      <c r="G654">
        <v>207988</v>
      </c>
      <c r="H654" t="s">
        <v>28</v>
      </c>
      <c r="I654">
        <v>0</v>
      </c>
      <c r="J654">
        <v>1</v>
      </c>
      <c r="K654" t="s">
        <v>20</v>
      </c>
      <c r="L654" t="s">
        <v>33</v>
      </c>
      <c r="M654" t="s">
        <v>30</v>
      </c>
      <c r="N654" t="s">
        <v>23</v>
      </c>
      <c r="O654">
        <v>1</v>
      </c>
      <c r="P654">
        <v>4</v>
      </c>
      <c r="Q654">
        <v>112144</v>
      </c>
      <c r="R654" t="s">
        <v>38</v>
      </c>
      <c r="S654">
        <v>1</v>
      </c>
      <c r="T654" t="s">
        <v>45</v>
      </c>
      <c r="U654" t="str">
        <f>IF(AND(Loan_Banking[[#This Row],[Is_Default]]=1,Loan_Banking[[#This Row],[Credit_Score]]&lt;=600),"High Risk","Low Risk")</f>
        <v>Low Risk</v>
      </c>
      <c r="V65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0-1</v>
      </c>
    </row>
    <row r="655" spans="1:22" x14ac:dyDescent="0.3">
      <c r="A655">
        <v>654</v>
      </c>
      <c r="B655">
        <v>35</v>
      </c>
      <c r="C65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655">
        <v>35755</v>
      </c>
      <c r="E655">
        <v>541</v>
      </c>
      <c r="F655">
        <v>4348</v>
      </c>
      <c r="G655">
        <v>251936</v>
      </c>
      <c r="H655" t="s">
        <v>35</v>
      </c>
      <c r="I655">
        <v>0</v>
      </c>
      <c r="J655">
        <v>1</v>
      </c>
      <c r="K655" t="s">
        <v>20</v>
      </c>
      <c r="L655" t="s">
        <v>21</v>
      </c>
      <c r="M655" t="s">
        <v>22</v>
      </c>
      <c r="N655" t="s">
        <v>31</v>
      </c>
      <c r="O655">
        <v>1</v>
      </c>
      <c r="P655">
        <v>4</v>
      </c>
      <c r="Q655">
        <v>116025</v>
      </c>
      <c r="R655" t="s">
        <v>32</v>
      </c>
      <c r="S655">
        <v>17</v>
      </c>
      <c r="T655" t="s">
        <v>34</v>
      </c>
      <c r="U655" t="str">
        <f>IF(AND(Loan_Banking[[#This Row],[Is_Default]]=1,Loan_Banking[[#This Row],[Credit_Score]]&lt;=600),"High Risk","Low Risk")</f>
        <v>Low Risk</v>
      </c>
      <c r="V65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656" spans="1:22" x14ac:dyDescent="0.3">
      <c r="A656">
        <v>655</v>
      </c>
      <c r="B656">
        <v>50</v>
      </c>
      <c r="C65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656">
        <v>26309</v>
      </c>
      <c r="E656">
        <v>634</v>
      </c>
      <c r="F656">
        <v>4470</v>
      </c>
      <c r="G656">
        <v>140197</v>
      </c>
      <c r="H656" t="s">
        <v>35</v>
      </c>
      <c r="I656">
        <v>0</v>
      </c>
      <c r="J656">
        <v>1</v>
      </c>
      <c r="K656" t="s">
        <v>20</v>
      </c>
      <c r="L656" t="s">
        <v>29</v>
      </c>
      <c r="M656" t="s">
        <v>30</v>
      </c>
      <c r="N656" t="s">
        <v>23</v>
      </c>
      <c r="O656">
        <v>0</v>
      </c>
      <c r="P656">
        <v>2</v>
      </c>
      <c r="Q656">
        <v>123078</v>
      </c>
      <c r="R656" t="s">
        <v>24</v>
      </c>
      <c r="S656">
        <v>14</v>
      </c>
      <c r="T656" t="s">
        <v>45</v>
      </c>
      <c r="U656" t="str">
        <f>IF(AND(Loan_Banking[[#This Row],[Is_Default]]=1,Loan_Banking[[#This Row],[Credit_Score]]&lt;=600),"High Risk","Low Risk")</f>
        <v>Low Risk</v>
      </c>
      <c r="V65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657" spans="1:22" x14ac:dyDescent="0.3">
      <c r="A657">
        <v>656</v>
      </c>
      <c r="B657">
        <v>60</v>
      </c>
      <c r="C65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657">
        <v>75290</v>
      </c>
      <c r="E657">
        <v>724</v>
      </c>
      <c r="F657">
        <v>6114</v>
      </c>
      <c r="G657">
        <v>135256</v>
      </c>
      <c r="H657" t="s">
        <v>44</v>
      </c>
      <c r="I657">
        <v>0</v>
      </c>
      <c r="J657">
        <v>1</v>
      </c>
      <c r="K657" t="s">
        <v>20</v>
      </c>
      <c r="L657" t="s">
        <v>21</v>
      </c>
      <c r="M657" t="s">
        <v>30</v>
      </c>
      <c r="N657" t="s">
        <v>41</v>
      </c>
      <c r="O657">
        <v>0</v>
      </c>
      <c r="P657">
        <v>4</v>
      </c>
      <c r="Q657">
        <v>104989</v>
      </c>
      <c r="R657" t="s">
        <v>24</v>
      </c>
      <c r="S657">
        <v>17</v>
      </c>
      <c r="T657" t="s">
        <v>45</v>
      </c>
      <c r="U657" t="str">
        <f>IF(AND(Loan_Banking[[#This Row],[Is_Default]]=1,Loan_Banking[[#This Row],[Credit_Score]]&lt;=600),"High Risk","Low Risk")</f>
        <v>Low Risk</v>
      </c>
      <c r="V65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658" spans="1:22" x14ac:dyDescent="0.3">
      <c r="A658">
        <v>657</v>
      </c>
      <c r="B658">
        <v>21</v>
      </c>
      <c r="C65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658">
        <v>44276</v>
      </c>
      <c r="E658">
        <v>651</v>
      </c>
      <c r="F658">
        <v>5203</v>
      </c>
      <c r="G658">
        <v>180895</v>
      </c>
      <c r="H658" t="s">
        <v>35</v>
      </c>
      <c r="I658">
        <v>0</v>
      </c>
      <c r="J658">
        <v>0</v>
      </c>
      <c r="K658" t="s">
        <v>20</v>
      </c>
      <c r="L658" t="s">
        <v>33</v>
      </c>
      <c r="M658" t="s">
        <v>22</v>
      </c>
      <c r="N658" t="s">
        <v>31</v>
      </c>
      <c r="O658">
        <v>3</v>
      </c>
      <c r="P658">
        <v>2</v>
      </c>
      <c r="Q658">
        <v>115403</v>
      </c>
      <c r="R658" t="s">
        <v>32</v>
      </c>
      <c r="S658">
        <v>9</v>
      </c>
      <c r="T658" t="s">
        <v>43</v>
      </c>
      <c r="U658" t="str">
        <f>IF(AND(Loan_Banking[[#This Row],[Is_Default]]=1,Loan_Banking[[#This Row],[Credit_Score]]&lt;=600),"High Risk","Low Risk")</f>
        <v>Low Risk</v>
      </c>
      <c r="V65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659" spans="1:22" x14ac:dyDescent="0.3">
      <c r="A659">
        <v>658</v>
      </c>
      <c r="B659">
        <v>49</v>
      </c>
      <c r="C65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659">
        <v>56153</v>
      </c>
      <c r="E659">
        <v>701</v>
      </c>
      <c r="F659">
        <v>4545</v>
      </c>
      <c r="G659">
        <v>109990</v>
      </c>
      <c r="H659" t="s">
        <v>35</v>
      </c>
      <c r="I659">
        <v>0</v>
      </c>
      <c r="J659">
        <v>1</v>
      </c>
      <c r="K659" t="s">
        <v>20</v>
      </c>
      <c r="L659" t="s">
        <v>21</v>
      </c>
      <c r="M659" t="s">
        <v>22</v>
      </c>
      <c r="N659" t="s">
        <v>41</v>
      </c>
      <c r="O659">
        <v>5</v>
      </c>
      <c r="P659">
        <v>3</v>
      </c>
      <c r="Q659">
        <v>72655</v>
      </c>
      <c r="R659" t="s">
        <v>32</v>
      </c>
      <c r="S659">
        <v>3</v>
      </c>
      <c r="T659" t="s">
        <v>39</v>
      </c>
      <c r="U659" t="str">
        <f>IF(AND(Loan_Banking[[#This Row],[Is_Default]]=1,Loan_Banking[[#This Row],[Credit_Score]]&lt;=600),"High Risk","Low Risk")</f>
        <v>Low Risk</v>
      </c>
      <c r="V65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660" spans="1:22" x14ac:dyDescent="0.3">
      <c r="A660">
        <v>659</v>
      </c>
      <c r="B660">
        <v>50</v>
      </c>
      <c r="C66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660">
        <v>75745</v>
      </c>
      <c r="E660">
        <v>591</v>
      </c>
      <c r="F660">
        <v>3788</v>
      </c>
      <c r="G660">
        <v>229327</v>
      </c>
      <c r="H660" t="s">
        <v>40</v>
      </c>
      <c r="I660">
        <v>0</v>
      </c>
      <c r="J660">
        <v>0</v>
      </c>
      <c r="K660" t="s">
        <v>20</v>
      </c>
      <c r="L660" t="s">
        <v>33</v>
      </c>
      <c r="M660" t="s">
        <v>22</v>
      </c>
      <c r="N660" t="s">
        <v>37</v>
      </c>
      <c r="O660">
        <v>1</v>
      </c>
      <c r="P660">
        <v>2</v>
      </c>
      <c r="Q660">
        <v>104920</v>
      </c>
      <c r="R660" t="s">
        <v>26</v>
      </c>
      <c r="S660">
        <v>3</v>
      </c>
      <c r="T660" t="s">
        <v>42</v>
      </c>
      <c r="U660" t="str">
        <f>IF(AND(Loan_Banking[[#This Row],[Is_Default]]=1,Loan_Banking[[#This Row],[Credit_Score]]&lt;=600),"High Risk","Low Risk")</f>
        <v>Low Risk</v>
      </c>
      <c r="V66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661" spans="1:22" x14ac:dyDescent="0.3">
      <c r="A661">
        <v>660</v>
      </c>
      <c r="B661">
        <v>60</v>
      </c>
      <c r="C66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661">
        <v>56353</v>
      </c>
      <c r="E661">
        <v>664</v>
      </c>
      <c r="F661">
        <v>4223</v>
      </c>
      <c r="G661">
        <v>100321</v>
      </c>
      <c r="H661" t="s">
        <v>44</v>
      </c>
      <c r="I661">
        <v>0</v>
      </c>
      <c r="J661">
        <v>1</v>
      </c>
      <c r="K661" t="s">
        <v>20</v>
      </c>
      <c r="L661" t="s">
        <v>21</v>
      </c>
      <c r="M661" t="s">
        <v>30</v>
      </c>
      <c r="N661" t="s">
        <v>41</v>
      </c>
      <c r="O661">
        <v>2</v>
      </c>
      <c r="P661">
        <v>2</v>
      </c>
      <c r="Q661">
        <v>85709</v>
      </c>
      <c r="R661" t="s">
        <v>32</v>
      </c>
      <c r="S661">
        <v>13</v>
      </c>
      <c r="T661" t="s">
        <v>39</v>
      </c>
      <c r="U661" t="str">
        <f>IF(AND(Loan_Banking[[#This Row],[Is_Default]]=1,Loan_Banking[[#This Row],[Credit_Score]]&lt;=600),"High Risk","Low Risk")</f>
        <v>Low Risk</v>
      </c>
      <c r="V66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662" spans="1:22" x14ac:dyDescent="0.3">
      <c r="A662">
        <v>661</v>
      </c>
      <c r="B662">
        <v>52</v>
      </c>
      <c r="C66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662">
        <v>83462</v>
      </c>
      <c r="E662">
        <v>614</v>
      </c>
      <c r="F662">
        <v>4940</v>
      </c>
      <c r="G662">
        <v>235368</v>
      </c>
      <c r="H662" t="s">
        <v>44</v>
      </c>
      <c r="I662">
        <v>0</v>
      </c>
      <c r="J662">
        <v>1</v>
      </c>
      <c r="K662" t="s">
        <v>36</v>
      </c>
      <c r="L662" t="s">
        <v>21</v>
      </c>
      <c r="M662" t="s">
        <v>30</v>
      </c>
      <c r="N662" t="s">
        <v>37</v>
      </c>
      <c r="O662">
        <v>5</v>
      </c>
      <c r="P662">
        <v>2</v>
      </c>
      <c r="Q662">
        <v>63105</v>
      </c>
      <c r="R662" t="s">
        <v>26</v>
      </c>
      <c r="S662">
        <v>5</v>
      </c>
      <c r="T662" t="s">
        <v>39</v>
      </c>
      <c r="U662" t="str">
        <f>IF(AND(Loan_Banking[[#This Row],[Is_Default]]=1,Loan_Banking[[#This Row],[Credit_Score]]&lt;=600),"High Risk","Low Risk")</f>
        <v>Low Risk</v>
      </c>
      <c r="V66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663" spans="1:22" x14ac:dyDescent="0.3">
      <c r="A663">
        <v>662</v>
      </c>
      <c r="B663">
        <v>30</v>
      </c>
      <c r="C66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663">
        <v>52042</v>
      </c>
      <c r="E663">
        <v>612</v>
      </c>
      <c r="F663">
        <v>6685</v>
      </c>
      <c r="G663">
        <v>255450</v>
      </c>
      <c r="H663" t="s">
        <v>28</v>
      </c>
      <c r="I663">
        <v>0</v>
      </c>
      <c r="J663">
        <v>1</v>
      </c>
      <c r="K663" t="s">
        <v>20</v>
      </c>
      <c r="L663" t="s">
        <v>29</v>
      </c>
      <c r="M663" t="s">
        <v>30</v>
      </c>
      <c r="N663" t="s">
        <v>37</v>
      </c>
      <c r="O663">
        <v>1</v>
      </c>
      <c r="P663">
        <v>2</v>
      </c>
      <c r="Q663">
        <v>84725</v>
      </c>
      <c r="R663" t="s">
        <v>32</v>
      </c>
      <c r="S663">
        <v>6</v>
      </c>
      <c r="T663" t="s">
        <v>45</v>
      </c>
      <c r="U663" t="str">
        <f>IF(AND(Loan_Banking[[#This Row],[Is_Default]]=1,Loan_Banking[[#This Row],[Credit_Score]]&lt;=600),"High Risk","Low Risk")</f>
        <v>Low Risk</v>
      </c>
      <c r="V66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664" spans="1:22" x14ac:dyDescent="0.3">
      <c r="A664">
        <v>663</v>
      </c>
      <c r="B664">
        <v>47</v>
      </c>
      <c r="C66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664">
        <v>39378</v>
      </c>
      <c r="E664">
        <v>687</v>
      </c>
      <c r="F664">
        <v>3950</v>
      </c>
      <c r="G664">
        <v>212985</v>
      </c>
      <c r="H664" t="s">
        <v>44</v>
      </c>
      <c r="I664">
        <v>0</v>
      </c>
      <c r="J664">
        <v>1</v>
      </c>
      <c r="K664" t="s">
        <v>20</v>
      </c>
      <c r="L664" t="s">
        <v>29</v>
      </c>
      <c r="M664" t="s">
        <v>22</v>
      </c>
      <c r="N664" t="s">
        <v>23</v>
      </c>
      <c r="O664">
        <v>5</v>
      </c>
      <c r="P664">
        <v>1</v>
      </c>
      <c r="Q664">
        <v>108083</v>
      </c>
      <c r="R664" t="s">
        <v>32</v>
      </c>
      <c r="S664">
        <v>14</v>
      </c>
      <c r="T664" t="s">
        <v>43</v>
      </c>
      <c r="U664" t="str">
        <f>IF(AND(Loan_Banking[[#This Row],[Is_Default]]=1,Loan_Banking[[#This Row],[Credit_Score]]&lt;=600),"High Risk","Low Risk")</f>
        <v>Low Risk</v>
      </c>
      <c r="V66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665" spans="1:22" x14ac:dyDescent="0.3">
      <c r="A665">
        <v>664</v>
      </c>
      <c r="B665">
        <v>28</v>
      </c>
      <c r="C66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665">
        <v>14697</v>
      </c>
      <c r="E665">
        <v>643</v>
      </c>
      <c r="F665">
        <v>5294</v>
      </c>
      <c r="G665">
        <v>107134</v>
      </c>
      <c r="H665" t="s">
        <v>19</v>
      </c>
      <c r="I665">
        <v>0</v>
      </c>
      <c r="J665">
        <v>1</v>
      </c>
      <c r="K665" t="s">
        <v>20</v>
      </c>
      <c r="L665" t="s">
        <v>21</v>
      </c>
      <c r="M665" t="s">
        <v>22</v>
      </c>
      <c r="N665" t="s">
        <v>31</v>
      </c>
      <c r="O665">
        <v>3</v>
      </c>
      <c r="P665">
        <v>4</v>
      </c>
      <c r="Q665">
        <v>113073</v>
      </c>
      <c r="R665" t="s">
        <v>24</v>
      </c>
      <c r="S665">
        <v>6</v>
      </c>
      <c r="T665" t="s">
        <v>42</v>
      </c>
      <c r="U665" t="str">
        <f>IF(AND(Loan_Banking[[#This Row],[Is_Default]]=1,Loan_Banking[[#This Row],[Credit_Score]]&lt;=600),"High Risk","Low Risk")</f>
        <v>Low Risk</v>
      </c>
      <c r="V66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666" spans="1:22" x14ac:dyDescent="0.3">
      <c r="A666">
        <v>665</v>
      </c>
      <c r="B666">
        <v>56</v>
      </c>
      <c r="C66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666">
        <v>54508</v>
      </c>
      <c r="E666">
        <v>580</v>
      </c>
      <c r="F666">
        <v>5407</v>
      </c>
      <c r="G666">
        <v>205306</v>
      </c>
      <c r="H666" t="s">
        <v>40</v>
      </c>
      <c r="I666">
        <v>0</v>
      </c>
      <c r="J666">
        <v>0</v>
      </c>
      <c r="K666" t="s">
        <v>20</v>
      </c>
      <c r="L666" t="s">
        <v>21</v>
      </c>
      <c r="M666" t="s">
        <v>30</v>
      </c>
      <c r="N666" t="s">
        <v>23</v>
      </c>
      <c r="O666">
        <v>1</v>
      </c>
      <c r="P666">
        <v>3</v>
      </c>
      <c r="Q666">
        <v>61946</v>
      </c>
      <c r="R666" t="s">
        <v>26</v>
      </c>
      <c r="S666">
        <v>17</v>
      </c>
      <c r="T666" t="s">
        <v>45</v>
      </c>
      <c r="U666" t="str">
        <f>IF(AND(Loan_Banking[[#This Row],[Is_Default]]=1,Loan_Banking[[#This Row],[Credit_Score]]&lt;=600),"High Risk","Low Risk")</f>
        <v>Low Risk</v>
      </c>
      <c r="V66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667" spans="1:22" x14ac:dyDescent="0.3">
      <c r="A667">
        <v>666</v>
      </c>
      <c r="B667">
        <v>62</v>
      </c>
      <c r="C66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667">
        <v>16453</v>
      </c>
      <c r="E667">
        <v>654</v>
      </c>
      <c r="F667">
        <v>6222</v>
      </c>
      <c r="G667">
        <v>160162</v>
      </c>
      <c r="H667" t="s">
        <v>28</v>
      </c>
      <c r="I667">
        <v>0</v>
      </c>
      <c r="J667">
        <v>1</v>
      </c>
      <c r="K667" t="s">
        <v>20</v>
      </c>
      <c r="L667" t="s">
        <v>29</v>
      </c>
      <c r="M667" t="s">
        <v>30</v>
      </c>
      <c r="N667" t="s">
        <v>31</v>
      </c>
      <c r="O667">
        <v>4</v>
      </c>
      <c r="P667">
        <v>2</v>
      </c>
      <c r="Q667">
        <v>71869</v>
      </c>
      <c r="R667" t="s">
        <v>32</v>
      </c>
      <c r="S667">
        <v>9</v>
      </c>
      <c r="T667" t="s">
        <v>27</v>
      </c>
      <c r="U667" t="str">
        <f>IF(AND(Loan_Banking[[#This Row],[Is_Default]]=1,Loan_Banking[[#This Row],[Credit_Score]]&lt;=600),"High Risk","Low Risk")</f>
        <v>Low Risk</v>
      </c>
      <c r="V66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668" spans="1:22" x14ac:dyDescent="0.3">
      <c r="A668">
        <v>667</v>
      </c>
      <c r="B668">
        <v>55</v>
      </c>
      <c r="C66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668">
        <v>54869</v>
      </c>
      <c r="E668">
        <v>614</v>
      </c>
      <c r="F668">
        <v>5124</v>
      </c>
      <c r="G668">
        <v>139899</v>
      </c>
      <c r="H668" t="s">
        <v>19</v>
      </c>
      <c r="I668">
        <v>0</v>
      </c>
      <c r="J668">
        <v>1</v>
      </c>
      <c r="K668" t="s">
        <v>20</v>
      </c>
      <c r="L668" t="s">
        <v>33</v>
      </c>
      <c r="M668" t="s">
        <v>22</v>
      </c>
      <c r="N668" t="s">
        <v>41</v>
      </c>
      <c r="O668">
        <v>3</v>
      </c>
      <c r="P668">
        <v>1</v>
      </c>
      <c r="Q668">
        <v>121739</v>
      </c>
      <c r="R668" t="s">
        <v>32</v>
      </c>
      <c r="S668">
        <v>4</v>
      </c>
      <c r="T668" t="s">
        <v>43</v>
      </c>
      <c r="U668" t="str">
        <f>IF(AND(Loan_Banking[[#This Row],[Is_Default]]=1,Loan_Banking[[#This Row],[Credit_Score]]&lt;=600),"High Risk","Low Risk")</f>
        <v>Low Risk</v>
      </c>
      <c r="V66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669" spans="1:22" x14ac:dyDescent="0.3">
      <c r="A669">
        <v>668</v>
      </c>
      <c r="B669">
        <v>56</v>
      </c>
      <c r="C66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669">
        <v>71893</v>
      </c>
      <c r="E669">
        <v>577</v>
      </c>
      <c r="F669">
        <v>5407</v>
      </c>
      <c r="G669">
        <v>228971</v>
      </c>
      <c r="H669" t="s">
        <v>35</v>
      </c>
      <c r="I669">
        <v>0</v>
      </c>
      <c r="J669">
        <v>0</v>
      </c>
      <c r="K669" t="s">
        <v>20</v>
      </c>
      <c r="L669" t="s">
        <v>33</v>
      </c>
      <c r="M669" t="s">
        <v>30</v>
      </c>
      <c r="N669" t="s">
        <v>37</v>
      </c>
      <c r="O669">
        <v>4</v>
      </c>
      <c r="P669">
        <v>1</v>
      </c>
      <c r="Q669">
        <v>115244</v>
      </c>
      <c r="R669" t="s">
        <v>24</v>
      </c>
      <c r="S669">
        <v>15</v>
      </c>
      <c r="T669" t="s">
        <v>27</v>
      </c>
      <c r="U669" t="str">
        <f>IF(AND(Loan_Banking[[#This Row],[Is_Default]]=1,Loan_Banking[[#This Row],[Credit_Score]]&lt;=600),"High Risk","Low Risk")</f>
        <v>Low Risk</v>
      </c>
      <c r="V66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670" spans="1:22" x14ac:dyDescent="0.3">
      <c r="A670">
        <v>669</v>
      </c>
      <c r="B670">
        <v>56</v>
      </c>
      <c r="C67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670">
        <v>49744</v>
      </c>
      <c r="E670">
        <v>600</v>
      </c>
      <c r="F670">
        <v>6182</v>
      </c>
      <c r="G670">
        <v>238343</v>
      </c>
      <c r="H670" t="s">
        <v>19</v>
      </c>
      <c r="I670">
        <v>0</v>
      </c>
      <c r="J670">
        <v>0</v>
      </c>
      <c r="K670" t="s">
        <v>20</v>
      </c>
      <c r="L670" t="s">
        <v>33</v>
      </c>
      <c r="M670" t="s">
        <v>30</v>
      </c>
      <c r="N670" t="s">
        <v>37</v>
      </c>
      <c r="O670">
        <v>5</v>
      </c>
      <c r="P670">
        <v>3</v>
      </c>
      <c r="Q670">
        <v>126613</v>
      </c>
      <c r="R670" t="s">
        <v>38</v>
      </c>
      <c r="S670">
        <v>18</v>
      </c>
      <c r="T670" t="s">
        <v>43</v>
      </c>
      <c r="U670" t="str">
        <f>IF(AND(Loan_Banking[[#This Row],[Is_Default]]=1,Loan_Banking[[#This Row],[Credit_Score]]&lt;=600),"High Risk","Low Risk")</f>
        <v>Low Risk</v>
      </c>
      <c r="V67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671" spans="1:22" x14ac:dyDescent="0.3">
      <c r="A671">
        <v>670</v>
      </c>
      <c r="B671">
        <v>45</v>
      </c>
      <c r="C67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671">
        <v>52851</v>
      </c>
      <c r="E671">
        <v>752</v>
      </c>
      <c r="F671">
        <v>4222</v>
      </c>
      <c r="G671">
        <v>264284</v>
      </c>
      <c r="H671" t="s">
        <v>28</v>
      </c>
      <c r="I671">
        <v>0</v>
      </c>
      <c r="J671">
        <v>1</v>
      </c>
      <c r="K671" t="s">
        <v>20</v>
      </c>
      <c r="L671" t="s">
        <v>33</v>
      </c>
      <c r="M671" t="s">
        <v>30</v>
      </c>
      <c r="N671" t="s">
        <v>37</v>
      </c>
      <c r="O671">
        <v>3</v>
      </c>
      <c r="P671">
        <v>4</v>
      </c>
      <c r="Q671">
        <v>141034</v>
      </c>
      <c r="R671" t="s">
        <v>24</v>
      </c>
      <c r="S671">
        <v>15</v>
      </c>
      <c r="T671" t="s">
        <v>45</v>
      </c>
      <c r="U671" t="str">
        <f>IF(AND(Loan_Banking[[#This Row],[Is_Default]]=1,Loan_Banking[[#This Row],[Credit_Score]]&lt;=600),"High Risk","Low Risk")</f>
        <v>Low Risk</v>
      </c>
      <c r="V67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672" spans="1:22" x14ac:dyDescent="0.3">
      <c r="A672">
        <v>671</v>
      </c>
      <c r="B672">
        <v>40</v>
      </c>
      <c r="C67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672">
        <v>63734</v>
      </c>
      <c r="E672">
        <v>710</v>
      </c>
      <c r="F672">
        <v>5791</v>
      </c>
      <c r="G672">
        <v>185760</v>
      </c>
      <c r="H672" t="s">
        <v>44</v>
      </c>
      <c r="I672">
        <v>0</v>
      </c>
      <c r="J672">
        <v>0</v>
      </c>
      <c r="K672" t="s">
        <v>20</v>
      </c>
      <c r="L672" t="s">
        <v>21</v>
      </c>
      <c r="M672" t="s">
        <v>30</v>
      </c>
      <c r="N672" t="s">
        <v>41</v>
      </c>
      <c r="O672">
        <v>2</v>
      </c>
      <c r="P672">
        <v>3</v>
      </c>
      <c r="Q672">
        <v>116136</v>
      </c>
      <c r="R672" t="s">
        <v>26</v>
      </c>
      <c r="S672">
        <v>18</v>
      </c>
      <c r="T672" t="s">
        <v>39</v>
      </c>
      <c r="U672" t="str">
        <f>IF(AND(Loan_Banking[[#This Row],[Is_Default]]=1,Loan_Banking[[#This Row],[Credit_Score]]&lt;=600),"High Risk","Low Risk")</f>
        <v>Low Risk</v>
      </c>
      <c r="V67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673" spans="1:22" x14ac:dyDescent="0.3">
      <c r="A673">
        <v>672</v>
      </c>
      <c r="B673">
        <v>37</v>
      </c>
      <c r="C67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673">
        <v>60043</v>
      </c>
      <c r="E673">
        <v>549</v>
      </c>
      <c r="F673">
        <v>3606</v>
      </c>
      <c r="G673">
        <v>208597</v>
      </c>
      <c r="H673" t="s">
        <v>40</v>
      </c>
      <c r="I673">
        <v>0</v>
      </c>
      <c r="J673">
        <v>0</v>
      </c>
      <c r="K673" t="s">
        <v>20</v>
      </c>
      <c r="L673" t="s">
        <v>33</v>
      </c>
      <c r="M673" t="s">
        <v>30</v>
      </c>
      <c r="N673" t="s">
        <v>41</v>
      </c>
      <c r="O673">
        <v>3</v>
      </c>
      <c r="P673">
        <v>2</v>
      </c>
      <c r="Q673">
        <v>87555</v>
      </c>
      <c r="R673" t="s">
        <v>38</v>
      </c>
      <c r="S673">
        <v>7</v>
      </c>
      <c r="T673" t="s">
        <v>27</v>
      </c>
      <c r="U673" t="str">
        <f>IF(AND(Loan_Banking[[#This Row],[Is_Default]]=1,Loan_Banking[[#This Row],[Credit_Score]]&lt;=600),"High Risk","Low Risk")</f>
        <v>Low Risk</v>
      </c>
      <c r="V67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674" spans="1:22" x14ac:dyDescent="0.3">
      <c r="A674">
        <v>673</v>
      </c>
      <c r="B674">
        <v>43</v>
      </c>
      <c r="C67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674">
        <v>67407</v>
      </c>
      <c r="E674">
        <v>640</v>
      </c>
      <c r="F674">
        <v>5064</v>
      </c>
      <c r="G674">
        <v>283267</v>
      </c>
      <c r="H674" t="s">
        <v>28</v>
      </c>
      <c r="I674">
        <v>0</v>
      </c>
      <c r="J674">
        <v>0</v>
      </c>
      <c r="K674" t="s">
        <v>20</v>
      </c>
      <c r="L674" t="s">
        <v>21</v>
      </c>
      <c r="M674" t="s">
        <v>30</v>
      </c>
      <c r="N674" t="s">
        <v>23</v>
      </c>
      <c r="O674">
        <v>3</v>
      </c>
      <c r="P674">
        <v>4</v>
      </c>
      <c r="Q674">
        <v>103445</v>
      </c>
      <c r="R674" t="s">
        <v>32</v>
      </c>
      <c r="S674">
        <v>15</v>
      </c>
      <c r="T674" t="s">
        <v>25</v>
      </c>
      <c r="U674" t="str">
        <f>IF(AND(Loan_Banking[[#This Row],[Is_Default]]=1,Loan_Banking[[#This Row],[Credit_Score]]&lt;=600),"High Risk","Low Risk")</f>
        <v>Low Risk</v>
      </c>
      <c r="V67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675" spans="1:22" x14ac:dyDescent="0.3">
      <c r="A675">
        <v>674</v>
      </c>
      <c r="B675">
        <v>45</v>
      </c>
      <c r="C67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675">
        <v>49712</v>
      </c>
      <c r="E675">
        <v>644</v>
      </c>
      <c r="F675">
        <v>4762</v>
      </c>
      <c r="G675">
        <v>304764</v>
      </c>
      <c r="H675" t="s">
        <v>19</v>
      </c>
      <c r="I675">
        <v>1</v>
      </c>
      <c r="J675">
        <v>0</v>
      </c>
      <c r="K675" t="s">
        <v>20</v>
      </c>
      <c r="L675" t="s">
        <v>21</v>
      </c>
      <c r="M675" t="s">
        <v>30</v>
      </c>
      <c r="N675" t="s">
        <v>23</v>
      </c>
      <c r="O675">
        <v>3</v>
      </c>
      <c r="P675">
        <v>4</v>
      </c>
      <c r="Q675">
        <v>149796</v>
      </c>
      <c r="R675" t="s">
        <v>26</v>
      </c>
      <c r="S675">
        <v>5</v>
      </c>
      <c r="T675" t="s">
        <v>27</v>
      </c>
      <c r="U675" t="str">
        <f>IF(AND(Loan_Banking[[#This Row],[Is_Default]]=1,Loan_Banking[[#This Row],[Credit_Score]]&lt;=600),"High Risk","Low Risk")</f>
        <v>Low Risk</v>
      </c>
      <c r="V67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676" spans="1:22" x14ac:dyDescent="0.3">
      <c r="A676">
        <v>675</v>
      </c>
      <c r="B676">
        <v>51</v>
      </c>
      <c r="C67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676">
        <v>16232</v>
      </c>
      <c r="E676">
        <v>636</v>
      </c>
      <c r="F676">
        <v>4277</v>
      </c>
      <c r="G676">
        <v>254018</v>
      </c>
      <c r="H676" t="s">
        <v>19</v>
      </c>
      <c r="I676">
        <v>0</v>
      </c>
      <c r="J676">
        <v>1</v>
      </c>
      <c r="K676" t="s">
        <v>20</v>
      </c>
      <c r="L676" t="s">
        <v>33</v>
      </c>
      <c r="M676" t="s">
        <v>22</v>
      </c>
      <c r="N676" t="s">
        <v>31</v>
      </c>
      <c r="O676">
        <v>3</v>
      </c>
      <c r="P676">
        <v>3</v>
      </c>
      <c r="Q676">
        <v>182933</v>
      </c>
      <c r="R676" t="s">
        <v>38</v>
      </c>
      <c r="S676">
        <v>11</v>
      </c>
      <c r="T676" t="s">
        <v>25</v>
      </c>
      <c r="U676" t="str">
        <f>IF(AND(Loan_Banking[[#This Row],[Is_Default]]=1,Loan_Banking[[#This Row],[Credit_Score]]&lt;=600),"High Risk","Low Risk")</f>
        <v>Low Risk</v>
      </c>
      <c r="V67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677" spans="1:22" x14ac:dyDescent="0.3">
      <c r="A677">
        <v>676</v>
      </c>
      <c r="B677">
        <v>26</v>
      </c>
      <c r="C67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677">
        <v>67640</v>
      </c>
      <c r="E677">
        <v>616</v>
      </c>
      <c r="F677">
        <v>5972</v>
      </c>
      <c r="G677">
        <v>182502</v>
      </c>
      <c r="H677" t="s">
        <v>28</v>
      </c>
      <c r="I677">
        <v>0</v>
      </c>
      <c r="J677">
        <v>1</v>
      </c>
      <c r="K677" t="s">
        <v>20</v>
      </c>
      <c r="L677" t="s">
        <v>33</v>
      </c>
      <c r="M677" t="s">
        <v>30</v>
      </c>
      <c r="N677" t="s">
        <v>31</v>
      </c>
      <c r="O677">
        <v>0</v>
      </c>
      <c r="P677">
        <v>3</v>
      </c>
      <c r="Q677">
        <v>113892</v>
      </c>
      <c r="R677" t="s">
        <v>26</v>
      </c>
      <c r="S677">
        <v>14</v>
      </c>
      <c r="T677" t="s">
        <v>43</v>
      </c>
      <c r="U677" t="str">
        <f>IF(AND(Loan_Banking[[#This Row],[Is_Default]]=1,Loan_Banking[[#This Row],[Credit_Score]]&lt;=600),"High Risk","Low Risk")</f>
        <v>Low Risk</v>
      </c>
      <c r="V67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678" spans="1:22" x14ac:dyDescent="0.3">
      <c r="A678">
        <v>677</v>
      </c>
      <c r="B678">
        <v>55</v>
      </c>
      <c r="C67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678">
        <v>46417</v>
      </c>
      <c r="E678">
        <v>687</v>
      </c>
      <c r="F678">
        <v>6028</v>
      </c>
      <c r="G678">
        <v>200362</v>
      </c>
      <c r="H678" t="s">
        <v>28</v>
      </c>
      <c r="I678">
        <v>0</v>
      </c>
      <c r="J678">
        <v>1</v>
      </c>
      <c r="K678" t="s">
        <v>20</v>
      </c>
      <c r="L678" t="s">
        <v>33</v>
      </c>
      <c r="M678" t="s">
        <v>22</v>
      </c>
      <c r="N678" t="s">
        <v>37</v>
      </c>
      <c r="O678">
        <v>4</v>
      </c>
      <c r="P678">
        <v>4</v>
      </c>
      <c r="Q678">
        <v>116066</v>
      </c>
      <c r="R678" t="s">
        <v>24</v>
      </c>
      <c r="S678">
        <v>8</v>
      </c>
      <c r="T678" t="s">
        <v>39</v>
      </c>
      <c r="U678" t="str">
        <f>IF(AND(Loan_Banking[[#This Row],[Is_Default]]=1,Loan_Banking[[#This Row],[Credit_Score]]&lt;=600),"High Risk","Low Risk")</f>
        <v>Low Risk</v>
      </c>
      <c r="V67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679" spans="1:22" x14ac:dyDescent="0.3">
      <c r="A679">
        <v>678</v>
      </c>
      <c r="B679">
        <v>24</v>
      </c>
      <c r="C67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679">
        <v>36820</v>
      </c>
      <c r="E679">
        <v>697</v>
      </c>
      <c r="F679">
        <v>6069</v>
      </c>
      <c r="G679">
        <v>191090</v>
      </c>
      <c r="H679" t="s">
        <v>28</v>
      </c>
      <c r="I679">
        <v>0</v>
      </c>
      <c r="J679">
        <v>0</v>
      </c>
      <c r="K679" t="s">
        <v>20</v>
      </c>
      <c r="L679" t="s">
        <v>29</v>
      </c>
      <c r="M679" t="s">
        <v>22</v>
      </c>
      <c r="N679" t="s">
        <v>41</v>
      </c>
      <c r="O679">
        <v>3</v>
      </c>
      <c r="P679">
        <v>3</v>
      </c>
      <c r="Q679">
        <v>121771</v>
      </c>
      <c r="R679" t="s">
        <v>38</v>
      </c>
      <c r="S679">
        <v>4</v>
      </c>
      <c r="T679" t="s">
        <v>39</v>
      </c>
      <c r="U679" t="str">
        <f>IF(AND(Loan_Banking[[#This Row],[Is_Default]]=1,Loan_Banking[[#This Row],[Credit_Score]]&lt;=600),"High Risk","Low Risk")</f>
        <v>Low Risk</v>
      </c>
      <c r="V67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680" spans="1:22" x14ac:dyDescent="0.3">
      <c r="A680">
        <v>679</v>
      </c>
      <c r="B680">
        <v>60</v>
      </c>
      <c r="C68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680">
        <v>55039</v>
      </c>
      <c r="E680">
        <v>702</v>
      </c>
      <c r="F680">
        <v>5379</v>
      </c>
      <c r="G680">
        <v>235281</v>
      </c>
      <c r="H680" t="s">
        <v>44</v>
      </c>
      <c r="I680">
        <v>0</v>
      </c>
      <c r="J680">
        <v>1</v>
      </c>
      <c r="K680" t="s">
        <v>20</v>
      </c>
      <c r="L680" t="s">
        <v>21</v>
      </c>
      <c r="M680" t="s">
        <v>30</v>
      </c>
      <c r="N680" t="s">
        <v>41</v>
      </c>
      <c r="O680">
        <v>3</v>
      </c>
      <c r="P680">
        <v>4</v>
      </c>
      <c r="Q680">
        <v>100713</v>
      </c>
      <c r="R680" t="s">
        <v>38</v>
      </c>
      <c r="S680">
        <v>10</v>
      </c>
      <c r="T680" t="s">
        <v>45</v>
      </c>
      <c r="U680" t="str">
        <f>IF(AND(Loan_Banking[[#This Row],[Is_Default]]=1,Loan_Banking[[#This Row],[Credit_Score]]&lt;=600),"High Risk","Low Risk")</f>
        <v>Low Risk</v>
      </c>
      <c r="V68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681" spans="1:22" x14ac:dyDescent="0.3">
      <c r="A681">
        <v>680</v>
      </c>
      <c r="B681">
        <v>40</v>
      </c>
      <c r="C68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681">
        <v>52798</v>
      </c>
      <c r="E681">
        <v>666</v>
      </c>
      <c r="F681">
        <v>3767</v>
      </c>
      <c r="G681">
        <v>159017</v>
      </c>
      <c r="H681" t="s">
        <v>28</v>
      </c>
      <c r="I681">
        <v>0</v>
      </c>
      <c r="J681">
        <v>1</v>
      </c>
      <c r="K681" t="s">
        <v>20</v>
      </c>
      <c r="L681" t="s">
        <v>33</v>
      </c>
      <c r="M681" t="s">
        <v>22</v>
      </c>
      <c r="N681" t="s">
        <v>23</v>
      </c>
      <c r="O681">
        <v>5</v>
      </c>
      <c r="P681">
        <v>3</v>
      </c>
      <c r="Q681">
        <v>134915</v>
      </c>
      <c r="R681" t="s">
        <v>38</v>
      </c>
      <c r="S681">
        <v>7</v>
      </c>
      <c r="T681" t="s">
        <v>42</v>
      </c>
      <c r="U681" t="str">
        <f>IF(AND(Loan_Banking[[#This Row],[Is_Default]]=1,Loan_Banking[[#This Row],[Credit_Score]]&lt;=600),"High Risk","Low Risk")</f>
        <v>Low Risk</v>
      </c>
      <c r="V68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682" spans="1:22" x14ac:dyDescent="0.3">
      <c r="A682">
        <v>681</v>
      </c>
      <c r="B682">
        <v>61</v>
      </c>
      <c r="C68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682">
        <v>38758</v>
      </c>
      <c r="E682">
        <v>680</v>
      </c>
      <c r="F682">
        <v>4671</v>
      </c>
      <c r="G682">
        <v>216066</v>
      </c>
      <c r="H682" t="s">
        <v>35</v>
      </c>
      <c r="I682">
        <v>1</v>
      </c>
      <c r="J682">
        <v>1</v>
      </c>
      <c r="K682" t="s">
        <v>20</v>
      </c>
      <c r="L682" t="s">
        <v>29</v>
      </c>
      <c r="M682" t="s">
        <v>30</v>
      </c>
      <c r="N682" t="s">
        <v>23</v>
      </c>
      <c r="O682">
        <v>0</v>
      </c>
      <c r="P682">
        <v>4</v>
      </c>
      <c r="Q682">
        <v>130241</v>
      </c>
      <c r="R682" t="s">
        <v>32</v>
      </c>
      <c r="S682">
        <v>1</v>
      </c>
      <c r="T682" t="s">
        <v>27</v>
      </c>
      <c r="U682" t="str">
        <f>IF(AND(Loan_Banking[[#This Row],[Is_Default]]=1,Loan_Banking[[#This Row],[Credit_Score]]&lt;=600),"High Risk","Low Risk")</f>
        <v>Low Risk</v>
      </c>
      <c r="V68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0-1</v>
      </c>
    </row>
    <row r="683" spans="1:22" x14ac:dyDescent="0.3">
      <c r="A683">
        <v>682</v>
      </c>
      <c r="B683">
        <v>21</v>
      </c>
      <c r="C68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683">
        <v>30716</v>
      </c>
      <c r="E683">
        <v>632</v>
      </c>
      <c r="F683">
        <v>6005</v>
      </c>
      <c r="G683">
        <v>216318</v>
      </c>
      <c r="H683" t="s">
        <v>40</v>
      </c>
      <c r="I683">
        <v>0</v>
      </c>
      <c r="J683">
        <v>1</v>
      </c>
      <c r="K683" t="s">
        <v>20</v>
      </c>
      <c r="L683" t="s">
        <v>21</v>
      </c>
      <c r="M683" t="s">
        <v>22</v>
      </c>
      <c r="N683" t="s">
        <v>31</v>
      </c>
      <c r="O683">
        <v>1</v>
      </c>
      <c r="P683">
        <v>2</v>
      </c>
      <c r="Q683">
        <v>110631</v>
      </c>
      <c r="R683" t="s">
        <v>24</v>
      </c>
      <c r="S683">
        <v>12</v>
      </c>
      <c r="T683" t="s">
        <v>45</v>
      </c>
      <c r="U683" t="str">
        <f>IF(AND(Loan_Banking[[#This Row],[Is_Default]]=1,Loan_Banking[[#This Row],[Credit_Score]]&lt;=600),"High Risk","Low Risk")</f>
        <v>Low Risk</v>
      </c>
      <c r="V68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684" spans="1:22" x14ac:dyDescent="0.3">
      <c r="A684">
        <v>683</v>
      </c>
      <c r="B684">
        <v>46</v>
      </c>
      <c r="C68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684">
        <v>57026</v>
      </c>
      <c r="E684">
        <v>571</v>
      </c>
      <c r="F684">
        <v>5992</v>
      </c>
      <c r="G684">
        <v>219187</v>
      </c>
      <c r="H684" t="s">
        <v>40</v>
      </c>
      <c r="I684">
        <v>0</v>
      </c>
      <c r="J684">
        <v>0</v>
      </c>
      <c r="K684" t="s">
        <v>20</v>
      </c>
      <c r="L684" t="s">
        <v>21</v>
      </c>
      <c r="M684" t="s">
        <v>22</v>
      </c>
      <c r="N684" t="s">
        <v>31</v>
      </c>
      <c r="O684">
        <v>5</v>
      </c>
      <c r="P684">
        <v>1</v>
      </c>
      <c r="Q684">
        <v>90459</v>
      </c>
      <c r="R684" t="s">
        <v>38</v>
      </c>
      <c r="S684">
        <v>13</v>
      </c>
      <c r="T684" t="s">
        <v>45</v>
      </c>
      <c r="U684" t="str">
        <f>IF(AND(Loan_Banking[[#This Row],[Is_Default]]=1,Loan_Banking[[#This Row],[Credit_Score]]&lt;=600),"High Risk","Low Risk")</f>
        <v>Low Risk</v>
      </c>
      <c r="V68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685" spans="1:22" x14ac:dyDescent="0.3">
      <c r="A685">
        <v>684</v>
      </c>
      <c r="B685">
        <v>54</v>
      </c>
      <c r="C68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685">
        <v>37251</v>
      </c>
      <c r="E685">
        <v>569</v>
      </c>
      <c r="F685">
        <v>6196</v>
      </c>
      <c r="G685">
        <v>148880</v>
      </c>
      <c r="H685" t="s">
        <v>35</v>
      </c>
      <c r="I685">
        <v>0</v>
      </c>
      <c r="J685">
        <v>1</v>
      </c>
      <c r="K685" t="s">
        <v>20</v>
      </c>
      <c r="L685" t="s">
        <v>21</v>
      </c>
      <c r="M685" t="s">
        <v>30</v>
      </c>
      <c r="N685" t="s">
        <v>23</v>
      </c>
      <c r="O685">
        <v>5</v>
      </c>
      <c r="P685">
        <v>3</v>
      </c>
      <c r="Q685">
        <v>54379</v>
      </c>
      <c r="R685" t="s">
        <v>26</v>
      </c>
      <c r="S685">
        <v>16</v>
      </c>
      <c r="T685" t="s">
        <v>34</v>
      </c>
      <c r="U685" t="str">
        <f>IF(AND(Loan_Banking[[#This Row],[Is_Default]]=1,Loan_Banking[[#This Row],[Credit_Score]]&lt;=600),"High Risk","Low Risk")</f>
        <v>Low Risk</v>
      </c>
      <c r="V68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686" spans="1:22" x14ac:dyDescent="0.3">
      <c r="A686">
        <v>685</v>
      </c>
      <c r="B686">
        <v>30</v>
      </c>
      <c r="C68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686">
        <v>51715</v>
      </c>
      <c r="E686">
        <v>607</v>
      </c>
      <c r="F686">
        <v>5314</v>
      </c>
      <c r="G686">
        <v>212360</v>
      </c>
      <c r="H686" t="s">
        <v>19</v>
      </c>
      <c r="I686">
        <v>1</v>
      </c>
      <c r="J686">
        <v>1</v>
      </c>
      <c r="K686" t="s">
        <v>20</v>
      </c>
      <c r="L686" t="s">
        <v>33</v>
      </c>
      <c r="M686" t="s">
        <v>22</v>
      </c>
      <c r="N686" t="s">
        <v>23</v>
      </c>
      <c r="O686">
        <v>0</v>
      </c>
      <c r="P686">
        <v>4</v>
      </c>
      <c r="Q686">
        <v>121972</v>
      </c>
      <c r="R686" t="s">
        <v>32</v>
      </c>
      <c r="S686">
        <v>14</v>
      </c>
      <c r="T686" t="s">
        <v>45</v>
      </c>
      <c r="U686" t="str">
        <f>IF(AND(Loan_Banking[[#This Row],[Is_Default]]=1,Loan_Banking[[#This Row],[Credit_Score]]&lt;=600),"High Risk","Low Risk")</f>
        <v>Low Risk</v>
      </c>
      <c r="V68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687" spans="1:22" x14ac:dyDescent="0.3">
      <c r="A687">
        <v>686</v>
      </c>
      <c r="B687">
        <v>43</v>
      </c>
      <c r="C68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687">
        <v>55601</v>
      </c>
      <c r="E687">
        <v>639</v>
      </c>
      <c r="F687">
        <v>4818</v>
      </c>
      <c r="G687">
        <v>288464</v>
      </c>
      <c r="H687" t="s">
        <v>19</v>
      </c>
      <c r="I687">
        <v>0</v>
      </c>
      <c r="J687">
        <v>1</v>
      </c>
      <c r="K687" t="s">
        <v>20</v>
      </c>
      <c r="L687" t="s">
        <v>33</v>
      </c>
      <c r="M687" t="s">
        <v>30</v>
      </c>
      <c r="N687" t="s">
        <v>41</v>
      </c>
      <c r="O687">
        <v>0</v>
      </c>
      <c r="P687">
        <v>1</v>
      </c>
      <c r="Q687">
        <v>106385</v>
      </c>
      <c r="R687" t="s">
        <v>24</v>
      </c>
      <c r="S687">
        <v>13</v>
      </c>
      <c r="T687" t="s">
        <v>42</v>
      </c>
      <c r="U687" t="str">
        <f>IF(AND(Loan_Banking[[#This Row],[Is_Default]]=1,Loan_Banking[[#This Row],[Credit_Score]]&lt;=600),"High Risk","Low Risk")</f>
        <v>Low Risk</v>
      </c>
      <c r="V68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688" spans="1:22" x14ac:dyDescent="0.3">
      <c r="A688">
        <v>687</v>
      </c>
      <c r="B688">
        <v>44</v>
      </c>
      <c r="C68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688">
        <v>64522</v>
      </c>
      <c r="E688">
        <v>585</v>
      </c>
      <c r="F688">
        <v>3034</v>
      </c>
      <c r="G688">
        <v>177152</v>
      </c>
      <c r="H688" t="s">
        <v>19</v>
      </c>
      <c r="I688">
        <v>0</v>
      </c>
      <c r="J688">
        <v>1</v>
      </c>
      <c r="K688" t="s">
        <v>20</v>
      </c>
      <c r="L688" t="s">
        <v>21</v>
      </c>
      <c r="M688" t="s">
        <v>22</v>
      </c>
      <c r="N688" t="s">
        <v>31</v>
      </c>
      <c r="O688">
        <v>0</v>
      </c>
      <c r="P688">
        <v>1</v>
      </c>
      <c r="Q688">
        <v>77866</v>
      </c>
      <c r="R688" t="s">
        <v>24</v>
      </c>
      <c r="S688">
        <v>5</v>
      </c>
      <c r="T688" t="s">
        <v>45</v>
      </c>
      <c r="U688" t="str">
        <f>IF(AND(Loan_Banking[[#This Row],[Is_Default]]=1,Loan_Banking[[#This Row],[Credit_Score]]&lt;=600),"High Risk","Low Risk")</f>
        <v>Low Risk</v>
      </c>
      <c r="V68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689" spans="1:22" x14ac:dyDescent="0.3">
      <c r="A689">
        <v>688</v>
      </c>
      <c r="B689">
        <v>33</v>
      </c>
      <c r="C68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689">
        <v>81786</v>
      </c>
      <c r="E689">
        <v>593</v>
      </c>
      <c r="F689">
        <v>5862</v>
      </c>
      <c r="G689">
        <v>212986</v>
      </c>
      <c r="H689" t="s">
        <v>19</v>
      </c>
      <c r="I689">
        <v>0</v>
      </c>
      <c r="J689">
        <v>0</v>
      </c>
      <c r="K689" t="s">
        <v>20</v>
      </c>
      <c r="L689" t="s">
        <v>21</v>
      </c>
      <c r="M689" t="s">
        <v>30</v>
      </c>
      <c r="N689" t="s">
        <v>23</v>
      </c>
      <c r="O689">
        <v>5</v>
      </c>
      <c r="P689">
        <v>1</v>
      </c>
      <c r="Q689">
        <v>66102</v>
      </c>
      <c r="R689" t="s">
        <v>24</v>
      </c>
      <c r="S689">
        <v>14</v>
      </c>
      <c r="T689" t="s">
        <v>39</v>
      </c>
      <c r="U689" t="str">
        <f>IF(AND(Loan_Banking[[#This Row],[Is_Default]]=1,Loan_Banking[[#This Row],[Credit_Score]]&lt;=600),"High Risk","Low Risk")</f>
        <v>Low Risk</v>
      </c>
      <c r="V68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690" spans="1:22" x14ac:dyDescent="0.3">
      <c r="A690">
        <v>689</v>
      </c>
      <c r="B690">
        <v>49</v>
      </c>
      <c r="C69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690">
        <v>53558</v>
      </c>
      <c r="E690">
        <v>631</v>
      </c>
      <c r="F690">
        <v>4900</v>
      </c>
      <c r="G690">
        <v>107898</v>
      </c>
      <c r="H690" t="s">
        <v>44</v>
      </c>
      <c r="I690">
        <v>0</v>
      </c>
      <c r="J690">
        <v>1</v>
      </c>
      <c r="K690" t="s">
        <v>20</v>
      </c>
      <c r="L690" t="s">
        <v>29</v>
      </c>
      <c r="M690" t="s">
        <v>30</v>
      </c>
      <c r="N690" t="s">
        <v>23</v>
      </c>
      <c r="O690">
        <v>5</v>
      </c>
      <c r="P690">
        <v>3</v>
      </c>
      <c r="Q690">
        <v>119842</v>
      </c>
      <c r="R690" t="s">
        <v>24</v>
      </c>
      <c r="S690">
        <v>13</v>
      </c>
      <c r="T690" t="s">
        <v>42</v>
      </c>
      <c r="U690" t="str">
        <f>IF(AND(Loan_Banking[[#This Row],[Is_Default]]=1,Loan_Banking[[#This Row],[Credit_Score]]&lt;=600),"High Risk","Low Risk")</f>
        <v>Low Risk</v>
      </c>
      <c r="V69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691" spans="1:22" x14ac:dyDescent="0.3">
      <c r="A691">
        <v>690</v>
      </c>
      <c r="B691">
        <v>47</v>
      </c>
      <c r="C69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691">
        <v>43619</v>
      </c>
      <c r="E691">
        <v>693</v>
      </c>
      <c r="F691">
        <v>3746</v>
      </c>
      <c r="G691">
        <v>212644</v>
      </c>
      <c r="H691" t="s">
        <v>35</v>
      </c>
      <c r="I691">
        <v>0</v>
      </c>
      <c r="J691">
        <v>1</v>
      </c>
      <c r="K691" t="s">
        <v>20</v>
      </c>
      <c r="L691" t="s">
        <v>29</v>
      </c>
      <c r="M691" t="s">
        <v>22</v>
      </c>
      <c r="N691" t="s">
        <v>37</v>
      </c>
      <c r="O691">
        <v>3</v>
      </c>
      <c r="P691">
        <v>3</v>
      </c>
      <c r="Q691">
        <v>51962</v>
      </c>
      <c r="R691" t="s">
        <v>32</v>
      </c>
      <c r="S691">
        <v>14</v>
      </c>
      <c r="T691" t="s">
        <v>27</v>
      </c>
      <c r="U691" t="str">
        <f>IF(AND(Loan_Banking[[#This Row],[Is_Default]]=1,Loan_Banking[[#This Row],[Credit_Score]]&lt;=600),"High Risk","Low Risk")</f>
        <v>Low Risk</v>
      </c>
      <c r="V69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692" spans="1:22" x14ac:dyDescent="0.3">
      <c r="A692">
        <v>691</v>
      </c>
      <c r="B692">
        <v>51</v>
      </c>
      <c r="C69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692">
        <v>74876</v>
      </c>
      <c r="E692">
        <v>666</v>
      </c>
      <c r="F692">
        <v>5762</v>
      </c>
      <c r="G692">
        <v>210828</v>
      </c>
      <c r="H692" t="s">
        <v>40</v>
      </c>
      <c r="I692">
        <v>0</v>
      </c>
      <c r="J692">
        <v>0</v>
      </c>
      <c r="K692" t="s">
        <v>20</v>
      </c>
      <c r="L692" t="s">
        <v>21</v>
      </c>
      <c r="M692" t="s">
        <v>30</v>
      </c>
      <c r="N692" t="s">
        <v>23</v>
      </c>
      <c r="O692">
        <v>0</v>
      </c>
      <c r="P692">
        <v>2</v>
      </c>
      <c r="Q692">
        <v>108989</v>
      </c>
      <c r="R692" t="s">
        <v>24</v>
      </c>
      <c r="S692">
        <v>12</v>
      </c>
      <c r="T692" t="s">
        <v>39</v>
      </c>
      <c r="U692" t="str">
        <f>IF(AND(Loan_Banking[[#This Row],[Is_Default]]=1,Loan_Banking[[#This Row],[Credit_Score]]&lt;=600),"High Risk","Low Risk")</f>
        <v>Low Risk</v>
      </c>
      <c r="V69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693" spans="1:22" x14ac:dyDescent="0.3">
      <c r="A693">
        <v>692</v>
      </c>
      <c r="B693">
        <v>63</v>
      </c>
      <c r="C69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693">
        <v>65721</v>
      </c>
      <c r="E693">
        <v>606</v>
      </c>
      <c r="F693">
        <v>6419</v>
      </c>
      <c r="G693">
        <v>205823</v>
      </c>
      <c r="H693" t="s">
        <v>35</v>
      </c>
      <c r="I693">
        <v>0</v>
      </c>
      <c r="J693">
        <v>1</v>
      </c>
      <c r="K693" t="s">
        <v>36</v>
      </c>
      <c r="L693" t="s">
        <v>29</v>
      </c>
      <c r="M693" t="s">
        <v>30</v>
      </c>
      <c r="N693" t="s">
        <v>23</v>
      </c>
      <c r="O693">
        <v>0</v>
      </c>
      <c r="P693">
        <v>3</v>
      </c>
      <c r="Q693">
        <v>125306</v>
      </c>
      <c r="R693" t="s">
        <v>26</v>
      </c>
      <c r="S693">
        <v>15</v>
      </c>
      <c r="T693" t="s">
        <v>43</v>
      </c>
      <c r="U693" t="str">
        <f>IF(AND(Loan_Banking[[#This Row],[Is_Default]]=1,Loan_Banking[[#This Row],[Credit_Score]]&lt;=600),"High Risk","Low Risk")</f>
        <v>Low Risk</v>
      </c>
      <c r="V69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694" spans="1:22" x14ac:dyDescent="0.3">
      <c r="A694">
        <v>693</v>
      </c>
      <c r="B694">
        <v>30</v>
      </c>
      <c r="C69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694">
        <v>52525</v>
      </c>
      <c r="E694">
        <v>652</v>
      </c>
      <c r="F694">
        <v>5867</v>
      </c>
      <c r="G694">
        <v>236518</v>
      </c>
      <c r="H694" t="s">
        <v>40</v>
      </c>
      <c r="I694">
        <v>0</v>
      </c>
      <c r="J694">
        <v>0</v>
      </c>
      <c r="K694" t="s">
        <v>20</v>
      </c>
      <c r="L694" t="s">
        <v>21</v>
      </c>
      <c r="M694" t="s">
        <v>22</v>
      </c>
      <c r="N694" t="s">
        <v>41</v>
      </c>
      <c r="O694">
        <v>5</v>
      </c>
      <c r="P694">
        <v>3</v>
      </c>
      <c r="Q694">
        <v>116496</v>
      </c>
      <c r="R694" t="s">
        <v>26</v>
      </c>
      <c r="S694">
        <v>19</v>
      </c>
      <c r="T694" t="s">
        <v>34</v>
      </c>
      <c r="U694" t="str">
        <f>IF(AND(Loan_Banking[[#This Row],[Is_Default]]=1,Loan_Banking[[#This Row],[Credit_Score]]&lt;=600),"High Risk","Low Risk")</f>
        <v>Low Risk</v>
      </c>
      <c r="V69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695" spans="1:22" x14ac:dyDescent="0.3">
      <c r="A695">
        <v>694</v>
      </c>
      <c r="B695">
        <v>51</v>
      </c>
      <c r="C69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695">
        <v>53547</v>
      </c>
      <c r="E695">
        <v>583</v>
      </c>
      <c r="F695">
        <v>5674</v>
      </c>
      <c r="G695">
        <v>186048</v>
      </c>
      <c r="H695" t="s">
        <v>19</v>
      </c>
      <c r="I695">
        <v>1</v>
      </c>
      <c r="J695">
        <v>0</v>
      </c>
      <c r="K695" t="s">
        <v>20</v>
      </c>
      <c r="L695" t="s">
        <v>29</v>
      </c>
      <c r="M695" t="s">
        <v>30</v>
      </c>
      <c r="N695" t="s">
        <v>23</v>
      </c>
      <c r="O695">
        <v>5</v>
      </c>
      <c r="P695">
        <v>3</v>
      </c>
      <c r="Q695">
        <v>88277</v>
      </c>
      <c r="R695" t="s">
        <v>26</v>
      </c>
      <c r="S695">
        <v>11</v>
      </c>
      <c r="T695" t="s">
        <v>34</v>
      </c>
      <c r="U695" t="str">
        <f>IF(AND(Loan_Banking[[#This Row],[Is_Default]]=1,Loan_Banking[[#This Row],[Credit_Score]]&lt;=600),"High Risk","Low Risk")</f>
        <v>High Risk</v>
      </c>
      <c r="V69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696" spans="1:22" x14ac:dyDescent="0.3">
      <c r="A696">
        <v>695</v>
      </c>
      <c r="B696">
        <v>59</v>
      </c>
      <c r="C69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696">
        <v>50403</v>
      </c>
      <c r="E696">
        <v>606</v>
      </c>
      <c r="F696">
        <v>5933</v>
      </c>
      <c r="G696">
        <v>258820</v>
      </c>
      <c r="H696" t="s">
        <v>44</v>
      </c>
      <c r="I696">
        <v>1</v>
      </c>
      <c r="J696">
        <v>0</v>
      </c>
      <c r="K696" t="s">
        <v>20</v>
      </c>
      <c r="L696" t="s">
        <v>21</v>
      </c>
      <c r="M696" t="s">
        <v>22</v>
      </c>
      <c r="N696" t="s">
        <v>31</v>
      </c>
      <c r="O696">
        <v>0</v>
      </c>
      <c r="P696">
        <v>1</v>
      </c>
      <c r="Q696">
        <v>62518</v>
      </c>
      <c r="R696" t="s">
        <v>38</v>
      </c>
      <c r="S696">
        <v>15</v>
      </c>
      <c r="T696" t="s">
        <v>42</v>
      </c>
      <c r="U696" t="str">
        <f>IF(AND(Loan_Banking[[#This Row],[Is_Default]]=1,Loan_Banking[[#This Row],[Credit_Score]]&lt;=600),"High Risk","Low Risk")</f>
        <v>Low Risk</v>
      </c>
      <c r="V69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697" spans="1:22" x14ac:dyDescent="0.3">
      <c r="A697">
        <v>696</v>
      </c>
      <c r="B697">
        <v>30</v>
      </c>
      <c r="C69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697">
        <v>52433</v>
      </c>
      <c r="E697">
        <v>567</v>
      </c>
      <c r="F697">
        <v>2269</v>
      </c>
      <c r="G697">
        <v>155843</v>
      </c>
      <c r="H697" t="s">
        <v>28</v>
      </c>
      <c r="I697">
        <v>0</v>
      </c>
      <c r="J697">
        <v>0</v>
      </c>
      <c r="K697" t="s">
        <v>20</v>
      </c>
      <c r="L697" t="s">
        <v>33</v>
      </c>
      <c r="M697" t="s">
        <v>22</v>
      </c>
      <c r="N697" t="s">
        <v>37</v>
      </c>
      <c r="O697">
        <v>3</v>
      </c>
      <c r="P697">
        <v>2</v>
      </c>
      <c r="Q697">
        <v>117610</v>
      </c>
      <c r="R697" t="s">
        <v>24</v>
      </c>
      <c r="S697">
        <v>12</v>
      </c>
      <c r="T697" t="s">
        <v>27</v>
      </c>
      <c r="U697" t="str">
        <f>IF(AND(Loan_Banking[[#This Row],[Is_Default]]=1,Loan_Banking[[#This Row],[Credit_Score]]&lt;=600),"High Risk","Low Risk")</f>
        <v>Low Risk</v>
      </c>
      <c r="V69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698" spans="1:22" x14ac:dyDescent="0.3">
      <c r="A698">
        <v>697</v>
      </c>
      <c r="B698">
        <v>44</v>
      </c>
      <c r="C69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698">
        <v>48472</v>
      </c>
      <c r="E698">
        <v>671</v>
      </c>
      <c r="F698">
        <v>6721</v>
      </c>
      <c r="G698">
        <v>272164</v>
      </c>
      <c r="H698" t="s">
        <v>28</v>
      </c>
      <c r="I698">
        <v>0</v>
      </c>
      <c r="J698">
        <v>0</v>
      </c>
      <c r="K698" t="s">
        <v>20</v>
      </c>
      <c r="L698" t="s">
        <v>21</v>
      </c>
      <c r="M698" t="s">
        <v>22</v>
      </c>
      <c r="N698" t="s">
        <v>41</v>
      </c>
      <c r="O698">
        <v>2</v>
      </c>
      <c r="P698">
        <v>1</v>
      </c>
      <c r="Q698">
        <v>136015</v>
      </c>
      <c r="R698" t="s">
        <v>26</v>
      </c>
      <c r="S698">
        <v>19</v>
      </c>
      <c r="T698" t="s">
        <v>43</v>
      </c>
      <c r="U698" t="str">
        <f>IF(AND(Loan_Banking[[#This Row],[Is_Default]]=1,Loan_Banking[[#This Row],[Credit_Score]]&lt;=600),"High Risk","Low Risk")</f>
        <v>Low Risk</v>
      </c>
      <c r="V69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699" spans="1:22" x14ac:dyDescent="0.3">
      <c r="A699">
        <v>698</v>
      </c>
      <c r="B699">
        <v>53</v>
      </c>
      <c r="C69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699">
        <v>35377</v>
      </c>
      <c r="E699">
        <v>635</v>
      </c>
      <c r="F699">
        <v>4208</v>
      </c>
      <c r="G699">
        <v>210632</v>
      </c>
      <c r="H699" t="s">
        <v>19</v>
      </c>
      <c r="I699">
        <v>0</v>
      </c>
      <c r="J699">
        <v>1</v>
      </c>
      <c r="K699" t="s">
        <v>36</v>
      </c>
      <c r="L699" t="s">
        <v>33</v>
      </c>
      <c r="M699" t="s">
        <v>30</v>
      </c>
      <c r="N699" t="s">
        <v>31</v>
      </c>
      <c r="O699">
        <v>2</v>
      </c>
      <c r="P699">
        <v>2</v>
      </c>
      <c r="Q699">
        <v>82817</v>
      </c>
      <c r="R699" t="s">
        <v>24</v>
      </c>
      <c r="S699">
        <v>16</v>
      </c>
      <c r="T699" t="s">
        <v>25</v>
      </c>
      <c r="U699" t="str">
        <f>IF(AND(Loan_Banking[[#This Row],[Is_Default]]=1,Loan_Banking[[#This Row],[Credit_Score]]&lt;=600),"High Risk","Low Risk")</f>
        <v>Low Risk</v>
      </c>
      <c r="V69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700" spans="1:22" x14ac:dyDescent="0.3">
      <c r="A700">
        <v>699</v>
      </c>
      <c r="B700">
        <v>34</v>
      </c>
      <c r="C70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700">
        <v>50133</v>
      </c>
      <c r="E700">
        <v>642</v>
      </c>
      <c r="F700">
        <v>4296</v>
      </c>
      <c r="G700">
        <v>196417</v>
      </c>
      <c r="H700" t="s">
        <v>19</v>
      </c>
      <c r="I700">
        <v>0</v>
      </c>
      <c r="J700">
        <v>0</v>
      </c>
      <c r="K700" t="s">
        <v>20</v>
      </c>
      <c r="L700" t="s">
        <v>21</v>
      </c>
      <c r="M700" t="s">
        <v>22</v>
      </c>
      <c r="N700" t="s">
        <v>37</v>
      </c>
      <c r="O700">
        <v>1</v>
      </c>
      <c r="P700">
        <v>3</v>
      </c>
      <c r="Q700">
        <v>115207</v>
      </c>
      <c r="R700" t="s">
        <v>32</v>
      </c>
      <c r="S700">
        <v>4</v>
      </c>
      <c r="T700" t="s">
        <v>43</v>
      </c>
      <c r="U700" t="str">
        <f>IF(AND(Loan_Banking[[#This Row],[Is_Default]]=1,Loan_Banking[[#This Row],[Credit_Score]]&lt;=600),"High Risk","Low Risk")</f>
        <v>Low Risk</v>
      </c>
      <c r="V70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701" spans="1:22" x14ac:dyDescent="0.3">
      <c r="A701">
        <v>700</v>
      </c>
      <c r="B701">
        <v>55</v>
      </c>
      <c r="C70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701">
        <v>76359</v>
      </c>
      <c r="E701">
        <v>690</v>
      </c>
      <c r="F701">
        <v>4528</v>
      </c>
      <c r="G701">
        <v>128409</v>
      </c>
      <c r="H701" t="s">
        <v>35</v>
      </c>
      <c r="I701">
        <v>0</v>
      </c>
      <c r="J701">
        <v>1</v>
      </c>
      <c r="K701" t="s">
        <v>20</v>
      </c>
      <c r="L701" t="s">
        <v>33</v>
      </c>
      <c r="M701" t="s">
        <v>30</v>
      </c>
      <c r="N701" t="s">
        <v>37</v>
      </c>
      <c r="O701">
        <v>3</v>
      </c>
      <c r="P701">
        <v>4</v>
      </c>
      <c r="Q701">
        <v>147445</v>
      </c>
      <c r="R701" t="s">
        <v>26</v>
      </c>
      <c r="S701">
        <v>18</v>
      </c>
      <c r="T701" t="s">
        <v>25</v>
      </c>
      <c r="U701" t="str">
        <f>IF(AND(Loan_Banking[[#This Row],[Is_Default]]=1,Loan_Banking[[#This Row],[Credit_Score]]&lt;=600),"High Risk","Low Risk")</f>
        <v>Low Risk</v>
      </c>
      <c r="V70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702" spans="1:22" x14ac:dyDescent="0.3">
      <c r="A702">
        <v>701</v>
      </c>
      <c r="B702">
        <v>54</v>
      </c>
      <c r="C70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702">
        <v>37759</v>
      </c>
      <c r="E702">
        <v>600</v>
      </c>
      <c r="F702">
        <v>4643</v>
      </c>
      <c r="G702">
        <v>144515</v>
      </c>
      <c r="H702" t="s">
        <v>44</v>
      </c>
      <c r="I702">
        <v>0</v>
      </c>
      <c r="J702">
        <v>1</v>
      </c>
      <c r="K702" t="s">
        <v>20</v>
      </c>
      <c r="L702" t="s">
        <v>29</v>
      </c>
      <c r="M702" t="s">
        <v>22</v>
      </c>
      <c r="N702" t="s">
        <v>23</v>
      </c>
      <c r="O702">
        <v>5</v>
      </c>
      <c r="P702">
        <v>3</v>
      </c>
      <c r="Q702">
        <v>110165</v>
      </c>
      <c r="R702" t="s">
        <v>38</v>
      </c>
      <c r="S702">
        <v>9</v>
      </c>
      <c r="T702" t="s">
        <v>42</v>
      </c>
      <c r="U702" t="str">
        <f>IF(AND(Loan_Banking[[#This Row],[Is_Default]]=1,Loan_Banking[[#This Row],[Credit_Score]]&lt;=600),"High Risk","Low Risk")</f>
        <v>Low Risk</v>
      </c>
      <c r="V70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703" spans="1:22" x14ac:dyDescent="0.3">
      <c r="A703">
        <v>702</v>
      </c>
      <c r="B703">
        <v>37</v>
      </c>
      <c r="C70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703">
        <v>45930</v>
      </c>
      <c r="E703">
        <v>673</v>
      </c>
      <c r="F703">
        <v>6500</v>
      </c>
      <c r="G703">
        <v>217541</v>
      </c>
      <c r="H703" t="s">
        <v>44</v>
      </c>
      <c r="I703">
        <v>0</v>
      </c>
      <c r="J703">
        <v>0</v>
      </c>
      <c r="K703" t="s">
        <v>20</v>
      </c>
      <c r="L703" t="s">
        <v>33</v>
      </c>
      <c r="M703" t="s">
        <v>22</v>
      </c>
      <c r="N703" t="s">
        <v>37</v>
      </c>
      <c r="O703">
        <v>0</v>
      </c>
      <c r="P703">
        <v>1</v>
      </c>
      <c r="Q703">
        <v>88093</v>
      </c>
      <c r="R703" t="s">
        <v>38</v>
      </c>
      <c r="S703">
        <v>16</v>
      </c>
      <c r="T703" t="s">
        <v>42</v>
      </c>
      <c r="U703" t="str">
        <f>IF(AND(Loan_Banking[[#This Row],[Is_Default]]=1,Loan_Banking[[#This Row],[Credit_Score]]&lt;=600),"High Risk","Low Risk")</f>
        <v>Low Risk</v>
      </c>
      <c r="V70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704" spans="1:22" x14ac:dyDescent="0.3">
      <c r="A704">
        <v>703</v>
      </c>
      <c r="B704">
        <v>41</v>
      </c>
      <c r="C70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704">
        <v>36621</v>
      </c>
      <c r="E704">
        <v>749</v>
      </c>
      <c r="F704">
        <v>5543</v>
      </c>
      <c r="G704">
        <v>164159</v>
      </c>
      <c r="H704" t="s">
        <v>35</v>
      </c>
      <c r="I704">
        <v>0</v>
      </c>
      <c r="J704">
        <v>1</v>
      </c>
      <c r="K704" t="s">
        <v>36</v>
      </c>
      <c r="L704" t="s">
        <v>29</v>
      </c>
      <c r="M704" t="s">
        <v>22</v>
      </c>
      <c r="N704" t="s">
        <v>37</v>
      </c>
      <c r="O704">
        <v>0</v>
      </c>
      <c r="P704">
        <v>1</v>
      </c>
      <c r="Q704">
        <v>131225</v>
      </c>
      <c r="R704" t="s">
        <v>32</v>
      </c>
      <c r="S704">
        <v>7</v>
      </c>
      <c r="T704" t="s">
        <v>43</v>
      </c>
      <c r="U704" t="str">
        <f>IF(AND(Loan_Banking[[#This Row],[Is_Default]]=1,Loan_Banking[[#This Row],[Credit_Score]]&lt;=600),"High Risk","Low Risk")</f>
        <v>Low Risk</v>
      </c>
      <c r="V70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705" spans="1:22" x14ac:dyDescent="0.3">
      <c r="A705">
        <v>704</v>
      </c>
      <c r="B705">
        <v>52</v>
      </c>
      <c r="C70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705">
        <v>67359</v>
      </c>
      <c r="E705">
        <v>600</v>
      </c>
      <c r="F705">
        <v>4321</v>
      </c>
      <c r="G705">
        <v>249752</v>
      </c>
      <c r="H705" t="s">
        <v>44</v>
      </c>
      <c r="I705">
        <v>0</v>
      </c>
      <c r="J705">
        <v>1</v>
      </c>
      <c r="K705" t="s">
        <v>36</v>
      </c>
      <c r="L705" t="s">
        <v>21</v>
      </c>
      <c r="M705" t="s">
        <v>30</v>
      </c>
      <c r="N705" t="s">
        <v>23</v>
      </c>
      <c r="O705">
        <v>0</v>
      </c>
      <c r="P705">
        <v>1</v>
      </c>
      <c r="Q705">
        <v>77873</v>
      </c>
      <c r="R705" t="s">
        <v>26</v>
      </c>
      <c r="S705">
        <v>19</v>
      </c>
      <c r="T705" t="s">
        <v>43</v>
      </c>
      <c r="U705" t="str">
        <f>IF(AND(Loan_Banking[[#This Row],[Is_Default]]=1,Loan_Banking[[#This Row],[Credit_Score]]&lt;=600),"High Risk","Low Risk")</f>
        <v>Low Risk</v>
      </c>
      <c r="V70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706" spans="1:22" x14ac:dyDescent="0.3">
      <c r="A706">
        <v>705</v>
      </c>
      <c r="B706">
        <v>23</v>
      </c>
      <c r="C70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706">
        <v>62445</v>
      </c>
      <c r="E706">
        <v>571</v>
      </c>
      <c r="F706">
        <v>4472</v>
      </c>
      <c r="G706">
        <v>214371</v>
      </c>
      <c r="H706" t="s">
        <v>44</v>
      </c>
      <c r="I706">
        <v>0</v>
      </c>
      <c r="J706">
        <v>1</v>
      </c>
      <c r="K706" t="s">
        <v>20</v>
      </c>
      <c r="L706" t="s">
        <v>29</v>
      </c>
      <c r="M706" t="s">
        <v>22</v>
      </c>
      <c r="N706" t="s">
        <v>41</v>
      </c>
      <c r="O706">
        <v>2</v>
      </c>
      <c r="P706">
        <v>2</v>
      </c>
      <c r="Q706">
        <v>61054</v>
      </c>
      <c r="R706" t="s">
        <v>32</v>
      </c>
      <c r="S706">
        <v>11</v>
      </c>
      <c r="T706" t="s">
        <v>39</v>
      </c>
      <c r="U706" t="str">
        <f>IF(AND(Loan_Banking[[#This Row],[Is_Default]]=1,Loan_Banking[[#This Row],[Credit_Score]]&lt;=600),"High Risk","Low Risk")</f>
        <v>Low Risk</v>
      </c>
      <c r="V70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707" spans="1:22" x14ac:dyDescent="0.3">
      <c r="A707">
        <v>706</v>
      </c>
      <c r="B707">
        <v>35</v>
      </c>
      <c r="C70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707">
        <v>30825</v>
      </c>
      <c r="E707">
        <v>587</v>
      </c>
      <c r="F707">
        <v>7494</v>
      </c>
      <c r="G707">
        <v>128749</v>
      </c>
      <c r="H707" t="s">
        <v>28</v>
      </c>
      <c r="I707">
        <v>0</v>
      </c>
      <c r="J707">
        <v>1</v>
      </c>
      <c r="K707" t="s">
        <v>20</v>
      </c>
      <c r="L707" t="s">
        <v>29</v>
      </c>
      <c r="M707" t="s">
        <v>30</v>
      </c>
      <c r="N707" t="s">
        <v>23</v>
      </c>
      <c r="O707">
        <v>5</v>
      </c>
      <c r="P707">
        <v>1</v>
      </c>
      <c r="Q707">
        <v>124369</v>
      </c>
      <c r="R707" t="s">
        <v>38</v>
      </c>
      <c r="S707">
        <v>17</v>
      </c>
      <c r="T707" t="s">
        <v>34</v>
      </c>
      <c r="U707" t="str">
        <f>IF(AND(Loan_Banking[[#This Row],[Is_Default]]=1,Loan_Banking[[#This Row],[Credit_Score]]&lt;=600),"High Risk","Low Risk")</f>
        <v>Low Risk</v>
      </c>
      <c r="V70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708" spans="1:22" x14ac:dyDescent="0.3">
      <c r="A708">
        <v>707</v>
      </c>
      <c r="B708">
        <v>28</v>
      </c>
      <c r="C70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708">
        <v>19723</v>
      </c>
      <c r="E708">
        <v>669</v>
      </c>
      <c r="F708">
        <v>5353</v>
      </c>
      <c r="G708">
        <v>238054</v>
      </c>
      <c r="H708" t="s">
        <v>44</v>
      </c>
      <c r="I708">
        <v>0</v>
      </c>
      <c r="J708">
        <v>1</v>
      </c>
      <c r="K708" t="s">
        <v>20</v>
      </c>
      <c r="L708" t="s">
        <v>29</v>
      </c>
      <c r="M708" t="s">
        <v>30</v>
      </c>
      <c r="N708" t="s">
        <v>41</v>
      </c>
      <c r="O708">
        <v>0</v>
      </c>
      <c r="P708">
        <v>4</v>
      </c>
      <c r="Q708">
        <v>87815</v>
      </c>
      <c r="R708" t="s">
        <v>38</v>
      </c>
      <c r="S708">
        <v>5</v>
      </c>
      <c r="T708" t="s">
        <v>42</v>
      </c>
      <c r="U708" t="str">
        <f>IF(AND(Loan_Banking[[#This Row],[Is_Default]]=1,Loan_Banking[[#This Row],[Credit_Score]]&lt;=600),"High Risk","Low Risk")</f>
        <v>Low Risk</v>
      </c>
      <c r="V70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709" spans="1:22" x14ac:dyDescent="0.3">
      <c r="A709">
        <v>708</v>
      </c>
      <c r="B709">
        <v>52</v>
      </c>
      <c r="C70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709">
        <v>62985</v>
      </c>
      <c r="E709">
        <v>737</v>
      </c>
      <c r="F709">
        <v>4568</v>
      </c>
      <c r="G709">
        <v>191879</v>
      </c>
      <c r="H709" t="s">
        <v>19</v>
      </c>
      <c r="I709">
        <v>1</v>
      </c>
      <c r="J709">
        <v>1</v>
      </c>
      <c r="K709" t="s">
        <v>20</v>
      </c>
      <c r="L709" t="s">
        <v>21</v>
      </c>
      <c r="M709" t="s">
        <v>30</v>
      </c>
      <c r="N709" t="s">
        <v>37</v>
      </c>
      <c r="O709">
        <v>0</v>
      </c>
      <c r="P709">
        <v>4</v>
      </c>
      <c r="Q709">
        <v>90504</v>
      </c>
      <c r="R709" t="s">
        <v>24</v>
      </c>
      <c r="S709">
        <v>12</v>
      </c>
      <c r="T709" t="s">
        <v>45</v>
      </c>
      <c r="U709" t="str">
        <f>IF(AND(Loan_Banking[[#This Row],[Is_Default]]=1,Loan_Banking[[#This Row],[Credit_Score]]&lt;=600),"High Risk","Low Risk")</f>
        <v>Low Risk</v>
      </c>
      <c r="V70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710" spans="1:22" x14ac:dyDescent="0.3">
      <c r="A710">
        <v>709</v>
      </c>
      <c r="B710">
        <v>58</v>
      </c>
      <c r="C71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710">
        <v>29910</v>
      </c>
      <c r="E710">
        <v>735</v>
      </c>
      <c r="F710">
        <v>3378</v>
      </c>
      <c r="G710">
        <v>197712</v>
      </c>
      <c r="H710" t="s">
        <v>28</v>
      </c>
      <c r="I710">
        <v>0</v>
      </c>
      <c r="J710">
        <v>0</v>
      </c>
      <c r="K710" t="s">
        <v>20</v>
      </c>
      <c r="L710" t="s">
        <v>33</v>
      </c>
      <c r="M710" t="s">
        <v>30</v>
      </c>
      <c r="N710" t="s">
        <v>31</v>
      </c>
      <c r="O710">
        <v>2</v>
      </c>
      <c r="P710">
        <v>3</v>
      </c>
      <c r="Q710">
        <v>81191</v>
      </c>
      <c r="R710" t="s">
        <v>32</v>
      </c>
      <c r="S710">
        <v>19</v>
      </c>
      <c r="T710" t="s">
        <v>39</v>
      </c>
      <c r="U710" t="str">
        <f>IF(AND(Loan_Banking[[#This Row],[Is_Default]]=1,Loan_Banking[[#This Row],[Credit_Score]]&lt;=600),"High Risk","Low Risk")</f>
        <v>Low Risk</v>
      </c>
      <c r="V71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711" spans="1:22" x14ac:dyDescent="0.3">
      <c r="A711">
        <v>710</v>
      </c>
      <c r="B711">
        <v>46</v>
      </c>
      <c r="C71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711">
        <v>62423</v>
      </c>
      <c r="E711">
        <v>692</v>
      </c>
      <c r="F711">
        <v>3324</v>
      </c>
      <c r="G711">
        <v>252229</v>
      </c>
      <c r="H711" t="s">
        <v>19</v>
      </c>
      <c r="I711">
        <v>0</v>
      </c>
      <c r="J711">
        <v>1</v>
      </c>
      <c r="K711" t="s">
        <v>20</v>
      </c>
      <c r="L711" t="s">
        <v>29</v>
      </c>
      <c r="M711" t="s">
        <v>30</v>
      </c>
      <c r="N711" t="s">
        <v>41</v>
      </c>
      <c r="O711">
        <v>0</v>
      </c>
      <c r="P711">
        <v>2</v>
      </c>
      <c r="Q711">
        <v>85815</v>
      </c>
      <c r="R711" t="s">
        <v>38</v>
      </c>
      <c r="S711">
        <v>2</v>
      </c>
      <c r="T711" t="s">
        <v>34</v>
      </c>
      <c r="U711" t="str">
        <f>IF(AND(Loan_Banking[[#This Row],[Is_Default]]=1,Loan_Banking[[#This Row],[Credit_Score]]&lt;=600),"High Risk","Low Risk")</f>
        <v>Low Risk</v>
      </c>
      <c r="V71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712" spans="1:22" x14ac:dyDescent="0.3">
      <c r="A712">
        <v>711</v>
      </c>
      <c r="B712">
        <v>50</v>
      </c>
      <c r="C71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712">
        <v>40428</v>
      </c>
      <c r="E712">
        <v>693</v>
      </c>
      <c r="F712">
        <v>3883</v>
      </c>
      <c r="G712">
        <v>130285</v>
      </c>
      <c r="H712" t="s">
        <v>19</v>
      </c>
      <c r="I712">
        <v>0</v>
      </c>
      <c r="J712">
        <v>1</v>
      </c>
      <c r="K712" t="s">
        <v>20</v>
      </c>
      <c r="L712" t="s">
        <v>21</v>
      </c>
      <c r="M712" t="s">
        <v>22</v>
      </c>
      <c r="N712" t="s">
        <v>41</v>
      </c>
      <c r="O712">
        <v>1</v>
      </c>
      <c r="P712">
        <v>2</v>
      </c>
      <c r="Q712">
        <v>142091</v>
      </c>
      <c r="R712" t="s">
        <v>26</v>
      </c>
      <c r="S712">
        <v>1</v>
      </c>
      <c r="T712" t="s">
        <v>39</v>
      </c>
      <c r="U712" t="str">
        <f>IF(AND(Loan_Banking[[#This Row],[Is_Default]]=1,Loan_Banking[[#This Row],[Credit_Score]]&lt;=600),"High Risk","Low Risk")</f>
        <v>Low Risk</v>
      </c>
      <c r="V71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0-1</v>
      </c>
    </row>
    <row r="713" spans="1:22" x14ac:dyDescent="0.3">
      <c r="A713">
        <v>712</v>
      </c>
      <c r="B713">
        <v>29</v>
      </c>
      <c r="C71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713">
        <v>60424</v>
      </c>
      <c r="E713">
        <v>673</v>
      </c>
      <c r="F713">
        <v>5095</v>
      </c>
      <c r="G713">
        <v>143768</v>
      </c>
      <c r="H713" t="s">
        <v>35</v>
      </c>
      <c r="I713">
        <v>0</v>
      </c>
      <c r="J713">
        <v>1</v>
      </c>
      <c r="K713" t="s">
        <v>20</v>
      </c>
      <c r="L713" t="s">
        <v>29</v>
      </c>
      <c r="M713" t="s">
        <v>30</v>
      </c>
      <c r="N713" t="s">
        <v>41</v>
      </c>
      <c r="O713">
        <v>5</v>
      </c>
      <c r="P713">
        <v>3</v>
      </c>
      <c r="Q713">
        <v>149874</v>
      </c>
      <c r="R713" t="s">
        <v>26</v>
      </c>
      <c r="S713">
        <v>4</v>
      </c>
      <c r="T713" t="s">
        <v>34</v>
      </c>
      <c r="U713" t="str">
        <f>IF(AND(Loan_Banking[[#This Row],[Is_Default]]=1,Loan_Banking[[#This Row],[Credit_Score]]&lt;=600),"High Risk","Low Risk")</f>
        <v>Low Risk</v>
      </c>
      <c r="V71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714" spans="1:22" x14ac:dyDescent="0.3">
      <c r="A714">
        <v>713</v>
      </c>
      <c r="B714">
        <v>52</v>
      </c>
      <c r="C71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714">
        <v>56661</v>
      </c>
      <c r="E714">
        <v>686</v>
      </c>
      <c r="F714">
        <v>6109</v>
      </c>
      <c r="G714">
        <v>216278</v>
      </c>
      <c r="H714" t="s">
        <v>44</v>
      </c>
      <c r="I714">
        <v>0</v>
      </c>
      <c r="J714">
        <v>0</v>
      </c>
      <c r="K714" t="s">
        <v>20</v>
      </c>
      <c r="L714" t="s">
        <v>33</v>
      </c>
      <c r="M714" t="s">
        <v>22</v>
      </c>
      <c r="N714" t="s">
        <v>41</v>
      </c>
      <c r="O714">
        <v>4</v>
      </c>
      <c r="P714">
        <v>1</v>
      </c>
      <c r="Q714">
        <v>153849</v>
      </c>
      <c r="R714" t="s">
        <v>38</v>
      </c>
      <c r="S714">
        <v>11</v>
      </c>
      <c r="T714" t="s">
        <v>45</v>
      </c>
      <c r="U714" t="str">
        <f>IF(AND(Loan_Banking[[#This Row],[Is_Default]]=1,Loan_Banking[[#This Row],[Credit_Score]]&lt;=600),"High Risk","Low Risk")</f>
        <v>Low Risk</v>
      </c>
      <c r="V71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715" spans="1:22" x14ac:dyDescent="0.3">
      <c r="A715">
        <v>714</v>
      </c>
      <c r="B715">
        <v>31</v>
      </c>
      <c r="C71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715">
        <v>41953</v>
      </c>
      <c r="E715">
        <v>665</v>
      </c>
      <c r="F715">
        <v>5616</v>
      </c>
      <c r="G715">
        <v>115061</v>
      </c>
      <c r="H715" t="s">
        <v>44</v>
      </c>
      <c r="I715">
        <v>0</v>
      </c>
      <c r="J715">
        <v>1</v>
      </c>
      <c r="K715" t="s">
        <v>20</v>
      </c>
      <c r="L715" t="s">
        <v>29</v>
      </c>
      <c r="M715" t="s">
        <v>22</v>
      </c>
      <c r="N715" t="s">
        <v>37</v>
      </c>
      <c r="O715">
        <v>1</v>
      </c>
      <c r="P715">
        <v>1</v>
      </c>
      <c r="Q715">
        <v>132703</v>
      </c>
      <c r="R715" t="s">
        <v>32</v>
      </c>
      <c r="S715">
        <v>18</v>
      </c>
      <c r="T715" t="s">
        <v>34</v>
      </c>
      <c r="U715" t="str">
        <f>IF(AND(Loan_Banking[[#This Row],[Is_Default]]=1,Loan_Banking[[#This Row],[Credit_Score]]&lt;=600),"High Risk","Low Risk")</f>
        <v>Low Risk</v>
      </c>
      <c r="V71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716" spans="1:22" x14ac:dyDescent="0.3">
      <c r="A716">
        <v>715</v>
      </c>
      <c r="B716">
        <v>42</v>
      </c>
      <c r="C71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716">
        <v>36815</v>
      </c>
      <c r="E716">
        <v>610</v>
      </c>
      <c r="F716">
        <v>6174</v>
      </c>
      <c r="G716">
        <v>169642</v>
      </c>
      <c r="H716" t="s">
        <v>44</v>
      </c>
      <c r="I716">
        <v>0</v>
      </c>
      <c r="J716">
        <v>0</v>
      </c>
      <c r="K716" t="s">
        <v>20</v>
      </c>
      <c r="L716" t="s">
        <v>29</v>
      </c>
      <c r="M716" t="s">
        <v>30</v>
      </c>
      <c r="N716" t="s">
        <v>31</v>
      </c>
      <c r="O716">
        <v>3</v>
      </c>
      <c r="P716">
        <v>3</v>
      </c>
      <c r="Q716">
        <v>113988</v>
      </c>
      <c r="R716" t="s">
        <v>32</v>
      </c>
      <c r="S716">
        <v>16</v>
      </c>
      <c r="T716" t="s">
        <v>39</v>
      </c>
      <c r="U716" t="str">
        <f>IF(AND(Loan_Banking[[#This Row],[Is_Default]]=1,Loan_Banking[[#This Row],[Credit_Score]]&lt;=600),"High Risk","Low Risk")</f>
        <v>Low Risk</v>
      </c>
      <c r="V71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717" spans="1:22" x14ac:dyDescent="0.3">
      <c r="A717">
        <v>716</v>
      </c>
      <c r="B717">
        <v>54</v>
      </c>
      <c r="C71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717">
        <v>58636</v>
      </c>
      <c r="E717">
        <v>735</v>
      </c>
      <c r="F717">
        <v>5565</v>
      </c>
      <c r="G717">
        <v>248922</v>
      </c>
      <c r="H717" t="s">
        <v>44</v>
      </c>
      <c r="I717">
        <v>1</v>
      </c>
      <c r="J717">
        <v>1</v>
      </c>
      <c r="K717" t="s">
        <v>20</v>
      </c>
      <c r="L717" t="s">
        <v>29</v>
      </c>
      <c r="M717" t="s">
        <v>22</v>
      </c>
      <c r="N717" t="s">
        <v>41</v>
      </c>
      <c r="O717">
        <v>1</v>
      </c>
      <c r="P717">
        <v>3</v>
      </c>
      <c r="Q717">
        <v>57031</v>
      </c>
      <c r="R717" t="s">
        <v>26</v>
      </c>
      <c r="S717">
        <v>10</v>
      </c>
      <c r="T717" t="s">
        <v>43</v>
      </c>
      <c r="U717" t="str">
        <f>IF(AND(Loan_Banking[[#This Row],[Is_Default]]=1,Loan_Banking[[#This Row],[Credit_Score]]&lt;=600),"High Risk","Low Risk")</f>
        <v>Low Risk</v>
      </c>
      <c r="V71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718" spans="1:22" x14ac:dyDescent="0.3">
      <c r="A718">
        <v>717</v>
      </c>
      <c r="B718">
        <v>61</v>
      </c>
      <c r="C71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718">
        <v>39611</v>
      </c>
      <c r="E718">
        <v>716</v>
      </c>
      <c r="F718">
        <v>3774</v>
      </c>
      <c r="G718">
        <v>194563</v>
      </c>
      <c r="H718" t="s">
        <v>28</v>
      </c>
      <c r="I718">
        <v>1</v>
      </c>
      <c r="J718">
        <v>1</v>
      </c>
      <c r="K718" t="s">
        <v>20</v>
      </c>
      <c r="L718" t="s">
        <v>33</v>
      </c>
      <c r="M718" t="s">
        <v>22</v>
      </c>
      <c r="N718" t="s">
        <v>31</v>
      </c>
      <c r="O718">
        <v>1</v>
      </c>
      <c r="P718">
        <v>3</v>
      </c>
      <c r="Q718">
        <v>94374</v>
      </c>
      <c r="R718" t="s">
        <v>38</v>
      </c>
      <c r="S718">
        <v>12</v>
      </c>
      <c r="T718" t="s">
        <v>34</v>
      </c>
      <c r="U718" t="str">
        <f>IF(AND(Loan_Banking[[#This Row],[Is_Default]]=1,Loan_Banking[[#This Row],[Credit_Score]]&lt;=600),"High Risk","Low Risk")</f>
        <v>Low Risk</v>
      </c>
      <c r="V71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719" spans="1:22" x14ac:dyDescent="0.3">
      <c r="A719">
        <v>718</v>
      </c>
      <c r="B719">
        <v>38</v>
      </c>
      <c r="C71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719">
        <v>66634</v>
      </c>
      <c r="E719">
        <v>611</v>
      </c>
      <c r="F719">
        <v>5424</v>
      </c>
      <c r="G719">
        <v>131278</v>
      </c>
      <c r="H719" t="s">
        <v>40</v>
      </c>
      <c r="I719">
        <v>0</v>
      </c>
      <c r="J719">
        <v>1</v>
      </c>
      <c r="K719" t="s">
        <v>20</v>
      </c>
      <c r="L719" t="s">
        <v>33</v>
      </c>
      <c r="M719" t="s">
        <v>30</v>
      </c>
      <c r="N719" t="s">
        <v>37</v>
      </c>
      <c r="O719">
        <v>2</v>
      </c>
      <c r="P719">
        <v>3</v>
      </c>
      <c r="Q719">
        <v>164702</v>
      </c>
      <c r="R719" t="s">
        <v>26</v>
      </c>
      <c r="S719">
        <v>2</v>
      </c>
      <c r="T719" t="s">
        <v>39</v>
      </c>
      <c r="U719" t="str">
        <f>IF(AND(Loan_Banking[[#This Row],[Is_Default]]=1,Loan_Banking[[#This Row],[Credit_Score]]&lt;=600),"High Risk","Low Risk")</f>
        <v>Low Risk</v>
      </c>
      <c r="V71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720" spans="1:22" x14ac:dyDescent="0.3">
      <c r="A720">
        <v>719</v>
      </c>
      <c r="B720">
        <v>39</v>
      </c>
      <c r="C72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720">
        <v>37514</v>
      </c>
      <c r="E720">
        <v>682</v>
      </c>
      <c r="F720">
        <v>5467</v>
      </c>
      <c r="G720">
        <v>209454</v>
      </c>
      <c r="H720" t="s">
        <v>19</v>
      </c>
      <c r="I720">
        <v>0</v>
      </c>
      <c r="J720">
        <v>1</v>
      </c>
      <c r="K720" t="s">
        <v>20</v>
      </c>
      <c r="L720" t="s">
        <v>21</v>
      </c>
      <c r="M720" t="s">
        <v>30</v>
      </c>
      <c r="N720" t="s">
        <v>41</v>
      </c>
      <c r="O720">
        <v>3</v>
      </c>
      <c r="P720">
        <v>2</v>
      </c>
      <c r="Q720">
        <v>86931</v>
      </c>
      <c r="R720" t="s">
        <v>32</v>
      </c>
      <c r="S720">
        <v>1</v>
      </c>
      <c r="T720" t="s">
        <v>42</v>
      </c>
      <c r="U720" t="str">
        <f>IF(AND(Loan_Banking[[#This Row],[Is_Default]]=1,Loan_Banking[[#This Row],[Credit_Score]]&lt;=600),"High Risk","Low Risk")</f>
        <v>Low Risk</v>
      </c>
      <c r="V72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0-1</v>
      </c>
    </row>
    <row r="721" spans="1:22" x14ac:dyDescent="0.3">
      <c r="A721">
        <v>720</v>
      </c>
      <c r="B721">
        <v>38</v>
      </c>
      <c r="C72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721">
        <v>55255</v>
      </c>
      <c r="E721">
        <v>723</v>
      </c>
      <c r="F721">
        <v>4879</v>
      </c>
      <c r="G721">
        <v>179755</v>
      </c>
      <c r="H721" t="s">
        <v>40</v>
      </c>
      <c r="I721">
        <v>0</v>
      </c>
      <c r="J721">
        <v>1</v>
      </c>
      <c r="K721" t="s">
        <v>20</v>
      </c>
      <c r="L721" t="s">
        <v>29</v>
      </c>
      <c r="M721" t="s">
        <v>22</v>
      </c>
      <c r="N721" t="s">
        <v>31</v>
      </c>
      <c r="O721">
        <v>5</v>
      </c>
      <c r="P721">
        <v>2</v>
      </c>
      <c r="Q721">
        <v>145424</v>
      </c>
      <c r="R721" t="s">
        <v>38</v>
      </c>
      <c r="S721">
        <v>10</v>
      </c>
      <c r="T721" t="s">
        <v>45</v>
      </c>
      <c r="U721" t="str">
        <f>IF(AND(Loan_Banking[[#This Row],[Is_Default]]=1,Loan_Banking[[#This Row],[Credit_Score]]&lt;=600),"High Risk","Low Risk")</f>
        <v>Low Risk</v>
      </c>
      <c r="V72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722" spans="1:22" x14ac:dyDescent="0.3">
      <c r="A722">
        <v>721</v>
      </c>
      <c r="B722">
        <v>57</v>
      </c>
      <c r="C72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722">
        <v>44146</v>
      </c>
      <c r="E722">
        <v>670</v>
      </c>
      <c r="F722">
        <v>4694</v>
      </c>
      <c r="G722">
        <v>164885</v>
      </c>
      <c r="H722" t="s">
        <v>40</v>
      </c>
      <c r="I722">
        <v>0</v>
      </c>
      <c r="J722">
        <v>1</v>
      </c>
      <c r="K722" t="s">
        <v>36</v>
      </c>
      <c r="L722" t="s">
        <v>29</v>
      </c>
      <c r="M722" t="s">
        <v>30</v>
      </c>
      <c r="N722" t="s">
        <v>41</v>
      </c>
      <c r="O722">
        <v>5</v>
      </c>
      <c r="P722">
        <v>1</v>
      </c>
      <c r="Q722">
        <v>101651</v>
      </c>
      <c r="R722" t="s">
        <v>26</v>
      </c>
      <c r="S722">
        <v>10</v>
      </c>
      <c r="T722" t="s">
        <v>39</v>
      </c>
      <c r="U722" t="str">
        <f>IF(AND(Loan_Banking[[#This Row],[Is_Default]]=1,Loan_Banking[[#This Row],[Credit_Score]]&lt;=600),"High Risk","Low Risk")</f>
        <v>Low Risk</v>
      </c>
      <c r="V72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723" spans="1:22" x14ac:dyDescent="0.3">
      <c r="A723">
        <v>722</v>
      </c>
      <c r="B723">
        <v>38</v>
      </c>
      <c r="C72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723">
        <v>50085</v>
      </c>
      <c r="E723">
        <v>639</v>
      </c>
      <c r="F723">
        <v>4851</v>
      </c>
      <c r="G723">
        <v>377822</v>
      </c>
      <c r="H723" t="s">
        <v>40</v>
      </c>
      <c r="I723">
        <v>0</v>
      </c>
      <c r="J723">
        <v>1</v>
      </c>
      <c r="K723" t="s">
        <v>20</v>
      </c>
      <c r="L723" t="s">
        <v>29</v>
      </c>
      <c r="M723" t="s">
        <v>30</v>
      </c>
      <c r="N723" t="s">
        <v>41</v>
      </c>
      <c r="O723">
        <v>1</v>
      </c>
      <c r="P723">
        <v>2</v>
      </c>
      <c r="Q723">
        <v>19655</v>
      </c>
      <c r="R723" t="s">
        <v>38</v>
      </c>
      <c r="S723">
        <v>10</v>
      </c>
      <c r="T723" t="s">
        <v>25</v>
      </c>
      <c r="U723" t="str">
        <f>IF(AND(Loan_Banking[[#This Row],[Is_Default]]=1,Loan_Banking[[#This Row],[Credit_Score]]&lt;=600),"High Risk","Low Risk")</f>
        <v>Low Risk</v>
      </c>
      <c r="V72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724" spans="1:22" x14ac:dyDescent="0.3">
      <c r="A724">
        <v>723</v>
      </c>
      <c r="B724">
        <v>32</v>
      </c>
      <c r="C72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724">
        <v>39492</v>
      </c>
      <c r="E724">
        <v>721</v>
      </c>
      <c r="F724">
        <v>3453</v>
      </c>
      <c r="G724">
        <v>228741</v>
      </c>
      <c r="H724" t="s">
        <v>28</v>
      </c>
      <c r="I724">
        <v>0</v>
      </c>
      <c r="J724">
        <v>1</v>
      </c>
      <c r="K724" t="s">
        <v>20</v>
      </c>
      <c r="L724" t="s">
        <v>29</v>
      </c>
      <c r="M724" t="s">
        <v>22</v>
      </c>
      <c r="N724" t="s">
        <v>37</v>
      </c>
      <c r="O724">
        <v>4</v>
      </c>
      <c r="P724">
        <v>2</v>
      </c>
      <c r="Q724">
        <v>119214</v>
      </c>
      <c r="R724" t="s">
        <v>24</v>
      </c>
      <c r="S724">
        <v>2</v>
      </c>
      <c r="T724" t="s">
        <v>25</v>
      </c>
      <c r="U724" t="str">
        <f>IF(AND(Loan_Banking[[#This Row],[Is_Default]]=1,Loan_Banking[[#This Row],[Credit_Score]]&lt;=600),"High Risk","Low Risk")</f>
        <v>Low Risk</v>
      </c>
      <c r="V72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725" spans="1:22" x14ac:dyDescent="0.3">
      <c r="A725">
        <v>724</v>
      </c>
      <c r="B725">
        <v>24</v>
      </c>
      <c r="C72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725">
        <v>47320</v>
      </c>
      <c r="E725">
        <v>662</v>
      </c>
      <c r="F725">
        <v>3667</v>
      </c>
      <c r="G725">
        <v>185826</v>
      </c>
      <c r="H725" t="s">
        <v>40</v>
      </c>
      <c r="I725">
        <v>0</v>
      </c>
      <c r="J725">
        <v>1</v>
      </c>
      <c r="K725" t="s">
        <v>20</v>
      </c>
      <c r="L725" t="s">
        <v>33</v>
      </c>
      <c r="M725" t="s">
        <v>30</v>
      </c>
      <c r="N725" t="s">
        <v>41</v>
      </c>
      <c r="O725">
        <v>1</v>
      </c>
      <c r="P725">
        <v>2</v>
      </c>
      <c r="Q725">
        <v>137987</v>
      </c>
      <c r="R725" t="s">
        <v>26</v>
      </c>
      <c r="S725">
        <v>3</v>
      </c>
      <c r="T725" t="s">
        <v>27</v>
      </c>
      <c r="U725" t="str">
        <f>IF(AND(Loan_Banking[[#This Row],[Is_Default]]=1,Loan_Banking[[#This Row],[Credit_Score]]&lt;=600),"High Risk","Low Risk")</f>
        <v>Low Risk</v>
      </c>
      <c r="V72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726" spans="1:22" x14ac:dyDescent="0.3">
      <c r="A726">
        <v>725</v>
      </c>
      <c r="B726">
        <v>63</v>
      </c>
      <c r="C72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726">
        <v>11573</v>
      </c>
      <c r="E726">
        <v>618</v>
      </c>
      <c r="F726">
        <v>7541</v>
      </c>
      <c r="G726">
        <v>244915</v>
      </c>
      <c r="H726" t="s">
        <v>28</v>
      </c>
      <c r="I726">
        <v>0</v>
      </c>
      <c r="J726">
        <v>0</v>
      </c>
      <c r="K726" t="s">
        <v>20</v>
      </c>
      <c r="L726" t="s">
        <v>33</v>
      </c>
      <c r="M726" t="s">
        <v>30</v>
      </c>
      <c r="N726" t="s">
        <v>31</v>
      </c>
      <c r="O726">
        <v>0</v>
      </c>
      <c r="P726">
        <v>3</v>
      </c>
      <c r="Q726">
        <v>98530</v>
      </c>
      <c r="R726" t="s">
        <v>26</v>
      </c>
      <c r="S726">
        <v>1</v>
      </c>
      <c r="T726" t="s">
        <v>27</v>
      </c>
      <c r="U726" t="str">
        <f>IF(AND(Loan_Banking[[#This Row],[Is_Default]]=1,Loan_Banking[[#This Row],[Credit_Score]]&lt;=600),"High Risk","Low Risk")</f>
        <v>Low Risk</v>
      </c>
      <c r="V72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0-1</v>
      </c>
    </row>
    <row r="727" spans="1:22" x14ac:dyDescent="0.3">
      <c r="A727">
        <v>726</v>
      </c>
      <c r="B727">
        <v>47</v>
      </c>
      <c r="C72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727">
        <v>37806</v>
      </c>
      <c r="E727">
        <v>592</v>
      </c>
      <c r="F727">
        <v>3748</v>
      </c>
      <c r="G727">
        <v>185450</v>
      </c>
      <c r="H727" t="s">
        <v>35</v>
      </c>
      <c r="I727">
        <v>0</v>
      </c>
      <c r="J727">
        <v>0</v>
      </c>
      <c r="K727" t="s">
        <v>20</v>
      </c>
      <c r="L727" t="s">
        <v>29</v>
      </c>
      <c r="M727" t="s">
        <v>30</v>
      </c>
      <c r="N727" t="s">
        <v>31</v>
      </c>
      <c r="O727">
        <v>2</v>
      </c>
      <c r="P727">
        <v>2</v>
      </c>
      <c r="Q727">
        <v>136991</v>
      </c>
      <c r="R727" t="s">
        <v>24</v>
      </c>
      <c r="S727">
        <v>18</v>
      </c>
      <c r="T727" t="s">
        <v>34</v>
      </c>
      <c r="U727" t="str">
        <f>IF(AND(Loan_Banking[[#This Row],[Is_Default]]=1,Loan_Banking[[#This Row],[Credit_Score]]&lt;=600),"High Risk","Low Risk")</f>
        <v>Low Risk</v>
      </c>
      <c r="V72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728" spans="1:22" x14ac:dyDescent="0.3">
      <c r="A728">
        <v>727</v>
      </c>
      <c r="B728">
        <v>25</v>
      </c>
      <c r="C72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728">
        <v>41185</v>
      </c>
      <c r="E728">
        <v>503</v>
      </c>
      <c r="F728">
        <v>3233</v>
      </c>
      <c r="G728">
        <v>174093</v>
      </c>
      <c r="H728" t="s">
        <v>35</v>
      </c>
      <c r="I728">
        <v>0</v>
      </c>
      <c r="J728">
        <v>1</v>
      </c>
      <c r="K728" t="s">
        <v>36</v>
      </c>
      <c r="L728" t="s">
        <v>29</v>
      </c>
      <c r="M728" t="s">
        <v>30</v>
      </c>
      <c r="N728" t="s">
        <v>37</v>
      </c>
      <c r="O728">
        <v>0</v>
      </c>
      <c r="P728">
        <v>1</v>
      </c>
      <c r="Q728">
        <v>49965</v>
      </c>
      <c r="R728" t="s">
        <v>32</v>
      </c>
      <c r="S728">
        <v>11</v>
      </c>
      <c r="T728" t="s">
        <v>42</v>
      </c>
      <c r="U728" t="str">
        <f>IF(AND(Loan_Banking[[#This Row],[Is_Default]]=1,Loan_Banking[[#This Row],[Credit_Score]]&lt;=600),"High Risk","Low Risk")</f>
        <v>Low Risk</v>
      </c>
      <c r="V72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729" spans="1:22" x14ac:dyDescent="0.3">
      <c r="A729">
        <v>728</v>
      </c>
      <c r="B729">
        <v>26</v>
      </c>
      <c r="C72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729">
        <v>48921</v>
      </c>
      <c r="E729">
        <v>748</v>
      </c>
      <c r="F729">
        <v>4279</v>
      </c>
      <c r="G729">
        <v>214972</v>
      </c>
      <c r="H729" t="s">
        <v>35</v>
      </c>
      <c r="I729">
        <v>0</v>
      </c>
      <c r="J729">
        <v>0</v>
      </c>
      <c r="K729" t="s">
        <v>20</v>
      </c>
      <c r="L729" t="s">
        <v>29</v>
      </c>
      <c r="M729" t="s">
        <v>30</v>
      </c>
      <c r="N729" t="s">
        <v>23</v>
      </c>
      <c r="O729">
        <v>3</v>
      </c>
      <c r="P729">
        <v>2</v>
      </c>
      <c r="Q729">
        <v>58433</v>
      </c>
      <c r="R729" t="s">
        <v>26</v>
      </c>
      <c r="S729">
        <v>12</v>
      </c>
      <c r="T729" t="s">
        <v>42</v>
      </c>
      <c r="U729" t="str">
        <f>IF(AND(Loan_Banking[[#This Row],[Is_Default]]=1,Loan_Banking[[#This Row],[Credit_Score]]&lt;=600),"High Risk","Low Risk")</f>
        <v>Low Risk</v>
      </c>
      <c r="V72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730" spans="1:22" x14ac:dyDescent="0.3">
      <c r="A730">
        <v>729</v>
      </c>
      <c r="B730">
        <v>33</v>
      </c>
      <c r="C73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730">
        <v>69397</v>
      </c>
      <c r="E730">
        <v>608</v>
      </c>
      <c r="F730">
        <v>5459</v>
      </c>
      <c r="G730">
        <v>225434</v>
      </c>
      <c r="H730" t="s">
        <v>28</v>
      </c>
      <c r="I730">
        <v>0</v>
      </c>
      <c r="J730">
        <v>1</v>
      </c>
      <c r="K730" t="s">
        <v>20</v>
      </c>
      <c r="L730" t="s">
        <v>29</v>
      </c>
      <c r="M730" t="s">
        <v>30</v>
      </c>
      <c r="N730" t="s">
        <v>23</v>
      </c>
      <c r="O730">
        <v>3</v>
      </c>
      <c r="P730">
        <v>3</v>
      </c>
      <c r="Q730">
        <v>106145</v>
      </c>
      <c r="R730" t="s">
        <v>26</v>
      </c>
      <c r="S730">
        <v>1</v>
      </c>
      <c r="T730" t="s">
        <v>25</v>
      </c>
      <c r="U730" t="str">
        <f>IF(AND(Loan_Banking[[#This Row],[Is_Default]]=1,Loan_Banking[[#This Row],[Credit_Score]]&lt;=600),"High Risk","Low Risk")</f>
        <v>Low Risk</v>
      </c>
      <c r="V73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0-1</v>
      </c>
    </row>
    <row r="731" spans="1:22" x14ac:dyDescent="0.3">
      <c r="A731">
        <v>730</v>
      </c>
      <c r="B731">
        <v>43</v>
      </c>
      <c r="C73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731">
        <v>39534</v>
      </c>
      <c r="E731">
        <v>698</v>
      </c>
      <c r="F731">
        <v>5561</v>
      </c>
      <c r="G731">
        <v>246287</v>
      </c>
      <c r="H731" t="s">
        <v>28</v>
      </c>
      <c r="I731">
        <v>0</v>
      </c>
      <c r="J731">
        <v>0</v>
      </c>
      <c r="K731" t="s">
        <v>20</v>
      </c>
      <c r="L731" t="s">
        <v>21</v>
      </c>
      <c r="M731" t="s">
        <v>22</v>
      </c>
      <c r="N731" t="s">
        <v>37</v>
      </c>
      <c r="O731">
        <v>2</v>
      </c>
      <c r="P731">
        <v>2</v>
      </c>
      <c r="Q731">
        <v>114313</v>
      </c>
      <c r="R731" t="s">
        <v>32</v>
      </c>
      <c r="S731">
        <v>6</v>
      </c>
      <c r="T731" t="s">
        <v>34</v>
      </c>
      <c r="U731" t="str">
        <f>IF(AND(Loan_Banking[[#This Row],[Is_Default]]=1,Loan_Banking[[#This Row],[Credit_Score]]&lt;=600),"High Risk","Low Risk")</f>
        <v>Low Risk</v>
      </c>
      <c r="V73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732" spans="1:22" x14ac:dyDescent="0.3">
      <c r="A732">
        <v>731</v>
      </c>
      <c r="B732">
        <v>62</v>
      </c>
      <c r="C73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732">
        <v>71209</v>
      </c>
      <c r="E732">
        <v>603</v>
      </c>
      <c r="F732">
        <v>3976</v>
      </c>
      <c r="G732">
        <v>271183</v>
      </c>
      <c r="H732" t="s">
        <v>19</v>
      </c>
      <c r="I732">
        <v>0</v>
      </c>
      <c r="J732">
        <v>1</v>
      </c>
      <c r="K732" t="s">
        <v>20</v>
      </c>
      <c r="L732" t="s">
        <v>21</v>
      </c>
      <c r="M732" t="s">
        <v>30</v>
      </c>
      <c r="N732" t="s">
        <v>37</v>
      </c>
      <c r="O732">
        <v>1</v>
      </c>
      <c r="P732">
        <v>4</v>
      </c>
      <c r="Q732">
        <v>140697</v>
      </c>
      <c r="R732" t="s">
        <v>38</v>
      </c>
      <c r="S732">
        <v>16</v>
      </c>
      <c r="T732" t="s">
        <v>42</v>
      </c>
      <c r="U732" t="str">
        <f>IF(AND(Loan_Banking[[#This Row],[Is_Default]]=1,Loan_Banking[[#This Row],[Credit_Score]]&lt;=600),"High Risk","Low Risk")</f>
        <v>Low Risk</v>
      </c>
      <c r="V73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733" spans="1:22" x14ac:dyDescent="0.3">
      <c r="A733">
        <v>732</v>
      </c>
      <c r="B733">
        <v>45</v>
      </c>
      <c r="C73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733">
        <v>37078</v>
      </c>
      <c r="E733">
        <v>658</v>
      </c>
      <c r="F733">
        <v>5096</v>
      </c>
      <c r="G733">
        <v>259375</v>
      </c>
      <c r="H733" t="s">
        <v>40</v>
      </c>
      <c r="I733">
        <v>0</v>
      </c>
      <c r="J733">
        <v>0</v>
      </c>
      <c r="K733" t="s">
        <v>20</v>
      </c>
      <c r="L733" t="s">
        <v>29</v>
      </c>
      <c r="M733" t="s">
        <v>22</v>
      </c>
      <c r="N733" t="s">
        <v>23</v>
      </c>
      <c r="O733">
        <v>3</v>
      </c>
      <c r="P733">
        <v>1</v>
      </c>
      <c r="Q733">
        <v>119167</v>
      </c>
      <c r="R733" t="s">
        <v>24</v>
      </c>
      <c r="S733">
        <v>3</v>
      </c>
      <c r="T733" t="s">
        <v>42</v>
      </c>
      <c r="U733" t="str">
        <f>IF(AND(Loan_Banking[[#This Row],[Is_Default]]=1,Loan_Banking[[#This Row],[Credit_Score]]&lt;=600),"High Risk","Low Risk")</f>
        <v>Low Risk</v>
      </c>
      <c r="V73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734" spans="1:22" x14ac:dyDescent="0.3">
      <c r="A734">
        <v>733</v>
      </c>
      <c r="B734">
        <v>24</v>
      </c>
      <c r="C73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734">
        <v>33378</v>
      </c>
      <c r="E734">
        <v>672</v>
      </c>
      <c r="F734">
        <v>4455</v>
      </c>
      <c r="G734">
        <v>242828</v>
      </c>
      <c r="H734" t="s">
        <v>44</v>
      </c>
      <c r="I734">
        <v>0</v>
      </c>
      <c r="J734">
        <v>1</v>
      </c>
      <c r="K734" t="s">
        <v>20</v>
      </c>
      <c r="L734" t="s">
        <v>29</v>
      </c>
      <c r="M734" t="s">
        <v>22</v>
      </c>
      <c r="N734" t="s">
        <v>23</v>
      </c>
      <c r="O734">
        <v>4</v>
      </c>
      <c r="P734">
        <v>2</v>
      </c>
      <c r="Q734">
        <v>64191</v>
      </c>
      <c r="R734" t="s">
        <v>32</v>
      </c>
      <c r="S734">
        <v>17</v>
      </c>
      <c r="T734" t="s">
        <v>43</v>
      </c>
      <c r="U734" t="str">
        <f>IF(AND(Loan_Banking[[#This Row],[Is_Default]]=1,Loan_Banking[[#This Row],[Credit_Score]]&lt;=600),"High Risk","Low Risk")</f>
        <v>Low Risk</v>
      </c>
      <c r="V73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735" spans="1:22" x14ac:dyDescent="0.3">
      <c r="A735">
        <v>734</v>
      </c>
      <c r="B735">
        <v>52</v>
      </c>
      <c r="C73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735">
        <v>21736</v>
      </c>
      <c r="E735">
        <v>588</v>
      </c>
      <c r="F735">
        <v>5190</v>
      </c>
      <c r="G735">
        <v>247963</v>
      </c>
      <c r="H735" t="s">
        <v>44</v>
      </c>
      <c r="I735">
        <v>0</v>
      </c>
      <c r="J735">
        <v>0</v>
      </c>
      <c r="K735" t="s">
        <v>20</v>
      </c>
      <c r="L735" t="s">
        <v>29</v>
      </c>
      <c r="M735" t="s">
        <v>22</v>
      </c>
      <c r="N735" t="s">
        <v>31</v>
      </c>
      <c r="O735">
        <v>2</v>
      </c>
      <c r="P735">
        <v>1</v>
      </c>
      <c r="Q735">
        <v>106391</v>
      </c>
      <c r="R735" t="s">
        <v>38</v>
      </c>
      <c r="S735">
        <v>16</v>
      </c>
      <c r="T735" t="s">
        <v>34</v>
      </c>
      <c r="U735" t="str">
        <f>IF(AND(Loan_Banking[[#This Row],[Is_Default]]=1,Loan_Banking[[#This Row],[Credit_Score]]&lt;=600),"High Risk","Low Risk")</f>
        <v>Low Risk</v>
      </c>
      <c r="V73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736" spans="1:22" x14ac:dyDescent="0.3">
      <c r="A736">
        <v>735</v>
      </c>
      <c r="B736">
        <v>64</v>
      </c>
      <c r="C73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736">
        <v>59101</v>
      </c>
      <c r="E736">
        <v>697</v>
      </c>
      <c r="F736">
        <v>4706</v>
      </c>
      <c r="G736">
        <v>259235</v>
      </c>
      <c r="H736" t="s">
        <v>40</v>
      </c>
      <c r="I736">
        <v>0</v>
      </c>
      <c r="J736">
        <v>1</v>
      </c>
      <c r="K736" t="s">
        <v>20</v>
      </c>
      <c r="L736" t="s">
        <v>21</v>
      </c>
      <c r="M736" t="s">
        <v>22</v>
      </c>
      <c r="N736" t="s">
        <v>31</v>
      </c>
      <c r="O736">
        <v>0</v>
      </c>
      <c r="P736">
        <v>3</v>
      </c>
      <c r="Q736">
        <v>118021</v>
      </c>
      <c r="R736" t="s">
        <v>24</v>
      </c>
      <c r="S736">
        <v>11</v>
      </c>
      <c r="T736" t="s">
        <v>39</v>
      </c>
      <c r="U736" t="str">
        <f>IF(AND(Loan_Banking[[#This Row],[Is_Default]]=1,Loan_Banking[[#This Row],[Credit_Score]]&lt;=600),"High Risk","Low Risk")</f>
        <v>Low Risk</v>
      </c>
      <c r="V73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737" spans="1:22" x14ac:dyDescent="0.3">
      <c r="A737">
        <v>736</v>
      </c>
      <c r="B737">
        <v>35</v>
      </c>
      <c r="C73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737">
        <v>51290</v>
      </c>
      <c r="E737">
        <v>640</v>
      </c>
      <c r="F737">
        <v>4305</v>
      </c>
      <c r="G737">
        <v>235491</v>
      </c>
      <c r="H737" t="s">
        <v>44</v>
      </c>
      <c r="I737">
        <v>0</v>
      </c>
      <c r="J737">
        <v>1</v>
      </c>
      <c r="K737" t="s">
        <v>20</v>
      </c>
      <c r="L737" t="s">
        <v>33</v>
      </c>
      <c r="M737" t="s">
        <v>30</v>
      </c>
      <c r="N737" t="s">
        <v>31</v>
      </c>
      <c r="O737">
        <v>4</v>
      </c>
      <c r="P737">
        <v>1</v>
      </c>
      <c r="Q737">
        <v>43772</v>
      </c>
      <c r="R737" t="s">
        <v>38</v>
      </c>
      <c r="S737">
        <v>16</v>
      </c>
      <c r="T737" t="s">
        <v>25</v>
      </c>
      <c r="U737" t="str">
        <f>IF(AND(Loan_Banking[[#This Row],[Is_Default]]=1,Loan_Banking[[#This Row],[Credit_Score]]&lt;=600),"High Risk","Low Risk")</f>
        <v>Low Risk</v>
      </c>
      <c r="V73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738" spans="1:22" x14ac:dyDescent="0.3">
      <c r="A738">
        <v>737</v>
      </c>
      <c r="B738">
        <v>46</v>
      </c>
      <c r="C73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738">
        <v>58213</v>
      </c>
      <c r="E738">
        <v>677</v>
      </c>
      <c r="F738">
        <v>4350</v>
      </c>
      <c r="G738">
        <v>120729</v>
      </c>
      <c r="H738" t="s">
        <v>44</v>
      </c>
      <c r="I738">
        <v>0</v>
      </c>
      <c r="J738">
        <v>1</v>
      </c>
      <c r="K738" t="s">
        <v>20</v>
      </c>
      <c r="L738" t="s">
        <v>21</v>
      </c>
      <c r="M738" t="s">
        <v>22</v>
      </c>
      <c r="N738" t="s">
        <v>23</v>
      </c>
      <c r="O738">
        <v>5</v>
      </c>
      <c r="P738">
        <v>4</v>
      </c>
      <c r="Q738">
        <v>98690</v>
      </c>
      <c r="R738" t="s">
        <v>26</v>
      </c>
      <c r="S738">
        <v>12</v>
      </c>
      <c r="T738" t="s">
        <v>27</v>
      </c>
      <c r="U738" t="str">
        <f>IF(AND(Loan_Banking[[#This Row],[Is_Default]]=1,Loan_Banking[[#This Row],[Credit_Score]]&lt;=600),"High Risk","Low Risk")</f>
        <v>Low Risk</v>
      </c>
      <c r="V73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739" spans="1:22" x14ac:dyDescent="0.3">
      <c r="A739">
        <v>738</v>
      </c>
      <c r="B739">
        <v>62</v>
      </c>
      <c r="C73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739">
        <v>51974</v>
      </c>
      <c r="E739">
        <v>722</v>
      </c>
      <c r="F739">
        <v>2800</v>
      </c>
      <c r="G739">
        <v>224882</v>
      </c>
      <c r="H739" t="s">
        <v>44</v>
      </c>
      <c r="I739">
        <v>0</v>
      </c>
      <c r="J739">
        <v>1</v>
      </c>
      <c r="K739" t="s">
        <v>20</v>
      </c>
      <c r="L739" t="s">
        <v>21</v>
      </c>
      <c r="M739" t="s">
        <v>30</v>
      </c>
      <c r="N739" t="s">
        <v>37</v>
      </c>
      <c r="O739">
        <v>2</v>
      </c>
      <c r="P739">
        <v>4</v>
      </c>
      <c r="Q739">
        <v>89932</v>
      </c>
      <c r="R739" t="s">
        <v>24</v>
      </c>
      <c r="S739">
        <v>1</v>
      </c>
      <c r="T739" t="s">
        <v>43</v>
      </c>
      <c r="U739" t="str">
        <f>IF(AND(Loan_Banking[[#This Row],[Is_Default]]=1,Loan_Banking[[#This Row],[Credit_Score]]&lt;=600),"High Risk","Low Risk")</f>
        <v>Low Risk</v>
      </c>
      <c r="V73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0-1</v>
      </c>
    </row>
    <row r="740" spans="1:22" x14ac:dyDescent="0.3">
      <c r="A740">
        <v>739</v>
      </c>
      <c r="B740">
        <v>31</v>
      </c>
      <c r="C74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740">
        <v>49862</v>
      </c>
      <c r="E740">
        <v>686</v>
      </c>
      <c r="F740">
        <v>4778</v>
      </c>
      <c r="G740">
        <v>268848</v>
      </c>
      <c r="H740" t="s">
        <v>28</v>
      </c>
      <c r="I740">
        <v>0</v>
      </c>
      <c r="J740">
        <v>1</v>
      </c>
      <c r="K740" t="s">
        <v>20</v>
      </c>
      <c r="L740" t="s">
        <v>29</v>
      </c>
      <c r="M740" t="s">
        <v>22</v>
      </c>
      <c r="N740" t="s">
        <v>41</v>
      </c>
      <c r="O740">
        <v>4</v>
      </c>
      <c r="P740">
        <v>1</v>
      </c>
      <c r="Q740">
        <v>80359</v>
      </c>
      <c r="R740" t="s">
        <v>38</v>
      </c>
      <c r="S740">
        <v>11</v>
      </c>
      <c r="T740" t="s">
        <v>42</v>
      </c>
      <c r="U740" t="str">
        <f>IF(AND(Loan_Banking[[#This Row],[Is_Default]]=1,Loan_Banking[[#This Row],[Credit_Score]]&lt;=600),"High Risk","Low Risk")</f>
        <v>Low Risk</v>
      </c>
      <c r="V74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741" spans="1:22" x14ac:dyDescent="0.3">
      <c r="A741">
        <v>740</v>
      </c>
      <c r="B741">
        <v>29</v>
      </c>
      <c r="C74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741">
        <v>54266</v>
      </c>
      <c r="E741">
        <v>645</v>
      </c>
      <c r="F741">
        <v>4923</v>
      </c>
      <c r="G741">
        <v>159859</v>
      </c>
      <c r="H741" t="s">
        <v>28</v>
      </c>
      <c r="I741">
        <v>0</v>
      </c>
      <c r="J741">
        <v>1</v>
      </c>
      <c r="K741" t="s">
        <v>20</v>
      </c>
      <c r="L741" t="s">
        <v>29</v>
      </c>
      <c r="M741" t="s">
        <v>22</v>
      </c>
      <c r="N741" t="s">
        <v>31</v>
      </c>
      <c r="O741">
        <v>2</v>
      </c>
      <c r="P741">
        <v>3</v>
      </c>
      <c r="Q741">
        <v>114963</v>
      </c>
      <c r="R741" t="s">
        <v>24</v>
      </c>
      <c r="S741">
        <v>6</v>
      </c>
      <c r="T741" t="s">
        <v>43</v>
      </c>
      <c r="U741" t="str">
        <f>IF(AND(Loan_Banking[[#This Row],[Is_Default]]=1,Loan_Banking[[#This Row],[Credit_Score]]&lt;=600),"High Risk","Low Risk")</f>
        <v>Low Risk</v>
      </c>
      <c r="V74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742" spans="1:22" x14ac:dyDescent="0.3">
      <c r="A742">
        <v>741</v>
      </c>
      <c r="B742">
        <v>31</v>
      </c>
      <c r="C74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742">
        <v>82287</v>
      </c>
      <c r="E742">
        <v>747</v>
      </c>
      <c r="F742">
        <v>3591</v>
      </c>
      <c r="G742">
        <v>180397</v>
      </c>
      <c r="H742" t="s">
        <v>28</v>
      </c>
      <c r="I742">
        <v>0</v>
      </c>
      <c r="J742">
        <v>0</v>
      </c>
      <c r="K742" t="s">
        <v>20</v>
      </c>
      <c r="L742" t="s">
        <v>33</v>
      </c>
      <c r="M742" t="s">
        <v>30</v>
      </c>
      <c r="N742" t="s">
        <v>41</v>
      </c>
      <c r="O742">
        <v>0</v>
      </c>
      <c r="P742">
        <v>1</v>
      </c>
      <c r="Q742">
        <v>65509</v>
      </c>
      <c r="R742" t="s">
        <v>38</v>
      </c>
      <c r="S742">
        <v>19</v>
      </c>
      <c r="T742" t="s">
        <v>43</v>
      </c>
      <c r="U742" t="str">
        <f>IF(AND(Loan_Banking[[#This Row],[Is_Default]]=1,Loan_Banking[[#This Row],[Credit_Score]]&lt;=600),"High Risk","Low Risk")</f>
        <v>Low Risk</v>
      </c>
      <c r="V74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743" spans="1:22" x14ac:dyDescent="0.3">
      <c r="A743">
        <v>742</v>
      </c>
      <c r="B743">
        <v>22</v>
      </c>
      <c r="C74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743">
        <v>42890</v>
      </c>
      <c r="E743">
        <v>647</v>
      </c>
      <c r="F743">
        <v>4663</v>
      </c>
      <c r="G743">
        <v>196994</v>
      </c>
      <c r="H743" t="s">
        <v>40</v>
      </c>
      <c r="I743">
        <v>0</v>
      </c>
      <c r="J743">
        <v>0</v>
      </c>
      <c r="K743" t="s">
        <v>20</v>
      </c>
      <c r="L743" t="s">
        <v>29</v>
      </c>
      <c r="M743" t="s">
        <v>30</v>
      </c>
      <c r="N743" t="s">
        <v>37</v>
      </c>
      <c r="O743">
        <v>1</v>
      </c>
      <c r="P743">
        <v>2</v>
      </c>
      <c r="Q743">
        <v>112506</v>
      </c>
      <c r="R743" t="s">
        <v>38</v>
      </c>
      <c r="S743">
        <v>12</v>
      </c>
      <c r="T743" t="s">
        <v>39</v>
      </c>
      <c r="U743" t="str">
        <f>IF(AND(Loan_Banking[[#This Row],[Is_Default]]=1,Loan_Banking[[#This Row],[Credit_Score]]&lt;=600),"High Risk","Low Risk")</f>
        <v>Low Risk</v>
      </c>
      <c r="V74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744" spans="1:22" x14ac:dyDescent="0.3">
      <c r="A744">
        <v>743</v>
      </c>
      <c r="B744">
        <v>47</v>
      </c>
      <c r="C74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744">
        <v>80814</v>
      </c>
      <c r="E744">
        <v>654</v>
      </c>
      <c r="F744">
        <v>4744</v>
      </c>
      <c r="G744">
        <v>209505</v>
      </c>
      <c r="H744" t="s">
        <v>35</v>
      </c>
      <c r="I744">
        <v>0</v>
      </c>
      <c r="J744">
        <v>0</v>
      </c>
      <c r="K744" t="s">
        <v>20</v>
      </c>
      <c r="L744" t="s">
        <v>29</v>
      </c>
      <c r="M744" t="s">
        <v>22</v>
      </c>
      <c r="N744" t="s">
        <v>23</v>
      </c>
      <c r="O744">
        <v>2</v>
      </c>
      <c r="P744">
        <v>2</v>
      </c>
      <c r="Q744">
        <v>116784</v>
      </c>
      <c r="R744" t="s">
        <v>26</v>
      </c>
      <c r="S744">
        <v>2</v>
      </c>
      <c r="T744" t="s">
        <v>39</v>
      </c>
      <c r="U744" t="str">
        <f>IF(AND(Loan_Banking[[#This Row],[Is_Default]]=1,Loan_Banking[[#This Row],[Credit_Score]]&lt;=600),"High Risk","Low Risk")</f>
        <v>Low Risk</v>
      </c>
      <c r="V74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745" spans="1:22" x14ac:dyDescent="0.3">
      <c r="A745">
        <v>744</v>
      </c>
      <c r="B745">
        <v>46</v>
      </c>
      <c r="C74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745">
        <v>62785</v>
      </c>
      <c r="E745">
        <v>641</v>
      </c>
      <c r="F745">
        <v>3146</v>
      </c>
      <c r="G745">
        <v>172244</v>
      </c>
      <c r="H745" t="s">
        <v>44</v>
      </c>
      <c r="I745">
        <v>0</v>
      </c>
      <c r="J745">
        <v>0</v>
      </c>
      <c r="K745" t="s">
        <v>20</v>
      </c>
      <c r="L745" t="s">
        <v>33</v>
      </c>
      <c r="M745" t="s">
        <v>30</v>
      </c>
      <c r="N745" t="s">
        <v>31</v>
      </c>
      <c r="O745">
        <v>3</v>
      </c>
      <c r="P745">
        <v>1</v>
      </c>
      <c r="Q745">
        <v>132512</v>
      </c>
      <c r="R745" t="s">
        <v>32</v>
      </c>
      <c r="S745">
        <v>10</v>
      </c>
      <c r="T745" t="s">
        <v>39</v>
      </c>
      <c r="U745" t="str">
        <f>IF(AND(Loan_Banking[[#This Row],[Is_Default]]=1,Loan_Banking[[#This Row],[Credit_Score]]&lt;=600),"High Risk","Low Risk")</f>
        <v>Low Risk</v>
      </c>
      <c r="V74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746" spans="1:22" x14ac:dyDescent="0.3">
      <c r="A746">
        <v>745</v>
      </c>
      <c r="B746">
        <v>28</v>
      </c>
      <c r="C74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746">
        <v>55477</v>
      </c>
      <c r="E746">
        <v>588</v>
      </c>
      <c r="F746">
        <v>4228</v>
      </c>
      <c r="G746">
        <v>202863</v>
      </c>
      <c r="H746" t="s">
        <v>19</v>
      </c>
      <c r="I746">
        <v>1</v>
      </c>
      <c r="J746">
        <v>1</v>
      </c>
      <c r="K746" t="s">
        <v>20</v>
      </c>
      <c r="L746" t="s">
        <v>29</v>
      </c>
      <c r="M746" t="s">
        <v>22</v>
      </c>
      <c r="N746" t="s">
        <v>23</v>
      </c>
      <c r="O746">
        <v>0</v>
      </c>
      <c r="P746">
        <v>2</v>
      </c>
      <c r="Q746">
        <v>66297</v>
      </c>
      <c r="R746" t="s">
        <v>24</v>
      </c>
      <c r="S746">
        <v>19</v>
      </c>
      <c r="T746" t="s">
        <v>39</v>
      </c>
      <c r="U746" t="str">
        <f>IF(AND(Loan_Banking[[#This Row],[Is_Default]]=1,Loan_Banking[[#This Row],[Credit_Score]]&lt;=600),"High Risk","Low Risk")</f>
        <v>High Risk</v>
      </c>
      <c r="V74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747" spans="1:22" x14ac:dyDescent="0.3">
      <c r="A747">
        <v>746</v>
      </c>
      <c r="B747">
        <v>41</v>
      </c>
      <c r="C74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747">
        <v>58317</v>
      </c>
      <c r="E747">
        <v>583</v>
      </c>
      <c r="F747">
        <v>4196</v>
      </c>
      <c r="G747">
        <v>225662</v>
      </c>
      <c r="H747" t="s">
        <v>28</v>
      </c>
      <c r="I747">
        <v>0</v>
      </c>
      <c r="J747">
        <v>1</v>
      </c>
      <c r="K747" t="s">
        <v>20</v>
      </c>
      <c r="L747" t="s">
        <v>29</v>
      </c>
      <c r="M747" t="s">
        <v>30</v>
      </c>
      <c r="N747" t="s">
        <v>37</v>
      </c>
      <c r="O747">
        <v>0</v>
      </c>
      <c r="P747">
        <v>2</v>
      </c>
      <c r="Q747">
        <v>54842</v>
      </c>
      <c r="R747" t="s">
        <v>26</v>
      </c>
      <c r="S747">
        <v>15</v>
      </c>
      <c r="T747" t="s">
        <v>45</v>
      </c>
      <c r="U747" t="str">
        <f>IF(AND(Loan_Banking[[#This Row],[Is_Default]]=1,Loan_Banking[[#This Row],[Credit_Score]]&lt;=600),"High Risk","Low Risk")</f>
        <v>Low Risk</v>
      </c>
      <c r="V74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748" spans="1:22" x14ac:dyDescent="0.3">
      <c r="A748">
        <v>747</v>
      </c>
      <c r="B748">
        <v>41</v>
      </c>
      <c r="C74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748">
        <v>2065</v>
      </c>
      <c r="E748">
        <v>622</v>
      </c>
      <c r="F748">
        <v>5179</v>
      </c>
      <c r="G748">
        <v>99486</v>
      </c>
      <c r="H748" t="s">
        <v>19</v>
      </c>
      <c r="I748">
        <v>0</v>
      </c>
      <c r="J748">
        <v>1</v>
      </c>
      <c r="K748" t="s">
        <v>20</v>
      </c>
      <c r="L748" t="s">
        <v>29</v>
      </c>
      <c r="M748" t="s">
        <v>30</v>
      </c>
      <c r="N748" t="s">
        <v>31</v>
      </c>
      <c r="O748">
        <v>4</v>
      </c>
      <c r="P748">
        <v>3</v>
      </c>
      <c r="Q748">
        <v>108367</v>
      </c>
      <c r="R748" t="s">
        <v>24</v>
      </c>
      <c r="S748">
        <v>8</v>
      </c>
      <c r="T748" t="s">
        <v>45</v>
      </c>
      <c r="U748" t="str">
        <f>IF(AND(Loan_Banking[[#This Row],[Is_Default]]=1,Loan_Banking[[#This Row],[Credit_Score]]&lt;=600),"High Risk","Low Risk")</f>
        <v>Low Risk</v>
      </c>
      <c r="V74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749" spans="1:22" x14ac:dyDescent="0.3">
      <c r="A749">
        <v>748</v>
      </c>
      <c r="B749">
        <v>28</v>
      </c>
      <c r="C74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749">
        <v>46075</v>
      </c>
      <c r="E749">
        <v>599</v>
      </c>
      <c r="F749">
        <v>6245</v>
      </c>
      <c r="G749">
        <v>203738</v>
      </c>
      <c r="H749" t="s">
        <v>44</v>
      </c>
      <c r="I749">
        <v>0</v>
      </c>
      <c r="J749">
        <v>1</v>
      </c>
      <c r="K749" t="s">
        <v>20</v>
      </c>
      <c r="L749" t="s">
        <v>21</v>
      </c>
      <c r="M749" t="s">
        <v>22</v>
      </c>
      <c r="N749" t="s">
        <v>37</v>
      </c>
      <c r="O749">
        <v>3</v>
      </c>
      <c r="P749">
        <v>1</v>
      </c>
      <c r="Q749">
        <v>91411</v>
      </c>
      <c r="R749" t="s">
        <v>32</v>
      </c>
      <c r="S749">
        <v>11</v>
      </c>
      <c r="T749" t="s">
        <v>27</v>
      </c>
      <c r="U749" t="str">
        <f>IF(AND(Loan_Banking[[#This Row],[Is_Default]]=1,Loan_Banking[[#This Row],[Credit_Score]]&lt;=600),"High Risk","Low Risk")</f>
        <v>Low Risk</v>
      </c>
      <c r="V74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750" spans="1:22" x14ac:dyDescent="0.3">
      <c r="A750">
        <v>749</v>
      </c>
      <c r="B750">
        <v>21</v>
      </c>
      <c r="C75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750">
        <v>39946</v>
      </c>
      <c r="E750">
        <v>636</v>
      </c>
      <c r="F750">
        <v>5047</v>
      </c>
      <c r="G750">
        <v>180871</v>
      </c>
      <c r="H750" t="s">
        <v>35</v>
      </c>
      <c r="I750">
        <v>0</v>
      </c>
      <c r="J750">
        <v>0</v>
      </c>
      <c r="K750" t="s">
        <v>20</v>
      </c>
      <c r="L750" t="s">
        <v>29</v>
      </c>
      <c r="M750" t="s">
        <v>30</v>
      </c>
      <c r="N750" t="s">
        <v>37</v>
      </c>
      <c r="O750">
        <v>4</v>
      </c>
      <c r="P750">
        <v>2</v>
      </c>
      <c r="Q750">
        <v>187079</v>
      </c>
      <c r="R750" t="s">
        <v>26</v>
      </c>
      <c r="S750">
        <v>16</v>
      </c>
      <c r="T750" t="s">
        <v>34</v>
      </c>
      <c r="U750" t="str">
        <f>IF(AND(Loan_Banking[[#This Row],[Is_Default]]=1,Loan_Banking[[#This Row],[Credit_Score]]&lt;=600),"High Risk","Low Risk")</f>
        <v>Low Risk</v>
      </c>
      <c r="V75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751" spans="1:22" x14ac:dyDescent="0.3">
      <c r="A751">
        <v>750</v>
      </c>
      <c r="B751">
        <v>58</v>
      </c>
      <c r="C75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751">
        <v>81685</v>
      </c>
      <c r="E751">
        <v>691</v>
      </c>
      <c r="F751">
        <v>6159</v>
      </c>
      <c r="G751">
        <v>114656</v>
      </c>
      <c r="H751" t="s">
        <v>19</v>
      </c>
      <c r="I751">
        <v>0</v>
      </c>
      <c r="J751">
        <v>0</v>
      </c>
      <c r="K751" t="s">
        <v>36</v>
      </c>
      <c r="L751" t="s">
        <v>21</v>
      </c>
      <c r="M751" t="s">
        <v>22</v>
      </c>
      <c r="N751" t="s">
        <v>31</v>
      </c>
      <c r="O751">
        <v>5</v>
      </c>
      <c r="P751">
        <v>1</v>
      </c>
      <c r="Q751">
        <v>113754</v>
      </c>
      <c r="R751" t="s">
        <v>32</v>
      </c>
      <c r="S751">
        <v>13</v>
      </c>
      <c r="T751" t="s">
        <v>25</v>
      </c>
      <c r="U751" t="str">
        <f>IF(AND(Loan_Banking[[#This Row],[Is_Default]]=1,Loan_Banking[[#This Row],[Credit_Score]]&lt;=600),"High Risk","Low Risk")</f>
        <v>Low Risk</v>
      </c>
      <c r="V75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752" spans="1:22" x14ac:dyDescent="0.3">
      <c r="A752">
        <v>751</v>
      </c>
      <c r="B752">
        <v>33</v>
      </c>
      <c r="C75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752">
        <v>44879</v>
      </c>
      <c r="E752">
        <v>629</v>
      </c>
      <c r="F752">
        <v>4777</v>
      </c>
      <c r="G752">
        <v>228209</v>
      </c>
      <c r="H752" t="s">
        <v>44</v>
      </c>
      <c r="I752">
        <v>0</v>
      </c>
      <c r="J752">
        <v>1</v>
      </c>
      <c r="K752" t="s">
        <v>20</v>
      </c>
      <c r="L752" t="s">
        <v>29</v>
      </c>
      <c r="M752" t="s">
        <v>30</v>
      </c>
      <c r="N752" t="s">
        <v>41</v>
      </c>
      <c r="O752">
        <v>0</v>
      </c>
      <c r="P752">
        <v>1</v>
      </c>
      <c r="Q752">
        <v>101744</v>
      </c>
      <c r="R752" t="s">
        <v>26</v>
      </c>
      <c r="S752">
        <v>13</v>
      </c>
      <c r="T752" t="s">
        <v>34</v>
      </c>
      <c r="U752" t="str">
        <f>IF(AND(Loan_Banking[[#This Row],[Is_Default]]=1,Loan_Banking[[#This Row],[Credit_Score]]&lt;=600),"High Risk","Low Risk")</f>
        <v>Low Risk</v>
      </c>
      <c r="V75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753" spans="1:22" x14ac:dyDescent="0.3">
      <c r="A753">
        <v>752</v>
      </c>
      <c r="B753">
        <v>29</v>
      </c>
      <c r="C75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753">
        <v>49553</v>
      </c>
      <c r="E753">
        <v>660</v>
      </c>
      <c r="F753">
        <v>5371</v>
      </c>
      <c r="G753">
        <v>215564</v>
      </c>
      <c r="H753" t="s">
        <v>44</v>
      </c>
      <c r="I753">
        <v>0</v>
      </c>
      <c r="J753">
        <v>0</v>
      </c>
      <c r="K753" t="s">
        <v>20</v>
      </c>
      <c r="L753" t="s">
        <v>29</v>
      </c>
      <c r="M753" t="s">
        <v>22</v>
      </c>
      <c r="N753" t="s">
        <v>31</v>
      </c>
      <c r="O753">
        <v>2</v>
      </c>
      <c r="P753">
        <v>2</v>
      </c>
      <c r="Q753">
        <v>94815</v>
      </c>
      <c r="R753" t="s">
        <v>26</v>
      </c>
      <c r="S753">
        <v>5</v>
      </c>
      <c r="T753" t="s">
        <v>43</v>
      </c>
      <c r="U753" t="str">
        <f>IF(AND(Loan_Banking[[#This Row],[Is_Default]]=1,Loan_Banking[[#This Row],[Credit_Score]]&lt;=600),"High Risk","Low Risk")</f>
        <v>Low Risk</v>
      </c>
      <c r="V75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754" spans="1:22" x14ac:dyDescent="0.3">
      <c r="A754">
        <v>753</v>
      </c>
      <c r="B754">
        <v>48</v>
      </c>
      <c r="C75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754">
        <v>49309</v>
      </c>
      <c r="E754">
        <v>624</v>
      </c>
      <c r="F754">
        <v>5066</v>
      </c>
      <c r="G754">
        <v>208246</v>
      </c>
      <c r="H754" t="s">
        <v>28</v>
      </c>
      <c r="I754">
        <v>1</v>
      </c>
      <c r="J754">
        <v>1</v>
      </c>
      <c r="K754" t="s">
        <v>20</v>
      </c>
      <c r="L754" t="s">
        <v>21</v>
      </c>
      <c r="M754" t="s">
        <v>22</v>
      </c>
      <c r="N754" t="s">
        <v>23</v>
      </c>
      <c r="O754">
        <v>5</v>
      </c>
      <c r="P754">
        <v>3</v>
      </c>
      <c r="Q754">
        <v>63458</v>
      </c>
      <c r="R754" t="s">
        <v>26</v>
      </c>
      <c r="S754">
        <v>12</v>
      </c>
      <c r="T754" t="s">
        <v>45</v>
      </c>
      <c r="U754" t="str">
        <f>IF(AND(Loan_Banking[[#This Row],[Is_Default]]=1,Loan_Banking[[#This Row],[Credit_Score]]&lt;=600),"High Risk","Low Risk")</f>
        <v>Low Risk</v>
      </c>
      <c r="V75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755" spans="1:22" x14ac:dyDescent="0.3">
      <c r="A755">
        <v>754</v>
      </c>
      <c r="B755">
        <v>26</v>
      </c>
      <c r="C75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755">
        <v>30402</v>
      </c>
      <c r="E755">
        <v>777</v>
      </c>
      <c r="F755">
        <v>7411</v>
      </c>
      <c r="G755">
        <v>230524</v>
      </c>
      <c r="H755" t="s">
        <v>35</v>
      </c>
      <c r="I755">
        <v>0</v>
      </c>
      <c r="J755">
        <v>0</v>
      </c>
      <c r="K755" t="s">
        <v>36</v>
      </c>
      <c r="L755" t="s">
        <v>21</v>
      </c>
      <c r="M755" t="s">
        <v>22</v>
      </c>
      <c r="N755" t="s">
        <v>41</v>
      </c>
      <c r="O755">
        <v>3</v>
      </c>
      <c r="P755">
        <v>3</v>
      </c>
      <c r="Q755">
        <v>116916</v>
      </c>
      <c r="R755" t="s">
        <v>26</v>
      </c>
      <c r="S755">
        <v>10</v>
      </c>
      <c r="T755" t="s">
        <v>34</v>
      </c>
      <c r="U755" t="str">
        <f>IF(AND(Loan_Banking[[#This Row],[Is_Default]]=1,Loan_Banking[[#This Row],[Credit_Score]]&lt;=600),"High Risk","Low Risk")</f>
        <v>Low Risk</v>
      </c>
      <c r="V75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756" spans="1:22" x14ac:dyDescent="0.3">
      <c r="A756">
        <v>755</v>
      </c>
      <c r="B756">
        <v>43</v>
      </c>
      <c r="C75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756">
        <v>41596</v>
      </c>
      <c r="E756">
        <v>725</v>
      </c>
      <c r="F756">
        <v>4847</v>
      </c>
      <c r="G756">
        <v>216062</v>
      </c>
      <c r="H756" t="s">
        <v>44</v>
      </c>
      <c r="I756">
        <v>0</v>
      </c>
      <c r="J756">
        <v>1</v>
      </c>
      <c r="K756" t="s">
        <v>20</v>
      </c>
      <c r="L756" t="s">
        <v>29</v>
      </c>
      <c r="M756" t="s">
        <v>30</v>
      </c>
      <c r="N756" t="s">
        <v>31</v>
      </c>
      <c r="O756">
        <v>0</v>
      </c>
      <c r="P756">
        <v>4</v>
      </c>
      <c r="Q756">
        <v>97625</v>
      </c>
      <c r="R756" t="s">
        <v>38</v>
      </c>
      <c r="S756">
        <v>19</v>
      </c>
      <c r="T756" t="s">
        <v>34</v>
      </c>
      <c r="U756" t="str">
        <f>IF(AND(Loan_Banking[[#This Row],[Is_Default]]=1,Loan_Banking[[#This Row],[Credit_Score]]&lt;=600),"High Risk","Low Risk")</f>
        <v>Low Risk</v>
      </c>
      <c r="V75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757" spans="1:22" x14ac:dyDescent="0.3">
      <c r="A757">
        <v>756</v>
      </c>
      <c r="B757">
        <v>56</v>
      </c>
      <c r="C75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757">
        <v>62253</v>
      </c>
      <c r="E757">
        <v>637</v>
      </c>
      <c r="F757">
        <v>5782</v>
      </c>
      <c r="G757">
        <v>163105</v>
      </c>
      <c r="H757" t="s">
        <v>35</v>
      </c>
      <c r="I757">
        <v>0</v>
      </c>
      <c r="J757">
        <v>1</v>
      </c>
      <c r="K757" t="s">
        <v>20</v>
      </c>
      <c r="L757" t="s">
        <v>33</v>
      </c>
      <c r="M757" t="s">
        <v>22</v>
      </c>
      <c r="N757" t="s">
        <v>31</v>
      </c>
      <c r="O757">
        <v>3</v>
      </c>
      <c r="P757">
        <v>1</v>
      </c>
      <c r="Q757">
        <v>97650</v>
      </c>
      <c r="R757" t="s">
        <v>24</v>
      </c>
      <c r="S757">
        <v>17</v>
      </c>
      <c r="T757" t="s">
        <v>39</v>
      </c>
      <c r="U757" t="str">
        <f>IF(AND(Loan_Banking[[#This Row],[Is_Default]]=1,Loan_Banking[[#This Row],[Credit_Score]]&lt;=600),"High Risk","Low Risk")</f>
        <v>Low Risk</v>
      </c>
      <c r="V75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758" spans="1:22" x14ac:dyDescent="0.3">
      <c r="A758">
        <v>757</v>
      </c>
      <c r="B758">
        <v>37</v>
      </c>
      <c r="C75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758">
        <v>18022</v>
      </c>
      <c r="E758">
        <v>663</v>
      </c>
      <c r="F758">
        <v>5202</v>
      </c>
      <c r="G758">
        <v>236149</v>
      </c>
      <c r="H758" t="s">
        <v>28</v>
      </c>
      <c r="I758">
        <v>0</v>
      </c>
      <c r="J758">
        <v>1</v>
      </c>
      <c r="K758" t="s">
        <v>20</v>
      </c>
      <c r="L758" t="s">
        <v>29</v>
      </c>
      <c r="M758" t="s">
        <v>22</v>
      </c>
      <c r="N758" t="s">
        <v>31</v>
      </c>
      <c r="O758">
        <v>5</v>
      </c>
      <c r="P758">
        <v>4</v>
      </c>
      <c r="Q758">
        <v>102833</v>
      </c>
      <c r="R758" t="s">
        <v>38</v>
      </c>
      <c r="S758">
        <v>1</v>
      </c>
      <c r="T758" t="s">
        <v>42</v>
      </c>
      <c r="U758" t="str">
        <f>IF(AND(Loan_Banking[[#This Row],[Is_Default]]=1,Loan_Banking[[#This Row],[Credit_Score]]&lt;=600),"High Risk","Low Risk")</f>
        <v>Low Risk</v>
      </c>
      <c r="V75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0-1</v>
      </c>
    </row>
    <row r="759" spans="1:22" x14ac:dyDescent="0.3">
      <c r="A759">
        <v>758</v>
      </c>
      <c r="B759">
        <v>29</v>
      </c>
      <c r="C75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759">
        <v>54670</v>
      </c>
      <c r="E759">
        <v>582</v>
      </c>
      <c r="F759">
        <v>6125</v>
      </c>
      <c r="G759">
        <v>244711</v>
      </c>
      <c r="H759" t="s">
        <v>19</v>
      </c>
      <c r="I759">
        <v>0</v>
      </c>
      <c r="J759">
        <v>1</v>
      </c>
      <c r="K759" t="s">
        <v>20</v>
      </c>
      <c r="L759" t="s">
        <v>21</v>
      </c>
      <c r="M759" t="s">
        <v>30</v>
      </c>
      <c r="N759" t="s">
        <v>31</v>
      </c>
      <c r="O759">
        <v>2</v>
      </c>
      <c r="P759">
        <v>3</v>
      </c>
      <c r="Q759">
        <v>106636</v>
      </c>
      <c r="R759" t="s">
        <v>38</v>
      </c>
      <c r="S759">
        <v>15</v>
      </c>
      <c r="T759" t="s">
        <v>45</v>
      </c>
      <c r="U759" t="str">
        <f>IF(AND(Loan_Banking[[#This Row],[Is_Default]]=1,Loan_Banking[[#This Row],[Credit_Score]]&lt;=600),"High Risk","Low Risk")</f>
        <v>Low Risk</v>
      </c>
      <c r="V75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760" spans="1:22" x14ac:dyDescent="0.3">
      <c r="A760">
        <v>759</v>
      </c>
      <c r="B760">
        <v>32</v>
      </c>
      <c r="C76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760">
        <v>36477</v>
      </c>
      <c r="E760">
        <v>639</v>
      </c>
      <c r="F760">
        <v>5632</v>
      </c>
      <c r="G760">
        <v>145709</v>
      </c>
      <c r="H760" t="s">
        <v>40</v>
      </c>
      <c r="I760">
        <v>0</v>
      </c>
      <c r="J760">
        <v>0</v>
      </c>
      <c r="K760" t="s">
        <v>20</v>
      </c>
      <c r="L760" t="s">
        <v>29</v>
      </c>
      <c r="M760" t="s">
        <v>22</v>
      </c>
      <c r="N760" t="s">
        <v>31</v>
      </c>
      <c r="O760">
        <v>1</v>
      </c>
      <c r="P760">
        <v>2</v>
      </c>
      <c r="Q760">
        <v>47822</v>
      </c>
      <c r="R760" t="s">
        <v>38</v>
      </c>
      <c r="S760">
        <v>16</v>
      </c>
      <c r="T760" t="s">
        <v>45</v>
      </c>
      <c r="U760" t="str">
        <f>IF(AND(Loan_Banking[[#This Row],[Is_Default]]=1,Loan_Banking[[#This Row],[Credit_Score]]&lt;=600),"High Risk","Low Risk")</f>
        <v>Low Risk</v>
      </c>
      <c r="V76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761" spans="1:22" x14ac:dyDescent="0.3">
      <c r="A761">
        <v>760</v>
      </c>
      <c r="B761">
        <v>42</v>
      </c>
      <c r="C76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761">
        <v>69498</v>
      </c>
      <c r="E761">
        <v>619</v>
      </c>
      <c r="F761">
        <v>5340</v>
      </c>
      <c r="G761">
        <v>244025</v>
      </c>
      <c r="H761" t="s">
        <v>40</v>
      </c>
      <c r="I761">
        <v>0</v>
      </c>
      <c r="J761">
        <v>0</v>
      </c>
      <c r="K761" t="s">
        <v>20</v>
      </c>
      <c r="L761" t="s">
        <v>29</v>
      </c>
      <c r="M761" t="s">
        <v>22</v>
      </c>
      <c r="N761" t="s">
        <v>23</v>
      </c>
      <c r="O761">
        <v>4</v>
      </c>
      <c r="P761">
        <v>2</v>
      </c>
      <c r="Q761">
        <v>125110</v>
      </c>
      <c r="R761" t="s">
        <v>26</v>
      </c>
      <c r="S761">
        <v>10</v>
      </c>
      <c r="T761" t="s">
        <v>34</v>
      </c>
      <c r="U761" t="str">
        <f>IF(AND(Loan_Banking[[#This Row],[Is_Default]]=1,Loan_Banking[[#This Row],[Credit_Score]]&lt;=600),"High Risk","Low Risk")</f>
        <v>Low Risk</v>
      </c>
      <c r="V76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762" spans="1:22" x14ac:dyDescent="0.3">
      <c r="A762">
        <v>761</v>
      </c>
      <c r="B762">
        <v>32</v>
      </c>
      <c r="C76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762">
        <v>55923</v>
      </c>
      <c r="E762">
        <v>687</v>
      </c>
      <c r="F762">
        <v>3858</v>
      </c>
      <c r="G762">
        <v>185823</v>
      </c>
      <c r="H762" t="s">
        <v>40</v>
      </c>
      <c r="I762">
        <v>0</v>
      </c>
      <c r="J762">
        <v>0</v>
      </c>
      <c r="K762" t="s">
        <v>20</v>
      </c>
      <c r="L762" t="s">
        <v>21</v>
      </c>
      <c r="M762" t="s">
        <v>22</v>
      </c>
      <c r="N762" t="s">
        <v>37</v>
      </c>
      <c r="O762">
        <v>4</v>
      </c>
      <c r="P762">
        <v>3</v>
      </c>
      <c r="Q762">
        <v>74606</v>
      </c>
      <c r="R762" t="s">
        <v>26</v>
      </c>
      <c r="S762">
        <v>10</v>
      </c>
      <c r="T762" t="s">
        <v>42</v>
      </c>
      <c r="U762" t="str">
        <f>IF(AND(Loan_Banking[[#This Row],[Is_Default]]=1,Loan_Banking[[#This Row],[Credit_Score]]&lt;=600),"High Risk","Low Risk")</f>
        <v>Low Risk</v>
      </c>
      <c r="V76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763" spans="1:22" x14ac:dyDescent="0.3">
      <c r="A763">
        <v>762</v>
      </c>
      <c r="B763">
        <v>26</v>
      </c>
      <c r="C76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763">
        <v>27203</v>
      </c>
      <c r="E763">
        <v>603</v>
      </c>
      <c r="F763">
        <v>3946</v>
      </c>
      <c r="G763">
        <v>230641</v>
      </c>
      <c r="H763" t="s">
        <v>35</v>
      </c>
      <c r="I763">
        <v>0</v>
      </c>
      <c r="J763">
        <v>0</v>
      </c>
      <c r="K763" t="s">
        <v>20</v>
      </c>
      <c r="L763" t="s">
        <v>33</v>
      </c>
      <c r="M763" t="s">
        <v>30</v>
      </c>
      <c r="N763" t="s">
        <v>23</v>
      </c>
      <c r="O763">
        <v>5</v>
      </c>
      <c r="P763">
        <v>3</v>
      </c>
      <c r="Q763">
        <v>95859</v>
      </c>
      <c r="R763" t="s">
        <v>32</v>
      </c>
      <c r="S763">
        <v>17</v>
      </c>
      <c r="T763" t="s">
        <v>34</v>
      </c>
      <c r="U763" t="str">
        <f>IF(AND(Loan_Banking[[#This Row],[Is_Default]]=1,Loan_Banking[[#This Row],[Credit_Score]]&lt;=600),"High Risk","Low Risk")</f>
        <v>Low Risk</v>
      </c>
      <c r="V76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764" spans="1:22" x14ac:dyDescent="0.3">
      <c r="A764">
        <v>763</v>
      </c>
      <c r="B764">
        <v>64</v>
      </c>
      <c r="C76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764">
        <v>43757</v>
      </c>
      <c r="E764">
        <v>732</v>
      </c>
      <c r="F764">
        <v>4383</v>
      </c>
      <c r="G764">
        <v>207597</v>
      </c>
      <c r="H764" t="s">
        <v>40</v>
      </c>
      <c r="I764">
        <v>0</v>
      </c>
      <c r="J764">
        <v>1</v>
      </c>
      <c r="K764" t="s">
        <v>20</v>
      </c>
      <c r="L764" t="s">
        <v>33</v>
      </c>
      <c r="M764" t="s">
        <v>30</v>
      </c>
      <c r="N764" t="s">
        <v>37</v>
      </c>
      <c r="O764">
        <v>0</v>
      </c>
      <c r="P764">
        <v>1</v>
      </c>
      <c r="Q764">
        <v>138577</v>
      </c>
      <c r="R764" t="s">
        <v>24</v>
      </c>
      <c r="S764">
        <v>17</v>
      </c>
      <c r="T764" t="s">
        <v>25</v>
      </c>
      <c r="U764" t="str">
        <f>IF(AND(Loan_Banking[[#This Row],[Is_Default]]=1,Loan_Banking[[#This Row],[Credit_Score]]&lt;=600),"High Risk","Low Risk")</f>
        <v>Low Risk</v>
      </c>
      <c r="V76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765" spans="1:22" x14ac:dyDescent="0.3">
      <c r="A765">
        <v>764</v>
      </c>
      <c r="B765">
        <v>29</v>
      </c>
      <c r="C76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765">
        <v>56803</v>
      </c>
      <c r="E765">
        <v>646</v>
      </c>
      <c r="F765">
        <v>4707</v>
      </c>
      <c r="G765">
        <v>191398</v>
      </c>
      <c r="H765" t="s">
        <v>19</v>
      </c>
      <c r="I765">
        <v>0</v>
      </c>
      <c r="J765">
        <v>1</v>
      </c>
      <c r="K765" t="s">
        <v>36</v>
      </c>
      <c r="L765" t="s">
        <v>21</v>
      </c>
      <c r="M765" t="s">
        <v>22</v>
      </c>
      <c r="N765" t="s">
        <v>31</v>
      </c>
      <c r="O765">
        <v>0</v>
      </c>
      <c r="P765">
        <v>4</v>
      </c>
      <c r="Q765">
        <v>153383</v>
      </c>
      <c r="R765" t="s">
        <v>32</v>
      </c>
      <c r="S765">
        <v>2</v>
      </c>
      <c r="T765" t="s">
        <v>45</v>
      </c>
      <c r="U765" t="str">
        <f>IF(AND(Loan_Banking[[#This Row],[Is_Default]]=1,Loan_Banking[[#This Row],[Credit_Score]]&lt;=600),"High Risk","Low Risk")</f>
        <v>Low Risk</v>
      </c>
      <c r="V76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766" spans="1:22" x14ac:dyDescent="0.3">
      <c r="A766">
        <v>765</v>
      </c>
      <c r="B766">
        <v>57</v>
      </c>
      <c r="C76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766">
        <v>45440</v>
      </c>
      <c r="E766">
        <v>606</v>
      </c>
      <c r="F766">
        <v>5111</v>
      </c>
      <c r="G766">
        <v>226960</v>
      </c>
      <c r="H766" t="s">
        <v>44</v>
      </c>
      <c r="I766">
        <v>0</v>
      </c>
      <c r="J766">
        <v>0</v>
      </c>
      <c r="K766" t="s">
        <v>20</v>
      </c>
      <c r="L766" t="s">
        <v>21</v>
      </c>
      <c r="M766" t="s">
        <v>30</v>
      </c>
      <c r="N766" t="s">
        <v>23</v>
      </c>
      <c r="O766">
        <v>2</v>
      </c>
      <c r="P766">
        <v>4</v>
      </c>
      <c r="Q766">
        <v>48985</v>
      </c>
      <c r="R766" t="s">
        <v>32</v>
      </c>
      <c r="S766">
        <v>9</v>
      </c>
      <c r="T766" t="s">
        <v>39</v>
      </c>
      <c r="U766" t="str">
        <f>IF(AND(Loan_Banking[[#This Row],[Is_Default]]=1,Loan_Banking[[#This Row],[Credit_Score]]&lt;=600),"High Risk","Low Risk")</f>
        <v>Low Risk</v>
      </c>
      <c r="V76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767" spans="1:22" x14ac:dyDescent="0.3">
      <c r="A767">
        <v>766</v>
      </c>
      <c r="B767">
        <v>23</v>
      </c>
      <c r="C76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767">
        <v>52176</v>
      </c>
      <c r="E767">
        <v>651</v>
      </c>
      <c r="F767">
        <v>4386</v>
      </c>
      <c r="G767">
        <v>183343</v>
      </c>
      <c r="H767" t="s">
        <v>35</v>
      </c>
      <c r="I767">
        <v>0</v>
      </c>
      <c r="J767">
        <v>1</v>
      </c>
      <c r="K767" t="s">
        <v>20</v>
      </c>
      <c r="L767" t="s">
        <v>29</v>
      </c>
      <c r="M767" t="s">
        <v>22</v>
      </c>
      <c r="N767" t="s">
        <v>37</v>
      </c>
      <c r="O767">
        <v>0</v>
      </c>
      <c r="P767">
        <v>3</v>
      </c>
      <c r="Q767">
        <v>100907</v>
      </c>
      <c r="R767" t="s">
        <v>24</v>
      </c>
      <c r="S767">
        <v>4</v>
      </c>
      <c r="T767" t="s">
        <v>39</v>
      </c>
      <c r="U767" t="str">
        <f>IF(AND(Loan_Banking[[#This Row],[Is_Default]]=1,Loan_Banking[[#This Row],[Credit_Score]]&lt;=600),"High Risk","Low Risk")</f>
        <v>Low Risk</v>
      </c>
      <c r="V76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768" spans="1:22" x14ac:dyDescent="0.3">
      <c r="A768">
        <v>767</v>
      </c>
      <c r="B768">
        <v>54</v>
      </c>
      <c r="C76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768">
        <v>49711</v>
      </c>
      <c r="E768">
        <v>686</v>
      </c>
      <c r="F768">
        <v>3022</v>
      </c>
      <c r="G768">
        <v>254014</v>
      </c>
      <c r="H768" t="s">
        <v>19</v>
      </c>
      <c r="I768">
        <v>0</v>
      </c>
      <c r="J768">
        <v>1</v>
      </c>
      <c r="K768" t="s">
        <v>36</v>
      </c>
      <c r="L768" t="s">
        <v>21</v>
      </c>
      <c r="M768" t="s">
        <v>30</v>
      </c>
      <c r="N768" t="s">
        <v>37</v>
      </c>
      <c r="O768">
        <v>0</v>
      </c>
      <c r="P768">
        <v>1</v>
      </c>
      <c r="Q768">
        <v>108187</v>
      </c>
      <c r="R768" t="s">
        <v>24</v>
      </c>
      <c r="S768">
        <v>7</v>
      </c>
      <c r="T768" t="s">
        <v>39</v>
      </c>
      <c r="U768" t="str">
        <f>IF(AND(Loan_Banking[[#This Row],[Is_Default]]=1,Loan_Banking[[#This Row],[Credit_Score]]&lt;=600),"High Risk","Low Risk")</f>
        <v>Low Risk</v>
      </c>
      <c r="V76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769" spans="1:22" x14ac:dyDescent="0.3">
      <c r="A769">
        <v>768</v>
      </c>
      <c r="B769">
        <v>28</v>
      </c>
      <c r="C76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769">
        <v>63002</v>
      </c>
      <c r="E769">
        <v>676</v>
      </c>
      <c r="F769">
        <v>6027</v>
      </c>
      <c r="G769">
        <v>262236</v>
      </c>
      <c r="H769" t="s">
        <v>35</v>
      </c>
      <c r="I769">
        <v>0</v>
      </c>
      <c r="J769">
        <v>1</v>
      </c>
      <c r="K769" t="s">
        <v>20</v>
      </c>
      <c r="L769" t="s">
        <v>21</v>
      </c>
      <c r="M769" t="s">
        <v>22</v>
      </c>
      <c r="N769" t="s">
        <v>31</v>
      </c>
      <c r="O769">
        <v>0</v>
      </c>
      <c r="P769">
        <v>2</v>
      </c>
      <c r="Q769">
        <v>54774</v>
      </c>
      <c r="R769" t="s">
        <v>32</v>
      </c>
      <c r="S769">
        <v>5</v>
      </c>
      <c r="T769" t="s">
        <v>27</v>
      </c>
      <c r="U769" t="str">
        <f>IF(AND(Loan_Banking[[#This Row],[Is_Default]]=1,Loan_Banking[[#This Row],[Credit_Score]]&lt;=600),"High Risk","Low Risk")</f>
        <v>Low Risk</v>
      </c>
      <c r="V76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770" spans="1:22" x14ac:dyDescent="0.3">
      <c r="A770">
        <v>769</v>
      </c>
      <c r="B770">
        <v>30</v>
      </c>
      <c r="C77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770">
        <v>56593</v>
      </c>
      <c r="E770">
        <v>657</v>
      </c>
      <c r="F770">
        <v>5447</v>
      </c>
      <c r="G770">
        <v>172646</v>
      </c>
      <c r="H770" t="s">
        <v>35</v>
      </c>
      <c r="I770">
        <v>0</v>
      </c>
      <c r="J770">
        <v>1</v>
      </c>
      <c r="K770" t="s">
        <v>20</v>
      </c>
      <c r="L770" t="s">
        <v>29</v>
      </c>
      <c r="M770" t="s">
        <v>22</v>
      </c>
      <c r="N770" t="s">
        <v>31</v>
      </c>
      <c r="O770">
        <v>3</v>
      </c>
      <c r="P770">
        <v>3</v>
      </c>
      <c r="Q770">
        <v>124077</v>
      </c>
      <c r="R770" t="s">
        <v>32</v>
      </c>
      <c r="S770">
        <v>19</v>
      </c>
      <c r="T770" t="s">
        <v>27</v>
      </c>
      <c r="U770" t="str">
        <f>IF(AND(Loan_Banking[[#This Row],[Is_Default]]=1,Loan_Banking[[#This Row],[Credit_Score]]&lt;=600),"High Risk","Low Risk")</f>
        <v>Low Risk</v>
      </c>
      <c r="V77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771" spans="1:22" x14ac:dyDescent="0.3">
      <c r="A771">
        <v>770</v>
      </c>
      <c r="B771">
        <v>61</v>
      </c>
      <c r="C77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771">
        <v>49276</v>
      </c>
      <c r="E771">
        <v>693</v>
      </c>
      <c r="F771">
        <v>5060</v>
      </c>
      <c r="G771">
        <v>191638</v>
      </c>
      <c r="H771" t="s">
        <v>35</v>
      </c>
      <c r="I771">
        <v>1</v>
      </c>
      <c r="J771">
        <v>1</v>
      </c>
      <c r="K771" t="s">
        <v>20</v>
      </c>
      <c r="L771" t="s">
        <v>29</v>
      </c>
      <c r="M771" t="s">
        <v>22</v>
      </c>
      <c r="N771" t="s">
        <v>41</v>
      </c>
      <c r="O771">
        <v>3</v>
      </c>
      <c r="P771">
        <v>4</v>
      </c>
      <c r="Q771">
        <v>103487</v>
      </c>
      <c r="R771" t="s">
        <v>32</v>
      </c>
      <c r="S771">
        <v>4</v>
      </c>
      <c r="T771" t="s">
        <v>45</v>
      </c>
      <c r="U771" t="str">
        <f>IF(AND(Loan_Banking[[#This Row],[Is_Default]]=1,Loan_Banking[[#This Row],[Credit_Score]]&lt;=600),"High Risk","Low Risk")</f>
        <v>Low Risk</v>
      </c>
      <c r="V77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772" spans="1:22" x14ac:dyDescent="0.3">
      <c r="A772">
        <v>771</v>
      </c>
      <c r="B772">
        <v>62</v>
      </c>
      <c r="C77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772">
        <v>50268</v>
      </c>
      <c r="E772">
        <v>690</v>
      </c>
      <c r="F772">
        <v>6253</v>
      </c>
      <c r="G772">
        <v>181292</v>
      </c>
      <c r="H772" t="s">
        <v>28</v>
      </c>
      <c r="I772">
        <v>0</v>
      </c>
      <c r="J772">
        <v>1</v>
      </c>
      <c r="K772" t="s">
        <v>20</v>
      </c>
      <c r="L772" t="s">
        <v>29</v>
      </c>
      <c r="M772" t="s">
        <v>30</v>
      </c>
      <c r="N772" t="s">
        <v>41</v>
      </c>
      <c r="O772">
        <v>1</v>
      </c>
      <c r="P772">
        <v>1</v>
      </c>
      <c r="Q772">
        <v>105824</v>
      </c>
      <c r="R772" t="s">
        <v>26</v>
      </c>
      <c r="S772">
        <v>18</v>
      </c>
      <c r="T772" t="s">
        <v>45</v>
      </c>
      <c r="U772" t="str">
        <f>IF(AND(Loan_Banking[[#This Row],[Is_Default]]=1,Loan_Banking[[#This Row],[Credit_Score]]&lt;=600),"High Risk","Low Risk")</f>
        <v>Low Risk</v>
      </c>
      <c r="V77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773" spans="1:22" x14ac:dyDescent="0.3">
      <c r="A773">
        <v>772</v>
      </c>
      <c r="B773">
        <v>63</v>
      </c>
      <c r="C77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773">
        <v>33757</v>
      </c>
      <c r="E773">
        <v>691</v>
      </c>
      <c r="F773">
        <v>4196</v>
      </c>
      <c r="G773">
        <v>218762</v>
      </c>
      <c r="H773" t="s">
        <v>44</v>
      </c>
      <c r="I773">
        <v>0</v>
      </c>
      <c r="J773">
        <v>1</v>
      </c>
      <c r="K773" t="s">
        <v>20</v>
      </c>
      <c r="L773" t="s">
        <v>33</v>
      </c>
      <c r="M773" t="s">
        <v>22</v>
      </c>
      <c r="N773" t="s">
        <v>37</v>
      </c>
      <c r="O773">
        <v>3</v>
      </c>
      <c r="P773">
        <v>1</v>
      </c>
      <c r="Q773">
        <v>72473</v>
      </c>
      <c r="R773" t="s">
        <v>24</v>
      </c>
      <c r="S773">
        <v>3</v>
      </c>
      <c r="T773" t="s">
        <v>39</v>
      </c>
      <c r="U773" t="str">
        <f>IF(AND(Loan_Banking[[#This Row],[Is_Default]]=1,Loan_Banking[[#This Row],[Credit_Score]]&lt;=600),"High Risk","Low Risk")</f>
        <v>Low Risk</v>
      </c>
      <c r="V77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774" spans="1:22" x14ac:dyDescent="0.3">
      <c r="A774">
        <v>773</v>
      </c>
      <c r="B774">
        <v>29</v>
      </c>
      <c r="C77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774">
        <v>72010</v>
      </c>
      <c r="E774">
        <v>636</v>
      </c>
      <c r="F774">
        <v>4869</v>
      </c>
      <c r="G774">
        <v>265502</v>
      </c>
      <c r="H774" t="s">
        <v>40</v>
      </c>
      <c r="I774">
        <v>0</v>
      </c>
      <c r="J774">
        <v>1</v>
      </c>
      <c r="K774" t="s">
        <v>20</v>
      </c>
      <c r="L774" t="s">
        <v>33</v>
      </c>
      <c r="M774" t="s">
        <v>22</v>
      </c>
      <c r="N774" t="s">
        <v>41</v>
      </c>
      <c r="O774">
        <v>4</v>
      </c>
      <c r="P774">
        <v>1</v>
      </c>
      <c r="Q774">
        <v>112386</v>
      </c>
      <c r="R774" t="s">
        <v>24</v>
      </c>
      <c r="S774">
        <v>4</v>
      </c>
      <c r="T774" t="s">
        <v>43</v>
      </c>
      <c r="U774" t="str">
        <f>IF(AND(Loan_Banking[[#This Row],[Is_Default]]=1,Loan_Banking[[#This Row],[Credit_Score]]&lt;=600),"High Risk","Low Risk")</f>
        <v>Low Risk</v>
      </c>
      <c r="V77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775" spans="1:22" x14ac:dyDescent="0.3">
      <c r="A775">
        <v>774</v>
      </c>
      <c r="B775">
        <v>34</v>
      </c>
      <c r="C77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775">
        <v>94433</v>
      </c>
      <c r="E775">
        <v>635</v>
      </c>
      <c r="F775">
        <v>5159</v>
      </c>
      <c r="G775">
        <v>116621</v>
      </c>
      <c r="H775" t="s">
        <v>28</v>
      </c>
      <c r="I775">
        <v>0</v>
      </c>
      <c r="J775">
        <v>0</v>
      </c>
      <c r="K775" t="s">
        <v>20</v>
      </c>
      <c r="L775" t="s">
        <v>21</v>
      </c>
      <c r="M775" t="s">
        <v>30</v>
      </c>
      <c r="N775" t="s">
        <v>23</v>
      </c>
      <c r="O775">
        <v>5</v>
      </c>
      <c r="P775">
        <v>4</v>
      </c>
      <c r="Q775">
        <v>125146</v>
      </c>
      <c r="R775" t="s">
        <v>38</v>
      </c>
      <c r="S775">
        <v>14</v>
      </c>
      <c r="T775" t="s">
        <v>45</v>
      </c>
      <c r="U775" t="str">
        <f>IF(AND(Loan_Banking[[#This Row],[Is_Default]]=1,Loan_Banking[[#This Row],[Credit_Score]]&lt;=600),"High Risk","Low Risk")</f>
        <v>Low Risk</v>
      </c>
      <c r="V77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776" spans="1:22" x14ac:dyDescent="0.3">
      <c r="A776">
        <v>775</v>
      </c>
      <c r="B776">
        <v>57</v>
      </c>
      <c r="C77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776">
        <v>45044</v>
      </c>
      <c r="E776">
        <v>639</v>
      </c>
      <c r="F776">
        <v>4584</v>
      </c>
      <c r="G776">
        <v>129084</v>
      </c>
      <c r="H776" t="s">
        <v>44</v>
      </c>
      <c r="I776">
        <v>0</v>
      </c>
      <c r="J776">
        <v>0</v>
      </c>
      <c r="K776" t="s">
        <v>20</v>
      </c>
      <c r="L776" t="s">
        <v>29</v>
      </c>
      <c r="M776" t="s">
        <v>30</v>
      </c>
      <c r="N776" t="s">
        <v>37</v>
      </c>
      <c r="O776">
        <v>1</v>
      </c>
      <c r="P776">
        <v>1</v>
      </c>
      <c r="Q776">
        <v>103818</v>
      </c>
      <c r="R776" t="s">
        <v>26</v>
      </c>
      <c r="S776">
        <v>14</v>
      </c>
      <c r="T776" t="s">
        <v>39</v>
      </c>
      <c r="U776" t="str">
        <f>IF(AND(Loan_Banking[[#This Row],[Is_Default]]=1,Loan_Banking[[#This Row],[Credit_Score]]&lt;=600),"High Risk","Low Risk")</f>
        <v>Low Risk</v>
      </c>
      <c r="V77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777" spans="1:22" x14ac:dyDescent="0.3">
      <c r="A777">
        <v>776</v>
      </c>
      <c r="B777">
        <v>47</v>
      </c>
      <c r="C77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777">
        <v>50715</v>
      </c>
      <c r="E777">
        <v>625</v>
      </c>
      <c r="F777">
        <v>4204</v>
      </c>
      <c r="G777">
        <v>195823</v>
      </c>
      <c r="H777" t="s">
        <v>40</v>
      </c>
      <c r="I777">
        <v>0</v>
      </c>
      <c r="J777">
        <v>1</v>
      </c>
      <c r="K777" t="s">
        <v>20</v>
      </c>
      <c r="L777" t="s">
        <v>21</v>
      </c>
      <c r="M777" t="s">
        <v>22</v>
      </c>
      <c r="N777" t="s">
        <v>23</v>
      </c>
      <c r="O777">
        <v>0</v>
      </c>
      <c r="P777">
        <v>2</v>
      </c>
      <c r="Q777">
        <v>84581</v>
      </c>
      <c r="R777" t="s">
        <v>26</v>
      </c>
      <c r="S777">
        <v>17</v>
      </c>
      <c r="T777" t="s">
        <v>25</v>
      </c>
      <c r="U777" t="str">
        <f>IF(AND(Loan_Banking[[#This Row],[Is_Default]]=1,Loan_Banking[[#This Row],[Credit_Score]]&lt;=600),"High Risk","Low Risk")</f>
        <v>Low Risk</v>
      </c>
      <c r="V77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778" spans="1:22" x14ac:dyDescent="0.3">
      <c r="A778">
        <v>777</v>
      </c>
      <c r="B778">
        <v>61</v>
      </c>
      <c r="C77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778">
        <v>65225</v>
      </c>
      <c r="E778">
        <v>655</v>
      </c>
      <c r="F778">
        <v>5874</v>
      </c>
      <c r="G778">
        <v>209296</v>
      </c>
      <c r="H778" t="s">
        <v>28</v>
      </c>
      <c r="I778">
        <v>0</v>
      </c>
      <c r="J778">
        <v>0</v>
      </c>
      <c r="K778" t="s">
        <v>20</v>
      </c>
      <c r="L778" t="s">
        <v>21</v>
      </c>
      <c r="M778" t="s">
        <v>30</v>
      </c>
      <c r="N778" t="s">
        <v>41</v>
      </c>
      <c r="O778">
        <v>4</v>
      </c>
      <c r="P778">
        <v>4</v>
      </c>
      <c r="Q778">
        <v>86917</v>
      </c>
      <c r="R778" t="s">
        <v>24</v>
      </c>
      <c r="S778">
        <v>9</v>
      </c>
      <c r="T778" t="s">
        <v>25</v>
      </c>
      <c r="U778" t="str">
        <f>IF(AND(Loan_Banking[[#This Row],[Is_Default]]=1,Loan_Banking[[#This Row],[Credit_Score]]&lt;=600),"High Risk","Low Risk")</f>
        <v>Low Risk</v>
      </c>
      <c r="V77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779" spans="1:22" x14ac:dyDescent="0.3">
      <c r="A779">
        <v>778</v>
      </c>
      <c r="B779">
        <v>52</v>
      </c>
      <c r="C77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779">
        <v>65142</v>
      </c>
      <c r="E779">
        <v>649</v>
      </c>
      <c r="F779">
        <v>5284</v>
      </c>
      <c r="G779">
        <v>152935</v>
      </c>
      <c r="H779" t="s">
        <v>28</v>
      </c>
      <c r="I779">
        <v>0</v>
      </c>
      <c r="J779">
        <v>1</v>
      </c>
      <c r="K779" t="s">
        <v>20</v>
      </c>
      <c r="L779" t="s">
        <v>33</v>
      </c>
      <c r="M779" t="s">
        <v>22</v>
      </c>
      <c r="N779" t="s">
        <v>23</v>
      </c>
      <c r="O779">
        <v>1</v>
      </c>
      <c r="P779">
        <v>3</v>
      </c>
      <c r="Q779">
        <v>106611</v>
      </c>
      <c r="R779" t="s">
        <v>26</v>
      </c>
      <c r="S779">
        <v>19</v>
      </c>
      <c r="T779" t="s">
        <v>25</v>
      </c>
      <c r="U779" t="str">
        <f>IF(AND(Loan_Banking[[#This Row],[Is_Default]]=1,Loan_Banking[[#This Row],[Credit_Score]]&lt;=600),"High Risk","Low Risk")</f>
        <v>Low Risk</v>
      </c>
      <c r="V77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780" spans="1:22" x14ac:dyDescent="0.3">
      <c r="A780">
        <v>779</v>
      </c>
      <c r="B780">
        <v>24</v>
      </c>
      <c r="C78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780">
        <v>52674</v>
      </c>
      <c r="E780">
        <v>732</v>
      </c>
      <c r="F780">
        <v>5624</v>
      </c>
      <c r="G780">
        <v>209037</v>
      </c>
      <c r="H780" t="s">
        <v>19</v>
      </c>
      <c r="I780">
        <v>0</v>
      </c>
      <c r="J780">
        <v>1</v>
      </c>
      <c r="K780" t="s">
        <v>36</v>
      </c>
      <c r="L780" t="s">
        <v>33</v>
      </c>
      <c r="M780" t="s">
        <v>30</v>
      </c>
      <c r="N780" t="s">
        <v>37</v>
      </c>
      <c r="O780">
        <v>5</v>
      </c>
      <c r="P780">
        <v>1</v>
      </c>
      <c r="Q780">
        <v>101463</v>
      </c>
      <c r="R780" t="s">
        <v>32</v>
      </c>
      <c r="S780">
        <v>3</v>
      </c>
      <c r="T780" t="s">
        <v>34</v>
      </c>
      <c r="U780" t="str">
        <f>IF(AND(Loan_Banking[[#This Row],[Is_Default]]=1,Loan_Banking[[#This Row],[Credit_Score]]&lt;=600),"High Risk","Low Risk")</f>
        <v>Low Risk</v>
      </c>
      <c r="V78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781" spans="1:22" x14ac:dyDescent="0.3">
      <c r="A781">
        <v>780</v>
      </c>
      <c r="B781">
        <v>22</v>
      </c>
      <c r="C78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781">
        <v>35357</v>
      </c>
      <c r="E781">
        <v>624</v>
      </c>
      <c r="F781">
        <v>4176</v>
      </c>
      <c r="G781">
        <v>162952</v>
      </c>
      <c r="H781" t="s">
        <v>28</v>
      </c>
      <c r="I781">
        <v>0</v>
      </c>
      <c r="J781">
        <v>0</v>
      </c>
      <c r="K781" t="s">
        <v>36</v>
      </c>
      <c r="L781" t="s">
        <v>21</v>
      </c>
      <c r="M781" t="s">
        <v>30</v>
      </c>
      <c r="N781" t="s">
        <v>23</v>
      </c>
      <c r="O781">
        <v>1</v>
      </c>
      <c r="P781">
        <v>4</v>
      </c>
      <c r="Q781">
        <v>127144</v>
      </c>
      <c r="R781" t="s">
        <v>24</v>
      </c>
      <c r="S781">
        <v>15</v>
      </c>
      <c r="T781" t="s">
        <v>34</v>
      </c>
      <c r="U781" t="str">
        <f>IF(AND(Loan_Banking[[#This Row],[Is_Default]]=1,Loan_Banking[[#This Row],[Credit_Score]]&lt;=600),"High Risk","Low Risk")</f>
        <v>Low Risk</v>
      </c>
      <c r="V78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782" spans="1:22" x14ac:dyDescent="0.3">
      <c r="A782">
        <v>781</v>
      </c>
      <c r="B782">
        <v>53</v>
      </c>
      <c r="C78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782">
        <v>77272</v>
      </c>
      <c r="E782">
        <v>600</v>
      </c>
      <c r="F782">
        <v>5829</v>
      </c>
      <c r="G782">
        <v>177661</v>
      </c>
      <c r="H782" t="s">
        <v>35</v>
      </c>
      <c r="I782">
        <v>0</v>
      </c>
      <c r="J782">
        <v>0</v>
      </c>
      <c r="K782" t="s">
        <v>20</v>
      </c>
      <c r="L782" t="s">
        <v>29</v>
      </c>
      <c r="M782" t="s">
        <v>22</v>
      </c>
      <c r="N782" t="s">
        <v>37</v>
      </c>
      <c r="O782">
        <v>4</v>
      </c>
      <c r="P782">
        <v>3</v>
      </c>
      <c r="Q782">
        <v>85592</v>
      </c>
      <c r="R782" t="s">
        <v>24</v>
      </c>
      <c r="S782">
        <v>1</v>
      </c>
      <c r="T782" t="s">
        <v>42</v>
      </c>
      <c r="U782" t="str">
        <f>IF(AND(Loan_Banking[[#This Row],[Is_Default]]=1,Loan_Banking[[#This Row],[Credit_Score]]&lt;=600),"High Risk","Low Risk")</f>
        <v>Low Risk</v>
      </c>
      <c r="V78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0-1</v>
      </c>
    </row>
    <row r="783" spans="1:22" x14ac:dyDescent="0.3">
      <c r="A783">
        <v>782</v>
      </c>
      <c r="B783">
        <v>41</v>
      </c>
      <c r="C78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783">
        <v>60218</v>
      </c>
      <c r="E783">
        <v>682</v>
      </c>
      <c r="F783">
        <v>4376</v>
      </c>
      <c r="G783">
        <v>263481</v>
      </c>
      <c r="H783" t="s">
        <v>28</v>
      </c>
      <c r="I783">
        <v>0</v>
      </c>
      <c r="J783">
        <v>1</v>
      </c>
      <c r="K783" t="s">
        <v>36</v>
      </c>
      <c r="L783" t="s">
        <v>33</v>
      </c>
      <c r="M783" t="s">
        <v>22</v>
      </c>
      <c r="N783" t="s">
        <v>41</v>
      </c>
      <c r="O783">
        <v>1</v>
      </c>
      <c r="P783">
        <v>3</v>
      </c>
      <c r="Q783">
        <v>63448</v>
      </c>
      <c r="R783" t="s">
        <v>26</v>
      </c>
      <c r="S783">
        <v>19</v>
      </c>
      <c r="T783" t="s">
        <v>42</v>
      </c>
      <c r="U783" t="str">
        <f>IF(AND(Loan_Banking[[#This Row],[Is_Default]]=1,Loan_Banking[[#This Row],[Credit_Score]]&lt;=600),"High Risk","Low Risk")</f>
        <v>Low Risk</v>
      </c>
      <c r="V78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784" spans="1:22" x14ac:dyDescent="0.3">
      <c r="A784">
        <v>783</v>
      </c>
      <c r="B784">
        <v>21</v>
      </c>
      <c r="C78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784">
        <v>53308</v>
      </c>
      <c r="E784">
        <v>653</v>
      </c>
      <c r="F784">
        <v>5247</v>
      </c>
      <c r="G784">
        <v>182843</v>
      </c>
      <c r="H784" t="s">
        <v>35</v>
      </c>
      <c r="I784">
        <v>0</v>
      </c>
      <c r="J784">
        <v>0</v>
      </c>
      <c r="K784" t="s">
        <v>20</v>
      </c>
      <c r="L784" t="s">
        <v>33</v>
      </c>
      <c r="M784" t="s">
        <v>22</v>
      </c>
      <c r="N784" t="s">
        <v>37</v>
      </c>
      <c r="O784">
        <v>4</v>
      </c>
      <c r="P784">
        <v>2</v>
      </c>
      <c r="Q784">
        <v>110781</v>
      </c>
      <c r="R784" t="s">
        <v>24</v>
      </c>
      <c r="S784">
        <v>4</v>
      </c>
      <c r="T784" t="s">
        <v>42</v>
      </c>
      <c r="U784" t="str">
        <f>IF(AND(Loan_Banking[[#This Row],[Is_Default]]=1,Loan_Banking[[#This Row],[Credit_Score]]&lt;=600),"High Risk","Low Risk")</f>
        <v>Low Risk</v>
      </c>
      <c r="V78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785" spans="1:22" x14ac:dyDescent="0.3">
      <c r="A785">
        <v>784</v>
      </c>
      <c r="B785">
        <v>64</v>
      </c>
      <c r="C78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785">
        <v>39157</v>
      </c>
      <c r="E785">
        <v>615</v>
      </c>
      <c r="F785">
        <v>6979</v>
      </c>
      <c r="G785">
        <v>181963</v>
      </c>
      <c r="H785" t="s">
        <v>44</v>
      </c>
      <c r="I785">
        <v>0</v>
      </c>
      <c r="J785">
        <v>0</v>
      </c>
      <c r="K785" t="s">
        <v>20</v>
      </c>
      <c r="L785" t="s">
        <v>33</v>
      </c>
      <c r="M785" t="s">
        <v>30</v>
      </c>
      <c r="N785" t="s">
        <v>41</v>
      </c>
      <c r="O785">
        <v>1</v>
      </c>
      <c r="P785">
        <v>3</v>
      </c>
      <c r="Q785">
        <v>85674</v>
      </c>
      <c r="R785" t="s">
        <v>26</v>
      </c>
      <c r="S785">
        <v>14</v>
      </c>
      <c r="T785" t="s">
        <v>25</v>
      </c>
      <c r="U785" t="str">
        <f>IF(AND(Loan_Banking[[#This Row],[Is_Default]]=1,Loan_Banking[[#This Row],[Credit_Score]]&lt;=600),"High Risk","Low Risk")</f>
        <v>Low Risk</v>
      </c>
      <c r="V78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786" spans="1:22" x14ac:dyDescent="0.3">
      <c r="A786">
        <v>785</v>
      </c>
      <c r="B786">
        <v>31</v>
      </c>
      <c r="C78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786">
        <v>50869</v>
      </c>
      <c r="E786">
        <v>689</v>
      </c>
      <c r="F786">
        <v>5852</v>
      </c>
      <c r="G786">
        <v>206588</v>
      </c>
      <c r="H786" t="s">
        <v>44</v>
      </c>
      <c r="I786">
        <v>0</v>
      </c>
      <c r="J786">
        <v>1</v>
      </c>
      <c r="K786" t="s">
        <v>20</v>
      </c>
      <c r="L786" t="s">
        <v>21</v>
      </c>
      <c r="M786" t="s">
        <v>22</v>
      </c>
      <c r="N786" t="s">
        <v>31</v>
      </c>
      <c r="O786">
        <v>1</v>
      </c>
      <c r="P786">
        <v>2</v>
      </c>
      <c r="Q786">
        <v>123510</v>
      </c>
      <c r="R786" t="s">
        <v>26</v>
      </c>
      <c r="S786">
        <v>18</v>
      </c>
      <c r="T786" t="s">
        <v>25</v>
      </c>
      <c r="U786" t="str">
        <f>IF(AND(Loan_Banking[[#This Row],[Is_Default]]=1,Loan_Banking[[#This Row],[Credit_Score]]&lt;=600),"High Risk","Low Risk")</f>
        <v>Low Risk</v>
      </c>
      <c r="V78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787" spans="1:22" x14ac:dyDescent="0.3">
      <c r="A787">
        <v>786</v>
      </c>
      <c r="B787">
        <v>21</v>
      </c>
      <c r="C78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787">
        <v>22783</v>
      </c>
      <c r="E787">
        <v>636</v>
      </c>
      <c r="F787">
        <v>5339</v>
      </c>
      <c r="G787">
        <v>254614</v>
      </c>
      <c r="H787" t="s">
        <v>35</v>
      </c>
      <c r="I787">
        <v>0</v>
      </c>
      <c r="J787">
        <v>0</v>
      </c>
      <c r="K787" t="s">
        <v>20</v>
      </c>
      <c r="L787" t="s">
        <v>33</v>
      </c>
      <c r="M787" t="s">
        <v>30</v>
      </c>
      <c r="N787" t="s">
        <v>41</v>
      </c>
      <c r="O787">
        <v>1</v>
      </c>
      <c r="P787">
        <v>4</v>
      </c>
      <c r="Q787">
        <v>100226</v>
      </c>
      <c r="R787" t="s">
        <v>26</v>
      </c>
      <c r="S787">
        <v>12</v>
      </c>
      <c r="T787" t="s">
        <v>25</v>
      </c>
      <c r="U787" t="str">
        <f>IF(AND(Loan_Banking[[#This Row],[Is_Default]]=1,Loan_Banking[[#This Row],[Credit_Score]]&lt;=600),"High Risk","Low Risk")</f>
        <v>Low Risk</v>
      </c>
      <c r="V78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788" spans="1:22" x14ac:dyDescent="0.3">
      <c r="A788">
        <v>787</v>
      </c>
      <c r="B788">
        <v>31</v>
      </c>
      <c r="C78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788">
        <v>61113</v>
      </c>
      <c r="E788">
        <v>726</v>
      </c>
      <c r="F788">
        <v>6350</v>
      </c>
      <c r="G788">
        <v>197848</v>
      </c>
      <c r="H788" t="s">
        <v>19</v>
      </c>
      <c r="I788">
        <v>0</v>
      </c>
      <c r="J788">
        <v>1</v>
      </c>
      <c r="K788" t="s">
        <v>20</v>
      </c>
      <c r="L788" t="s">
        <v>29</v>
      </c>
      <c r="M788" t="s">
        <v>22</v>
      </c>
      <c r="N788" t="s">
        <v>37</v>
      </c>
      <c r="O788">
        <v>4</v>
      </c>
      <c r="P788">
        <v>2</v>
      </c>
      <c r="Q788">
        <v>119644</v>
      </c>
      <c r="R788" t="s">
        <v>32</v>
      </c>
      <c r="S788">
        <v>6</v>
      </c>
      <c r="T788" t="s">
        <v>45</v>
      </c>
      <c r="U788" t="str">
        <f>IF(AND(Loan_Banking[[#This Row],[Is_Default]]=1,Loan_Banking[[#This Row],[Credit_Score]]&lt;=600),"High Risk","Low Risk")</f>
        <v>Low Risk</v>
      </c>
      <c r="V78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789" spans="1:22" x14ac:dyDescent="0.3">
      <c r="A789">
        <v>788</v>
      </c>
      <c r="B789">
        <v>27</v>
      </c>
      <c r="C78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789">
        <v>64771</v>
      </c>
      <c r="E789">
        <v>602</v>
      </c>
      <c r="F789">
        <v>4430</v>
      </c>
      <c r="G789">
        <v>172087</v>
      </c>
      <c r="H789" t="s">
        <v>19</v>
      </c>
      <c r="I789">
        <v>0</v>
      </c>
      <c r="J789">
        <v>0</v>
      </c>
      <c r="K789" t="s">
        <v>20</v>
      </c>
      <c r="L789" t="s">
        <v>33</v>
      </c>
      <c r="M789" t="s">
        <v>22</v>
      </c>
      <c r="N789" t="s">
        <v>37</v>
      </c>
      <c r="O789">
        <v>1</v>
      </c>
      <c r="P789">
        <v>4</v>
      </c>
      <c r="Q789">
        <v>69570</v>
      </c>
      <c r="R789" t="s">
        <v>26</v>
      </c>
      <c r="S789">
        <v>10</v>
      </c>
      <c r="T789" t="s">
        <v>45</v>
      </c>
      <c r="U789" t="str">
        <f>IF(AND(Loan_Banking[[#This Row],[Is_Default]]=1,Loan_Banking[[#This Row],[Credit_Score]]&lt;=600),"High Risk","Low Risk")</f>
        <v>Low Risk</v>
      </c>
      <c r="V78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790" spans="1:22" x14ac:dyDescent="0.3">
      <c r="A790">
        <v>789</v>
      </c>
      <c r="B790">
        <v>22</v>
      </c>
      <c r="C79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790">
        <v>53446</v>
      </c>
      <c r="E790">
        <v>620</v>
      </c>
      <c r="F790">
        <v>5490</v>
      </c>
      <c r="G790">
        <v>228956</v>
      </c>
      <c r="H790" t="s">
        <v>44</v>
      </c>
      <c r="I790">
        <v>0</v>
      </c>
      <c r="J790">
        <v>1</v>
      </c>
      <c r="K790" t="s">
        <v>20</v>
      </c>
      <c r="L790" t="s">
        <v>21</v>
      </c>
      <c r="M790" t="s">
        <v>22</v>
      </c>
      <c r="N790" t="s">
        <v>31</v>
      </c>
      <c r="O790">
        <v>5</v>
      </c>
      <c r="P790">
        <v>4</v>
      </c>
      <c r="Q790">
        <v>104301</v>
      </c>
      <c r="R790" t="s">
        <v>26</v>
      </c>
      <c r="S790">
        <v>4</v>
      </c>
      <c r="T790" t="s">
        <v>25</v>
      </c>
      <c r="U790" t="str">
        <f>IF(AND(Loan_Banking[[#This Row],[Is_Default]]=1,Loan_Banking[[#This Row],[Credit_Score]]&lt;=600),"High Risk","Low Risk")</f>
        <v>Low Risk</v>
      </c>
      <c r="V79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791" spans="1:22" x14ac:dyDescent="0.3">
      <c r="A791">
        <v>790</v>
      </c>
      <c r="B791">
        <v>35</v>
      </c>
      <c r="C79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791">
        <v>35596</v>
      </c>
      <c r="E791">
        <v>656</v>
      </c>
      <c r="F791">
        <v>4168</v>
      </c>
      <c r="G791">
        <v>240636</v>
      </c>
      <c r="H791" t="s">
        <v>28</v>
      </c>
      <c r="I791">
        <v>0</v>
      </c>
      <c r="J791">
        <v>1</v>
      </c>
      <c r="K791" t="s">
        <v>20</v>
      </c>
      <c r="L791" t="s">
        <v>21</v>
      </c>
      <c r="M791" t="s">
        <v>30</v>
      </c>
      <c r="N791" t="s">
        <v>31</v>
      </c>
      <c r="O791">
        <v>5</v>
      </c>
      <c r="P791">
        <v>1</v>
      </c>
      <c r="Q791">
        <v>79022</v>
      </c>
      <c r="R791" t="s">
        <v>38</v>
      </c>
      <c r="S791">
        <v>16</v>
      </c>
      <c r="T791" t="s">
        <v>39</v>
      </c>
      <c r="U791" t="str">
        <f>IF(AND(Loan_Banking[[#This Row],[Is_Default]]=1,Loan_Banking[[#This Row],[Credit_Score]]&lt;=600),"High Risk","Low Risk")</f>
        <v>Low Risk</v>
      </c>
      <c r="V79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792" spans="1:22" x14ac:dyDescent="0.3">
      <c r="A792">
        <v>791</v>
      </c>
      <c r="B792">
        <v>28</v>
      </c>
      <c r="C79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792">
        <v>56778</v>
      </c>
      <c r="E792">
        <v>717</v>
      </c>
      <c r="F792">
        <v>4638</v>
      </c>
      <c r="G792">
        <v>257233</v>
      </c>
      <c r="H792" t="s">
        <v>44</v>
      </c>
      <c r="I792">
        <v>0</v>
      </c>
      <c r="J792">
        <v>1</v>
      </c>
      <c r="K792" t="s">
        <v>20</v>
      </c>
      <c r="L792" t="s">
        <v>21</v>
      </c>
      <c r="M792" t="s">
        <v>22</v>
      </c>
      <c r="N792" t="s">
        <v>41</v>
      </c>
      <c r="O792">
        <v>3</v>
      </c>
      <c r="P792">
        <v>2</v>
      </c>
      <c r="Q792">
        <v>63388</v>
      </c>
      <c r="R792" t="s">
        <v>38</v>
      </c>
      <c r="S792">
        <v>1</v>
      </c>
      <c r="T792" t="s">
        <v>42</v>
      </c>
      <c r="U792" t="str">
        <f>IF(AND(Loan_Banking[[#This Row],[Is_Default]]=1,Loan_Banking[[#This Row],[Credit_Score]]&lt;=600),"High Risk","Low Risk")</f>
        <v>Low Risk</v>
      </c>
      <c r="V79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0-1</v>
      </c>
    </row>
    <row r="793" spans="1:22" x14ac:dyDescent="0.3">
      <c r="A793">
        <v>792</v>
      </c>
      <c r="B793">
        <v>46</v>
      </c>
      <c r="C79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793">
        <v>61810</v>
      </c>
      <c r="E793">
        <v>614</v>
      </c>
      <c r="F793">
        <v>6590</v>
      </c>
      <c r="G793">
        <v>198216</v>
      </c>
      <c r="H793" t="s">
        <v>44</v>
      </c>
      <c r="I793">
        <v>0</v>
      </c>
      <c r="J793">
        <v>1</v>
      </c>
      <c r="K793" t="s">
        <v>20</v>
      </c>
      <c r="L793" t="s">
        <v>21</v>
      </c>
      <c r="M793" t="s">
        <v>30</v>
      </c>
      <c r="N793" t="s">
        <v>23</v>
      </c>
      <c r="O793">
        <v>3</v>
      </c>
      <c r="P793">
        <v>4</v>
      </c>
      <c r="Q793">
        <v>74166</v>
      </c>
      <c r="R793" t="s">
        <v>32</v>
      </c>
      <c r="S793">
        <v>3</v>
      </c>
      <c r="T793" t="s">
        <v>34</v>
      </c>
      <c r="U793" t="str">
        <f>IF(AND(Loan_Banking[[#This Row],[Is_Default]]=1,Loan_Banking[[#This Row],[Credit_Score]]&lt;=600),"High Risk","Low Risk")</f>
        <v>Low Risk</v>
      </c>
      <c r="V79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794" spans="1:22" x14ac:dyDescent="0.3">
      <c r="A794">
        <v>793</v>
      </c>
      <c r="B794">
        <v>60</v>
      </c>
      <c r="C79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794">
        <v>38851</v>
      </c>
      <c r="E794">
        <v>668</v>
      </c>
      <c r="F794">
        <v>5273</v>
      </c>
      <c r="G794">
        <v>223758</v>
      </c>
      <c r="H794" t="s">
        <v>35</v>
      </c>
      <c r="I794">
        <v>0</v>
      </c>
      <c r="J794">
        <v>1</v>
      </c>
      <c r="K794" t="s">
        <v>20</v>
      </c>
      <c r="L794" t="s">
        <v>29</v>
      </c>
      <c r="M794" t="s">
        <v>22</v>
      </c>
      <c r="N794" t="s">
        <v>23</v>
      </c>
      <c r="O794">
        <v>3</v>
      </c>
      <c r="P794">
        <v>1</v>
      </c>
      <c r="Q794">
        <v>83665</v>
      </c>
      <c r="R794" t="s">
        <v>32</v>
      </c>
      <c r="S794">
        <v>7</v>
      </c>
      <c r="T794" t="s">
        <v>42</v>
      </c>
      <c r="U794" t="str">
        <f>IF(AND(Loan_Banking[[#This Row],[Is_Default]]=1,Loan_Banking[[#This Row],[Credit_Score]]&lt;=600),"High Risk","Low Risk")</f>
        <v>Low Risk</v>
      </c>
      <c r="V79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795" spans="1:22" x14ac:dyDescent="0.3">
      <c r="A795">
        <v>794</v>
      </c>
      <c r="B795">
        <v>62</v>
      </c>
      <c r="C79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795">
        <v>64009</v>
      </c>
      <c r="E795">
        <v>591</v>
      </c>
      <c r="F795">
        <v>6407</v>
      </c>
      <c r="G795">
        <v>239519</v>
      </c>
      <c r="H795" t="s">
        <v>19</v>
      </c>
      <c r="I795">
        <v>0</v>
      </c>
      <c r="J795">
        <v>0</v>
      </c>
      <c r="K795" t="s">
        <v>20</v>
      </c>
      <c r="L795" t="s">
        <v>21</v>
      </c>
      <c r="M795" t="s">
        <v>22</v>
      </c>
      <c r="N795" t="s">
        <v>31</v>
      </c>
      <c r="O795">
        <v>3</v>
      </c>
      <c r="P795">
        <v>2</v>
      </c>
      <c r="Q795">
        <v>137340</v>
      </c>
      <c r="R795" t="s">
        <v>26</v>
      </c>
      <c r="S795">
        <v>3</v>
      </c>
      <c r="T795" t="s">
        <v>39</v>
      </c>
      <c r="U795" t="str">
        <f>IF(AND(Loan_Banking[[#This Row],[Is_Default]]=1,Loan_Banking[[#This Row],[Credit_Score]]&lt;=600),"High Risk","Low Risk")</f>
        <v>Low Risk</v>
      </c>
      <c r="V79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796" spans="1:22" x14ac:dyDescent="0.3">
      <c r="A796">
        <v>795</v>
      </c>
      <c r="B796">
        <v>55</v>
      </c>
      <c r="C79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796">
        <v>57867</v>
      </c>
      <c r="E796">
        <v>695</v>
      </c>
      <c r="F796">
        <v>4897</v>
      </c>
      <c r="G796">
        <v>209093</v>
      </c>
      <c r="H796" t="s">
        <v>35</v>
      </c>
      <c r="I796">
        <v>0</v>
      </c>
      <c r="J796">
        <v>1</v>
      </c>
      <c r="K796" t="s">
        <v>20</v>
      </c>
      <c r="L796" t="s">
        <v>33</v>
      </c>
      <c r="M796" t="s">
        <v>30</v>
      </c>
      <c r="N796" t="s">
        <v>41</v>
      </c>
      <c r="O796">
        <v>3</v>
      </c>
      <c r="P796">
        <v>2</v>
      </c>
      <c r="Q796">
        <v>82871</v>
      </c>
      <c r="R796" t="s">
        <v>38</v>
      </c>
      <c r="S796">
        <v>15</v>
      </c>
      <c r="T796" t="s">
        <v>27</v>
      </c>
      <c r="U796" t="str">
        <f>IF(AND(Loan_Banking[[#This Row],[Is_Default]]=1,Loan_Banking[[#This Row],[Credit_Score]]&lt;=600),"High Risk","Low Risk")</f>
        <v>Low Risk</v>
      </c>
      <c r="V79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797" spans="1:22" x14ac:dyDescent="0.3">
      <c r="A797">
        <v>796</v>
      </c>
      <c r="B797">
        <v>61</v>
      </c>
      <c r="C79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797">
        <v>45889</v>
      </c>
      <c r="E797">
        <v>617</v>
      </c>
      <c r="F797">
        <v>6220</v>
      </c>
      <c r="G797">
        <v>265972</v>
      </c>
      <c r="H797" t="s">
        <v>44</v>
      </c>
      <c r="I797">
        <v>0</v>
      </c>
      <c r="J797">
        <v>0</v>
      </c>
      <c r="K797" t="s">
        <v>20</v>
      </c>
      <c r="L797" t="s">
        <v>29</v>
      </c>
      <c r="M797" t="s">
        <v>30</v>
      </c>
      <c r="N797" t="s">
        <v>31</v>
      </c>
      <c r="O797">
        <v>5</v>
      </c>
      <c r="P797">
        <v>3</v>
      </c>
      <c r="Q797">
        <v>61853</v>
      </c>
      <c r="R797" t="s">
        <v>32</v>
      </c>
      <c r="S797">
        <v>6</v>
      </c>
      <c r="T797" t="s">
        <v>45</v>
      </c>
      <c r="U797" t="str">
        <f>IF(AND(Loan_Banking[[#This Row],[Is_Default]]=1,Loan_Banking[[#This Row],[Credit_Score]]&lt;=600),"High Risk","Low Risk")</f>
        <v>Low Risk</v>
      </c>
      <c r="V79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798" spans="1:22" x14ac:dyDescent="0.3">
      <c r="A798">
        <v>797</v>
      </c>
      <c r="B798">
        <v>61</v>
      </c>
      <c r="C79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798">
        <v>41635</v>
      </c>
      <c r="E798">
        <v>680</v>
      </c>
      <c r="F798">
        <v>5051</v>
      </c>
      <c r="G798">
        <v>232569</v>
      </c>
      <c r="H798" t="s">
        <v>40</v>
      </c>
      <c r="I798">
        <v>0</v>
      </c>
      <c r="J798">
        <v>1</v>
      </c>
      <c r="K798" t="s">
        <v>20</v>
      </c>
      <c r="L798" t="s">
        <v>21</v>
      </c>
      <c r="M798" t="s">
        <v>30</v>
      </c>
      <c r="N798" t="s">
        <v>31</v>
      </c>
      <c r="O798">
        <v>0</v>
      </c>
      <c r="P798">
        <v>1</v>
      </c>
      <c r="Q798">
        <v>103944</v>
      </c>
      <c r="R798" t="s">
        <v>24</v>
      </c>
      <c r="S798">
        <v>16</v>
      </c>
      <c r="T798" t="s">
        <v>43</v>
      </c>
      <c r="U798" t="str">
        <f>IF(AND(Loan_Banking[[#This Row],[Is_Default]]=1,Loan_Banking[[#This Row],[Credit_Score]]&lt;=600),"High Risk","Low Risk")</f>
        <v>Low Risk</v>
      </c>
      <c r="V79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799" spans="1:22" x14ac:dyDescent="0.3">
      <c r="A799">
        <v>798</v>
      </c>
      <c r="B799">
        <v>41</v>
      </c>
      <c r="C79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799">
        <v>47316</v>
      </c>
      <c r="E799">
        <v>683</v>
      </c>
      <c r="F799">
        <v>5133</v>
      </c>
      <c r="G799">
        <v>294143</v>
      </c>
      <c r="H799" t="s">
        <v>28</v>
      </c>
      <c r="I799">
        <v>0</v>
      </c>
      <c r="J799">
        <v>1</v>
      </c>
      <c r="K799" t="s">
        <v>20</v>
      </c>
      <c r="L799" t="s">
        <v>21</v>
      </c>
      <c r="M799" t="s">
        <v>22</v>
      </c>
      <c r="N799" t="s">
        <v>37</v>
      </c>
      <c r="O799">
        <v>1</v>
      </c>
      <c r="P799">
        <v>3</v>
      </c>
      <c r="Q799">
        <v>100875</v>
      </c>
      <c r="R799" t="s">
        <v>24</v>
      </c>
      <c r="S799">
        <v>17</v>
      </c>
      <c r="T799" t="s">
        <v>25</v>
      </c>
      <c r="U799" t="str">
        <f>IF(AND(Loan_Banking[[#This Row],[Is_Default]]=1,Loan_Banking[[#This Row],[Credit_Score]]&lt;=600),"High Risk","Low Risk")</f>
        <v>Low Risk</v>
      </c>
      <c r="V79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800" spans="1:22" x14ac:dyDescent="0.3">
      <c r="A800">
        <v>799</v>
      </c>
      <c r="B800">
        <v>58</v>
      </c>
      <c r="C80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800">
        <v>35439</v>
      </c>
      <c r="E800">
        <v>559</v>
      </c>
      <c r="F800">
        <v>5024</v>
      </c>
      <c r="G800">
        <v>245885</v>
      </c>
      <c r="H800" t="s">
        <v>44</v>
      </c>
      <c r="I800">
        <v>1</v>
      </c>
      <c r="J800">
        <v>1</v>
      </c>
      <c r="K800" t="s">
        <v>20</v>
      </c>
      <c r="L800" t="s">
        <v>29</v>
      </c>
      <c r="M800" t="s">
        <v>22</v>
      </c>
      <c r="N800" t="s">
        <v>37</v>
      </c>
      <c r="O800">
        <v>5</v>
      </c>
      <c r="P800">
        <v>4</v>
      </c>
      <c r="Q800">
        <v>85238</v>
      </c>
      <c r="R800" t="s">
        <v>26</v>
      </c>
      <c r="S800">
        <v>2</v>
      </c>
      <c r="T800" t="s">
        <v>45</v>
      </c>
      <c r="U800" t="str">
        <f>IF(AND(Loan_Banking[[#This Row],[Is_Default]]=1,Loan_Banking[[#This Row],[Credit_Score]]&lt;=600),"High Risk","Low Risk")</f>
        <v>High Risk</v>
      </c>
      <c r="V80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801" spans="1:22" x14ac:dyDescent="0.3">
      <c r="A801">
        <v>800</v>
      </c>
      <c r="B801">
        <v>28</v>
      </c>
      <c r="C80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801">
        <v>53903</v>
      </c>
      <c r="E801">
        <v>660</v>
      </c>
      <c r="F801">
        <v>5360</v>
      </c>
      <c r="G801">
        <v>103664</v>
      </c>
      <c r="H801" t="s">
        <v>35</v>
      </c>
      <c r="I801">
        <v>0</v>
      </c>
      <c r="J801">
        <v>0</v>
      </c>
      <c r="K801" t="s">
        <v>36</v>
      </c>
      <c r="L801" t="s">
        <v>33</v>
      </c>
      <c r="M801" t="s">
        <v>30</v>
      </c>
      <c r="N801" t="s">
        <v>37</v>
      </c>
      <c r="O801">
        <v>5</v>
      </c>
      <c r="P801">
        <v>2</v>
      </c>
      <c r="Q801">
        <v>95163</v>
      </c>
      <c r="R801" t="s">
        <v>38</v>
      </c>
      <c r="S801">
        <v>10</v>
      </c>
      <c r="T801" t="s">
        <v>45</v>
      </c>
      <c r="U801" t="str">
        <f>IF(AND(Loan_Banking[[#This Row],[Is_Default]]=1,Loan_Banking[[#This Row],[Credit_Score]]&lt;=600),"High Risk","Low Risk")</f>
        <v>Low Risk</v>
      </c>
      <c r="V80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802" spans="1:22" x14ac:dyDescent="0.3">
      <c r="A802">
        <v>801</v>
      </c>
      <c r="B802">
        <v>63</v>
      </c>
      <c r="C80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802">
        <v>58377</v>
      </c>
      <c r="E802">
        <v>624</v>
      </c>
      <c r="F802">
        <v>4741</v>
      </c>
      <c r="G802">
        <v>180081</v>
      </c>
      <c r="H802" t="s">
        <v>40</v>
      </c>
      <c r="I802">
        <v>0</v>
      </c>
      <c r="J802">
        <v>0</v>
      </c>
      <c r="K802" t="s">
        <v>20</v>
      </c>
      <c r="L802" t="s">
        <v>29</v>
      </c>
      <c r="M802" t="s">
        <v>22</v>
      </c>
      <c r="N802" t="s">
        <v>31</v>
      </c>
      <c r="O802">
        <v>2</v>
      </c>
      <c r="P802">
        <v>4</v>
      </c>
      <c r="Q802">
        <v>129286</v>
      </c>
      <c r="R802" t="s">
        <v>24</v>
      </c>
      <c r="S802">
        <v>11</v>
      </c>
      <c r="T802" t="s">
        <v>39</v>
      </c>
      <c r="U802" t="str">
        <f>IF(AND(Loan_Banking[[#This Row],[Is_Default]]=1,Loan_Banking[[#This Row],[Credit_Score]]&lt;=600),"High Risk","Low Risk")</f>
        <v>Low Risk</v>
      </c>
      <c r="V80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803" spans="1:22" x14ac:dyDescent="0.3">
      <c r="A803">
        <v>802</v>
      </c>
      <c r="B803">
        <v>52</v>
      </c>
      <c r="C80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803">
        <v>67528</v>
      </c>
      <c r="E803">
        <v>674</v>
      </c>
      <c r="F803">
        <v>3610</v>
      </c>
      <c r="G803">
        <v>119107</v>
      </c>
      <c r="H803" t="s">
        <v>40</v>
      </c>
      <c r="I803">
        <v>0</v>
      </c>
      <c r="J803">
        <v>1</v>
      </c>
      <c r="K803" t="s">
        <v>20</v>
      </c>
      <c r="L803" t="s">
        <v>33</v>
      </c>
      <c r="M803" t="s">
        <v>30</v>
      </c>
      <c r="N803" t="s">
        <v>41</v>
      </c>
      <c r="O803">
        <v>0</v>
      </c>
      <c r="P803">
        <v>1</v>
      </c>
      <c r="Q803">
        <v>120121</v>
      </c>
      <c r="R803" t="s">
        <v>38</v>
      </c>
      <c r="S803">
        <v>6</v>
      </c>
      <c r="T803" t="s">
        <v>45</v>
      </c>
      <c r="U803" t="str">
        <f>IF(AND(Loan_Banking[[#This Row],[Is_Default]]=1,Loan_Banking[[#This Row],[Credit_Score]]&lt;=600),"High Risk","Low Risk")</f>
        <v>Low Risk</v>
      </c>
      <c r="V80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804" spans="1:22" x14ac:dyDescent="0.3">
      <c r="A804">
        <v>803</v>
      </c>
      <c r="B804">
        <v>28</v>
      </c>
      <c r="C80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804">
        <v>54461</v>
      </c>
      <c r="E804">
        <v>606</v>
      </c>
      <c r="F804">
        <v>4964</v>
      </c>
      <c r="G804">
        <v>168058</v>
      </c>
      <c r="H804" t="s">
        <v>44</v>
      </c>
      <c r="I804">
        <v>0</v>
      </c>
      <c r="J804">
        <v>1</v>
      </c>
      <c r="K804" t="s">
        <v>20</v>
      </c>
      <c r="L804" t="s">
        <v>33</v>
      </c>
      <c r="M804" t="s">
        <v>30</v>
      </c>
      <c r="N804" t="s">
        <v>23</v>
      </c>
      <c r="O804">
        <v>4</v>
      </c>
      <c r="P804">
        <v>2</v>
      </c>
      <c r="Q804">
        <v>117526</v>
      </c>
      <c r="R804" t="s">
        <v>32</v>
      </c>
      <c r="S804">
        <v>18</v>
      </c>
      <c r="T804" t="s">
        <v>45</v>
      </c>
      <c r="U804" t="str">
        <f>IF(AND(Loan_Banking[[#This Row],[Is_Default]]=1,Loan_Banking[[#This Row],[Credit_Score]]&lt;=600),"High Risk","Low Risk")</f>
        <v>Low Risk</v>
      </c>
      <c r="V80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805" spans="1:22" x14ac:dyDescent="0.3">
      <c r="A805">
        <v>804</v>
      </c>
      <c r="B805">
        <v>64</v>
      </c>
      <c r="C80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805">
        <v>55869</v>
      </c>
      <c r="E805">
        <v>620</v>
      </c>
      <c r="F805">
        <v>5132</v>
      </c>
      <c r="G805">
        <v>181431</v>
      </c>
      <c r="H805" t="s">
        <v>19</v>
      </c>
      <c r="I805">
        <v>0</v>
      </c>
      <c r="J805">
        <v>1</v>
      </c>
      <c r="K805" t="s">
        <v>20</v>
      </c>
      <c r="L805" t="s">
        <v>21</v>
      </c>
      <c r="M805" t="s">
        <v>22</v>
      </c>
      <c r="N805" t="s">
        <v>23</v>
      </c>
      <c r="O805">
        <v>0</v>
      </c>
      <c r="P805">
        <v>4</v>
      </c>
      <c r="Q805">
        <v>64489</v>
      </c>
      <c r="R805" t="s">
        <v>38</v>
      </c>
      <c r="S805">
        <v>15</v>
      </c>
      <c r="T805" t="s">
        <v>43</v>
      </c>
      <c r="U805" t="str">
        <f>IF(AND(Loan_Banking[[#This Row],[Is_Default]]=1,Loan_Banking[[#This Row],[Credit_Score]]&lt;=600),"High Risk","Low Risk")</f>
        <v>Low Risk</v>
      </c>
      <c r="V80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806" spans="1:22" x14ac:dyDescent="0.3">
      <c r="A806">
        <v>805</v>
      </c>
      <c r="B806">
        <v>30</v>
      </c>
      <c r="C80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806">
        <v>45979</v>
      </c>
      <c r="E806">
        <v>709</v>
      </c>
      <c r="F806">
        <v>6634</v>
      </c>
      <c r="G806">
        <v>243436</v>
      </c>
      <c r="H806" t="s">
        <v>40</v>
      </c>
      <c r="I806">
        <v>0</v>
      </c>
      <c r="J806">
        <v>1</v>
      </c>
      <c r="K806" t="s">
        <v>20</v>
      </c>
      <c r="L806" t="s">
        <v>29</v>
      </c>
      <c r="M806" t="s">
        <v>30</v>
      </c>
      <c r="N806" t="s">
        <v>37</v>
      </c>
      <c r="O806">
        <v>2</v>
      </c>
      <c r="P806">
        <v>2</v>
      </c>
      <c r="Q806">
        <v>186596</v>
      </c>
      <c r="R806" t="s">
        <v>26</v>
      </c>
      <c r="S806">
        <v>16</v>
      </c>
      <c r="T806" t="s">
        <v>42</v>
      </c>
      <c r="U806" t="str">
        <f>IF(AND(Loan_Banking[[#This Row],[Is_Default]]=1,Loan_Banking[[#This Row],[Credit_Score]]&lt;=600),"High Risk","Low Risk")</f>
        <v>Low Risk</v>
      </c>
      <c r="V80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807" spans="1:22" x14ac:dyDescent="0.3">
      <c r="A807">
        <v>806</v>
      </c>
      <c r="B807">
        <v>43</v>
      </c>
      <c r="C80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807">
        <v>36888</v>
      </c>
      <c r="E807">
        <v>706</v>
      </c>
      <c r="F807">
        <v>2739</v>
      </c>
      <c r="G807">
        <v>178017</v>
      </c>
      <c r="H807" t="s">
        <v>28</v>
      </c>
      <c r="I807">
        <v>0</v>
      </c>
      <c r="J807">
        <v>0</v>
      </c>
      <c r="K807" t="s">
        <v>20</v>
      </c>
      <c r="L807" t="s">
        <v>29</v>
      </c>
      <c r="M807" t="s">
        <v>22</v>
      </c>
      <c r="N807" t="s">
        <v>41</v>
      </c>
      <c r="O807">
        <v>5</v>
      </c>
      <c r="P807">
        <v>3</v>
      </c>
      <c r="Q807">
        <v>131537</v>
      </c>
      <c r="R807" t="s">
        <v>38</v>
      </c>
      <c r="S807">
        <v>13</v>
      </c>
      <c r="T807" t="s">
        <v>42</v>
      </c>
      <c r="U807" t="str">
        <f>IF(AND(Loan_Banking[[#This Row],[Is_Default]]=1,Loan_Banking[[#This Row],[Credit_Score]]&lt;=600),"High Risk","Low Risk")</f>
        <v>Low Risk</v>
      </c>
      <c r="V80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808" spans="1:22" x14ac:dyDescent="0.3">
      <c r="A808">
        <v>807</v>
      </c>
      <c r="B808">
        <v>24</v>
      </c>
      <c r="C80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808">
        <v>43551</v>
      </c>
      <c r="E808">
        <v>600</v>
      </c>
      <c r="F808">
        <v>6617</v>
      </c>
      <c r="G808">
        <v>269710</v>
      </c>
      <c r="H808" t="s">
        <v>35</v>
      </c>
      <c r="I808">
        <v>0</v>
      </c>
      <c r="J808">
        <v>1</v>
      </c>
      <c r="K808" t="s">
        <v>20</v>
      </c>
      <c r="L808" t="s">
        <v>21</v>
      </c>
      <c r="M808" t="s">
        <v>30</v>
      </c>
      <c r="N808" t="s">
        <v>37</v>
      </c>
      <c r="O808">
        <v>0</v>
      </c>
      <c r="P808">
        <v>1</v>
      </c>
      <c r="Q808">
        <v>115510</v>
      </c>
      <c r="R808" t="s">
        <v>24</v>
      </c>
      <c r="S808">
        <v>16</v>
      </c>
      <c r="T808" t="s">
        <v>27</v>
      </c>
      <c r="U808" t="str">
        <f>IF(AND(Loan_Banking[[#This Row],[Is_Default]]=1,Loan_Banking[[#This Row],[Credit_Score]]&lt;=600),"High Risk","Low Risk")</f>
        <v>Low Risk</v>
      </c>
      <c r="V80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809" spans="1:22" x14ac:dyDescent="0.3">
      <c r="A809">
        <v>808</v>
      </c>
      <c r="B809">
        <v>58</v>
      </c>
      <c r="C80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809">
        <v>71421</v>
      </c>
      <c r="E809">
        <v>739</v>
      </c>
      <c r="F809">
        <v>6048</v>
      </c>
      <c r="G809">
        <v>166573</v>
      </c>
      <c r="H809" t="s">
        <v>35</v>
      </c>
      <c r="I809">
        <v>1</v>
      </c>
      <c r="J809">
        <v>0</v>
      </c>
      <c r="K809" t="s">
        <v>20</v>
      </c>
      <c r="L809" t="s">
        <v>21</v>
      </c>
      <c r="M809" t="s">
        <v>22</v>
      </c>
      <c r="N809" t="s">
        <v>41</v>
      </c>
      <c r="O809">
        <v>1</v>
      </c>
      <c r="P809">
        <v>1</v>
      </c>
      <c r="Q809">
        <v>65070</v>
      </c>
      <c r="R809" t="s">
        <v>38</v>
      </c>
      <c r="S809">
        <v>2</v>
      </c>
      <c r="T809" t="s">
        <v>39</v>
      </c>
      <c r="U809" t="str">
        <f>IF(AND(Loan_Banking[[#This Row],[Is_Default]]=1,Loan_Banking[[#This Row],[Credit_Score]]&lt;=600),"High Risk","Low Risk")</f>
        <v>Low Risk</v>
      </c>
      <c r="V80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810" spans="1:22" x14ac:dyDescent="0.3">
      <c r="A810">
        <v>809</v>
      </c>
      <c r="B810">
        <v>50</v>
      </c>
      <c r="C81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810">
        <v>59511</v>
      </c>
      <c r="E810">
        <v>520</v>
      </c>
      <c r="F810">
        <v>5685</v>
      </c>
      <c r="G810">
        <v>185576</v>
      </c>
      <c r="H810" t="s">
        <v>35</v>
      </c>
      <c r="I810">
        <v>0</v>
      </c>
      <c r="J810">
        <v>0</v>
      </c>
      <c r="K810" t="s">
        <v>20</v>
      </c>
      <c r="L810" t="s">
        <v>33</v>
      </c>
      <c r="M810" t="s">
        <v>30</v>
      </c>
      <c r="N810" t="s">
        <v>41</v>
      </c>
      <c r="O810">
        <v>3</v>
      </c>
      <c r="P810">
        <v>1</v>
      </c>
      <c r="Q810">
        <v>128431</v>
      </c>
      <c r="R810" t="s">
        <v>38</v>
      </c>
      <c r="S810">
        <v>12</v>
      </c>
      <c r="T810" t="s">
        <v>43</v>
      </c>
      <c r="U810" t="str">
        <f>IF(AND(Loan_Banking[[#This Row],[Is_Default]]=1,Loan_Banking[[#This Row],[Credit_Score]]&lt;=600),"High Risk","Low Risk")</f>
        <v>Low Risk</v>
      </c>
      <c r="V81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811" spans="1:22" x14ac:dyDescent="0.3">
      <c r="A811">
        <v>810</v>
      </c>
      <c r="B811">
        <v>61</v>
      </c>
      <c r="C81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811">
        <v>56110</v>
      </c>
      <c r="E811">
        <v>660</v>
      </c>
      <c r="F811">
        <v>5154</v>
      </c>
      <c r="G811">
        <v>138014</v>
      </c>
      <c r="H811" t="s">
        <v>44</v>
      </c>
      <c r="I811">
        <v>0</v>
      </c>
      <c r="J811">
        <v>0</v>
      </c>
      <c r="K811" t="s">
        <v>20</v>
      </c>
      <c r="L811" t="s">
        <v>21</v>
      </c>
      <c r="M811" t="s">
        <v>22</v>
      </c>
      <c r="N811" t="s">
        <v>41</v>
      </c>
      <c r="O811">
        <v>1</v>
      </c>
      <c r="P811">
        <v>2</v>
      </c>
      <c r="Q811">
        <v>84966</v>
      </c>
      <c r="R811" t="s">
        <v>38</v>
      </c>
      <c r="S811">
        <v>14</v>
      </c>
      <c r="T811" t="s">
        <v>25</v>
      </c>
      <c r="U811" t="str">
        <f>IF(AND(Loan_Banking[[#This Row],[Is_Default]]=1,Loan_Banking[[#This Row],[Credit_Score]]&lt;=600),"High Risk","Low Risk")</f>
        <v>Low Risk</v>
      </c>
      <c r="V81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812" spans="1:22" x14ac:dyDescent="0.3">
      <c r="A812">
        <v>811</v>
      </c>
      <c r="B812">
        <v>43</v>
      </c>
      <c r="C81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812">
        <v>22769</v>
      </c>
      <c r="E812">
        <v>585</v>
      </c>
      <c r="F812">
        <v>3979</v>
      </c>
      <c r="G812">
        <v>272227</v>
      </c>
      <c r="H812" t="s">
        <v>35</v>
      </c>
      <c r="I812">
        <v>0</v>
      </c>
      <c r="J812">
        <v>1</v>
      </c>
      <c r="K812" t="s">
        <v>20</v>
      </c>
      <c r="L812" t="s">
        <v>29</v>
      </c>
      <c r="M812" t="s">
        <v>30</v>
      </c>
      <c r="N812" t="s">
        <v>31</v>
      </c>
      <c r="O812">
        <v>0</v>
      </c>
      <c r="P812">
        <v>4</v>
      </c>
      <c r="Q812">
        <v>94171</v>
      </c>
      <c r="R812" t="s">
        <v>32</v>
      </c>
      <c r="S812">
        <v>8</v>
      </c>
      <c r="T812" t="s">
        <v>43</v>
      </c>
      <c r="U812" t="str">
        <f>IF(AND(Loan_Banking[[#This Row],[Is_Default]]=1,Loan_Banking[[#This Row],[Credit_Score]]&lt;=600),"High Risk","Low Risk")</f>
        <v>Low Risk</v>
      </c>
      <c r="V81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813" spans="1:22" x14ac:dyDescent="0.3">
      <c r="A813">
        <v>812</v>
      </c>
      <c r="B813">
        <v>25</v>
      </c>
      <c r="C81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813">
        <v>54692</v>
      </c>
      <c r="E813">
        <v>668</v>
      </c>
      <c r="F813">
        <v>6950</v>
      </c>
      <c r="G813">
        <v>278916</v>
      </c>
      <c r="H813" t="s">
        <v>35</v>
      </c>
      <c r="I813">
        <v>0</v>
      </c>
      <c r="J813">
        <v>0</v>
      </c>
      <c r="K813" t="s">
        <v>20</v>
      </c>
      <c r="L813" t="s">
        <v>21</v>
      </c>
      <c r="M813" t="s">
        <v>22</v>
      </c>
      <c r="N813" t="s">
        <v>41</v>
      </c>
      <c r="O813">
        <v>5</v>
      </c>
      <c r="P813">
        <v>4</v>
      </c>
      <c r="Q813">
        <v>49576</v>
      </c>
      <c r="R813" t="s">
        <v>26</v>
      </c>
      <c r="S813">
        <v>6</v>
      </c>
      <c r="T813" t="s">
        <v>42</v>
      </c>
      <c r="U813" t="str">
        <f>IF(AND(Loan_Banking[[#This Row],[Is_Default]]=1,Loan_Banking[[#This Row],[Credit_Score]]&lt;=600),"High Risk","Low Risk")</f>
        <v>Low Risk</v>
      </c>
      <c r="V81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814" spans="1:22" x14ac:dyDescent="0.3">
      <c r="A814">
        <v>813</v>
      </c>
      <c r="B814">
        <v>41</v>
      </c>
      <c r="C81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814">
        <v>30054</v>
      </c>
      <c r="E814">
        <v>636</v>
      </c>
      <c r="F814">
        <v>6234</v>
      </c>
      <c r="G814">
        <v>193393</v>
      </c>
      <c r="H814" t="s">
        <v>28</v>
      </c>
      <c r="I814">
        <v>0</v>
      </c>
      <c r="J814">
        <v>1</v>
      </c>
      <c r="K814" t="s">
        <v>20</v>
      </c>
      <c r="L814" t="s">
        <v>21</v>
      </c>
      <c r="M814" t="s">
        <v>22</v>
      </c>
      <c r="N814" t="s">
        <v>31</v>
      </c>
      <c r="O814">
        <v>5</v>
      </c>
      <c r="P814">
        <v>1</v>
      </c>
      <c r="Q814">
        <v>62755</v>
      </c>
      <c r="R814" t="s">
        <v>24</v>
      </c>
      <c r="S814">
        <v>14</v>
      </c>
      <c r="T814" t="s">
        <v>43</v>
      </c>
      <c r="U814" t="str">
        <f>IF(AND(Loan_Banking[[#This Row],[Is_Default]]=1,Loan_Banking[[#This Row],[Credit_Score]]&lt;=600),"High Risk","Low Risk")</f>
        <v>Low Risk</v>
      </c>
      <c r="V81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815" spans="1:22" x14ac:dyDescent="0.3">
      <c r="A815">
        <v>814</v>
      </c>
      <c r="B815">
        <v>26</v>
      </c>
      <c r="C81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815">
        <v>31124</v>
      </c>
      <c r="E815">
        <v>599</v>
      </c>
      <c r="F815">
        <v>5250</v>
      </c>
      <c r="G815">
        <v>125966</v>
      </c>
      <c r="H815" t="s">
        <v>19</v>
      </c>
      <c r="I815">
        <v>0</v>
      </c>
      <c r="J815">
        <v>0</v>
      </c>
      <c r="K815" t="s">
        <v>20</v>
      </c>
      <c r="L815" t="s">
        <v>21</v>
      </c>
      <c r="M815" t="s">
        <v>22</v>
      </c>
      <c r="N815" t="s">
        <v>23</v>
      </c>
      <c r="O815">
        <v>2</v>
      </c>
      <c r="P815">
        <v>2</v>
      </c>
      <c r="Q815">
        <v>113156</v>
      </c>
      <c r="R815" t="s">
        <v>24</v>
      </c>
      <c r="S815">
        <v>15</v>
      </c>
      <c r="T815" t="s">
        <v>27</v>
      </c>
      <c r="U815" t="str">
        <f>IF(AND(Loan_Banking[[#This Row],[Is_Default]]=1,Loan_Banking[[#This Row],[Credit_Score]]&lt;=600),"High Risk","Low Risk")</f>
        <v>Low Risk</v>
      </c>
      <c r="V81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816" spans="1:22" x14ac:dyDescent="0.3">
      <c r="A816">
        <v>815</v>
      </c>
      <c r="B816">
        <v>37</v>
      </c>
      <c r="C81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816">
        <v>32804</v>
      </c>
      <c r="E816">
        <v>613</v>
      </c>
      <c r="F816">
        <v>5285</v>
      </c>
      <c r="G816">
        <v>189590</v>
      </c>
      <c r="H816" t="s">
        <v>44</v>
      </c>
      <c r="I816">
        <v>0</v>
      </c>
      <c r="J816">
        <v>0</v>
      </c>
      <c r="K816" t="s">
        <v>20</v>
      </c>
      <c r="L816" t="s">
        <v>21</v>
      </c>
      <c r="M816" t="s">
        <v>30</v>
      </c>
      <c r="N816" t="s">
        <v>23</v>
      </c>
      <c r="O816">
        <v>4</v>
      </c>
      <c r="P816">
        <v>2</v>
      </c>
      <c r="Q816">
        <v>130187</v>
      </c>
      <c r="R816" t="s">
        <v>38</v>
      </c>
      <c r="S816">
        <v>3</v>
      </c>
      <c r="T816" t="s">
        <v>45</v>
      </c>
      <c r="U816" t="str">
        <f>IF(AND(Loan_Banking[[#This Row],[Is_Default]]=1,Loan_Banking[[#This Row],[Credit_Score]]&lt;=600),"High Risk","Low Risk")</f>
        <v>Low Risk</v>
      </c>
      <c r="V81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817" spans="1:22" x14ac:dyDescent="0.3">
      <c r="A817">
        <v>816</v>
      </c>
      <c r="B817">
        <v>45</v>
      </c>
      <c r="C81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817">
        <v>38407</v>
      </c>
      <c r="E817">
        <v>610</v>
      </c>
      <c r="F817">
        <v>4891</v>
      </c>
      <c r="G817">
        <v>211607</v>
      </c>
      <c r="H817" t="s">
        <v>44</v>
      </c>
      <c r="I817">
        <v>0</v>
      </c>
      <c r="J817">
        <v>1</v>
      </c>
      <c r="K817" t="s">
        <v>20</v>
      </c>
      <c r="L817" t="s">
        <v>21</v>
      </c>
      <c r="M817" t="s">
        <v>22</v>
      </c>
      <c r="N817" t="s">
        <v>31</v>
      </c>
      <c r="O817">
        <v>1</v>
      </c>
      <c r="P817">
        <v>2</v>
      </c>
      <c r="Q817">
        <v>120547</v>
      </c>
      <c r="R817" t="s">
        <v>38</v>
      </c>
      <c r="S817">
        <v>7</v>
      </c>
      <c r="T817" t="s">
        <v>27</v>
      </c>
      <c r="U817" t="str">
        <f>IF(AND(Loan_Banking[[#This Row],[Is_Default]]=1,Loan_Banking[[#This Row],[Credit_Score]]&lt;=600),"High Risk","Low Risk")</f>
        <v>Low Risk</v>
      </c>
      <c r="V81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818" spans="1:22" x14ac:dyDescent="0.3">
      <c r="A818">
        <v>817</v>
      </c>
      <c r="B818">
        <v>44</v>
      </c>
      <c r="C81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818">
        <v>62500</v>
      </c>
      <c r="E818">
        <v>653</v>
      </c>
      <c r="F818">
        <v>5594</v>
      </c>
      <c r="G818">
        <v>168256</v>
      </c>
      <c r="H818" t="s">
        <v>35</v>
      </c>
      <c r="I818">
        <v>0</v>
      </c>
      <c r="J818">
        <v>0</v>
      </c>
      <c r="K818" t="s">
        <v>20</v>
      </c>
      <c r="L818" t="s">
        <v>33</v>
      </c>
      <c r="M818" t="s">
        <v>30</v>
      </c>
      <c r="N818" t="s">
        <v>23</v>
      </c>
      <c r="O818">
        <v>2</v>
      </c>
      <c r="P818">
        <v>4</v>
      </c>
      <c r="Q818">
        <v>119524</v>
      </c>
      <c r="R818" t="s">
        <v>32</v>
      </c>
      <c r="S818">
        <v>16</v>
      </c>
      <c r="T818" t="s">
        <v>27</v>
      </c>
      <c r="U818" t="str">
        <f>IF(AND(Loan_Banking[[#This Row],[Is_Default]]=1,Loan_Banking[[#This Row],[Credit_Score]]&lt;=600),"High Risk","Low Risk")</f>
        <v>Low Risk</v>
      </c>
      <c r="V81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819" spans="1:22" x14ac:dyDescent="0.3">
      <c r="A819">
        <v>818</v>
      </c>
      <c r="B819">
        <v>42</v>
      </c>
      <c r="C81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819">
        <v>53398</v>
      </c>
      <c r="E819">
        <v>698</v>
      </c>
      <c r="F819">
        <v>4955</v>
      </c>
      <c r="G819">
        <v>317542</v>
      </c>
      <c r="H819" t="s">
        <v>28</v>
      </c>
      <c r="I819">
        <v>0</v>
      </c>
      <c r="J819">
        <v>1</v>
      </c>
      <c r="K819" t="s">
        <v>36</v>
      </c>
      <c r="L819" t="s">
        <v>21</v>
      </c>
      <c r="M819" t="s">
        <v>30</v>
      </c>
      <c r="N819" t="s">
        <v>23</v>
      </c>
      <c r="O819">
        <v>4</v>
      </c>
      <c r="P819">
        <v>1</v>
      </c>
      <c r="Q819">
        <v>98057</v>
      </c>
      <c r="R819" t="s">
        <v>26</v>
      </c>
      <c r="S819">
        <v>2</v>
      </c>
      <c r="T819" t="s">
        <v>34</v>
      </c>
      <c r="U819" t="str">
        <f>IF(AND(Loan_Banking[[#This Row],[Is_Default]]=1,Loan_Banking[[#This Row],[Credit_Score]]&lt;=600),"High Risk","Low Risk")</f>
        <v>Low Risk</v>
      </c>
      <c r="V81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820" spans="1:22" x14ac:dyDescent="0.3">
      <c r="A820">
        <v>819</v>
      </c>
      <c r="B820">
        <v>33</v>
      </c>
      <c r="C82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820">
        <v>35852</v>
      </c>
      <c r="E820">
        <v>747</v>
      </c>
      <c r="F820">
        <v>5307</v>
      </c>
      <c r="G820">
        <v>291267</v>
      </c>
      <c r="H820" t="s">
        <v>40</v>
      </c>
      <c r="I820">
        <v>0</v>
      </c>
      <c r="J820">
        <v>1</v>
      </c>
      <c r="K820" t="s">
        <v>20</v>
      </c>
      <c r="L820" t="s">
        <v>21</v>
      </c>
      <c r="M820" t="s">
        <v>30</v>
      </c>
      <c r="N820" t="s">
        <v>37</v>
      </c>
      <c r="O820">
        <v>3</v>
      </c>
      <c r="P820">
        <v>4</v>
      </c>
      <c r="Q820">
        <v>87798</v>
      </c>
      <c r="R820" t="s">
        <v>24</v>
      </c>
      <c r="S820">
        <v>17</v>
      </c>
      <c r="T820" t="s">
        <v>42</v>
      </c>
      <c r="U820" t="str">
        <f>IF(AND(Loan_Banking[[#This Row],[Is_Default]]=1,Loan_Banking[[#This Row],[Credit_Score]]&lt;=600),"High Risk","Low Risk")</f>
        <v>Low Risk</v>
      </c>
      <c r="V82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821" spans="1:22" x14ac:dyDescent="0.3">
      <c r="A821">
        <v>820</v>
      </c>
      <c r="B821">
        <v>37</v>
      </c>
      <c r="C82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821">
        <v>41288</v>
      </c>
      <c r="E821">
        <v>641</v>
      </c>
      <c r="F821">
        <v>5437</v>
      </c>
      <c r="G821">
        <v>112558</v>
      </c>
      <c r="H821" t="s">
        <v>35</v>
      </c>
      <c r="I821">
        <v>0</v>
      </c>
      <c r="J821">
        <v>0</v>
      </c>
      <c r="K821" t="s">
        <v>36</v>
      </c>
      <c r="L821" t="s">
        <v>29</v>
      </c>
      <c r="M821" t="s">
        <v>22</v>
      </c>
      <c r="N821" t="s">
        <v>31</v>
      </c>
      <c r="O821">
        <v>1</v>
      </c>
      <c r="P821">
        <v>3</v>
      </c>
      <c r="Q821">
        <v>108666</v>
      </c>
      <c r="R821" t="s">
        <v>26</v>
      </c>
      <c r="S821">
        <v>11</v>
      </c>
      <c r="T821" t="s">
        <v>27</v>
      </c>
      <c r="U821" t="str">
        <f>IF(AND(Loan_Banking[[#This Row],[Is_Default]]=1,Loan_Banking[[#This Row],[Credit_Score]]&lt;=600),"High Risk","Low Risk")</f>
        <v>Low Risk</v>
      </c>
      <c r="V82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822" spans="1:22" x14ac:dyDescent="0.3">
      <c r="A822">
        <v>821</v>
      </c>
      <c r="B822">
        <v>34</v>
      </c>
      <c r="C82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822">
        <v>57474</v>
      </c>
      <c r="E822">
        <v>664</v>
      </c>
      <c r="F822">
        <v>7430</v>
      </c>
      <c r="G822">
        <v>142309</v>
      </c>
      <c r="H822" t="s">
        <v>35</v>
      </c>
      <c r="I822">
        <v>0</v>
      </c>
      <c r="J822">
        <v>1</v>
      </c>
      <c r="K822" t="s">
        <v>20</v>
      </c>
      <c r="L822" t="s">
        <v>21</v>
      </c>
      <c r="M822" t="s">
        <v>30</v>
      </c>
      <c r="N822" t="s">
        <v>31</v>
      </c>
      <c r="O822">
        <v>5</v>
      </c>
      <c r="P822">
        <v>2</v>
      </c>
      <c r="Q822">
        <v>124642</v>
      </c>
      <c r="R822" t="s">
        <v>24</v>
      </c>
      <c r="S822">
        <v>3</v>
      </c>
      <c r="T822" t="s">
        <v>27</v>
      </c>
      <c r="U822" t="str">
        <f>IF(AND(Loan_Banking[[#This Row],[Is_Default]]=1,Loan_Banking[[#This Row],[Credit_Score]]&lt;=600),"High Risk","Low Risk")</f>
        <v>Low Risk</v>
      </c>
      <c r="V82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823" spans="1:22" x14ac:dyDescent="0.3">
      <c r="A823">
        <v>822</v>
      </c>
      <c r="B823">
        <v>54</v>
      </c>
      <c r="C82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823">
        <v>60467</v>
      </c>
      <c r="E823">
        <v>709</v>
      </c>
      <c r="F823">
        <v>4089</v>
      </c>
      <c r="G823">
        <v>222936</v>
      </c>
      <c r="H823" t="s">
        <v>44</v>
      </c>
      <c r="I823">
        <v>0</v>
      </c>
      <c r="J823">
        <v>1</v>
      </c>
      <c r="K823" t="s">
        <v>20</v>
      </c>
      <c r="L823" t="s">
        <v>29</v>
      </c>
      <c r="M823" t="s">
        <v>30</v>
      </c>
      <c r="N823" t="s">
        <v>31</v>
      </c>
      <c r="O823">
        <v>1</v>
      </c>
      <c r="P823">
        <v>3</v>
      </c>
      <c r="Q823">
        <v>100145</v>
      </c>
      <c r="R823" t="s">
        <v>38</v>
      </c>
      <c r="S823">
        <v>8</v>
      </c>
      <c r="T823" t="s">
        <v>34</v>
      </c>
      <c r="U823" t="str">
        <f>IF(AND(Loan_Banking[[#This Row],[Is_Default]]=1,Loan_Banking[[#This Row],[Credit_Score]]&lt;=600),"High Risk","Low Risk")</f>
        <v>Low Risk</v>
      </c>
      <c r="V82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824" spans="1:22" x14ac:dyDescent="0.3">
      <c r="A824">
        <v>823</v>
      </c>
      <c r="B824">
        <v>46</v>
      </c>
      <c r="C82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824">
        <v>52004</v>
      </c>
      <c r="E824">
        <v>627</v>
      </c>
      <c r="F824">
        <v>5159</v>
      </c>
      <c r="G824">
        <v>146406</v>
      </c>
      <c r="H824" t="s">
        <v>44</v>
      </c>
      <c r="I824">
        <v>0</v>
      </c>
      <c r="J824">
        <v>1</v>
      </c>
      <c r="K824" t="s">
        <v>20</v>
      </c>
      <c r="L824" t="s">
        <v>29</v>
      </c>
      <c r="M824" t="s">
        <v>22</v>
      </c>
      <c r="N824" t="s">
        <v>37</v>
      </c>
      <c r="O824">
        <v>5</v>
      </c>
      <c r="P824">
        <v>1</v>
      </c>
      <c r="Q824">
        <v>136307</v>
      </c>
      <c r="R824" t="s">
        <v>32</v>
      </c>
      <c r="S824">
        <v>19</v>
      </c>
      <c r="T824" t="s">
        <v>25</v>
      </c>
      <c r="U824" t="str">
        <f>IF(AND(Loan_Banking[[#This Row],[Is_Default]]=1,Loan_Banking[[#This Row],[Credit_Score]]&lt;=600),"High Risk","Low Risk")</f>
        <v>Low Risk</v>
      </c>
      <c r="V82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825" spans="1:22" x14ac:dyDescent="0.3">
      <c r="A825">
        <v>824</v>
      </c>
      <c r="B825">
        <v>39</v>
      </c>
      <c r="C82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825">
        <v>32787</v>
      </c>
      <c r="E825">
        <v>610</v>
      </c>
      <c r="F825">
        <v>6227</v>
      </c>
      <c r="G825">
        <v>209145</v>
      </c>
      <c r="H825" t="s">
        <v>35</v>
      </c>
      <c r="I825">
        <v>0</v>
      </c>
      <c r="J825">
        <v>1</v>
      </c>
      <c r="K825" t="s">
        <v>20</v>
      </c>
      <c r="L825" t="s">
        <v>29</v>
      </c>
      <c r="M825" t="s">
        <v>22</v>
      </c>
      <c r="N825" t="s">
        <v>31</v>
      </c>
      <c r="O825">
        <v>5</v>
      </c>
      <c r="P825">
        <v>1</v>
      </c>
      <c r="Q825">
        <v>93547</v>
      </c>
      <c r="R825" t="s">
        <v>32</v>
      </c>
      <c r="S825">
        <v>18</v>
      </c>
      <c r="T825" t="s">
        <v>45</v>
      </c>
      <c r="U825" t="str">
        <f>IF(AND(Loan_Banking[[#This Row],[Is_Default]]=1,Loan_Banking[[#This Row],[Credit_Score]]&lt;=600),"High Risk","Low Risk")</f>
        <v>Low Risk</v>
      </c>
      <c r="V82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826" spans="1:22" x14ac:dyDescent="0.3">
      <c r="A826">
        <v>825</v>
      </c>
      <c r="B826">
        <v>46</v>
      </c>
      <c r="C82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826">
        <v>43812</v>
      </c>
      <c r="E826">
        <v>747</v>
      </c>
      <c r="F826">
        <v>5826</v>
      </c>
      <c r="G826">
        <v>200535</v>
      </c>
      <c r="H826" t="s">
        <v>44</v>
      </c>
      <c r="I826">
        <v>0</v>
      </c>
      <c r="J826">
        <v>1</v>
      </c>
      <c r="K826" t="s">
        <v>20</v>
      </c>
      <c r="L826" t="s">
        <v>29</v>
      </c>
      <c r="M826" t="s">
        <v>22</v>
      </c>
      <c r="N826" t="s">
        <v>23</v>
      </c>
      <c r="O826">
        <v>3</v>
      </c>
      <c r="P826">
        <v>4</v>
      </c>
      <c r="Q826">
        <v>70591</v>
      </c>
      <c r="R826" t="s">
        <v>38</v>
      </c>
      <c r="S826">
        <v>7</v>
      </c>
      <c r="T826" t="s">
        <v>42</v>
      </c>
      <c r="U826" t="str">
        <f>IF(AND(Loan_Banking[[#This Row],[Is_Default]]=1,Loan_Banking[[#This Row],[Credit_Score]]&lt;=600),"High Risk","Low Risk")</f>
        <v>Low Risk</v>
      </c>
      <c r="V82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827" spans="1:22" x14ac:dyDescent="0.3">
      <c r="A827">
        <v>826</v>
      </c>
      <c r="B827">
        <v>23</v>
      </c>
      <c r="C82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827">
        <v>85714</v>
      </c>
      <c r="E827">
        <v>641</v>
      </c>
      <c r="F827">
        <v>5677</v>
      </c>
      <c r="G827">
        <v>198021</v>
      </c>
      <c r="H827" t="s">
        <v>28</v>
      </c>
      <c r="I827">
        <v>0</v>
      </c>
      <c r="J827">
        <v>0</v>
      </c>
      <c r="K827" t="s">
        <v>20</v>
      </c>
      <c r="L827" t="s">
        <v>33</v>
      </c>
      <c r="M827" t="s">
        <v>22</v>
      </c>
      <c r="N827" t="s">
        <v>41</v>
      </c>
      <c r="O827">
        <v>3</v>
      </c>
      <c r="P827">
        <v>1</v>
      </c>
      <c r="Q827">
        <v>99689</v>
      </c>
      <c r="R827" t="s">
        <v>38</v>
      </c>
      <c r="S827">
        <v>16</v>
      </c>
      <c r="T827" t="s">
        <v>43</v>
      </c>
      <c r="U827" t="str">
        <f>IF(AND(Loan_Banking[[#This Row],[Is_Default]]=1,Loan_Banking[[#This Row],[Credit_Score]]&lt;=600),"High Risk","Low Risk")</f>
        <v>Low Risk</v>
      </c>
      <c r="V82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828" spans="1:22" x14ac:dyDescent="0.3">
      <c r="A828">
        <v>827</v>
      </c>
      <c r="B828">
        <v>22</v>
      </c>
      <c r="C82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828">
        <v>31836</v>
      </c>
      <c r="E828">
        <v>660</v>
      </c>
      <c r="F828">
        <v>8011</v>
      </c>
      <c r="G828">
        <v>250939</v>
      </c>
      <c r="H828" t="s">
        <v>40</v>
      </c>
      <c r="I828">
        <v>0</v>
      </c>
      <c r="J828">
        <v>0</v>
      </c>
      <c r="K828" t="s">
        <v>20</v>
      </c>
      <c r="L828" t="s">
        <v>33</v>
      </c>
      <c r="M828" t="s">
        <v>30</v>
      </c>
      <c r="N828" t="s">
        <v>37</v>
      </c>
      <c r="O828">
        <v>0</v>
      </c>
      <c r="P828">
        <v>1</v>
      </c>
      <c r="Q828">
        <v>103179</v>
      </c>
      <c r="R828" t="s">
        <v>38</v>
      </c>
      <c r="S828">
        <v>14</v>
      </c>
      <c r="T828" t="s">
        <v>25</v>
      </c>
      <c r="U828" t="str">
        <f>IF(AND(Loan_Banking[[#This Row],[Is_Default]]=1,Loan_Banking[[#This Row],[Credit_Score]]&lt;=600),"High Risk","Low Risk")</f>
        <v>Low Risk</v>
      </c>
      <c r="V82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829" spans="1:22" x14ac:dyDescent="0.3">
      <c r="A829">
        <v>828</v>
      </c>
      <c r="B829">
        <v>48</v>
      </c>
      <c r="C82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829">
        <v>55623</v>
      </c>
      <c r="E829">
        <v>569</v>
      </c>
      <c r="F829">
        <v>6087</v>
      </c>
      <c r="G829">
        <v>290370</v>
      </c>
      <c r="H829" t="s">
        <v>40</v>
      </c>
      <c r="I829">
        <v>0</v>
      </c>
      <c r="J829">
        <v>1</v>
      </c>
      <c r="K829" t="s">
        <v>20</v>
      </c>
      <c r="L829" t="s">
        <v>29</v>
      </c>
      <c r="M829" t="s">
        <v>30</v>
      </c>
      <c r="N829" t="s">
        <v>37</v>
      </c>
      <c r="O829">
        <v>4</v>
      </c>
      <c r="P829">
        <v>4</v>
      </c>
      <c r="Q829">
        <v>97539</v>
      </c>
      <c r="R829" t="s">
        <v>26</v>
      </c>
      <c r="S829">
        <v>8</v>
      </c>
      <c r="T829" t="s">
        <v>43</v>
      </c>
      <c r="U829" t="str">
        <f>IF(AND(Loan_Banking[[#This Row],[Is_Default]]=1,Loan_Banking[[#This Row],[Credit_Score]]&lt;=600),"High Risk","Low Risk")</f>
        <v>Low Risk</v>
      </c>
      <c r="V82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830" spans="1:22" x14ac:dyDescent="0.3">
      <c r="A830">
        <v>829</v>
      </c>
      <c r="B830">
        <v>22</v>
      </c>
      <c r="C83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830">
        <v>81812</v>
      </c>
      <c r="E830">
        <v>623</v>
      </c>
      <c r="F830">
        <v>4375</v>
      </c>
      <c r="G830">
        <v>219803</v>
      </c>
      <c r="H830" t="s">
        <v>40</v>
      </c>
      <c r="I830">
        <v>0</v>
      </c>
      <c r="J830">
        <v>0</v>
      </c>
      <c r="K830" t="s">
        <v>36</v>
      </c>
      <c r="L830" t="s">
        <v>33</v>
      </c>
      <c r="M830" t="s">
        <v>30</v>
      </c>
      <c r="N830" t="s">
        <v>31</v>
      </c>
      <c r="O830">
        <v>2</v>
      </c>
      <c r="P830">
        <v>4</v>
      </c>
      <c r="Q830">
        <v>138419</v>
      </c>
      <c r="R830" t="s">
        <v>38</v>
      </c>
      <c r="S830">
        <v>13</v>
      </c>
      <c r="T830" t="s">
        <v>43</v>
      </c>
      <c r="U830" t="str">
        <f>IF(AND(Loan_Banking[[#This Row],[Is_Default]]=1,Loan_Banking[[#This Row],[Credit_Score]]&lt;=600),"High Risk","Low Risk")</f>
        <v>Low Risk</v>
      </c>
      <c r="V83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831" spans="1:22" x14ac:dyDescent="0.3">
      <c r="A831">
        <v>830</v>
      </c>
      <c r="B831">
        <v>42</v>
      </c>
      <c r="C83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831">
        <v>45897</v>
      </c>
      <c r="E831">
        <v>744</v>
      </c>
      <c r="F831">
        <v>4260</v>
      </c>
      <c r="G831">
        <v>139396</v>
      </c>
      <c r="H831" t="s">
        <v>35</v>
      </c>
      <c r="I831">
        <v>0</v>
      </c>
      <c r="J831">
        <v>0</v>
      </c>
      <c r="K831" t="s">
        <v>20</v>
      </c>
      <c r="L831" t="s">
        <v>33</v>
      </c>
      <c r="M831" t="s">
        <v>30</v>
      </c>
      <c r="N831" t="s">
        <v>41</v>
      </c>
      <c r="O831">
        <v>3</v>
      </c>
      <c r="P831">
        <v>4</v>
      </c>
      <c r="Q831">
        <v>124159</v>
      </c>
      <c r="R831" t="s">
        <v>26</v>
      </c>
      <c r="S831">
        <v>3</v>
      </c>
      <c r="T831" t="s">
        <v>39</v>
      </c>
      <c r="U831" t="str">
        <f>IF(AND(Loan_Banking[[#This Row],[Is_Default]]=1,Loan_Banking[[#This Row],[Credit_Score]]&lt;=600),"High Risk","Low Risk")</f>
        <v>Low Risk</v>
      </c>
      <c r="V83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832" spans="1:22" x14ac:dyDescent="0.3">
      <c r="A832">
        <v>831</v>
      </c>
      <c r="B832">
        <v>27</v>
      </c>
      <c r="C83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832">
        <v>77507</v>
      </c>
      <c r="E832">
        <v>673</v>
      </c>
      <c r="F832">
        <v>4961</v>
      </c>
      <c r="G832">
        <v>207194</v>
      </c>
      <c r="H832" t="s">
        <v>35</v>
      </c>
      <c r="I832">
        <v>0</v>
      </c>
      <c r="J832">
        <v>1</v>
      </c>
      <c r="K832" t="s">
        <v>20</v>
      </c>
      <c r="L832" t="s">
        <v>21</v>
      </c>
      <c r="M832" t="s">
        <v>30</v>
      </c>
      <c r="N832" t="s">
        <v>41</v>
      </c>
      <c r="O832">
        <v>0</v>
      </c>
      <c r="P832">
        <v>4</v>
      </c>
      <c r="Q832">
        <v>57071</v>
      </c>
      <c r="R832" t="s">
        <v>38</v>
      </c>
      <c r="S832">
        <v>2</v>
      </c>
      <c r="T832" t="s">
        <v>25</v>
      </c>
      <c r="U832" t="str">
        <f>IF(AND(Loan_Banking[[#This Row],[Is_Default]]=1,Loan_Banking[[#This Row],[Credit_Score]]&lt;=600),"High Risk","Low Risk")</f>
        <v>Low Risk</v>
      </c>
      <c r="V83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833" spans="1:22" x14ac:dyDescent="0.3">
      <c r="A833">
        <v>832</v>
      </c>
      <c r="B833">
        <v>24</v>
      </c>
      <c r="C83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833">
        <v>39684</v>
      </c>
      <c r="E833">
        <v>648</v>
      </c>
      <c r="F833">
        <v>4563</v>
      </c>
      <c r="G833">
        <v>170792</v>
      </c>
      <c r="H833" t="s">
        <v>35</v>
      </c>
      <c r="I833">
        <v>0</v>
      </c>
      <c r="J833">
        <v>1</v>
      </c>
      <c r="K833" t="s">
        <v>20</v>
      </c>
      <c r="L833" t="s">
        <v>33</v>
      </c>
      <c r="M833" t="s">
        <v>22</v>
      </c>
      <c r="N833" t="s">
        <v>41</v>
      </c>
      <c r="O833">
        <v>4</v>
      </c>
      <c r="P833">
        <v>1</v>
      </c>
      <c r="Q833">
        <v>146031</v>
      </c>
      <c r="R833" t="s">
        <v>32</v>
      </c>
      <c r="S833">
        <v>13</v>
      </c>
      <c r="T833" t="s">
        <v>39</v>
      </c>
      <c r="U833" t="str">
        <f>IF(AND(Loan_Banking[[#This Row],[Is_Default]]=1,Loan_Banking[[#This Row],[Credit_Score]]&lt;=600),"High Risk","Low Risk")</f>
        <v>Low Risk</v>
      </c>
      <c r="V83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834" spans="1:22" x14ac:dyDescent="0.3">
      <c r="A834">
        <v>833</v>
      </c>
      <c r="B834">
        <v>58</v>
      </c>
      <c r="C83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834">
        <v>20376</v>
      </c>
      <c r="E834">
        <v>719</v>
      </c>
      <c r="F834">
        <v>5079</v>
      </c>
      <c r="G834">
        <v>299613</v>
      </c>
      <c r="H834" t="s">
        <v>28</v>
      </c>
      <c r="I834">
        <v>0</v>
      </c>
      <c r="J834">
        <v>0</v>
      </c>
      <c r="K834" t="s">
        <v>20</v>
      </c>
      <c r="L834" t="s">
        <v>29</v>
      </c>
      <c r="M834" t="s">
        <v>30</v>
      </c>
      <c r="N834" t="s">
        <v>23</v>
      </c>
      <c r="O834">
        <v>4</v>
      </c>
      <c r="P834">
        <v>3</v>
      </c>
      <c r="Q834">
        <v>17757</v>
      </c>
      <c r="R834" t="s">
        <v>26</v>
      </c>
      <c r="S834">
        <v>3</v>
      </c>
      <c r="T834" t="s">
        <v>39</v>
      </c>
      <c r="U834" t="str">
        <f>IF(AND(Loan_Banking[[#This Row],[Is_Default]]=1,Loan_Banking[[#This Row],[Credit_Score]]&lt;=600),"High Risk","Low Risk")</f>
        <v>Low Risk</v>
      </c>
      <c r="V83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835" spans="1:22" x14ac:dyDescent="0.3">
      <c r="A835">
        <v>834</v>
      </c>
      <c r="B835">
        <v>59</v>
      </c>
      <c r="C83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835">
        <v>41310</v>
      </c>
      <c r="E835">
        <v>567</v>
      </c>
      <c r="F835">
        <v>5337</v>
      </c>
      <c r="G835">
        <v>234658</v>
      </c>
      <c r="H835" t="s">
        <v>40</v>
      </c>
      <c r="I835">
        <v>0</v>
      </c>
      <c r="J835">
        <v>0</v>
      </c>
      <c r="K835" t="s">
        <v>20</v>
      </c>
      <c r="L835" t="s">
        <v>29</v>
      </c>
      <c r="M835" t="s">
        <v>22</v>
      </c>
      <c r="N835" t="s">
        <v>41</v>
      </c>
      <c r="O835">
        <v>1</v>
      </c>
      <c r="P835">
        <v>4</v>
      </c>
      <c r="Q835">
        <v>164530</v>
      </c>
      <c r="R835" t="s">
        <v>32</v>
      </c>
      <c r="S835">
        <v>1</v>
      </c>
      <c r="T835" t="s">
        <v>42</v>
      </c>
      <c r="U835" t="str">
        <f>IF(AND(Loan_Banking[[#This Row],[Is_Default]]=1,Loan_Banking[[#This Row],[Credit_Score]]&lt;=600),"High Risk","Low Risk")</f>
        <v>Low Risk</v>
      </c>
      <c r="V83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0-1</v>
      </c>
    </row>
    <row r="836" spans="1:22" x14ac:dyDescent="0.3">
      <c r="A836">
        <v>835</v>
      </c>
      <c r="B836">
        <v>40</v>
      </c>
      <c r="C83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836">
        <v>38634</v>
      </c>
      <c r="E836">
        <v>629</v>
      </c>
      <c r="F836">
        <v>5273</v>
      </c>
      <c r="G836">
        <v>220125</v>
      </c>
      <c r="H836" t="s">
        <v>44</v>
      </c>
      <c r="I836">
        <v>0</v>
      </c>
      <c r="J836">
        <v>1</v>
      </c>
      <c r="K836" t="s">
        <v>20</v>
      </c>
      <c r="L836" t="s">
        <v>29</v>
      </c>
      <c r="M836" t="s">
        <v>22</v>
      </c>
      <c r="N836" t="s">
        <v>31</v>
      </c>
      <c r="O836">
        <v>0</v>
      </c>
      <c r="P836">
        <v>1</v>
      </c>
      <c r="Q836">
        <v>91380</v>
      </c>
      <c r="R836" t="s">
        <v>38</v>
      </c>
      <c r="S836">
        <v>2</v>
      </c>
      <c r="T836" t="s">
        <v>34</v>
      </c>
      <c r="U836" t="str">
        <f>IF(AND(Loan_Banking[[#This Row],[Is_Default]]=1,Loan_Banking[[#This Row],[Credit_Score]]&lt;=600),"High Risk","Low Risk")</f>
        <v>Low Risk</v>
      </c>
      <c r="V83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837" spans="1:22" x14ac:dyDescent="0.3">
      <c r="A837">
        <v>836</v>
      </c>
      <c r="B837">
        <v>26</v>
      </c>
      <c r="C83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837">
        <v>24947</v>
      </c>
      <c r="E837">
        <v>763</v>
      </c>
      <c r="F837">
        <v>2542</v>
      </c>
      <c r="G837">
        <v>232480</v>
      </c>
      <c r="H837" t="s">
        <v>44</v>
      </c>
      <c r="I837">
        <v>0</v>
      </c>
      <c r="J837">
        <v>0</v>
      </c>
      <c r="K837" t="s">
        <v>20</v>
      </c>
      <c r="L837" t="s">
        <v>29</v>
      </c>
      <c r="M837" t="s">
        <v>30</v>
      </c>
      <c r="N837" t="s">
        <v>23</v>
      </c>
      <c r="O837">
        <v>0</v>
      </c>
      <c r="P837">
        <v>1</v>
      </c>
      <c r="Q837">
        <v>94312</v>
      </c>
      <c r="R837" t="s">
        <v>38</v>
      </c>
      <c r="S837">
        <v>10</v>
      </c>
      <c r="T837" t="s">
        <v>39</v>
      </c>
      <c r="U837" t="str">
        <f>IF(AND(Loan_Banking[[#This Row],[Is_Default]]=1,Loan_Banking[[#This Row],[Credit_Score]]&lt;=600),"High Risk","Low Risk")</f>
        <v>Low Risk</v>
      </c>
      <c r="V83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838" spans="1:22" x14ac:dyDescent="0.3">
      <c r="A838">
        <v>837</v>
      </c>
      <c r="B838">
        <v>29</v>
      </c>
      <c r="C83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838">
        <v>43738</v>
      </c>
      <c r="E838">
        <v>647</v>
      </c>
      <c r="F838">
        <v>4244</v>
      </c>
      <c r="G838">
        <v>198081</v>
      </c>
      <c r="H838" t="s">
        <v>19</v>
      </c>
      <c r="I838">
        <v>0</v>
      </c>
      <c r="J838">
        <v>1</v>
      </c>
      <c r="K838" t="s">
        <v>20</v>
      </c>
      <c r="L838" t="s">
        <v>21</v>
      </c>
      <c r="M838" t="s">
        <v>30</v>
      </c>
      <c r="N838" t="s">
        <v>41</v>
      </c>
      <c r="O838">
        <v>1</v>
      </c>
      <c r="P838">
        <v>1</v>
      </c>
      <c r="Q838">
        <v>98199</v>
      </c>
      <c r="R838" t="s">
        <v>24</v>
      </c>
      <c r="S838">
        <v>11</v>
      </c>
      <c r="T838" t="s">
        <v>45</v>
      </c>
      <c r="U838" t="str">
        <f>IF(AND(Loan_Banking[[#This Row],[Is_Default]]=1,Loan_Banking[[#This Row],[Credit_Score]]&lt;=600),"High Risk","Low Risk")</f>
        <v>Low Risk</v>
      </c>
      <c r="V83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839" spans="1:22" x14ac:dyDescent="0.3">
      <c r="A839">
        <v>838</v>
      </c>
      <c r="B839">
        <v>51</v>
      </c>
      <c r="C83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839">
        <v>64864</v>
      </c>
      <c r="E839">
        <v>647</v>
      </c>
      <c r="F839">
        <v>5716</v>
      </c>
      <c r="G839">
        <v>262602</v>
      </c>
      <c r="H839" t="s">
        <v>19</v>
      </c>
      <c r="I839">
        <v>0</v>
      </c>
      <c r="J839">
        <v>1</v>
      </c>
      <c r="K839" t="s">
        <v>20</v>
      </c>
      <c r="L839" t="s">
        <v>33</v>
      </c>
      <c r="M839" t="s">
        <v>30</v>
      </c>
      <c r="N839" t="s">
        <v>31</v>
      </c>
      <c r="O839">
        <v>2</v>
      </c>
      <c r="P839">
        <v>1</v>
      </c>
      <c r="Q839">
        <v>111556</v>
      </c>
      <c r="R839" t="s">
        <v>26</v>
      </c>
      <c r="S839">
        <v>3</v>
      </c>
      <c r="T839" t="s">
        <v>42</v>
      </c>
      <c r="U839" t="str">
        <f>IF(AND(Loan_Banking[[#This Row],[Is_Default]]=1,Loan_Banking[[#This Row],[Credit_Score]]&lt;=600),"High Risk","Low Risk")</f>
        <v>Low Risk</v>
      </c>
      <c r="V83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840" spans="1:22" x14ac:dyDescent="0.3">
      <c r="A840">
        <v>839</v>
      </c>
      <c r="B840">
        <v>46</v>
      </c>
      <c r="C84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840">
        <v>41088</v>
      </c>
      <c r="E840">
        <v>708</v>
      </c>
      <c r="F840">
        <v>6643</v>
      </c>
      <c r="G840">
        <v>171455</v>
      </c>
      <c r="H840" t="s">
        <v>44</v>
      </c>
      <c r="I840">
        <v>0</v>
      </c>
      <c r="J840">
        <v>1</v>
      </c>
      <c r="K840" t="s">
        <v>20</v>
      </c>
      <c r="L840" t="s">
        <v>29</v>
      </c>
      <c r="M840" t="s">
        <v>22</v>
      </c>
      <c r="N840" t="s">
        <v>23</v>
      </c>
      <c r="O840">
        <v>3</v>
      </c>
      <c r="P840">
        <v>1</v>
      </c>
      <c r="Q840">
        <v>99992</v>
      </c>
      <c r="R840" t="s">
        <v>26</v>
      </c>
      <c r="S840">
        <v>8</v>
      </c>
      <c r="T840" t="s">
        <v>27</v>
      </c>
      <c r="U840" t="str">
        <f>IF(AND(Loan_Banking[[#This Row],[Is_Default]]=1,Loan_Banking[[#This Row],[Credit_Score]]&lt;=600),"High Risk","Low Risk")</f>
        <v>Low Risk</v>
      </c>
      <c r="V84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841" spans="1:22" x14ac:dyDescent="0.3">
      <c r="A841">
        <v>840</v>
      </c>
      <c r="B841">
        <v>56</v>
      </c>
      <c r="C84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841">
        <v>44359</v>
      </c>
      <c r="E841">
        <v>712</v>
      </c>
      <c r="F841">
        <v>4596</v>
      </c>
      <c r="G841">
        <v>248001</v>
      </c>
      <c r="H841" t="s">
        <v>40</v>
      </c>
      <c r="I841">
        <v>1</v>
      </c>
      <c r="J841">
        <v>1</v>
      </c>
      <c r="K841" t="s">
        <v>20</v>
      </c>
      <c r="L841" t="s">
        <v>21</v>
      </c>
      <c r="M841" t="s">
        <v>22</v>
      </c>
      <c r="N841" t="s">
        <v>23</v>
      </c>
      <c r="O841">
        <v>5</v>
      </c>
      <c r="P841">
        <v>4</v>
      </c>
      <c r="Q841">
        <v>95998</v>
      </c>
      <c r="R841" t="s">
        <v>26</v>
      </c>
      <c r="S841">
        <v>15</v>
      </c>
      <c r="T841" t="s">
        <v>27</v>
      </c>
      <c r="U841" t="str">
        <f>IF(AND(Loan_Banking[[#This Row],[Is_Default]]=1,Loan_Banking[[#This Row],[Credit_Score]]&lt;=600),"High Risk","Low Risk")</f>
        <v>Low Risk</v>
      </c>
      <c r="V84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842" spans="1:22" x14ac:dyDescent="0.3">
      <c r="A842">
        <v>841</v>
      </c>
      <c r="B842">
        <v>46</v>
      </c>
      <c r="C84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842">
        <v>70557</v>
      </c>
      <c r="E842">
        <v>584</v>
      </c>
      <c r="F842">
        <v>4601</v>
      </c>
      <c r="G842">
        <v>279600</v>
      </c>
      <c r="H842" t="s">
        <v>35</v>
      </c>
      <c r="I842">
        <v>0</v>
      </c>
      <c r="J842">
        <v>0</v>
      </c>
      <c r="K842" t="s">
        <v>36</v>
      </c>
      <c r="L842" t="s">
        <v>29</v>
      </c>
      <c r="M842" t="s">
        <v>22</v>
      </c>
      <c r="N842" t="s">
        <v>41</v>
      </c>
      <c r="O842">
        <v>1</v>
      </c>
      <c r="P842">
        <v>4</v>
      </c>
      <c r="Q842">
        <v>139267</v>
      </c>
      <c r="R842" t="s">
        <v>26</v>
      </c>
      <c r="S842">
        <v>5</v>
      </c>
      <c r="T842" t="s">
        <v>39</v>
      </c>
      <c r="U842" t="str">
        <f>IF(AND(Loan_Banking[[#This Row],[Is_Default]]=1,Loan_Banking[[#This Row],[Credit_Score]]&lt;=600),"High Risk","Low Risk")</f>
        <v>Low Risk</v>
      </c>
      <c r="V84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843" spans="1:22" x14ac:dyDescent="0.3">
      <c r="A843">
        <v>842</v>
      </c>
      <c r="B843">
        <v>48</v>
      </c>
      <c r="C84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843">
        <v>38775</v>
      </c>
      <c r="E843">
        <v>671</v>
      </c>
      <c r="F843">
        <v>4910</v>
      </c>
      <c r="G843">
        <v>159302</v>
      </c>
      <c r="H843" t="s">
        <v>44</v>
      </c>
      <c r="I843">
        <v>0</v>
      </c>
      <c r="J843">
        <v>0</v>
      </c>
      <c r="K843" t="s">
        <v>20</v>
      </c>
      <c r="L843" t="s">
        <v>33</v>
      </c>
      <c r="M843" t="s">
        <v>30</v>
      </c>
      <c r="N843" t="s">
        <v>23</v>
      </c>
      <c r="O843">
        <v>3</v>
      </c>
      <c r="P843">
        <v>2</v>
      </c>
      <c r="Q843">
        <v>116967</v>
      </c>
      <c r="R843" t="s">
        <v>32</v>
      </c>
      <c r="S843">
        <v>8</v>
      </c>
      <c r="T843" t="s">
        <v>42</v>
      </c>
      <c r="U843" t="str">
        <f>IF(AND(Loan_Banking[[#This Row],[Is_Default]]=1,Loan_Banking[[#This Row],[Credit_Score]]&lt;=600),"High Risk","Low Risk")</f>
        <v>Low Risk</v>
      </c>
      <c r="V84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844" spans="1:22" x14ac:dyDescent="0.3">
      <c r="A844">
        <v>843</v>
      </c>
      <c r="B844">
        <v>25</v>
      </c>
      <c r="C84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844">
        <v>59283</v>
      </c>
      <c r="E844">
        <v>737</v>
      </c>
      <c r="F844">
        <v>6724</v>
      </c>
      <c r="G844">
        <v>216882</v>
      </c>
      <c r="H844" t="s">
        <v>44</v>
      </c>
      <c r="I844">
        <v>0</v>
      </c>
      <c r="J844">
        <v>1</v>
      </c>
      <c r="K844" t="s">
        <v>20</v>
      </c>
      <c r="L844" t="s">
        <v>21</v>
      </c>
      <c r="M844" t="s">
        <v>22</v>
      </c>
      <c r="N844" t="s">
        <v>37</v>
      </c>
      <c r="O844">
        <v>5</v>
      </c>
      <c r="P844">
        <v>2</v>
      </c>
      <c r="Q844">
        <v>71235</v>
      </c>
      <c r="R844" t="s">
        <v>26</v>
      </c>
      <c r="S844">
        <v>18</v>
      </c>
      <c r="T844" t="s">
        <v>45</v>
      </c>
      <c r="U844" t="str">
        <f>IF(AND(Loan_Banking[[#This Row],[Is_Default]]=1,Loan_Banking[[#This Row],[Credit_Score]]&lt;=600),"High Risk","Low Risk")</f>
        <v>Low Risk</v>
      </c>
      <c r="V84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845" spans="1:22" x14ac:dyDescent="0.3">
      <c r="A845">
        <v>844</v>
      </c>
      <c r="B845">
        <v>30</v>
      </c>
      <c r="C84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845">
        <v>24388</v>
      </c>
      <c r="E845">
        <v>617</v>
      </c>
      <c r="F845">
        <v>5053</v>
      </c>
      <c r="G845">
        <v>220827</v>
      </c>
      <c r="H845" t="s">
        <v>19</v>
      </c>
      <c r="I845">
        <v>0</v>
      </c>
      <c r="J845">
        <v>1</v>
      </c>
      <c r="K845" t="s">
        <v>20</v>
      </c>
      <c r="L845" t="s">
        <v>33</v>
      </c>
      <c r="M845" t="s">
        <v>22</v>
      </c>
      <c r="N845" t="s">
        <v>31</v>
      </c>
      <c r="O845">
        <v>0</v>
      </c>
      <c r="P845">
        <v>4</v>
      </c>
      <c r="Q845">
        <v>122220</v>
      </c>
      <c r="R845" t="s">
        <v>32</v>
      </c>
      <c r="S845">
        <v>18</v>
      </c>
      <c r="T845" t="s">
        <v>42</v>
      </c>
      <c r="U845" t="str">
        <f>IF(AND(Loan_Banking[[#This Row],[Is_Default]]=1,Loan_Banking[[#This Row],[Credit_Score]]&lt;=600),"High Risk","Low Risk")</f>
        <v>Low Risk</v>
      </c>
      <c r="V84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846" spans="1:22" x14ac:dyDescent="0.3">
      <c r="A846">
        <v>845</v>
      </c>
      <c r="B846">
        <v>38</v>
      </c>
      <c r="C84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846">
        <v>35507</v>
      </c>
      <c r="E846">
        <v>631</v>
      </c>
      <c r="F846">
        <v>2758</v>
      </c>
      <c r="G846">
        <v>146274</v>
      </c>
      <c r="H846" t="s">
        <v>40</v>
      </c>
      <c r="I846">
        <v>0</v>
      </c>
      <c r="J846">
        <v>0</v>
      </c>
      <c r="K846" t="s">
        <v>36</v>
      </c>
      <c r="L846" t="s">
        <v>21</v>
      </c>
      <c r="M846" t="s">
        <v>22</v>
      </c>
      <c r="N846" t="s">
        <v>41</v>
      </c>
      <c r="O846">
        <v>1</v>
      </c>
      <c r="P846">
        <v>4</v>
      </c>
      <c r="Q846">
        <v>115723</v>
      </c>
      <c r="R846" t="s">
        <v>38</v>
      </c>
      <c r="S846">
        <v>12</v>
      </c>
      <c r="T846" t="s">
        <v>43</v>
      </c>
      <c r="U846" t="str">
        <f>IF(AND(Loan_Banking[[#This Row],[Is_Default]]=1,Loan_Banking[[#This Row],[Credit_Score]]&lt;=600),"High Risk","Low Risk")</f>
        <v>Low Risk</v>
      </c>
      <c r="V84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847" spans="1:22" x14ac:dyDescent="0.3">
      <c r="A847">
        <v>846</v>
      </c>
      <c r="B847">
        <v>35</v>
      </c>
      <c r="C84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847">
        <v>46798</v>
      </c>
      <c r="E847">
        <v>651</v>
      </c>
      <c r="F847">
        <v>6787</v>
      </c>
      <c r="G847">
        <v>131550</v>
      </c>
      <c r="H847" t="s">
        <v>44</v>
      </c>
      <c r="I847">
        <v>0</v>
      </c>
      <c r="J847">
        <v>0</v>
      </c>
      <c r="K847" t="s">
        <v>36</v>
      </c>
      <c r="L847" t="s">
        <v>29</v>
      </c>
      <c r="M847" t="s">
        <v>22</v>
      </c>
      <c r="N847" t="s">
        <v>31</v>
      </c>
      <c r="O847">
        <v>5</v>
      </c>
      <c r="P847">
        <v>4</v>
      </c>
      <c r="Q847">
        <v>83641</v>
      </c>
      <c r="R847" t="s">
        <v>32</v>
      </c>
      <c r="S847">
        <v>4</v>
      </c>
      <c r="T847" t="s">
        <v>42</v>
      </c>
      <c r="U847" t="str">
        <f>IF(AND(Loan_Banking[[#This Row],[Is_Default]]=1,Loan_Banking[[#This Row],[Credit_Score]]&lt;=600),"High Risk","Low Risk")</f>
        <v>Low Risk</v>
      </c>
      <c r="V84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848" spans="1:22" x14ac:dyDescent="0.3">
      <c r="A848">
        <v>847</v>
      </c>
      <c r="B848">
        <v>53</v>
      </c>
      <c r="C84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848">
        <v>68136</v>
      </c>
      <c r="E848">
        <v>684</v>
      </c>
      <c r="F848">
        <v>5691</v>
      </c>
      <c r="G848">
        <v>154200</v>
      </c>
      <c r="H848" t="s">
        <v>35</v>
      </c>
      <c r="I848">
        <v>0</v>
      </c>
      <c r="J848">
        <v>1</v>
      </c>
      <c r="K848" t="s">
        <v>20</v>
      </c>
      <c r="L848" t="s">
        <v>29</v>
      </c>
      <c r="M848" t="s">
        <v>30</v>
      </c>
      <c r="N848" t="s">
        <v>31</v>
      </c>
      <c r="O848">
        <v>2</v>
      </c>
      <c r="P848">
        <v>3</v>
      </c>
      <c r="Q848">
        <v>123764</v>
      </c>
      <c r="R848" t="s">
        <v>26</v>
      </c>
      <c r="S848">
        <v>8</v>
      </c>
      <c r="T848" t="s">
        <v>43</v>
      </c>
      <c r="U848" t="str">
        <f>IF(AND(Loan_Banking[[#This Row],[Is_Default]]=1,Loan_Banking[[#This Row],[Credit_Score]]&lt;=600),"High Risk","Low Risk")</f>
        <v>Low Risk</v>
      </c>
      <c r="V84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849" spans="1:22" x14ac:dyDescent="0.3">
      <c r="A849">
        <v>848</v>
      </c>
      <c r="B849">
        <v>25</v>
      </c>
      <c r="C84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849">
        <v>36311</v>
      </c>
      <c r="E849">
        <v>578</v>
      </c>
      <c r="F849">
        <v>3706</v>
      </c>
      <c r="G849">
        <v>197396</v>
      </c>
      <c r="H849" t="s">
        <v>35</v>
      </c>
      <c r="I849">
        <v>0</v>
      </c>
      <c r="J849">
        <v>0</v>
      </c>
      <c r="K849" t="s">
        <v>20</v>
      </c>
      <c r="L849" t="s">
        <v>33</v>
      </c>
      <c r="M849" t="s">
        <v>22</v>
      </c>
      <c r="N849" t="s">
        <v>37</v>
      </c>
      <c r="O849">
        <v>3</v>
      </c>
      <c r="P849">
        <v>4</v>
      </c>
      <c r="Q849">
        <v>95272</v>
      </c>
      <c r="R849" t="s">
        <v>32</v>
      </c>
      <c r="S849">
        <v>2</v>
      </c>
      <c r="T849" t="s">
        <v>27</v>
      </c>
      <c r="U849" t="str">
        <f>IF(AND(Loan_Banking[[#This Row],[Is_Default]]=1,Loan_Banking[[#This Row],[Credit_Score]]&lt;=600),"High Risk","Low Risk")</f>
        <v>Low Risk</v>
      </c>
      <c r="V84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850" spans="1:22" x14ac:dyDescent="0.3">
      <c r="A850">
        <v>849</v>
      </c>
      <c r="B850">
        <v>57</v>
      </c>
      <c r="C85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850">
        <v>36131</v>
      </c>
      <c r="E850">
        <v>494</v>
      </c>
      <c r="F850">
        <v>4488</v>
      </c>
      <c r="G850">
        <v>220943</v>
      </c>
      <c r="H850" t="s">
        <v>28</v>
      </c>
      <c r="I850">
        <v>0</v>
      </c>
      <c r="J850">
        <v>0</v>
      </c>
      <c r="K850" t="s">
        <v>20</v>
      </c>
      <c r="L850" t="s">
        <v>33</v>
      </c>
      <c r="M850" t="s">
        <v>30</v>
      </c>
      <c r="N850" t="s">
        <v>23</v>
      </c>
      <c r="O850">
        <v>3</v>
      </c>
      <c r="P850">
        <v>1</v>
      </c>
      <c r="Q850">
        <v>93349</v>
      </c>
      <c r="R850" t="s">
        <v>26</v>
      </c>
      <c r="S850">
        <v>3</v>
      </c>
      <c r="T850" t="s">
        <v>39</v>
      </c>
      <c r="U850" t="str">
        <f>IF(AND(Loan_Banking[[#This Row],[Is_Default]]=1,Loan_Banking[[#This Row],[Credit_Score]]&lt;=600),"High Risk","Low Risk")</f>
        <v>Low Risk</v>
      </c>
      <c r="V85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851" spans="1:22" x14ac:dyDescent="0.3">
      <c r="A851">
        <v>850</v>
      </c>
      <c r="B851">
        <v>60</v>
      </c>
      <c r="C85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851">
        <v>54085</v>
      </c>
      <c r="E851">
        <v>660</v>
      </c>
      <c r="F851">
        <v>4204</v>
      </c>
      <c r="G851">
        <v>181518</v>
      </c>
      <c r="H851" t="s">
        <v>35</v>
      </c>
      <c r="I851">
        <v>0</v>
      </c>
      <c r="J851">
        <v>1</v>
      </c>
      <c r="K851" t="s">
        <v>20</v>
      </c>
      <c r="L851" t="s">
        <v>21</v>
      </c>
      <c r="M851" t="s">
        <v>30</v>
      </c>
      <c r="N851" t="s">
        <v>37</v>
      </c>
      <c r="O851">
        <v>3</v>
      </c>
      <c r="P851">
        <v>3</v>
      </c>
      <c r="Q851">
        <v>92532</v>
      </c>
      <c r="R851" t="s">
        <v>32</v>
      </c>
      <c r="S851">
        <v>8</v>
      </c>
      <c r="T851" t="s">
        <v>25</v>
      </c>
      <c r="U851" t="str">
        <f>IF(AND(Loan_Banking[[#This Row],[Is_Default]]=1,Loan_Banking[[#This Row],[Credit_Score]]&lt;=600),"High Risk","Low Risk")</f>
        <v>Low Risk</v>
      </c>
      <c r="V85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852" spans="1:22" x14ac:dyDescent="0.3">
      <c r="A852">
        <v>851</v>
      </c>
      <c r="B852">
        <v>42</v>
      </c>
      <c r="C85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852">
        <v>56493</v>
      </c>
      <c r="E852">
        <v>708</v>
      </c>
      <c r="F852">
        <v>4791</v>
      </c>
      <c r="G852">
        <v>296532</v>
      </c>
      <c r="H852" t="s">
        <v>44</v>
      </c>
      <c r="I852">
        <v>1</v>
      </c>
      <c r="J852">
        <v>0</v>
      </c>
      <c r="K852" t="s">
        <v>20</v>
      </c>
      <c r="L852" t="s">
        <v>33</v>
      </c>
      <c r="M852" t="s">
        <v>30</v>
      </c>
      <c r="N852" t="s">
        <v>37</v>
      </c>
      <c r="O852">
        <v>0</v>
      </c>
      <c r="P852">
        <v>3</v>
      </c>
      <c r="Q852">
        <v>27156</v>
      </c>
      <c r="R852" t="s">
        <v>24</v>
      </c>
      <c r="S852">
        <v>12</v>
      </c>
      <c r="T852" t="s">
        <v>42</v>
      </c>
      <c r="U852" t="str">
        <f>IF(AND(Loan_Banking[[#This Row],[Is_Default]]=1,Loan_Banking[[#This Row],[Credit_Score]]&lt;=600),"High Risk","Low Risk")</f>
        <v>Low Risk</v>
      </c>
      <c r="V85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853" spans="1:22" x14ac:dyDescent="0.3">
      <c r="A853">
        <v>852</v>
      </c>
      <c r="B853">
        <v>42</v>
      </c>
      <c r="C85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853">
        <v>34466</v>
      </c>
      <c r="E853">
        <v>634</v>
      </c>
      <c r="F853">
        <v>6487</v>
      </c>
      <c r="G853">
        <v>251308</v>
      </c>
      <c r="H853" t="s">
        <v>44</v>
      </c>
      <c r="I853">
        <v>0</v>
      </c>
      <c r="J853">
        <v>0</v>
      </c>
      <c r="K853" t="s">
        <v>20</v>
      </c>
      <c r="L853" t="s">
        <v>33</v>
      </c>
      <c r="M853" t="s">
        <v>30</v>
      </c>
      <c r="N853" t="s">
        <v>23</v>
      </c>
      <c r="O853">
        <v>5</v>
      </c>
      <c r="P853">
        <v>1</v>
      </c>
      <c r="Q853">
        <v>84199</v>
      </c>
      <c r="R853" t="s">
        <v>26</v>
      </c>
      <c r="S853">
        <v>2</v>
      </c>
      <c r="T853" t="s">
        <v>39</v>
      </c>
      <c r="U853" t="str">
        <f>IF(AND(Loan_Banking[[#This Row],[Is_Default]]=1,Loan_Banking[[#This Row],[Credit_Score]]&lt;=600),"High Risk","Low Risk")</f>
        <v>Low Risk</v>
      </c>
      <c r="V85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854" spans="1:22" x14ac:dyDescent="0.3">
      <c r="A854">
        <v>853</v>
      </c>
      <c r="B854">
        <v>42</v>
      </c>
      <c r="C85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854">
        <v>42171</v>
      </c>
      <c r="E854">
        <v>619</v>
      </c>
      <c r="F854">
        <v>3132</v>
      </c>
      <c r="G854">
        <v>222633</v>
      </c>
      <c r="H854" t="s">
        <v>35</v>
      </c>
      <c r="I854">
        <v>0</v>
      </c>
      <c r="J854">
        <v>1</v>
      </c>
      <c r="K854" t="s">
        <v>20</v>
      </c>
      <c r="L854" t="s">
        <v>29</v>
      </c>
      <c r="M854" t="s">
        <v>22</v>
      </c>
      <c r="N854" t="s">
        <v>41</v>
      </c>
      <c r="O854">
        <v>3</v>
      </c>
      <c r="P854">
        <v>1</v>
      </c>
      <c r="Q854">
        <v>121395</v>
      </c>
      <c r="R854" t="s">
        <v>32</v>
      </c>
      <c r="S854">
        <v>17</v>
      </c>
      <c r="T854" t="s">
        <v>27</v>
      </c>
      <c r="U854" t="str">
        <f>IF(AND(Loan_Banking[[#This Row],[Is_Default]]=1,Loan_Banking[[#This Row],[Credit_Score]]&lt;=600),"High Risk","Low Risk")</f>
        <v>Low Risk</v>
      </c>
      <c r="V85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855" spans="1:22" x14ac:dyDescent="0.3">
      <c r="A855">
        <v>854</v>
      </c>
      <c r="B855">
        <v>35</v>
      </c>
      <c r="C85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855">
        <v>66299</v>
      </c>
      <c r="E855">
        <v>641</v>
      </c>
      <c r="F855">
        <v>4656</v>
      </c>
      <c r="G855">
        <v>178477</v>
      </c>
      <c r="H855" t="s">
        <v>19</v>
      </c>
      <c r="I855">
        <v>1</v>
      </c>
      <c r="J855">
        <v>1</v>
      </c>
      <c r="K855" t="s">
        <v>20</v>
      </c>
      <c r="L855" t="s">
        <v>29</v>
      </c>
      <c r="M855" t="s">
        <v>30</v>
      </c>
      <c r="N855" t="s">
        <v>31</v>
      </c>
      <c r="O855">
        <v>4</v>
      </c>
      <c r="P855">
        <v>2</v>
      </c>
      <c r="Q855">
        <v>99327</v>
      </c>
      <c r="R855" t="s">
        <v>26</v>
      </c>
      <c r="S855">
        <v>14</v>
      </c>
      <c r="T855" t="s">
        <v>45</v>
      </c>
      <c r="U855" t="str">
        <f>IF(AND(Loan_Banking[[#This Row],[Is_Default]]=1,Loan_Banking[[#This Row],[Credit_Score]]&lt;=600),"High Risk","Low Risk")</f>
        <v>Low Risk</v>
      </c>
      <c r="V85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856" spans="1:22" x14ac:dyDescent="0.3">
      <c r="A856">
        <v>855</v>
      </c>
      <c r="B856">
        <v>37</v>
      </c>
      <c r="C85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856">
        <v>32299</v>
      </c>
      <c r="E856">
        <v>729</v>
      </c>
      <c r="F856">
        <v>5111</v>
      </c>
      <c r="G856">
        <v>203491</v>
      </c>
      <c r="H856" t="s">
        <v>40</v>
      </c>
      <c r="I856">
        <v>1</v>
      </c>
      <c r="J856">
        <v>0</v>
      </c>
      <c r="K856" t="s">
        <v>20</v>
      </c>
      <c r="L856" t="s">
        <v>29</v>
      </c>
      <c r="M856" t="s">
        <v>30</v>
      </c>
      <c r="N856" t="s">
        <v>41</v>
      </c>
      <c r="O856">
        <v>3</v>
      </c>
      <c r="P856">
        <v>1</v>
      </c>
      <c r="Q856">
        <v>61444</v>
      </c>
      <c r="R856" t="s">
        <v>38</v>
      </c>
      <c r="S856">
        <v>14</v>
      </c>
      <c r="T856" t="s">
        <v>43</v>
      </c>
      <c r="U856" t="str">
        <f>IF(AND(Loan_Banking[[#This Row],[Is_Default]]=1,Loan_Banking[[#This Row],[Credit_Score]]&lt;=600),"High Risk","Low Risk")</f>
        <v>Low Risk</v>
      </c>
      <c r="V85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857" spans="1:22" x14ac:dyDescent="0.3">
      <c r="A857">
        <v>856</v>
      </c>
      <c r="B857">
        <v>48</v>
      </c>
      <c r="C85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857">
        <v>55122</v>
      </c>
      <c r="E857">
        <v>616</v>
      </c>
      <c r="F857">
        <v>4930</v>
      </c>
      <c r="G857">
        <v>255077</v>
      </c>
      <c r="H857" t="s">
        <v>44</v>
      </c>
      <c r="I857">
        <v>0</v>
      </c>
      <c r="J857">
        <v>1</v>
      </c>
      <c r="K857" t="s">
        <v>20</v>
      </c>
      <c r="L857" t="s">
        <v>29</v>
      </c>
      <c r="M857" t="s">
        <v>22</v>
      </c>
      <c r="N857" t="s">
        <v>41</v>
      </c>
      <c r="O857">
        <v>0</v>
      </c>
      <c r="P857">
        <v>4</v>
      </c>
      <c r="Q857">
        <v>128938</v>
      </c>
      <c r="R857" t="s">
        <v>32</v>
      </c>
      <c r="S857">
        <v>6</v>
      </c>
      <c r="T857" t="s">
        <v>45</v>
      </c>
      <c r="U857" t="str">
        <f>IF(AND(Loan_Banking[[#This Row],[Is_Default]]=1,Loan_Banking[[#This Row],[Credit_Score]]&lt;=600),"High Risk","Low Risk")</f>
        <v>Low Risk</v>
      </c>
      <c r="V85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858" spans="1:22" x14ac:dyDescent="0.3">
      <c r="A858">
        <v>857</v>
      </c>
      <c r="B858">
        <v>42</v>
      </c>
      <c r="C85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858">
        <v>42236</v>
      </c>
      <c r="E858">
        <v>678</v>
      </c>
      <c r="F858">
        <v>4203</v>
      </c>
      <c r="G858">
        <v>246000</v>
      </c>
      <c r="H858" t="s">
        <v>35</v>
      </c>
      <c r="I858">
        <v>0</v>
      </c>
      <c r="J858">
        <v>1</v>
      </c>
      <c r="K858" t="s">
        <v>20</v>
      </c>
      <c r="L858" t="s">
        <v>29</v>
      </c>
      <c r="M858" t="s">
        <v>22</v>
      </c>
      <c r="N858" t="s">
        <v>37</v>
      </c>
      <c r="O858">
        <v>1</v>
      </c>
      <c r="P858">
        <v>4</v>
      </c>
      <c r="Q858">
        <v>91041</v>
      </c>
      <c r="R858" t="s">
        <v>32</v>
      </c>
      <c r="S858">
        <v>8</v>
      </c>
      <c r="T858" t="s">
        <v>25</v>
      </c>
      <c r="U858" t="str">
        <f>IF(AND(Loan_Banking[[#This Row],[Is_Default]]=1,Loan_Banking[[#This Row],[Credit_Score]]&lt;=600),"High Risk","Low Risk")</f>
        <v>Low Risk</v>
      </c>
      <c r="V85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859" spans="1:22" x14ac:dyDescent="0.3">
      <c r="A859">
        <v>858</v>
      </c>
      <c r="B859">
        <v>41</v>
      </c>
      <c r="C85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859">
        <v>71038</v>
      </c>
      <c r="E859">
        <v>592</v>
      </c>
      <c r="F859">
        <v>6189</v>
      </c>
      <c r="G859">
        <v>245459</v>
      </c>
      <c r="H859" t="s">
        <v>35</v>
      </c>
      <c r="I859">
        <v>0</v>
      </c>
      <c r="J859">
        <v>1</v>
      </c>
      <c r="K859" t="s">
        <v>20</v>
      </c>
      <c r="L859" t="s">
        <v>29</v>
      </c>
      <c r="M859" t="s">
        <v>22</v>
      </c>
      <c r="N859" t="s">
        <v>23</v>
      </c>
      <c r="O859">
        <v>3</v>
      </c>
      <c r="P859">
        <v>2</v>
      </c>
      <c r="Q859">
        <v>63352</v>
      </c>
      <c r="R859" t="s">
        <v>24</v>
      </c>
      <c r="S859">
        <v>10</v>
      </c>
      <c r="T859" t="s">
        <v>45</v>
      </c>
      <c r="U859" t="str">
        <f>IF(AND(Loan_Banking[[#This Row],[Is_Default]]=1,Loan_Banking[[#This Row],[Credit_Score]]&lt;=600),"High Risk","Low Risk")</f>
        <v>Low Risk</v>
      </c>
      <c r="V85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860" spans="1:22" x14ac:dyDescent="0.3">
      <c r="A860">
        <v>859</v>
      </c>
      <c r="B860">
        <v>62</v>
      </c>
      <c r="C86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860">
        <v>58706</v>
      </c>
      <c r="E860">
        <v>594</v>
      </c>
      <c r="F860">
        <v>4841</v>
      </c>
      <c r="G860">
        <v>184816</v>
      </c>
      <c r="H860" t="s">
        <v>44</v>
      </c>
      <c r="I860">
        <v>0</v>
      </c>
      <c r="J860">
        <v>0</v>
      </c>
      <c r="K860" t="s">
        <v>20</v>
      </c>
      <c r="L860" t="s">
        <v>29</v>
      </c>
      <c r="M860" t="s">
        <v>22</v>
      </c>
      <c r="N860" t="s">
        <v>23</v>
      </c>
      <c r="O860">
        <v>3</v>
      </c>
      <c r="P860">
        <v>3</v>
      </c>
      <c r="Q860">
        <v>166180</v>
      </c>
      <c r="R860" t="s">
        <v>26</v>
      </c>
      <c r="S860">
        <v>18</v>
      </c>
      <c r="T860" t="s">
        <v>39</v>
      </c>
      <c r="U860" t="str">
        <f>IF(AND(Loan_Banking[[#This Row],[Is_Default]]=1,Loan_Banking[[#This Row],[Credit_Score]]&lt;=600),"High Risk","Low Risk")</f>
        <v>Low Risk</v>
      </c>
      <c r="V86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861" spans="1:22" x14ac:dyDescent="0.3">
      <c r="A861">
        <v>860</v>
      </c>
      <c r="B861">
        <v>37</v>
      </c>
      <c r="C86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861">
        <v>63208</v>
      </c>
      <c r="E861">
        <v>692</v>
      </c>
      <c r="F861">
        <v>4712</v>
      </c>
      <c r="G861">
        <v>173855</v>
      </c>
      <c r="H861" t="s">
        <v>28</v>
      </c>
      <c r="I861">
        <v>0</v>
      </c>
      <c r="J861">
        <v>0</v>
      </c>
      <c r="K861" t="s">
        <v>20</v>
      </c>
      <c r="L861" t="s">
        <v>21</v>
      </c>
      <c r="M861" t="s">
        <v>30</v>
      </c>
      <c r="N861" t="s">
        <v>31</v>
      </c>
      <c r="O861">
        <v>1</v>
      </c>
      <c r="P861">
        <v>3</v>
      </c>
      <c r="Q861">
        <v>68404</v>
      </c>
      <c r="R861" t="s">
        <v>32</v>
      </c>
      <c r="S861">
        <v>1</v>
      </c>
      <c r="T861" t="s">
        <v>25</v>
      </c>
      <c r="U861" t="str">
        <f>IF(AND(Loan_Banking[[#This Row],[Is_Default]]=1,Loan_Banking[[#This Row],[Credit_Score]]&lt;=600),"High Risk","Low Risk")</f>
        <v>Low Risk</v>
      </c>
      <c r="V86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0-1</v>
      </c>
    </row>
    <row r="862" spans="1:22" x14ac:dyDescent="0.3">
      <c r="A862">
        <v>861</v>
      </c>
      <c r="B862">
        <v>25</v>
      </c>
      <c r="C86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862">
        <v>41936</v>
      </c>
      <c r="E862">
        <v>731</v>
      </c>
      <c r="F862">
        <v>5346</v>
      </c>
      <c r="G862">
        <v>128631</v>
      </c>
      <c r="H862" t="s">
        <v>40</v>
      </c>
      <c r="I862">
        <v>0</v>
      </c>
      <c r="J862">
        <v>1</v>
      </c>
      <c r="K862" t="s">
        <v>20</v>
      </c>
      <c r="L862" t="s">
        <v>29</v>
      </c>
      <c r="M862" t="s">
        <v>22</v>
      </c>
      <c r="N862" t="s">
        <v>23</v>
      </c>
      <c r="O862">
        <v>5</v>
      </c>
      <c r="P862">
        <v>2</v>
      </c>
      <c r="Q862">
        <v>126384</v>
      </c>
      <c r="R862" t="s">
        <v>24</v>
      </c>
      <c r="S862">
        <v>7</v>
      </c>
      <c r="T862" t="s">
        <v>43</v>
      </c>
      <c r="U862" t="str">
        <f>IF(AND(Loan_Banking[[#This Row],[Is_Default]]=1,Loan_Banking[[#This Row],[Credit_Score]]&lt;=600),"High Risk","Low Risk")</f>
        <v>Low Risk</v>
      </c>
      <c r="V86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863" spans="1:22" x14ac:dyDescent="0.3">
      <c r="A863">
        <v>862</v>
      </c>
      <c r="B863">
        <v>38</v>
      </c>
      <c r="C86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863">
        <v>62367</v>
      </c>
      <c r="E863">
        <v>694</v>
      </c>
      <c r="F863">
        <v>4719</v>
      </c>
      <c r="G863">
        <v>226427</v>
      </c>
      <c r="H863" t="s">
        <v>44</v>
      </c>
      <c r="I863">
        <v>0</v>
      </c>
      <c r="J863">
        <v>1</v>
      </c>
      <c r="K863" t="s">
        <v>20</v>
      </c>
      <c r="L863" t="s">
        <v>29</v>
      </c>
      <c r="M863" t="s">
        <v>22</v>
      </c>
      <c r="N863" t="s">
        <v>41</v>
      </c>
      <c r="O863">
        <v>5</v>
      </c>
      <c r="P863">
        <v>4</v>
      </c>
      <c r="Q863">
        <v>76920</v>
      </c>
      <c r="R863" t="s">
        <v>24</v>
      </c>
      <c r="S863">
        <v>7</v>
      </c>
      <c r="T863" t="s">
        <v>27</v>
      </c>
      <c r="U863" t="str">
        <f>IF(AND(Loan_Banking[[#This Row],[Is_Default]]=1,Loan_Banking[[#This Row],[Credit_Score]]&lt;=600),"High Risk","Low Risk")</f>
        <v>Low Risk</v>
      </c>
      <c r="V86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864" spans="1:22" x14ac:dyDescent="0.3">
      <c r="A864">
        <v>863</v>
      </c>
      <c r="B864">
        <v>37</v>
      </c>
      <c r="C86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864">
        <v>61977</v>
      </c>
      <c r="E864">
        <v>547</v>
      </c>
      <c r="F864">
        <v>4446</v>
      </c>
      <c r="G864">
        <v>124073</v>
      </c>
      <c r="H864" t="s">
        <v>35</v>
      </c>
      <c r="I864">
        <v>0</v>
      </c>
      <c r="J864">
        <v>1</v>
      </c>
      <c r="K864" t="s">
        <v>20</v>
      </c>
      <c r="L864" t="s">
        <v>29</v>
      </c>
      <c r="M864" t="s">
        <v>30</v>
      </c>
      <c r="N864" t="s">
        <v>23</v>
      </c>
      <c r="O864">
        <v>4</v>
      </c>
      <c r="P864">
        <v>2</v>
      </c>
      <c r="Q864">
        <v>104074</v>
      </c>
      <c r="R864" t="s">
        <v>24</v>
      </c>
      <c r="S864">
        <v>13</v>
      </c>
      <c r="T864" t="s">
        <v>39</v>
      </c>
      <c r="U864" t="str">
        <f>IF(AND(Loan_Banking[[#This Row],[Is_Default]]=1,Loan_Banking[[#This Row],[Credit_Score]]&lt;=600),"High Risk","Low Risk")</f>
        <v>Low Risk</v>
      </c>
      <c r="V86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865" spans="1:22" x14ac:dyDescent="0.3">
      <c r="A865">
        <v>864</v>
      </c>
      <c r="B865">
        <v>24</v>
      </c>
      <c r="C86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865">
        <v>57792</v>
      </c>
      <c r="E865">
        <v>629</v>
      </c>
      <c r="F865">
        <v>4074</v>
      </c>
      <c r="G865">
        <v>199224</v>
      </c>
      <c r="H865" t="s">
        <v>28</v>
      </c>
      <c r="I865">
        <v>0</v>
      </c>
      <c r="J865">
        <v>1</v>
      </c>
      <c r="K865" t="s">
        <v>20</v>
      </c>
      <c r="L865" t="s">
        <v>29</v>
      </c>
      <c r="M865" t="s">
        <v>30</v>
      </c>
      <c r="N865" t="s">
        <v>23</v>
      </c>
      <c r="O865">
        <v>0</v>
      </c>
      <c r="P865">
        <v>4</v>
      </c>
      <c r="Q865">
        <v>72934</v>
      </c>
      <c r="R865" t="s">
        <v>26</v>
      </c>
      <c r="S865">
        <v>16</v>
      </c>
      <c r="T865" t="s">
        <v>27</v>
      </c>
      <c r="U865" t="str">
        <f>IF(AND(Loan_Banking[[#This Row],[Is_Default]]=1,Loan_Banking[[#This Row],[Credit_Score]]&lt;=600),"High Risk","Low Risk")</f>
        <v>Low Risk</v>
      </c>
      <c r="V86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866" spans="1:22" x14ac:dyDescent="0.3">
      <c r="A866">
        <v>865</v>
      </c>
      <c r="B866">
        <v>27</v>
      </c>
      <c r="C86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866">
        <v>45760</v>
      </c>
      <c r="E866">
        <v>661</v>
      </c>
      <c r="F866">
        <v>7190</v>
      </c>
      <c r="G866">
        <v>178986</v>
      </c>
      <c r="H866" t="s">
        <v>44</v>
      </c>
      <c r="I866">
        <v>0</v>
      </c>
      <c r="J866">
        <v>1</v>
      </c>
      <c r="K866" t="s">
        <v>20</v>
      </c>
      <c r="L866" t="s">
        <v>29</v>
      </c>
      <c r="M866" t="s">
        <v>22</v>
      </c>
      <c r="N866" t="s">
        <v>41</v>
      </c>
      <c r="O866">
        <v>1</v>
      </c>
      <c r="P866">
        <v>4</v>
      </c>
      <c r="Q866">
        <v>62820</v>
      </c>
      <c r="R866" t="s">
        <v>26</v>
      </c>
      <c r="S866">
        <v>12</v>
      </c>
      <c r="T866" t="s">
        <v>27</v>
      </c>
      <c r="U866" t="str">
        <f>IF(AND(Loan_Banking[[#This Row],[Is_Default]]=1,Loan_Banking[[#This Row],[Credit_Score]]&lt;=600),"High Risk","Low Risk")</f>
        <v>Low Risk</v>
      </c>
      <c r="V86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867" spans="1:22" x14ac:dyDescent="0.3">
      <c r="A867">
        <v>866</v>
      </c>
      <c r="B867">
        <v>45</v>
      </c>
      <c r="C86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867">
        <v>52439</v>
      </c>
      <c r="E867">
        <v>652</v>
      </c>
      <c r="F867">
        <v>5793</v>
      </c>
      <c r="G867">
        <v>211123</v>
      </c>
      <c r="H867" t="s">
        <v>40</v>
      </c>
      <c r="I867">
        <v>0</v>
      </c>
      <c r="J867">
        <v>0</v>
      </c>
      <c r="K867" t="s">
        <v>20</v>
      </c>
      <c r="L867" t="s">
        <v>33</v>
      </c>
      <c r="M867" t="s">
        <v>30</v>
      </c>
      <c r="N867" t="s">
        <v>31</v>
      </c>
      <c r="O867">
        <v>0</v>
      </c>
      <c r="P867">
        <v>1</v>
      </c>
      <c r="Q867">
        <v>115666</v>
      </c>
      <c r="R867" t="s">
        <v>32</v>
      </c>
      <c r="S867">
        <v>19</v>
      </c>
      <c r="T867" t="s">
        <v>25</v>
      </c>
      <c r="U867" t="str">
        <f>IF(AND(Loan_Banking[[#This Row],[Is_Default]]=1,Loan_Banking[[#This Row],[Credit_Score]]&lt;=600),"High Risk","Low Risk")</f>
        <v>Low Risk</v>
      </c>
      <c r="V86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868" spans="1:22" x14ac:dyDescent="0.3">
      <c r="A868">
        <v>867</v>
      </c>
      <c r="B868">
        <v>57</v>
      </c>
      <c r="C86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868">
        <v>22209</v>
      </c>
      <c r="E868">
        <v>554</v>
      </c>
      <c r="F868">
        <v>4617</v>
      </c>
      <c r="G868">
        <v>258277</v>
      </c>
      <c r="H868" t="s">
        <v>28</v>
      </c>
      <c r="I868">
        <v>0</v>
      </c>
      <c r="J868">
        <v>1</v>
      </c>
      <c r="K868" t="s">
        <v>20</v>
      </c>
      <c r="L868" t="s">
        <v>33</v>
      </c>
      <c r="M868" t="s">
        <v>22</v>
      </c>
      <c r="N868" t="s">
        <v>31</v>
      </c>
      <c r="O868">
        <v>5</v>
      </c>
      <c r="P868">
        <v>2</v>
      </c>
      <c r="Q868">
        <v>112158</v>
      </c>
      <c r="R868" t="s">
        <v>26</v>
      </c>
      <c r="S868">
        <v>6</v>
      </c>
      <c r="T868" t="s">
        <v>25</v>
      </c>
      <c r="U868" t="str">
        <f>IF(AND(Loan_Banking[[#This Row],[Is_Default]]=1,Loan_Banking[[#This Row],[Credit_Score]]&lt;=600),"High Risk","Low Risk")</f>
        <v>Low Risk</v>
      </c>
      <c r="V86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869" spans="1:22" x14ac:dyDescent="0.3">
      <c r="A869">
        <v>868</v>
      </c>
      <c r="B869">
        <v>60</v>
      </c>
      <c r="C86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869">
        <v>76385</v>
      </c>
      <c r="E869">
        <v>585</v>
      </c>
      <c r="F869">
        <v>6271</v>
      </c>
      <c r="G869">
        <v>267682</v>
      </c>
      <c r="H869" t="s">
        <v>35</v>
      </c>
      <c r="I869">
        <v>0</v>
      </c>
      <c r="J869">
        <v>1</v>
      </c>
      <c r="K869" t="s">
        <v>20</v>
      </c>
      <c r="L869" t="s">
        <v>29</v>
      </c>
      <c r="M869" t="s">
        <v>22</v>
      </c>
      <c r="N869" t="s">
        <v>41</v>
      </c>
      <c r="O869">
        <v>1</v>
      </c>
      <c r="P869">
        <v>2</v>
      </c>
      <c r="Q869">
        <v>134339</v>
      </c>
      <c r="R869" t="s">
        <v>26</v>
      </c>
      <c r="S869">
        <v>7</v>
      </c>
      <c r="T869" t="s">
        <v>39</v>
      </c>
      <c r="U869" t="str">
        <f>IF(AND(Loan_Banking[[#This Row],[Is_Default]]=1,Loan_Banking[[#This Row],[Credit_Score]]&lt;=600),"High Risk","Low Risk")</f>
        <v>Low Risk</v>
      </c>
      <c r="V86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870" spans="1:22" x14ac:dyDescent="0.3">
      <c r="A870">
        <v>869</v>
      </c>
      <c r="B870">
        <v>60</v>
      </c>
      <c r="C87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870">
        <v>40941</v>
      </c>
      <c r="E870">
        <v>609</v>
      </c>
      <c r="F870">
        <v>5523</v>
      </c>
      <c r="G870">
        <v>235119</v>
      </c>
      <c r="H870" t="s">
        <v>19</v>
      </c>
      <c r="I870">
        <v>0</v>
      </c>
      <c r="J870">
        <v>1</v>
      </c>
      <c r="K870" t="s">
        <v>20</v>
      </c>
      <c r="L870" t="s">
        <v>29</v>
      </c>
      <c r="M870" t="s">
        <v>30</v>
      </c>
      <c r="N870" t="s">
        <v>23</v>
      </c>
      <c r="O870">
        <v>2</v>
      </c>
      <c r="P870">
        <v>4</v>
      </c>
      <c r="Q870">
        <v>98968</v>
      </c>
      <c r="R870" t="s">
        <v>38</v>
      </c>
      <c r="S870">
        <v>17</v>
      </c>
      <c r="T870" t="s">
        <v>25</v>
      </c>
      <c r="U870" t="str">
        <f>IF(AND(Loan_Banking[[#This Row],[Is_Default]]=1,Loan_Banking[[#This Row],[Credit_Score]]&lt;=600),"High Risk","Low Risk")</f>
        <v>Low Risk</v>
      </c>
      <c r="V87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871" spans="1:22" x14ac:dyDescent="0.3">
      <c r="A871">
        <v>870</v>
      </c>
      <c r="B871">
        <v>63</v>
      </c>
      <c r="C87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871">
        <v>44977</v>
      </c>
      <c r="E871">
        <v>646</v>
      </c>
      <c r="F871">
        <v>5038</v>
      </c>
      <c r="G871">
        <v>161787</v>
      </c>
      <c r="H871" t="s">
        <v>40</v>
      </c>
      <c r="I871">
        <v>1</v>
      </c>
      <c r="J871">
        <v>0</v>
      </c>
      <c r="K871" t="s">
        <v>20</v>
      </c>
      <c r="L871" t="s">
        <v>29</v>
      </c>
      <c r="M871" t="s">
        <v>30</v>
      </c>
      <c r="N871" t="s">
        <v>23</v>
      </c>
      <c r="O871">
        <v>4</v>
      </c>
      <c r="P871">
        <v>4</v>
      </c>
      <c r="Q871">
        <v>166610</v>
      </c>
      <c r="R871" t="s">
        <v>26</v>
      </c>
      <c r="S871">
        <v>19</v>
      </c>
      <c r="T871" t="s">
        <v>39</v>
      </c>
      <c r="U871" t="str">
        <f>IF(AND(Loan_Banking[[#This Row],[Is_Default]]=1,Loan_Banking[[#This Row],[Credit_Score]]&lt;=600),"High Risk","Low Risk")</f>
        <v>Low Risk</v>
      </c>
      <c r="V87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872" spans="1:22" x14ac:dyDescent="0.3">
      <c r="A872">
        <v>871</v>
      </c>
      <c r="B872">
        <v>29</v>
      </c>
      <c r="C87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872">
        <v>30233</v>
      </c>
      <c r="E872">
        <v>553</v>
      </c>
      <c r="F872">
        <v>3970</v>
      </c>
      <c r="G872">
        <v>198883</v>
      </c>
      <c r="H872" t="s">
        <v>28</v>
      </c>
      <c r="I872">
        <v>0</v>
      </c>
      <c r="J872">
        <v>1</v>
      </c>
      <c r="K872" t="s">
        <v>20</v>
      </c>
      <c r="L872" t="s">
        <v>21</v>
      </c>
      <c r="M872" t="s">
        <v>30</v>
      </c>
      <c r="N872" t="s">
        <v>31</v>
      </c>
      <c r="O872">
        <v>2</v>
      </c>
      <c r="P872">
        <v>1</v>
      </c>
      <c r="Q872">
        <v>108050</v>
      </c>
      <c r="R872" t="s">
        <v>38</v>
      </c>
      <c r="S872">
        <v>5</v>
      </c>
      <c r="T872" t="s">
        <v>45</v>
      </c>
      <c r="U872" t="str">
        <f>IF(AND(Loan_Banking[[#This Row],[Is_Default]]=1,Loan_Banking[[#This Row],[Credit_Score]]&lt;=600),"High Risk","Low Risk")</f>
        <v>Low Risk</v>
      </c>
      <c r="V87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873" spans="1:22" x14ac:dyDescent="0.3">
      <c r="A873">
        <v>872</v>
      </c>
      <c r="B873">
        <v>39</v>
      </c>
      <c r="C87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873">
        <v>60093</v>
      </c>
      <c r="E873">
        <v>680</v>
      </c>
      <c r="F873">
        <v>4172</v>
      </c>
      <c r="G873">
        <v>156311</v>
      </c>
      <c r="H873" t="s">
        <v>44</v>
      </c>
      <c r="I873">
        <v>1</v>
      </c>
      <c r="J873">
        <v>1</v>
      </c>
      <c r="K873" t="s">
        <v>20</v>
      </c>
      <c r="L873" t="s">
        <v>29</v>
      </c>
      <c r="M873" t="s">
        <v>30</v>
      </c>
      <c r="N873" t="s">
        <v>31</v>
      </c>
      <c r="O873">
        <v>5</v>
      </c>
      <c r="P873">
        <v>4</v>
      </c>
      <c r="Q873">
        <v>117003</v>
      </c>
      <c r="R873" t="s">
        <v>32</v>
      </c>
      <c r="S873">
        <v>3</v>
      </c>
      <c r="T873" t="s">
        <v>43</v>
      </c>
      <c r="U873" t="str">
        <f>IF(AND(Loan_Banking[[#This Row],[Is_Default]]=1,Loan_Banking[[#This Row],[Credit_Score]]&lt;=600),"High Risk","Low Risk")</f>
        <v>Low Risk</v>
      </c>
      <c r="V87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874" spans="1:22" x14ac:dyDescent="0.3">
      <c r="A874">
        <v>873</v>
      </c>
      <c r="B874">
        <v>29</v>
      </c>
      <c r="C87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874">
        <v>57938</v>
      </c>
      <c r="E874">
        <v>645</v>
      </c>
      <c r="F874">
        <v>5968</v>
      </c>
      <c r="G874">
        <v>167289</v>
      </c>
      <c r="H874" t="s">
        <v>44</v>
      </c>
      <c r="I874">
        <v>0</v>
      </c>
      <c r="J874">
        <v>0</v>
      </c>
      <c r="K874" t="s">
        <v>20</v>
      </c>
      <c r="L874" t="s">
        <v>21</v>
      </c>
      <c r="M874" t="s">
        <v>22</v>
      </c>
      <c r="N874" t="s">
        <v>31</v>
      </c>
      <c r="O874">
        <v>1</v>
      </c>
      <c r="P874">
        <v>4</v>
      </c>
      <c r="Q874">
        <v>59247</v>
      </c>
      <c r="R874" t="s">
        <v>24</v>
      </c>
      <c r="S874">
        <v>18</v>
      </c>
      <c r="T874" t="s">
        <v>45</v>
      </c>
      <c r="U874" t="str">
        <f>IF(AND(Loan_Banking[[#This Row],[Is_Default]]=1,Loan_Banking[[#This Row],[Credit_Score]]&lt;=600),"High Risk","Low Risk")</f>
        <v>Low Risk</v>
      </c>
      <c r="V87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875" spans="1:22" x14ac:dyDescent="0.3">
      <c r="A875">
        <v>874</v>
      </c>
      <c r="B875">
        <v>43</v>
      </c>
      <c r="C87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875">
        <v>45567</v>
      </c>
      <c r="E875">
        <v>597</v>
      </c>
      <c r="F875">
        <v>5752</v>
      </c>
      <c r="G875">
        <v>224120</v>
      </c>
      <c r="H875" t="s">
        <v>28</v>
      </c>
      <c r="I875">
        <v>1</v>
      </c>
      <c r="J875">
        <v>1</v>
      </c>
      <c r="K875" t="s">
        <v>20</v>
      </c>
      <c r="L875" t="s">
        <v>21</v>
      </c>
      <c r="M875" t="s">
        <v>22</v>
      </c>
      <c r="N875" t="s">
        <v>37</v>
      </c>
      <c r="O875">
        <v>5</v>
      </c>
      <c r="P875">
        <v>3</v>
      </c>
      <c r="Q875">
        <v>81577</v>
      </c>
      <c r="R875" t="s">
        <v>38</v>
      </c>
      <c r="S875">
        <v>17</v>
      </c>
      <c r="T875" t="s">
        <v>43</v>
      </c>
      <c r="U875" t="str">
        <f>IF(AND(Loan_Banking[[#This Row],[Is_Default]]=1,Loan_Banking[[#This Row],[Credit_Score]]&lt;=600),"High Risk","Low Risk")</f>
        <v>High Risk</v>
      </c>
      <c r="V87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876" spans="1:22" x14ac:dyDescent="0.3">
      <c r="A876">
        <v>875</v>
      </c>
      <c r="B876">
        <v>51</v>
      </c>
      <c r="C87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876">
        <v>14979</v>
      </c>
      <c r="E876">
        <v>659</v>
      </c>
      <c r="F876">
        <v>3627</v>
      </c>
      <c r="G876">
        <v>151289</v>
      </c>
      <c r="H876" t="s">
        <v>44</v>
      </c>
      <c r="I876">
        <v>0</v>
      </c>
      <c r="J876">
        <v>1</v>
      </c>
      <c r="K876" t="s">
        <v>20</v>
      </c>
      <c r="L876" t="s">
        <v>29</v>
      </c>
      <c r="M876" t="s">
        <v>30</v>
      </c>
      <c r="N876" t="s">
        <v>31</v>
      </c>
      <c r="O876">
        <v>1</v>
      </c>
      <c r="P876">
        <v>2</v>
      </c>
      <c r="Q876">
        <v>115590</v>
      </c>
      <c r="R876" t="s">
        <v>32</v>
      </c>
      <c r="S876">
        <v>11</v>
      </c>
      <c r="T876" t="s">
        <v>42</v>
      </c>
      <c r="U876" t="str">
        <f>IF(AND(Loan_Banking[[#This Row],[Is_Default]]=1,Loan_Banking[[#This Row],[Credit_Score]]&lt;=600),"High Risk","Low Risk")</f>
        <v>Low Risk</v>
      </c>
      <c r="V87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877" spans="1:22" x14ac:dyDescent="0.3">
      <c r="A877">
        <v>876</v>
      </c>
      <c r="B877">
        <v>52</v>
      </c>
      <c r="C87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877">
        <v>39326</v>
      </c>
      <c r="E877">
        <v>577</v>
      </c>
      <c r="F877">
        <v>4592</v>
      </c>
      <c r="G877">
        <v>177279</v>
      </c>
      <c r="H877" t="s">
        <v>28</v>
      </c>
      <c r="I877">
        <v>0</v>
      </c>
      <c r="J877">
        <v>1</v>
      </c>
      <c r="K877" t="s">
        <v>20</v>
      </c>
      <c r="L877" t="s">
        <v>33</v>
      </c>
      <c r="M877" t="s">
        <v>22</v>
      </c>
      <c r="N877" t="s">
        <v>23</v>
      </c>
      <c r="O877">
        <v>0</v>
      </c>
      <c r="P877">
        <v>1</v>
      </c>
      <c r="Q877">
        <v>97473</v>
      </c>
      <c r="R877" t="s">
        <v>38</v>
      </c>
      <c r="S877">
        <v>9</v>
      </c>
      <c r="T877" t="s">
        <v>34</v>
      </c>
      <c r="U877" t="str">
        <f>IF(AND(Loan_Banking[[#This Row],[Is_Default]]=1,Loan_Banking[[#This Row],[Credit_Score]]&lt;=600),"High Risk","Low Risk")</f>
        <v>Low Risk</v>
      </c>
      <c r="V87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878" spans="1:22" x14ac:dyDescent="0.3">
      <c r="A878">
        <v>877</v>
      </c>
      <c r="B878">
        <v>51</v>
      </c>
      <c r="C87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878">
        <v>56900</v>
      </c>
      <c r="E878">
        <v>647</v>
      </c>
      <c r="F878">
        <v>5679</v>
      </c>
      <c r="G878">
        <v>146510</v>
      </c>
      <c r="H878" t="s">
        <v>40</v>
      </c>
      <c r="I878">
        <v>0</v>
      </c>
      <c r="J878">
        <v>0</v>
      </c>
      <c r="K878" t="s">
        <v>20</v>
      </c>
      <c r="L878" t="s">
        <v>29</v>
      </c>
      <c r="M878" t="s">
        <v>30</v>
      </c>
      <c r="N878" t="s">
        <v>31</v>
      </c>
      <c r="O878">
        <v>1</v>
      </c>
      <c r="P878">
        <v>1</v>
      </c>
      <c r="Q878">
        <v>105630</v>
      </c>
      <c r="R878" t="s">
        <v>26</v>
      </c>
      <c r="S878">
        <v>17</v>
      </c>
      <c r="T878" t="s">
        <v>34</v>
      </c>
      <c r="U878" t="str">
        <f>IF(AND(Loan_Banking[[#This Row],[Is_Default]]=1,Loan_Banking[[#This Row],[Credit_Score]]&lt;=600),"High Risk","Low Risk")</f>
        <v>Low Risk</v>
      </c>
      <c r="V87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879" spans="1:22" x14ac:dyDescent="0.3">
      <c r="A879">
        <v>878</v>
      </c>
      <c r="B879">
        <v>37</v>
      </c>
      <c r="C87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879">
        <v>53771</v>
      </c>
      <c r="E879">
        <v>559</v>
      </c>
      <c r="F879">
        <v>6112</v>
      </c>
      <c r="G879">
        <v>232914</v>
      </c>
      <c r="H879" t="s">
        <v>44</v>
      </c>
      <c r="I879">
        <v>0</v>
      </c>
      <c r="J879">
        <v>0</v>
      </c>
      <c r="K879" t="s">
        <v>20</v>
      </c>
      <c r="L879" t="s">
        <v>29</v>
      </c>
      <c r="M879" t="s">
        <v>22</v>
      </c>
      <c r="N879" t="s">
        <v>23</v>
      </c>
      <c r="O879">
        <v>5</v>
      </c>
      <c r="P879">
        <v>4</v>
      </c>
      <c r="Q879">
        <v>75505</v>
      </c>
      <c r="R879" t="s">
        <v>32</v>
      </c>
      <c r="S879">
        <v>19</v>
      </c>
      <c r="T879" t="s">
        <v>45</v>
      </c>
      <c r="U879" t="str">
        <f>IF(AND(Loan_Banking[[#This Row],[Is_Default]]=1,Loan_Banking[[#This Row],[Credit_Score]]&lt;=600),"High Risk","Low Risk")</f>
        <v>Low Risk</v>
      </c>
      <c r="V87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880" spans="1:22" x14ac:dyDescent="0.3">
      <c r="A880">
        <v>879</v>
      </c>
      <c r="B880">
        <v>59</v>
      </c>
      <c r="C88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880">
        <v>49306</v>
      </c>
      <c r="E880">
        <v>567</v>
      </c>
      <c r="F880">
        <v>5514</v>
      </c>
      <c r="G880">
        <v>181972</v>
      </c>
      <c r="H880" t="s">
        <v>40</v>
      </c>
      <c r="I880">
        <v>0</v>
      </c>
      <c r="J880">
        <v>1</v>
      </c>
      <c r="K880" t="s">
        <v>20</v>
      </c>
      <c r="L880" t="s">
        <v>33</v>
      </c>
      <c r="M880" t="s">
        <v>22</v>
      </c>
      <c r="N880" t="s">
        <v>23</v>
      </c>
      <c r="O880">
        <v>0</v>
      </c>
      <c r="P880">
        <v>2</v>
      </c>
      <c r="Q880">
        <v>103658</v>
      </c>
      <c r="R880" t="s">
        <v>24</v>
      </c>
      <c r="S880">
        <v>13</v>
      </c>
      <c r="T880" t="s">
        <v>42</v>
      </c>
      <c r="U880" t="str">
        <f>IF(AND(Loan_Banking[[#This Row],[Is_Default]]=1,Loan_Banking[[#This Row],[Credit_Score]]&lt;=600),"High Risk","Low Risk")</f>
        <v>Low Risk</v>
      </c>
      <c r="V88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881" spans="1:22" x14ac:dyDescent="0.3">
      <c r="A881">
        <v>880</v>
      </c>
      <c r="B881">
        <v>42</v>
      </c>
      <c r="C88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881">
        <v>43640</v>
      </c>
      <c r="E881">
        <v>627</v>
      </c>
      <c r="F881">
        <v>4543</v>
      </c>
      <c r="G881">
        <v>89182</v>
      </c>
      <c r="H881" t="s">
        <v>35</v>
      </c>
      <c r="I881">
        <v>0</v>
      </c>
      <c r="J881">
        <v>1</v>
      </c>
      <c r="K881" t="s">
        <v>20</v>
      </c>
      <c r="L881" t="s">
        <v>33</v>
      </c>
      <c r="M881" t="s">
        <v>22</v>
      </c>
      <c r="N881" t="s">
        <v>23</v>
      </c>
      <c r="O881">
        <v>0</v>
      </c>
      <c r="P881">
        <v>3</v>
      </c>
      <c r="Q881">
        <v>103556</v>
      </c>
      <c r="R881" t="s">
        <v>38</v>
      </c>
      <c r="S881">
        <v>6</v>
      </c>
      <c r="T881" t="s">
        <v>34</v>
      </c>
      <c r="U881" t="str">
        <f>IF(AND(Loan_Banking[[#This Row],[Is_Default]]=1,Loan_Banking[[#This Row],[Credit_Score]]&lt;=600),"High Risk","Low Risk")</f>
        <v>Low Risk</v>
      </c>
      <c r="V88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882" spans="1:22" x14ac:dyDescent="0.3">
      <c r="A882">
        <v>881</v>
      </c>
      <c r="B882">
        <v>55</v>
      </c>
      <c r="C88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882">
        <v>26320</v>
      </c>
      <c r="E882">
        <v>614</v>
      </c>
      <c r="F882">
        <v>5236</v>
      </c>
      <c r="G882">
        <v>281682</v>
      </c>
      <c r="H882" t="s">
        <v>35</v>
      </c>
      <c r="I882">
        <v>0</v>
      </c>
      <c r="J882">
        <v>1</v>
      </c>
      <c r="K882" t="s">
        <v>20</v>
      </c>
      <c r="L882" t="s">
        <v>29</v>
      </c>
      <c r="M882" t="s">
        <v>22</v>
      </c>
      <c r="N882" t="s">
        <v>31</v>
      </c>
      <c r="O882">
        <v>1</v>
      </c>
      <c r="P882">
        <v>1</v>
      </c>
      <c r="Q882">
        <v>64586</v>
      </c>
      <c r="R882" t="s">
        <v>26</v>
      </c>
      <c r="S882">
        <v>4</v>
      </c>
      <c r="T882" t="s">
        <v>39</v>
      </c>
      <c r="U882" t="str">
        <f>IF(AND(Loan_Banking[[#This Row],[Is_Default]]=1,Loan_Banking[[#This Row],[Credit_Score]]&lt;=600),"High Risk","Low Risk")</f>
        <v>Low Risk</v>
      </c>
      <c r="V88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883" spans="1:22" x14ac:dyDescent="0.3">
      <c r="A883">
        <v>882</v>
      </c>
      <c r="B883">
        <v>50</v>
      </c>
      <c r="C88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883">
        <v>64458</v>
      </c>
      <c r="E883">
        <v>669</v>
      </c>
      <c r="F883">
        <v>4789</v>
      </c>
      <c r="G883">
        <v>250668</v>
      </c>
      <c r="H883" t="s">
        <v>35</v>
      </c>
      <c r="I883">
        <v>1</v>
      </c>
      <c r="J883">
        <v>1</v>
      </c>
      <c r="K883" t="s">
        <v>20</v>
      </c>
      <c r="L883" t="s">
        <v>29</v>
      </c>
      <c r="M883" t="s">
        <v>22</v>
      </c>
      <c r="N883" t="s">
        <v>31</v>
      </c>
      <c r="O883">
        <v>0</v>
      </c>
      <c r="P883">
        <v>4</v>
      </c>
      <c r="Q883">
        <v>119276</v>
      </c>
      <c r="R883" t="s">
        <v>32</v>
      </c>
      <c r="S883">
        <v>18</v>
      </c>
      <c r="T883" t="s">
        <v>39</v>
      </c>
      <c r="U883" t="str">
        <f>IF(AND(Loan_Banking[[#This Row],[Is_Default]]=1,Loan_Banking[[#This Row],[Credit_Score]]&lt;=600),"High Risk","Low Risk")</f>
        <v>Low Risk</v>
      </c>
      <c r="V88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884" spans="1:22" x14ac:dyDescent="0.3">
      <c r="A884">
        <v>883</v>
      </c>
      <c r="B884">
        <v>60</v>
      </c>
      <c r="C88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884">
        <v>28398</v>
      </c>
      <c r="E884">
        <v>649</v>
      </c>
      <c r="F884">
        <v>5381</v>
      </c>
      <c r="G884">
        <v>99234</v>
      </c>
      <c r="H884" t="s">
        <v>35</v>
      </c>
      <c r="I884">
        <v>0</v>
      </c>
      <c r="J884">
        <v>0</v>
      </c>
      <c r="K884" t="s">
        <v>20</v>
      </c>
      <c r="L884" t="s">
        <v>21</v>
      </c>
      <c r="M884" t="s">
        <v>22</v>
      </c>
      <c r="N884" t="s">
        <v>41</v>
      </c>
      <c r="O884">
        <v>5</v>
      </c>
      <c r="P884">
        <v>2</v>
      </c>
      <c r="Q884">
        <v>48998</v>
      </c>
      <c r="R884" t="s">
        <v>26</v>
      </c>
      <c r="S884">
        <v>12</v>
      </c>
      <c r="T884" t="s">
        <v>25</v>
      </c>
      <c r="U884" t="str">
        <f>IF(AND(Loan_Banking[[#This Row],[Is_Default]]=1,Loan_Banking[[#This Row],[Credit_Score]]&lt;=600),"High Risk","Low Risk")</f>
        <v>Low Risk</v>
      </c>
      <c r="V88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885" spans="1:22" x14ac:dyDescent="0.3">
      <c r="A885">
        <v>884</v>
      </c>
      <c r="B885">
        <v>57</v>
      </c>
      <c r="C88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885">
        <v>46936</v>
      </c>
      <c r="E885">
        <v>755</v>
      </c>
      <c r="F885">
        <v>6478</v>
      </c>
      <c r="G885">
        <v>236741</v>
      </c>
      <c r="H885" t="s">
        <v>44</v>
      </c>
      <c r="I885">
        <v>0</v>
      </c>
      <c r="J885">
        <v>1</v>
      </c>
      <c r="K885" t="s">
        <v>20</v>
      </c>
      <c r="L885" t="s">
        <v>33</v>
      </c>
      <c r="M885" t="s">
        <v>30</v>
      </c>
      <c r="N885" t="s">
        <v>31</v>
      </c>
      <c r="O885">
        <v>4</v>
      </c>
      <c r="P885">
        <v>3</v>
      </c>
      <c r="Q885">
        <v>105527</v>
      </c>
      <c r="R885" t="s">
        <v>32</v>
      </c>
      <c r="S885">
        <v>4</v>
      </c>
      <c r="T885" t="s">
        <v>34</v>
      </c>
      <c r="U885" t="str">
        <f>IF(AND(Loan_Banking[[#This Row],[Is_Default]]=1,Loan_Banking[[#This Row],[Credit_Score]]&lt;=600),"High Risk","Low Risk")</f>
        <v>Low Risk</v>
      </c>
      <c r="V88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886" spans="1:22" x14ac:dyDescent="0.3">
      <c r="A886">
        <v>885</v>
      </c>
      <c r="B886">
        <v>46</v>
      </c>
      <c r="C88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886">
        <v>34476</v>
      </c>
      <c r="E886">
        <v>636</v>
      </c>
      <c r="F886">
        <v>4217</v>
      </c>
      <c r="G886">
        <v>276134</v>
      </c>
      <c r="H886" t="s">
        <v>28</v>
      </c>
      <c r="I886">
        <v>0</v>
      </c>
      <c r="J886">
        <v>1</v>
      </c>
      <c r="K886" t="s">
        <v>20</v>
      </c>
      <c r="L886" t="s">
        <v>21</v>
      </c>
      <c r="M886" t="s">
        <v>30</v>
      </c>
      <c r="N886" t="s">
        <v>31</v>
      </c>
      <c r="O886">
        <v>2</v>
      </c>
      <c r="P886">
        <v>2</v>
      </c>
      <c r="Q886">
        <v>152967</v>
      </c>
      <c r="R886" t="s">
        <v>38</v>
      </c>
      <c r="S886">
        <v>5</v>
      </c>
      <c r="T886" t="s">
        <v>27</v>
      </c>
      <c r="U886" t="str">
        <f>IF(AND(Loan_Banking[[#This Row],[Is_Default]]=1,Loan_Banking[[#This Row],[Credit_Score]]&lt;=600),"High Risk","Low Risk")</f>
        <v>Low Risk</v>
      </c>
      <c r="V88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887" spans="1:22" x14ac:dyDescent="0.3">
      <c r="A887">
        <v>886</v>
      </c>
      <c r="B887">
        <v>26</v>
      </c>
      <c r="C88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887">
        <v>64905</v>
      </c>
      <c r="E887">
        <v>485</v>
      </c>
      <c r="F887">
        <v>5280</v>
      </c>
      <c r="G887">
        <v>190677</v>
      </c>
      <c r="H887" t="s">
        <v>44</v>
      </c>
      <c r="I887">
        <v>0</v>
      </c>
      <c r="J887">
        <v>1</v>
      </c>
      <c r="K887" t="s">
        <v>20</v>
      </c>
      <c r="L887" t="s">
        <v>21</v>
      </c>
      <c r="M887" t="s">
        <v>30</v>
      </c>
      <c r="N887" t="s">
        <v>31</v>
      </c>
      <c r="O887">
        <v>1</v>
      </c>
      <c r="P887">
        <v>1</v>
      </c>
      <c r="Q887">
        <v>120416</v>
      </c>
      <c r="R887" t="s">
        <v>32</v>
      </c>
      <c r="S887">
        <v>12</v>
      </c>
      <c r="T887" t="s">
        <v>39</v>
      </c>
      <c r="U887" t="str">
        <f>IF(AND(Loan_Banking[[#This Row],[Is_Default]]=1,Loan_Banking[[#This Row],[Credit_Score]]&lt;=600),"High Risk","Low Risk")</f>
        <v>Low Risk</v>
      </c>
      <c r="V88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888" spans="1:22" x14ac:dyDescent="0.3">
      <c r="A888">
        <v>887</v>
      </c>
      <c r="B888">
        <v>54</v>
      </c>
      <c r="C88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888">
        <v>58730</v>
      </c>
      <c r="E888">
        <v>548</v>
      </c>
      <c r="F888">
        <v>4903</v>
      </c>
      <c r="G888">
        <v>207451</v>
      </c>
      <c r="H888" t="s">
        <v>44</v>
      </c>
      <c r="I888">
        <v>0</v>
      </c>
      <c r="J888">
        <v>1</v>
      </c>
      <c r="K888" t="s">
        <v>20</v>
      </c>
      <c r="L888" t="s">
        <v>21</v>
      </c>
      <c r="M888" t="s">
        <v>22</v>
      </c>
      <c r="N888" t="s">
        <v>37</v>
      </c>
      <c r="O888">
        <v>0</v>
      </c>
      <c r="P888">
        <v>4</v>
      </c>
      <c r="Q888">
        <v>120228</v>
      </c>
      <c r="R888" t="s">
        <v>38</v>
      </c>
      <c r="S888">
        <v>18</v>
      </c>
      <c r="T888" t="s">
        <v>34</v>
      </c>
      <c r="U888" t="str">
        <f>IF(AND(Loan_Banking[[#This Row],[Is_Default]]=1,Loan_Banking[[#This Row],[Credit_Score]]&lt;=600),"High Risk","Low Risk")</f>
        <v>Low Risk</v>
      </c>
      <c r="V88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889" spans="1:22" x14ac:dyDescent="0.3">
      <c r="A889">
        <v>888</v>
      </c>
      <c r="B889">
        <v>52</v>
      </c>
      <c r="C88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889">
        <v>44641</v>
      </c>
      <c r="E889">
        <v>590</v>
      </c>
      <c r="F889">
        <v>4737</v>
      </c>
      <c r="G889">
        <v>184064</v>
      </c>
      <c r="H889" t="s">
        <v>40</v>
      </c>
      <c r="I889">
        <v>0</v>
      </c>
      <c r="J889">
        <v>1</v>
      </c>
      <c r="K889" t="s">
        <v>20</v>
      </c>
      <c r="L889" t="s">
        <v>21</v>
      </c>
      <c r="M889" t="s">
        <v>30</v>
      </c>
      <c r="N889" t="s">
        <v>31</v>
      </c>
      <c r="O889">
        <v>0</v>
      </c>
      <c r="P889">
        <v>4</v>
      </c>
      <c r="Q889">
        <v>73077</v>
      </c>
      <c r="R889" t="s">
        <v>32</v>
      </c>
      <c r="S889">
        <v>17</v>
      </c>
      <c r="T889" t="s">
        <v>25</v>
      </c>
      <c r="U889" t="str">
        <f>IF(AND(Loan_Banking[[#This Row],[Is_Default]]=1,Loan_Banking[[#This Row],[Credit_Score]]&lt;=600),"High Risk","Low Risk")</f>
        <v>Low Risk</v>
      </c>
      <c r="V88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890" spans="1:22" x14ac:dyDescent="0.3">
      <c r="A890">
        <v>889</v>
      </c>
      <c r="B890">
        <v>45</v>
      </c>
      <c r="C89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890">
        <v>60367</v>
      </c>
      <c r="E890">
        <v>819</v>
      </c>
      <c r="F890">
        <v>4860</v>
      </c>
      <c r="G890">
        <v>225986</v>
      </c>
      <c r="H890" t="s">
        <v>28</v>
      </c>
      <c r="I890">
        <v>0</v>
      </c>
      <c r="J890">
        <v>1</v>
      </c>
      <c r="K890" t="s">
        <v>20</v>
      </c>
      <c r="L890" t="s">
        <v>33</v>
      </c>
      <c r="M890" t="s">
        <v>22</v>
      </c>
      <c r="N890" t="s">
        <v>37</v>
      </c>
      <c r="O890">
        <v>5</v>
      </c>
      <c r="P890">
        <v>1</v>
      </c>
      <c r="Q890">
        <v>153071</v>
      </c>
      <c r="R890" t="s">
        <v>26</v>
      </c>
      <c r="S890">
        <v>10</v>
      </c>
      <c r="T890" t="s">
        <v>45</v>
      </c>
      <c r="U890" t="str">
        <f>IF(AND(Loan_Banking[[#This Row],[Is_Default]]=1,Loan_Banking[[#This Row],[Credit_Score]]&lt;=600),"High Risk","Low Risk")</f>
        <v>Low Risk</v>
      </c>
      <c r="V89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891" spans="1:22" x14ac:dyDescent="0.3">
      <c r="A891">
        <v>890</v>
      </c>
      <c r="B891">
        <v>33</v>
      </c>
      <c r="C89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891">
        <v>27623</v>
      </c>
      <c r="E891">
        <v>648</v>
      </c>
      <c r="F891">
        <v>6313</v>
      </c>
      <c r="G891">
        <v>251658</v>
      </c>
      <c r="H891" t="s">
        <v>19</v>
      </c>
      <c r="I891">
        <v>0</v>
      </c>
      <c r="J891">
        <v>0</v>
      </c>
      <c r="K891" t="s">
        <v>20</v>
      </c>
      <c r="L891" t="s">
        <v>33</v>
      </c>
      <c r="M891" t="s">
        <v>22</v>
      </c>
      <c r="N891" t="s">
        <v>23</v>
      </c>
      <c r="O891">
        <v>0</v>
      </c>
      <c r="P891">
        <v>1</v>
      </c>
      <c r="Q891">
        <v>141301</v>
      </c>
      <c r="R891" t="s">
        <v>26</v>
      </c>
      <c r="S891">
        <v>6</v>
      </c>
      <c r="T891" t="s">
        <v>42</v>
      </c>
      <c r="U891" t="str">
        <f>IF(AND(Loan_Banking[[#This Row],[Is_Default]]=1,Loan_Banking[[#This Row],[Credit_Score]]&lt;=600),"High Risk","Low Risk")</f>
        <v>Low Risk</v>
      </c>
      <c r="V89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892" spans="1:22" x14ac:dyDescent="0.3">
      <c r="A892">
        <v>891</v>
      </c>
      <c r="B892">
        <v>58</v>
      </c>
      <c r="C89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892">
        <v>48807</v>
      </c>
      <c r="E892">
        <v>705</v>
      </c>
      <c r="F892">
        <v>5579</v>
      </c>
      <c r="G892">
        <v>140445</v>
      </c>
      <c r="H892" t="s">
        <v>19</v>
      </c>
      <c r="I892">
        <v>0</v>
      </c>
      <c r="J892">
        <v>0</v>
      </c>
      <c r="K892" t="s">
        <v>20</v>
      </c>
      <c r="L892" t="s">
        <v>33</v>
      </c>
      <c r="M892" t="s">
        <v>22</v>
      </c>
      <c r="N892" t="s">
        <v>23</v>
      </c>
      <c r="O892">
        <v>0</v>
      </c>
      <c r="P892">
        <v>2</v>
      </c>
      <c r="Q892">
        <v>74692</v>
      </c>
      <c r="R892" t="s">
        <v>38</v>
      </c>
      <c r="S892">
        <v>17</v>
      </c>
      <c r="T892" t="s">
        <v>27</v>
      </c>
      <c r="U892" t="str">
        <f>IF(AND(Loan_Banking[[#This Row],[Is_Default]]=1,Loan_Banking[[#This Row],[Credit_Score]]&lt;=600),"High Risk","Low Risk")</f>
        <v>Low Risk</v>
      </c>
      <c r="V89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893" spans="1:22" x14ac:dyDescent="0.3">
      <c r="A893">
        <v>892</v>
      </c>
      <c r="B893">
        <v>58</v>
      </c>
      <c r="C89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893">
        <v>34177</v>
      </c>
      <c r="E893">
        <v>700</v>
      </c>
      <c r="F893">
        <v>4520</v>
      </c>
      <c r="G893">
        <v>164691</v>
      </c>
      <c r="H893" t="s">
        <v>28</v>
      </c>
      <c r="I893">
        <v>0</v>
      </c>
      <c r="J893">
        <v>0</v>
      </c>
      <c r="K893" t="s">
        <v>20</v>
      </c>
      <c r="L893" t="s">
        <v>29</v>
      </c>
      <c r="M893" t="s">
        <v>30</v>
      </c>
      <c r="N893" t="s">
        <v>23</v>
      </c>
      <c r="O893">
        <v>4</v>
      </c>
      <c r="P893">
        <v>1</v>
      </c>
      <c r="Q893">
        <v>85757</v>
      </c>
      <c r="R893" t="s">
        <v>24</v>
      </c>
      <c r="S893">
        <v>8</v>
      </c>
      <c r="T893" t="s">
        <v>25</v>
      </c>
      <c r="U893" t="str">
        <f>IF(AND(Loan_Banking[[#This Row],[Is_Default]]=1,Loan_Banking[[#This Row],[Credit_Score]]&lt;=600),"High Risk","Low Risk")</f>
        <v>Low Risk</v>
      </c>
      <c r="V89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894" spans="1:22" x14ac:dyDescent="0.3">
      <c r="A894">
        <v>893</v>
      </c>
      <c r="B894">
        <v>22</v>
      </c>
      <c r="C89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894">
        <v>65375</v>
      </c>
      <c r="E894">
        <v>586</v>
      </c>
      <c r="F894">
        <v>5649</v>
      </c>
      <c r="G894">
        <v>205082</v>
      </c>
      <c r="H894" t="s">
        <v>19</v>
      </c>
      <c r="I894">
        <v>0</v>
      </c>
      <c r="J894">
        <v>1</v>
      </c>
      <c r="K894" t="s">
        <v>20</v>
      </c>
      <c r="L894" t="s">
        <v>21</v>
      </c>
      <c r="M894" t="s">
        <v>22</v>
      </c>
      <c r="N894" t="s">
        <v>23</v>
      </c>
      <c r="O894">
        <v>1</v>
      </c>
      <c r="P894">
        <v>2</v>
      </c>
      <c r="Q894">
        <v>137639</v>
      </c>
      <c r="R894" t="s">
        <v>38</v>
      </c>
      <c r="S894">
        <v>2</v>
      </c>
      <c r="T894" t="s">
        <v>25</v>
      </c>
      <c r="U894" t="str">
        <f>IF(AND(Loan_Banking[[#This Row],[Is_Default]]=1,Loan_Banking[[#This Row],[Credit_Score]]&lt;=600),"High Risk","Low Risk")</f>
        <v>Low Risk</v>
      </c>
      <c r="V89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895" spans="1:22" x14ac:dyDescent="0.3">
      <c r="A895">
        <v>894</v>
      </c>
      <c r="B895">
        <v>25</v>
      </c>
      <c r="C89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895">
        <v>55614</v>
      </c>
      <c r="E895">
        <v>560</v>
      </c>
      <c r="F895">
        <v>4441</v>
      </c>
      <c r="G895">
        <v>215510</v>
      </c>
      <c r="H895" t="s">
        <v>28</v>
      </c>
      <c r="I895">
        <v>0</v>
      </c>
      <c r="J895">
        <v>0</v>
      </c>
      <c r="K895" t="s">
        <v>20</v>
      </c>
      <c r="L895" t="s">
        <v>29</v>
      </c>
      <c r="M895" t="s">
        <v>22</v>
      </c>
      <c r="N895" t="s">
        <v>37</v>
      </c>
      <c r="O895">
        <v>1</v>
      </c>
      <c r="P895">
        <v>4</v>
      </c>
      <c r="Q895">
        <v>153884</v>
      </c>
      <c r="R895" t="s">
        <v>26</v>
      </c>
      <c r="S895">
        <v>12</v>
      </c>
      <c r="T895" t="s">
        <v>25</v>
      </c>
      <c r="U895" t="str">
        <f>IF(AND(Loan_Banking[[#This Row],[Is_Default]]=1,Loan_Banking[[#This Row],[Credit_Score]]&lt;=600),"High Risk","Low Risk")</f>
        <v>Low Risk</v>
      </c>
      <c r="V89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896" spans="1:22" x14ac:dyDescent="0.3">
      <c r="A896">
        <v>895</v>
      </c>
      <c r="B896">
        <v>31</v>
      </c>
      <c r="C89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896">
        <v>59749</v>
      </c>
      <c r="E896">
        <v>682</v>
      </c>
      <c r="F896">
        <v>3210</v>
      </c>
      <c r="G896">
        <v>220372</v>
      </c>
      <c r="H896" t="s">
        <v>40</v>
      </c>
      <c r="I896">
        <v>0</v>
      </c>
      <c r="J896">
        <v>1</v>
      </c>
      <c r="K896" t="s">
        <v>20</v>
      </c>
      <c r="L896" t="s">
        <v>33</v>
      </c>
      <c r="M896" t="s">
        <v>30</v>
      </c>
      <c r="N896" t="s">
        <v>37</v>
      </c>
      <c r="O896">
        <v>5</v>
      </c>
      <c r="P896">
        <v>3</v>
      </c>
      <c r="Q896">
        <v>62059</v>
      </c>
      <c r="R896" t="s">
        <v>32</v>
      </c>
      <c r="S896">
        <v>3</v>
      </c>
      <c r="T896" t="s">
        <v>42</v>
      </c>
      <c r="U896" t="str">
        <f>IF(AND(Loan_Banking[[#This Row],[Is_Default]]=1,Loan_Banking[[#This Row],[Credit_Score]]&lt;=600),"High Risk","Low Risk")</f>
        <v>Low Risk</v>
      </c>
      <c r="V89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897" spans="1:22" x14ac:dyDescent="0.3">
      <c r="A897">
        <v>896</v>
      </c>
      <c r="B897">
        <v>31</v>
      </c>
      <c r="C89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897">
        <v>41701</v>
      </c>
      <c r="E897">
        <v>538</v>
      </c>
      <c r="F897">
        <v>2695</v>
      </c>
      <c r="G897">
        <v>190373</v>
      </c>
      <c r="H897" t="s">
        <v>40</v>
      </c>
      <c r="I897">
        <v>1</v>
      </c>
      <c r="J897">
        <v>1</v>
      </c>
      <c r="K897" t="s">
        <v>20</v>
      </c>
      <c r="L897" t="s">
        <v>33</v>
      </c>
      <c r="M897" t="s">
        <v>30</v>
      </c>
      <c r="N897" t="s">
        <v>23</v>
      </c>
      <c r="O897">
        <v>4</v>
      </c>
      <c r="P897">
        <v>4</v>
      </c>
      <c r="Q897">
        <v>69888</v>
      </c>
      <c r="R897" t="s">
        <v>24</v>
      </c>
      <c r="S897">
        <v>7</v>
      </c>
      <c r="T897" t="s">
        <v>39</v>
      </c>
      <c r="U897" t="str">
        <f>IF(AND(Loan_Banking[[#This Row],[Is_Default]]=1,Loan_Banking[[#This Row],[Credit_Score]]&lt;=600),"High Risk","Low Risk")</f>
        <v>High Risk</v>
      </c>
      <c r="V89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898" spans="1:22" x14ac:dyDescent="0.3">
      <c r="A898">
        <v>897</v>
      </c>
      <c r="B898">
        <v>44</v>
      </c>
      <c r="C89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898">
        <v>61172</v>
      </c>
      <c r="E898">
        <v>698</v>
      </c>
      <c r="F898">
        <v>5500</v>
      </c>
      <c r="G898">
        <v>155897</v>
      </c>
      <c r="H898" t="s">
        <v>44</v>
      </c>
      <c r="I898">
        <v>0</v>
      </c>
      <c r="J898">
        <v>1</v>
      </c>
      <c r="K898" t="s">
        <v>20</v>
      </c>
      <c r="L898" t="s">
        <v>29</v>
      </c>
      <c r="M898" t="s">
        <v>30</v>
      </c>
      <c r="N898" t="s">
        <v>31</v>
      </c>
      <c r="O898">
        <v>4</v>
      </c>
      <c r="P898">
        <v>4</v>
      </c>
      <c r="Q898">
        <v>95686</v>
      </c>
      <c r="R898" t="s">
        <v>26</v>
      </c>
      <c r="S898">
        <v>1</v>
      </c>
      <c r="T898" t="s">
        <v>34</v>
      </c>
      <c r="U898" t="str">
        <f>IF(AND(Loan_Banking[[#This Row],[Is_Default]]=1,Loan_Banking[[#This Row],[Credit_Score]]&lt;=600),"High Risk","Low Risk")</f>
        <v>Low Risk</v>
      </c>
      <c r="V89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0-1</v>
      </c>
    </row>
    <row r="899" spans="1:22" x14ac:dyDescent="0.3">
      <c r="A899">
        <v>898</v>
      </c>
      <c r="B899">
        <v>34</v>
      </c>
      <c r="C89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899">
        <v>33245</v>
      </c>
      <c r="E899">
        <v>644</v>
      </c>
      <c r="F899">
        <v>4715</v>
      </c>
      <c r="G899">
        <v>249263</v>
      </c>
      <c r="H899" t="s">
        <v>19</v>
      </c>
      <c r="I899">
        <v>0</v>
      </c>
      <c r="J899">
        <v>0</v>
      </c>
      <c r="K899" t="s">
        <v>20</v>
      </c>
      <c r="L899" t="s">
        <v>21</v>
      </c>
      <c r="M899" t="s">
        <v>22</v>
      </c>
      <c r="N899" t="s">
        <v>23</v>
      </c>
      <c r="O899">
        <v>4</v>
      </c>
      <c r="P899">
        <v>3</v>
      </c>
      <c r="Q899">
        <v>34867</v>
      </c>
      <c r="R899" t="s">
        <v>24</v>
      </c>
      <c r="S899">
        <v>17</v>
      </c>
      <c r="T899" t="s">
        <v>45</v>
      </c>
      <c r="U899" t="str">
        <f>IF(AND(Loan_Banking[[#This Row],[Is_Default]]=1,Loan_Banking[[#This Row],[Credit_Score]]&lt;=600),"High Risk","Low Risk")</f>
        <v>Low Risk</v>
      </c>
      <c r="V89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900" spans="1:22" x14ac:dyDescent="0.3">
      <c r="A900">
        <v>899</v>
      </c>
      <c r="B900">
        <v>50</v>
      </c>
      <c r="C90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900">
        <v>35397</v>
      </c>
      <c r="E900">
        <v>680</v>
      </c>
      <c r="F900">
        <v>5997</v>
      </c>
      <c r="G900">
        <v>138917</v>
      </c>
      <c r="H900" t="s">
        <v>28</v>
      </c>
      <c r="I900">
        <v>0</v>
      </c>
      <c r="J900">
        <v>1</v>
      </c>
      <c r="K900" t="s">
        <v>20</v>
      </c>
      <c r="L900" t="s">
        <v>33</v>
      </c>
      <c r="M900" t="s">
        <v>22</v>
      </c>
      <c r="N900" t="s">
        <v>23</v>
      </c>
      <c r="O900">
        <v>1</v>
      </c>
      <c r="P900">
        <v>3</v>
      </c>
      <c r="Q900">
        <v>100571</v>
      </c>
      <c r="R900" t="s">
        <v>38</v>
      </c>
      <c r="S900">
        <v>8</v>
      </c>
      <c r="T900" t="s">
        <v>43</v>
      </c>
      <c r="U900" t="str">
        <f>IF(AND(Loan_Banking[[#This Row],[Is_Default]]=1,Loan_Banking[[#This Row],[Credit_Score]]&lt;=600),"High Risk","Low Risk")</f>
        <v>Low Risk</v>
      </c>
      <c r="V90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901" spans="1:22" x14ac:dyDescent="0.3">
      <c r="A901">
        <v>900</v>
      </c>
      <c r="B901">
        <v>60</v>
      </c>
      <c r="C90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901">
        <v>47372</v>
      </c>
      <c r="E901">
        <v>665</v>
      </c>
      <c r="F901">
        <v>5387</v>
      </c>
      <c r="G901">
        <v>175386</v>
      </c>
      <c r="H901" t="s">
        <v>40</v>
      </c>
      <c r="I901">
        <v>0</v>
      </c>
      <c r="J901">
        <v>1</v>
      </c>
      <c r="K901" t="s">
        <v>20</v>
      </c>
      <c r="L901" t="s">
        <v>21</v>
      </c>
      <c r="M901" t="s">
        <v>30</v>
      </c>
      <c r="N901" t="s">
        <v>37</v>
      </c>
      <c r="O901">
        <v>3</v>
      </c>
      <c r="P901">
        <v>3</v>
      </c>
      <c r="Q901">
        <v>135572</v>
      </c>
      <c r="R901" t="s">
        <v>26</v>
      </c>
      <c r="S901">
        <v>10</v>
      </c>
      <c r="T901" t="s">
        <v>45</v>
      </c>
      <c r="U901" t="str">
        <f>IF(AND(Loan_Banking[[#This Row],[Is_Default]]=1,Loan_Banking[[#This Row],[Credit_Score]]&lt;=600),"High Risk","Low Risk")</f>
        <v>Low Risk</v>
      </c>
      <c r="V90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902" spans="1:22" x14ac:dyDescent="0.3">
      <c r="A902">
        <v>901</v>
      </c>
      <c r="B902">
        <v>64</v>
      </c>
      <c r="C90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902">
        <v>35979</v>
      </c>
      <c r="E902">
        <v>667</v>
      </c>
      <c r="F902">
        <v>5260</v>
      </c>
      <c r="G902">
        <v>200890</v>
      </c>
      <c r="H902" t="s">
        <v>44</v>
      </c>
      <c r="I902">
        <v>0</v>
      </c>
      <c r="J902">
        <v>1</v>
      </c>
      <c r="K902" t="s">
        <v>20</v>
      </c>
      <c r="L902" t="s">
        <v>21</v>
      </c>
      <c r="M902" t="s">
        <v>22</v>
      </c>
      <c r="N902" t="s">
        <v>23</v>
      </c>
      <c r="O902">
        <v>5</v>
      </c>
      <c r="P902">
        <v>4</v>
      </c>
      <c r="Q902">
        <v>56840</v>
      </c>
      <c r="R902" t="s">
        <v>38</v>
      </c>
      <c r="S902">
        <v>17</v>
      </c>
      <c r="T902" t="s">
        <v>27</v>
      </c>
      <c r="U902" t="str">
        <f>IF(AND(Loan_Banking[[#This Row],[Is_Default]]=1,Loan_Banking[[#This Row],[Credit_Score]]&lt;=600),"High Risk","Low Risk")</f>
        <v>Low Risk</v>
      </c>
      <c r="V90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903" spans="1:22" x14ac:dyDescent="0.3">
      <c r="A903">
        <v>902</v>
      </c>
      <c r="B903">
        <v>55</v>
      </c>
      <c r="C90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903">
        <v>60644</v>
      </c>
      <c r="E903">
        <v>655</v>
      </c>
      <c r="F903">
        <v>4549</v>
      </c>
      <c r="G903">
        <v>224256</v>
      </c>
      <c r="H903" t="s">
        <v>19</v>
      </c>
      <c r="I903">
        <v>0</v>
      </c>
      <c r="J903">
        <v>1</v>
      </c>
      <c r="K903" t="s">
        <v>20</v>
      </c>
      <c r="L903" t="s">
        <v>33</v>
      </c>
      <c r="M903" t="s">
        <v>22</v>
      </c>
      <c r="N903" t="s">
        <v>37</v>
      </c>
      <c r="O903">
        <v>5</v>
      </c>
      <c r="P903">
        <v>1</v>
      </c>
      <c r="Q903">
        <v>103813</v>
      </c>
      <c r="R903" t="s">
        <v>26</v>
      </c>
      <c r="S903">
        <v>16</v>
      </c>
      <c r="T903" t="s">
        <v>42</v>
      </c>
      <c r="U903" t="str">
        <f>IF(AND(Loan_Banking[[#This Row],[Is_Default]]=1,Loan_Banking[[#This Row],[Credit_Score]]&lt;=600),"High Risk","Low Risk")</f>
        <v>Low Risk</v>
      </c>
      <c r="V90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904" spans="1:22" x14ac:dyDescent="0.3">
      <c r="A904">
        <v>903</v>
      </c>
      <c r="B904">
        <v>41</v>
      </c>
      <c r="C90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904">
        <v>42898</v>
      </c>
      <c r="E904">
        <v>664</v>
      </c>
      <c r="F904">
        <v>5521</v>
      </c>
      <c r="G904">
        <v>185406</v>
      </c>
      <c r="H904" t="s">
        <v>19</v>
      </c>
      <c r="I904">
        <v>0</v>
      </c>
      <c r="J904">
        <v>1</v>
      </c>
      <c r="K904" t="s">
        <v>20</v>
      </c>
      <c r="L904" t="s">
        <v>29</v>
      </c>
      <c r="M904" t="s">
        <v>22</v>
      </c>
      <c r="N904" t="s">
        <v>41</v>
      </c>
      <c r="O904">
        <v>2</v>
      </c>
      <c r="P904">
        <v>4</v>
      </c>
      <c r="Q904">
        <v>82546</v>
      </c>
      <c r="R904" t="s">
        <v>26</v>
      </c>
      <c r="S904">
        <v>10</v>
      </c>
      <c r="T904" t="s">
        <v>45</v>
      </c>
      <c r="U904" t="str">
        <f>IF(AND(Loan_Banking[[#This Row],[Is_Default]]=1,Loan_Banking[[#This Row],[Credit_Score]]&lt;=600),"High Risk","Low Risk")</f>
        <v>Low Risk</v>
      </c>
      <c r="V90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905" spans="1:22" x14ac:dyDescent="0.3">
      <c r="A905">
        <v>904</v>
      </c>
      <c r="B905">
        <v>25</v>
      </c>
      <c r="C90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905">
        <v>33790</v>
      </c>
      <c r="E905">
        <v>652</v>
      </c>
      <c r="F905">
        <v>6551</v>
      </c>
      <c r="G905">
        <v>237653</v>
      </c>
      <c r="H905" t="s">
        <v>19</v>
      </c>
      <c r="I905">
        <v>0</v>
      </c>
      <c r="J905">
        <v>1</v>
      </c>
      <c r="K905" t="s">
        <v>20</v>
      </c>
      <c r="L905" t="s">
        <v>21</v>
      </c>
      <c r="M905" t="s">
        <v>30</v>
      </c>
      <c r="N905" t="s">
        <v>37</v>
      </c>
      <c r="O905">
        <v>4</v>
      </c>
      <c r="P905">
        <v>1</v>
      </c>
      <c r="Q905">
        <v>149198</v>
      </c>
      <c r="R905" t="s">
        <v>38</v>
      </c>
      <c r="S905">
        <v>15</v>
      </c>
      <c r="T905" t="s">
        <v>27</v>
      </c>
      <c r="U905" t="str">
        <f>IF(AND(Loan_Banking[[#This Row],[Is_Default]]=1,Loan_Banking[[#This Row],[Credit_Score]]&lt;=600),"High Risk","Low Risk")</f>
        <v>Low Risk</v>
      </c>
      <c r="V90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906" spans="1:22" x14ac:dyDescent="0.3">
      <c r="A906">
        <v>905</v>
      </c>
      <c r="B906">
        <v>58</v>
      </c>
      <c r="C90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906">
        <v>31847</v>
      </c>
      <c r="E906">
        <v>581</v>
      </c>
      <c r="F906">
        <v>2980</v>
      </c>
      <c r="G906">
        <v>262539</v>
      </c>
      <c r="H906" t="s">
        <v>40</v>
      </c>
      <c r="I906">
        <v>1</v>
      </c>
      <c r="J906">
        <v>1</v>
      </c>
      <c r="K906" t="s">
        <v>20</v>
      </c>
      <c r="L906" t="s">
        <v>29</v>
      </c>
      <c r="M906" t="s">
        <v>22</v>
      </c>
      <c r="N906" t="s">
        <v>23</v>
      </c>
      <c r="O906">
        <v>4</v>
      </c>
      <c r="P906">
        <v>2</v>
      </c>
      <c r="Q906">
        <v>82906</v>
      </c>
      <c r="R906" t="s">
        <v>26</v>
      </c>
      <c r="S906">
        <v>16</v>
      </c>
      <c r="T906" t="s">
        <v>27</v>
      </c>
      <c r="U906" t="str">
        <f>IF(AND(Loan_Banking[[#This Row],[Is_Default]]=1,Loan_Banking[[#This Row],[Credit_Score]]&lt;=600),"High Risk","Low Risk")</f>
        <v>High Risk</v>
      </c>
      <c r="V90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907" spans="1:22" x14ac:dyDescent="0.3">
      <c r="A907">
        <v>906</v>
      </c>
      <c r="B907">
        <v>22</v>
      </c>
      <c r="C90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907">
        <v>60460</v>
      </c>
      <c r="E907">
        <v>630</v>
      </c>
      <c r="F907">
        <v>4850</v>
      </c>
      <c r="G907">
        <v>168858</v>
      </c>
      <c r="H907" t="s">
        <v>40</v>
      </c>
      <c r="I907">
        <v>0</v>
      </c>
      <c r="J907">
        <v>1</v>
      </c>
      <c r="K907" t="s">
        <v>20</v>
      </c>
      <c r="L907" t="s">
        <v>21</v>
      </c>
      <c r="M907" t="s">
        <v>30</v>
      </c>
      <c r="N907" t="s">
        <v>31</v>
      </c>
      <c r="O907">
        <v>1</v>
      </c>
      <c r="P907">
        <v>4</v>
      </c>
      <c r="Q907">
        <v>145569</v>
      </c>
      <c r="R907" t="s">
        <v>24</v>
      </c>
      <c r="S907">
        <v>18</v>
      </c>
      <c r="T907" t="s">
        <v>42</v>
      </c>
      <c r="U907" t="str">
        <f>IF(AND(Loan_Banking[[#This Row],[Is_Default]]=1,Loan_Banking[[#This Row],[Credit_Score]]&lt;=600),"High Risk","Low Risk")</f>
        <v>Low Risk</v>
      </c>
      <c r="V90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908" spans="1:22" x14ac:dyDescent="0.3">
      <c r="A908">
        <v>907</v>
      </c>
      <c r="B908">
        <v>60</v>
      </c>
      <c r="C90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908">
        <v>11838</v>
      </c>
      <c r="E908">
        <v>758</v>
      </c>
      <c r="F908">
        <v>6345</v>
      </c>
      <c r="G908">
        <v>219578</v>
      </c>
      <c r="H908" t="s">
        <v>19</v>
      </c>
      <c r="I908">
        <v>0</v>
      </c>
      <c r="J908">
        <v>1</v>
      </c>
      <c r="K908" t="s">
        <v>20</v>
      </c>
      <c r="L908" t="s">
        <v>21</v>
      </c>
      <c r="M908" t="s">
        <v>30</v>
      </c>
      <c r="N908" t="s">
        <v>37</v>
      </c>
      <c r="O908">
        <v>5</v>
      </c>
      <c r="P908">
        <v>3</v>
      </c>
      <c r="Q908">
        <v>82076</v>
      </c>
      <c r="R908" t="s">
        <v>24</v>
      </c>
      <c r="S908">
        <v>4</v>
      </c>
      <c r="T908" t="s">
        <v>42</v>
      </c>
      <c r="U908" t="str">
        <f>IF(AND(Loan_Banking[[#This Row],[Is_Default]]=1,Loan_Banking[[#This Row],[Credit_Score]]&lt;=600),"High Risk","Low Risk")</f>
        <v>Low Risk</v>
      </c>
      <c r="V90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909" spans="1:22" x14ac:dyDescent="0.3">
      <c r="A909">
        <v>908</v>
      </c>
      <c r="B909">
        <v>57</v>
      </c>
      <c r="C90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909">
        <v>34834</v>
      </c>
      <c r="E909">
        <v>665</v>
      </c>
      <c r="F909">
        <v>3854</v>
      </c>
      <c r="G909">
        <v>212308</v>
      </c>
      <c r="H909" t="s">
        <v>40</v>
      </c>
      <c r="I909">
        <v>0</v>
      </c>
      <c r="J909">
        <v>1</v>
      </c>
      <c r="K909" t="s">
        <v>20</v>
      </c>
      <c r="L909" t="s">
        <v>33</v>
      </c>
      <c r="M909" t="s">
        <v>30</v>
      </c>
      <c r="N909" t="s">
        <v>37</v>
      </c>
      <c r="O909">
        <v>1</v>
      </c>
      <c r="P909">
        <v>4</v>
      </c>
      <c r="Q909">
        <v>123135</v>
      </c>
      <c r="R909" t="s">
        <v>38</v>
      </c>
      <c r="S909">
        <v>7</v>
      </c>
      <c r="T909" t="s">
        <v>34</v>
      </c>
      <c r="U909" t="str">
        <f>IF(AND(Loan_Banking[[#This Row],[Is_Default]]=1,Loan_Banking[[#This Row],[Credit_Score]]&lt;=600),"High Risk","Low Risk")</f>
        <v>Low Risk</v>
      </c>
      <c r="V90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910" spans="1:22" x14ac:dyDescent="0.3">
      <c r="A910">
        <v>909</v>
      </c>
      <c r="B910">
        <v>54</v>
      </c>
      <c r="C91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910">
        <v>71043</v>
      </c>
      <c r="E910">
        <v>707</v>
      </c>
      <c r="F910">
        <v>5133</v>
      </c>
      <c r="G910">
        <v>182949</v>
      </c>
      <c r="H910" t="s">
        <v>19</v>
      </c>
      <c r="I910">
        <v>0</v>
      </c>
      <c r="J910">
        <v>1</v>
      </c>
      <c r="K910" t="s">
        <v>20</v>
      </c>
      <c r="L910" t="s">
        <v>29</v>
      </c>
      <c r="M910" t="s">
        <v>22</v>
      </c>
      <c r="N910" t="s">
        <v>37</v>
      </c>
      <c r="O910">
        <v>2</v>
      </c>
      <c r="P910">
        <v>4</v>
      </c>
      <c r="Q910">
        <v>107558</v>
      </c>
      <c r="R910" t="s">
        <v>32</v>
      </c>
      <c r="S910">
        <v>12</v>
      </c>
      <c r="T910" t="s">
        <v>34</v>
      </c>
      <c r="U910" t="str">
        <f>IF(AND(Loan_Banking[[#This Row],[Is_Default]]=1,Loan_Banking[[#This Row],[Credit_Score]]&lt;=600),"High Risk","Low Risk")</f>
        <v>Low Risk</v>
      </c>
      <c r="V91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911" spans="1:22" x14ac:dyDescent="0.3">
      <c r="A911">
        <v>910</v>
      </c>
      <c r="B911">
        <v>31</v>
      </c>
      <c r="C91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911">
        <v>44834</v>
      </c>
      <c r="E911">
        <v>600</v>
      </c>
      <c r="F911">
        <v>4316</v>
      </c>
      <c r="G911">
        <v>104688</v>
      </c>
      <c r="H911" t="s">
        <v>35</v>
      </c>
      <c r="I911">
        <v>0</v>
      </c>
      <c r="J911">
        <v>1</v>
      </c>
      <c r="K911" t="s">
        <v>20</v>
      </c>
      <c r="L911" t="s">
        <v>21</v>
      </c>
      <c r="M911" t="s">
        <v>22</v>
      </c>
      <c r="N911" t="s">
        <v>23</v>
      </c>
      <c r="O911">
        <v>0</v>
      </c>
      <c r="P911">
        <v>3</v>
      </c>
      <c r="Q911">
        <v>95851</v>
      </c>
      <c r="R911" t="s">
        <v>24</v>
      </c>
      <c r="S911">
        <v>12</v>
      </c>
      <c r="T911" t="s">
        <v>42</v>
      </c>
      <c r="U911" t="str">
        <f>IF(AND(Loan_Banking[[#This Row],[Is_Default]]=1,Loan_Banking[[#This Row],[Credit_Score]]&lt;=600),"High Risk","Low Risk")</f>
        <v>Low Risk</v>
      </c>
      <c r="V91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912" spans="1:22" x14ac:dyDescent="0.3">
      <c r="A912">
        <v>911</v>
      </c>
      <c r="B912">
        <v>56</v>
      </c>
      <c r="C91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912">
        <v>60746</v>
      </c>
      <c r="E912">
        <v>599</v>
      </c>
      <c r="F912">
        <v>4732</v>
      </c>
      <c r="G912">
        <v>217709</v>
      </c>
      <c r="H912" t="s">
        <v>40</v>
      </c>
      <c r="I912">
        <v>0</v>
      </c>
      <c r="J912">
        <v>1</v>
      </c>
      <c r="K912" t="s">
        <v>20</v>
      </c>
      <c r="L912" t="s">
        <v>29</v>
      </c>
      <c r="M912" t="s">
        <v>22</v>
      </c>
      <c r="N912" t="s">
        <v>23</v>
      </c>
      <c r="O912">
        <v>1</v>
      </c>
      <c r="P912">
        <v>2</v>
      </c>
      <c r="Q912">
        <v>76284</v>
      </c>
      <c r="R912" t="s">
        <v>26</v>
      </c>
      <c r="S912">
        <v>1</v>
      </c>
      <c r="T912" t="s">
        <v>34</v>
      </c>
      <c r="U912" t="str">
        <f>IF(AND(Loan_Banking[[#This Row],[Is_Default]]=1,Loan_Banking[[#This Row],[Credit_Score]]&lt;=600),"High Risk","Low Risk")</f>
        <v>Low Risk</v>
      </c>
      <c r="V91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0-1</v>
      </c>
    </row>
    <row r="913" spans="1:22" x14ac:dyDescent="0.3">
      <c r="A913">
        <v>912</v>
      </c>
      <c r="B913">
        <v>31</v>
      </c>
      <c r="C91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913">
        <v>56412</v>
      </c>
      <c r="E913">
        <v>589</v>
      </c>
      <c r="F913">
        <v>3226</v>
      </c>
      <c r="G913">
        <v>223203</v>
      </c>
      <c r="H913" t="s">
        <v>28</v>
      </c>
      <c r="I913">
        <v>0</v>
      </c>
      <c r="J913">
        <v>0</v>
      </c>
      <c r="K913" t="s">
        <v>20</v>
      </c>
      <c r="L913" t="s">
        <v>21</v>
      </c>
      <c r="M913" t="s">
        <v>30</v>
      </c>
      <c r="N913" t="s">
        <v>37</v>
      </c>
      <c r="O913">
        <v>2</v>
      </c>
      <c r="P913">
        <v>2</v>
      </c>
      <c r="Q913">
        <v>109692</v>
      </c>
      <c r="R913" t="s">
        <v>38</v>
      </c>
      <c r="S913">
        <v>12</v>
      </c>
      <c r="T913" t="s">
        <v>39</v>
      </c>
      <c r="U913" t="str">
        <f>IF(AND(Loan_Banking[[#This Row],[Is_Default]]=1,Loan_Banking[[#This Row],[Credit_Score]]&lt;=600),"High Risk","Low Risk")</f>
        <v>Low Risk</v>
      </c>
      <c r="V91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914" spans="1:22" x14ac:dyDescent="0.3">
      <c r="A914">
        <v>913</v>
      </c>
      <c r="B914">
        <v>29</v>
      </c>
      <c r="C91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914">
        <v>47136</v>
      </c>
      <c r="E914">
        <v>583</v>
      </c>
      <c r="F914">
        <v>5984</v>
      </c>
      <c r="G914">
        <v>254364</v>
      </c>
      <c r="H914" t="s">
        <v>40</v>
      </c>
      <c r="I914">
        <v>0</v>
      </c>
      <c r="J914">
        <v>1</v>
      </c>
      <c r="K914" t="s">
        <v>20</v>
      </c>
      <c r="L914" t="s">
        <v>29</v>
      </c>
      <c r="M914" t="s">
        <v>30</v>
      </c>
      <c r="N914" t="s">
        <v>31</v>
      </c>
      <c r="O914">
        <v>1</v>
      </c>
      <c r="P914">
        <v>2</v>
      </c>
      <c r="Q914">
        <v>86783</v>
      </c>
      <c r="R914" t="s">
        <v>32</v>
      </c>
      <c r="S914">
        <v>7</v>
      </c>
      <c r="T914" t="s">
        <v>25</v>
      </c>
      <c r="U914" t="str">
        <f>IF(AND(Loan_Banking[[#This Row],[Is_Default]]=1,Loan_Banking[[#This Row],[Credit_Score]]&lt;=600),"High Risk","Low Risk")</f>
        <v>Low Risk</v>
      </c>
      <c r="V91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915" spans="1:22" x14ac:dyDescent="0.3">
      <c r="A915">
        <v>914</v>
      </c>
      <c r="B915">
        <v>26</v>
      </c>
      <c r="C91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915">
        <v>25116</v>
      </c>
      <c r="E915">
        <v>568</v>
      </c>
      <c r="F915">
        <v>5150</v>
      </c>
      <c r="G915">
        <v>183248</v>
      </c>
      <c r="H915" t="s">
        <v>19</v>
      </c>
      <c r="I915">
        <v>0</v>
      </c>
      <c r="J915">
        <v>1</v>
      </c>
      <c r="K915" t="s">
        <v>20</v>
      </c>
      <c r="L915" t="s">
        <v>29</v>
      </c>
      <c r="M915" t="s">
        <v>22</v>
      </c>
      <c r="N915" t="s">
        <v>23</v>
      </c>
      <c r="O915">
        <v>1</v>
      </c>
      <c r="P915">
        <v>2</v>
      </c>
      <c r="Q915">
        <v>79307</v>
      </c>
      <c r="R915" t="s">
        <v>38</v>
      </c>
      <c r="S915">
        <v>15</v>
      </c>
      <c r="T915" t="s">
        <v>45</v>
      </c>
      <c r="U915" t="str">
        <f>IF(AND(Loan_Banking[[#This Row],[Is_Default]]=1,Loan_Banking[[#This Row],[Credit_Score]]&lt;=600),"High Risk","Low Risk")</f>
        <v>Low Risk</v>
      </c>
      <c r="V91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916" spans="1:22" x14ac:dyDescent="0.3">
      <c r="A916">
        <v>915</v>
      </c>
      <c r="B916">
        <v>54</v>
      </c>
      <c r="C91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916">
        <v>30111</v>
      </c>
      <c r="E916">
        <v>661</v>
      </c>
      <c r="F916">
        <v>3555</v>
      </c>
      <c r="G916">
        <v>166646</v>
      </c>
      <c r="H916" t="s">
        <v>28</v>
      </c>
      <c r="I916">
        <v>0</v>
      </c>
      <c r="J916">
        <v>1</v>
      </c>
      <c r="K916" t="s">
        <v>20</v>
      </c>
      <c r="L916" t="s">
        <v>33</v>
      </c>
      <c r="M916" t="s">
        <v>22</v>
      </c>
      <c r="N916" t="s">
        <v>31</v>
      </c>
      <c r="O916">
        <v>1</v>
      </c>
      <c r="P916">
        <v>4</v>
      </c>
      <c r="Q916">
        <v>144181</v>
      </c>
      <c r="R916" t="s">
        <v>24</v>
      </c>
      <c r="S916">
        <v>2</v>
      </c>
      <c r="T916" t="s">
        <v>45</v>
      </c>
      <c r="U916" t="str">
        <f>IF(AND(Loan_Banking[[#This Row],[Is_Default]]=1,Loan_Banking[[#This Row],[Credit_Score]]&lt;=600),"High Risk","Low Risk")</f>
        <v>Low Risk</v>
      </c>
      <c r="V91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917" spans="1:22" x14ac:dyDescent="0.3">
      <c r="A917">
        <v>916</v>
      </c>
      <c r="B917">
        <v>57</v>
      </c>
      <c r="C91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917">
        <v>29859</v>
      </c>
      <c r="E917">
        <v>632</v>
      </c>
      <c r="F917">
        <v>5418</v>
      </c>
      <c r="G917">
        <v>154271</v>
      </c>
      <c r="H917" t="s">
        <v>44</v>
      </c>
      <c r="I917">
        <v>0</v>
      </c>
      <c r="J917">
        <v>0</v>
      </c>
      <c r="K917" t="s">
        <v>20</v>
      </c>
      <c r="L917" t="s">
        <v>21</v>
      </c>
      <c r="M917" t="s">
        <v>30</v>
      </c>
      <c r="N917" t="s">
        <v>41</v>
      </c>
      <c r="O917">
        <v>3</v>
      </c>
      <c r="P917">
        <v>4</v>
      </c>
      <c r="Q917">
        <v>116425</v>
      </c>
      <c r="R917" t="s">
        <v>26</v>
      </c>
      <c r="S917">
        <v>1</v>
      </c>
      <c r="T917" t="s">
        <v>43</v>
      </c>
      <c r="U917" t="str">
        <f>IF(AND(Loan_Banking[[#This Row],[Is_Default]]=1,Loan_Banking[[#This Row],[Credit_Score]]&lt;=600),"High Risk","Low Risk")</f>
        <v>Low Risk</v>
      </c>
      <c r="V91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0-1</v>
      </c>
    </row>
    <row r="918" spans="1:22" x14ac:dyDescent="0.3">
      <c r="A918">
        <v>917</v>
      </c>
      <c r="B918">
        <v>52</v>
      </c>
      <c r="C91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918">
        <v>57230</v>
      </c>
      <c r="E918">
        <v>693</v>
      </c>
      <c r="F918">
        <v>5208</v>
      </c>
      <c r="G918">
        <v>50089</v>
      </c>
      <c r="H918" t="s">
        <v>28</v>
      </c>
      <c r="I918">
        <v>0</v>
      </c>
      <c r="J918">
        <v>1</v>
      </c>
      <c r="K918" t="s">
        <v>20</v>
      </c>
      <c r="L918" t="s">
        <v>21</v>
      </c>
      <c r="M918" t="s">
        <v>22</v>
      </c>
      <c r="N918" t="s">
        <v>31</v>
      </c>
      <c r="O918">
        <v>3</v>
      </c>
      <c r="P918">
        <v>3</v>
      </c>
      <c r="Q918">
        <v>119309</v>
      </c>
      <c r="R918" t="s">
        <v>24</v>
      </c>
      <c r="S918">
        <v>4</v>
      </c>
      <c r="T918" t="s">
        <v>45</v>
      </c>
      <c r="U918" t="str">
        <f>IF(AND(Loan_Banking[[#This Row],[Is_Default]]=1,Loan_Banking[[#This Row],[Credit_Score]]&lt;=600),"High Risk","Low Risk")</f>
        <v>Low Risk</v>
      </c>
      <c r="V91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919" spans="1:22" x14ac:dyDescent="0.3">
      <c r="A919">
        <v>918</v>
      </c>
      <c r="B919">
        <v>32</v>
      </c>
      <c r="C91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919">
        <v>60043</v>
      </c>
      <c r="E919">
        <v>634</v>
      </c>
      <c r="F919">
        <v>4311</v>
      </c>
      <c r="G919">
        <v>179764</v>
      </c>
      <c r="H919" t="s">
        <v>28</v>
      </c>
      <c r="I919">
        <v>0</v>
      </c>
      <c r="J919">
        <v>1</v>
      </c>
      <c r="K919" t="s">
        <v>20</v>
      </c>
      <c r="L919" t="s">
        <v>21</v>
      </c>
      <c r="M919" t="s">
        <v>30</v>
      </c>
      <c r="N919" t="s">
        <v>23</v>
      </c>
      <c r="O919">
        <v>4</v>
      </c>
      <c r="P919">
        <v>1</v>
      </c>
      <c r="Q919">
        <v>88252</v>
      </c>
      <c r="R919" t="s">
        <v>38</v>
      </c>
      <c r="S919">
        <v>8</v>
      </c>
      <c r="T919" t="s">
        <v>45</v>
      </c>
      <c r="U919" t="str">
        <f>IF(AND(Loan_Banking[[#This Row],[Is_Default]]=1,Loan_Banking[[#This Row],[Credit_Score]]&lt;=600),"High Risk","Low Risk")</f>
        <v>Low Risk</v>
      </c>
      <c r="V91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920" spans="1:22" x14ac:dyDescent="0.3">
      <c r="A920">
        <v>919</v>
      </c>
      <c r="B920">
        <v>52</v>
      </c>
      <c r="C92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920">
        <v>36817</v>
      </c>
      <c r="E920">
        <v>529</v>
      </c>
      <c r="F920">
        <v>6968</v>
      </c>
      <c r="G920">
        <v>338324</v>
      </c>
      <c r="H920" t="s">
        <v>40</v>
      </c>
      <c r="I920">
        <v>0</v>
      </c>
      <c r="J920">
        <v>1</v>
      </c>
      <c r="K920" t="s">
        <v>20</v>
      </c>
      <c r="L920" t="s">
        <v>21</v>
      </c>
      <c r="M920" t="s">
        <v>30</v>
      </c>
      <c r="N920" t="s">
        <v>37</v>
      </c>
      <c r="O920">
        <v>3</v>
      </c>
      <c r="P920">
        <v>3</v>
      </c>
      <c r="Q920">
        <v>94420</v>
      </c>
      <c r="R920" t="s">
        <v>26</v>
      </c>
      <c r="S920">
        <v>17</v>
      </c>
      <c r="T920" t="s">
        <v>39</v>
      </c>
      <c r="U920" t="str">
        <f>IF(AND(Loan_Banking[[#This Row],[Is_Default]]=1,Loan_Banking[[#This Row],[Credit_Score]]&lt;=600),"High Risk","Low Risk")</f>
        <v>Low Risk</v>
      </c>
      <c r="V92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921" spans="1:22" x14ac:dyDescent="0.3">
      <c r="A921">
        <v>920</v>
      </c>
      <c r="B921">
        <v>37</v>
      </c>
      <c r="C92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921">
        <v>48818</v>
      </c>
      <c r="E921">
        <v>672</v>
      </c>
      <c r="F921">
        <v>5516</v>
      </c>
      <c r="G921">
        <v>263547</v>
      </c>
      <c r="H921" t="s">
        <v>28</v>
      </c>
      <c r="I921">
        <v>1</v>
      </c>
      <c r="J921">
        <v>1</v>
      </c>
      <c r="K921" t="s">
        <v>20</v>
      </c>
      <c r="L921" t="s">
        <v>33</v>
      </c>
      <c r="M921" t="s">
        <v>30</v>
      </c>
      <c r="N921" t="s">
        <v>41</v>
      </c>
      <c r="O921">
        <v>2</v>
      </c>
      <c r="P921">
        <v>2</v>
      </c>
      <c r="Q921">
        <v>92542</v>
      </c>
      <c r="R921" t="s">
        <v>32</v>
      </c>
      <c r="S921">
        <v>18</v>
      </c>
      <c r="T921" t="s">
        <v>39</v>
      </c>
      <c r="U921" t="str">
        <f>IF(AND(Loan_Banking[[#This Row],[Is_Default]]=1,Loan_Banking[[#This Row],[Credit_Score]]&lt;=600),"High Risk","Low Risk")</f>
        <v>Low Risk</v>
      </c>
      <c r="V92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922" spans="1:22" x14ac:dyDescent="0.3">
      <c r="A922">
        <v>921</v>
      </c>
      <c r="B922">
        <v>24</v>
      </c>
      <c r="C92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922">
        <v>50121</v>
      </c>
      <c r="E922">
        <v>548</v>
      </c>
      <c r="F922">
        <v>6290</v>
      </c>
      <c r="G922">
        <v>150390</v>
      </c>
      <c r="H922" t="s">
        <v>28</v>
      </c>
      <c r="I922">
        <v>0</v>
      </c>
      <c r="J922">
        <v>1</v>
      </c>
      <c r="K922" t="s">
        <v>20</v>
      </c>
      <c r="L922" t="s">
        <v>33</v>
      </c>
      <c r="M922" t="s">
        <v>30</v>
      </c>
      <c r="N922" t="s">
        <v>31</v>
      </c>
      <c r="O922">
        <v>1</v>
      </c>
      <c r="P922">
        <v>1</v>
      </c>
      <c r="Q922">
        <v>110117</v>
      </c>
      <c r="R922" t="s">
        <v>24</v>
      </c>
      <c r="S922">
        <v>5</v>
      </c>
      <c r="T922" t="s">
        <v>25</v>
      </c>
      <c r="U922" t="str">
        <f>IF(AND(Loan_Banking[[#This Row],[Is_Default]]=1,Loan_Banking[[#This Row],[Credit_Score]]&lt;=600),"High Risk","Low Risk")</f>
        <v>Low Risk</v>
      </c>
      <c r="V92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923" spans="1:22" x14ac:dyDescent="0.3">
      <c r="A923">
        <v>922</v>
      </c>
      <c r="B923">
        <v>62</v>
      </c>
      <c r="C92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923">
        <v>51172</v>
      </c>
      <c r="E923">
        <v>660</v>
      </c>
      <c r="F923">
        <v>4838</v>
      </c>
      <c r="G923">
        <v>174265</v>
      </c>
      <c r="H923" t="s">
        <v>19</v>
      </c>
      <c r="I923">
        <v>0</v>
      </c>
      <c r="J923">
        <v>1</v>
      </c>
      <c r="K923" t="s">
        <v>36</v>
      </c>
      <c r="L923" t="s">
        <v>21</v>
      </c>
      <c r="M923" t="s">
        <v>22</v>
      </c>
      <c r="N923" t="s">
        <v>37</v>
      </c>
      <c r="O923">
        <v>3</v>
      </c>
      <c r="P923">
        <v>3</v>
      </c>
      <c r="Q923">
        <v>119254</v>
      </c>
      <c r="R923" t="s">
        <v>38</v>
      </c>
      <c r="S923">
        <v>6</v>
      </c>
      <c r="T923" t="s">
        <v>42</v>
      </c>
      <c r="U923" t="str">
        <f>IF(AND(Loan_Banking[[#This Row],[Is_Default]]=1,Loan_Banking[[#This Row],[Credit_Score]]&lt;=600),"High Risk","Low Risk")</f>
        <v>Low Risk</v>
      </c>
      <c r="V92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924" spans="1:22" x14ac:dyDescent="0.3">
      <c r="A924">
        <v>923</v>
      </c>
      <c r="B924">
        <v>53</v>
      </c>
      <c r="C92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924">
        <v>38570</v>
      </c>
      <c r="E924">
        <v>611</v>
      </c>
      <c r="F924">
        <v>3374</v>
      </c>
      <c r="G924">
        <v>173948</v>
      </c>
      <c r="H924" t="s">
        <v>40</v>
      </c>
      <c r="I924">
        <v>0</v>
      </c>
      <c r="J924">
        <v>1</v>
      </c>
      <c r="K924" t="s">
        <v>36</v>
      </c>
      <c r="L924" t="s">
        <v>29</v>
      </c>
      <c r="M924" t="s">
        <v>30</v>
      </c>
      <c r="N924" t="s">
        <v>41</v>
      </c>
      <c r="O924">
        <v>5</v>
      </c>
      <c r="P924">
        <v>2</v>
      </c>
      <c r="Q924">
        <v>99092</v>
      </c>
      <c r="R924" t="s">
        <v>26</v>
      </c>
      <c r="S924">
        <v>12</v>
      </c>
      <c r="T924" t="s">
        <v>34</v>
      </c>
      <c r="U924" t="str">
        <f>IF(AND(Loan_Banking[[#This Row],[Is_Default]]=1,Loan_Banking[[#This Row],[Credit_Score]]&lt;=600),"High Risk","Low Risk")</f>
        <v>Low Risk</v>
      </c>
      <c r="V92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925" spans="1:22" x14ac:dyDescent="0.3">
      <c r="A925">
        <v>924</v>
      </c>
      <c r="B925">
        <v>63</v>
      </c>
      <c r="C92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925">
        <v>74570</v>
      </c>
      <c r="E925">
        <v>661</v>
      </c>
      <c r="F925">
        <v>2676</v>
      </c>
      <c r="G925">
        <v>269926</v>
      </c>
      <c r="H925" t="s">
        <v>19</v>
      </c>
      <c r="I925">
        <v>0</v>
      </c>
      <c r="J925">
        <v>0</v>
      </c>
      <c r="K925" t="s">
        <v>20</v>
      </c>
      <c r="L925" t="s">
        <v>33</v>
      </c>
      <c r="M925" t="s">
        <v>30</v>
      </c>
      <c r="N925" t="s">
        <v>31</v>
      </c>
      <c r="O925">
        <v>1</v>
      </c>
      <c r="P925">
        <v>1</v>
      </c>
      <c r="Q925">
        <v>76220</v>
      </c>
      <c r="R925" t="s">
        <v>38</v>
      </c>
      <c r="S925">
        <v>16</v>
      </c>
      <c r="T925" t="s">
        <v>25</v>
      </c>
      <c r="U925" t="str">
        <f>IF(AND(Loan_Banking[[#This Row],[Is_Default]]=1,Loan_Banking[[#This Row],[Credit_Score]]&lt;=600),"High Risk","Low Risk")</f>
        <v>Low Risk</v>
      </c>
      <c r="V92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926" spans="1:22" x14ac:dyDescent="0.3">
      <c r="A926">
        <v>925</v>
      </c>
      <c r="B926">
        <v>63</v>
      </c>
      <c r="C92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926">
        <v>60168</v>
      </c>
      <c r="E926">
        <v>577</v>
      </c>
      <c r="F926">
        <v>3986</v>
      </c>
      <c r="G926">
        <v>311226</v>
      </c>
      <c r="H926" t="s">
        <v>40</v>
      </c>
      <c r="I926">
        <v>0</v>
      </c>
      <c r="J926">
        <v>1</v>
      </c>
      <c r="K926" t="s">
        <v>20</v>
      </c>
      <c r="L926" t="s">
        <v>29</v>
      </c>
      <c r="M926" t="s">
        <v>22</v>
      </c>
      <c r="N926" t="s">
        <v>37</v>
      </c>
      <c r="O926">
        <v>0</v>
      </c>
      <c r="P926">
        <v>1</v>
      </c>
      <c r="Q926">
        <v>122817</v>
      </c>
      <c r="R926" t="s">
        <v>32</v>
      </c>
      <c r="S926">
        <v>9</v>
      </c>
      <c r="T926" t="s">
        <v>43</v>
      </c>
      <c r="U926" t="str">
        <f>IF(AND(Loan_Banking[[#This Row],[Is_Default]]=1,Loan_Banking[[#This Row],[Credit_Score]]&lt;=600),"High Risk","Low Risk")</f>
        <v>Low Risk</v>
      </c>
      <c r="V92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927" spans="1:22" x14ac:dyDescent="0.3">
      <c r="A927">
        <v>926</v>
      </c>
      <c r="B927">
        <v>29</v>
      </c>
      <c r="C92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927">
        <v>51096</v>
      </c>
      <c r="E927">
        <v>688</v>
      </c>
      <c r="F927">
        <v>6347</v>
      </c>
      <c r="G927">
        <v>204489</v>
      </c>
      <c r="H927" t="s">
        <v>44</v>
      </c>
      <c r="I927">
        <v>0</v>
      </c>
      <c r="J927">
        <v>1</v>
      </c>
      <c r="K927" t="s">
        <v>20</v>
      </c>
      <c r="L927" t="s">
        <v>29</v>
      </c>
      <c r="M927" t="s">
        <v>30</v>
      </c>
      <c r="N927" t="s">
        <v>41</v>
      </c>
      <c r="O927">
        <v>4</v>
      </c>
      <c r="P927">
        <v>2</v>
      </c>
      <c r="Q927">
        <v>101002</v>
      </c>
      <c r="R927" t="s">
        <v>32</v>
      </c>
      <c r="S927">
        <v>15</v>
      </c>
      <c r="T927" t="s">
        <v>45</v>
      </c>
      <c r="U927" t="str">
        <f>IF(AND(Loan_Banking[[#This Row],[Is_Default]]=1,Loan_Banking[[#This Row],[Credit_Score]]&lt;=600),"High Risk","Low Risk")</f>
        <v>Low Risk</v>
      </c>
      <c r="V92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928" spans="1:22" x14ac:dyDescent="0.3">
      <c r="A928">
        <v>927</v>
      </c>
      <c r="B928">
        <v>54</v>
      </c>
      <c r="C92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928">
        <v>42217</v>
      </c>
      <c r="E928">
        <v>651</v>
      </c>
      <c r="F928">
        <v>4490</v>
      </c>
      <c r="G928">
        <v>213183</v>
      </c>
      <c r="H928" t="s">
        <v>28</v>
      </c>
      <c r="I928">
        <v>0</v>
      </c>
      <c r="J928">
        <v>0</v>
      </c>
      <c r="K928" t="s">
        <v>36</v>
      </c>
      <c r="L928" t="s">
        <v>29</v>
      </c>
      <c r="M928" t="s">
        <v>30</v>
      </c>
      <c r="N928" t="s">
        <v>23</v>
      </c>
      <c r="O928">
        <v>3</v>
      </c>
      <c r="P928">
        <v>1</v>
      </c>
      <c r="Q928">
        <v>56774</v>
      </c>
      <c r="R928" t="s">
        <v>24</v>
      </c>
      <c r="S928">
        <v>8</v>
      </c>
      <c r="T928" t="s">
        <v>34</v>
      </c>
      <c r="U928" t="str">
        <f>IF(AND(Loan_Banking[[#This Row],[Is_Default]]=1,Loan_Banking[[#This Row],[Credit_Score]]&lt;=600),"High Risk","Low Risk")</f>
        <v>Low Risk</v>
      </c>
      <c r="V92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929" spans="1:22" x14ac:dyDescent="0.3">
      <c r="A929">
        <v>928</v>
      </c>
      <c r="B929">
        <v>59</v>
      </c>
      <c r="C92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929">
        <v>37496</v>
      </c>
      <c r="E929">
        <v>632</v>
      </c>
      <c r="F929">
        <v>6041</v>
      </c>
      <c r="G929">
        <v>226019</v>
      </c>
      <c r="H929" t="s">
        <v>40</v>
      </c>
      <c r="I929">
        <v>0</v>
      </c>
      <c r="J929">
        <v>1</v>
      </c>
      <c r="K929" t="s">
        <v>20</v>
      </c>
      <c r="L929" t="s">
        <v>21</v>
      </c>
      <c r="M929" t="s">
        <v>30</v>
      </c>
      <c r="N929" t="s">
        <v>31</v>
      </c>
      <c r="O929">
        <v>5</v>
      </c>
      <c r="P929">
        <v>3</v>
      </c>
      <c r="Q929">
        <v>35941</v>
      </c>
      <c r="R929" t="s">
        <v>32</v>
      </c>
      <c r="S929">
        <v>12</v>
      </c>
      <c r="T929" t="s">
        <v>43</v>
      </c>
      <c r="U929" t="str">
        <f>IF(AND(Loan_Banking[[#This Row],[Is_Default]]=1,Loan_Banking[[#This Row],[Credit_Score]]&lt;=600),"High Risk","Low Risk")</f>
        <v>Low Risk</v>
      </c>
      <c r="V92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930" spans="1:22" x14ac:dyDescent="0.3">
      <c r="A930">
        <v>929</v>
      </c>
      <c r="B930">
        <v>50</v>
      </c>
      <c r="C93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930">
        <v>55968</v>
      </c>
      <c r="E930">
        <v>565</v>
      </c>
      <c r="F930">
        <v>3833</v>
      </c>
      <c r="G930">
        <v>199207</v>
      </c>
      <c r="H930" t="s">
        <v>28</v>
      </c>
      <c r="I930">
        <v>0</v>
      </c>
      <c r="J930">
        <v>0</v>
      </c>
      <c r="K930" t="s">
        <v>20</v>
      </c>
      <c r="L930" t="s">
        <v>33</v>
      </c>
      <c r="M930" t="s">
        <v>30</v>
      </c>
      <c r="N930" t="s">
        <v>31</v>
      </c>
      <c r="O930">
        <v>5</v>
      </c>
      <c r="P930">
        <v>3</v>
      </c>
      <c r="Q930">
        <v>108936</v>
      </c>
      <c r="R930" t="s">
        <v>32</v>
      </c>
      <c r="S930">
        <v>14</v>
      </c>
      <c r="T930" t="s">
        <v>25</v>
      </c>
      <c r="U930" t="str">
        <f>IF(AND(Loan_Banking[[#This Row],[Is_Default]]=1,Loan_Banking[[#This Row],[Credit_Score]]&lt;=600),"High Risk","Low Risk")</f>
        <v>Low Risk</v>
      </c>
      <c r="V93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931" spans="1:22" x14ac:dyDescent="0.3">
      <c r="A931">
        <v>930</v>
      </c>
      <c r="B931">
        <v>40</v>
      </c>
      <c r="C93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931">
        <v>42893</v>
      </c>
      <c r="E931">
        <v>740</v>
      </c>
      <c r="F931">
        <v>4337</v>
      </c>
      <c r="G931">
        <v>214099</v>
      </c>
      <c r="H931" t="s">
        <v>28</v>
      </c>
      <c r="I931">
        <v>1</v>
      </c>
      <c r="J931">
        <v>1</v>
      </c>
      <c r="K931" t="s">
        <v>20</v>
      </c>
      <c r="L931" t="s">
        <v>21</v>
      </c>
      <c r="M931" t="s">
        <v>22</v>
      </c>
      <c r="N931" t="s">
        <v>41</v>
      </c>
      <c r="O931">
        <v>1</v>
      </c>
      <c r="P931">
        <v>3</v>
      </c>
      <c r="Q931">
        <v>75115</v>
      </c>
      <c r="R931" t="s">
        <v>24</v>
      </c>
      <c r="S931">
        <v>17</v>
      </c>
      <c r="T931" t="s">
        <v>45</v>
      </c>
      <c r="U931" t="str">
        <f>IF(AND(Loan_Banking[[#This Row],[Is_Default]]=1,Loan_Banking[[#This Row],[Credit_Score]]&lt;=600),"High Risk","Low Risk")</f>
        <v>Low Risk</v>
      </c>
      <c r="V93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932" spans="1:22" x14ac:dyDescent="0.3">
      <c r="A932">
        <v>931</v>
      </c>
      <c r="B932">
        <v>59</v>
      </c>
      <c r="C93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932">
        <v>52005</v>
      </c>
      <c r="E932">
        <v>604</v>
      </c>
      <c r="F932">
        <v>4481</v>
      </c>
      <c r="G932">
        <v>202408</v>
      </c>
      <c r="H932" t="s">
        <v>35</v>
      </c>
      <c r="I932">
        <v>0</v>
      </c>
      <c r="J932">
        <v>1</v>
      </c>
      <c r="K932" t="s">
        <v>20</v>
      </c>
      <c r="L932" t="s">
        <v>29</v>
      </c>
      <c r="M932" t="s">
        <v>22</v>
      </c>
      <c r="N932" t="s">
        <v>31</v>
      </c>
      <c r="O932">
        <v>0</v>
      </c>
      <c r="P932">
        <v>1</v>
      </c>
      <c r="Q932">
        <v>112931</v>
      </c>
      <c r="R932" t="s">
        <v>38</v>
      </c>
      <c r="S932">
        <v>14</v>
      </c>
      <c r="T932" t="s">
        <v>25</v>
      </c>
      <c r="U932" t="str">
        <f>IF(AND(Loan_Banking[[#This Row],[Is_Default]]=1,Loan_Banking[[#This Row],[Credit_Score]]&lt;=600),"High Risk","Low Risk")</f>
        <v>Low Risk</v>
      </c>
      <c r="V93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933" spans="1:22" x14ac:dyDescent="0.3">
      <c r="A933">
        <v>932</v>
      </c>
      <c r="B933">
        <v>43</v>
      </c>
      <c r="C93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933">
        <v>21510</v>
      </c>
      <c r="E933">
        <v>663</v>
      </c>
      <c r="F933">
        <v>5225</v>
      </c>
      <c r="G933">
        <v>223898</v>
      </c>
      <c r="H933" t="s">
        <v>19</v>
      </c>
      <c r="I933">
        <v>0</v>
      </c>
      <c r="J933">
        <v>1</v>
      </c>
      <c r="K933" t="s">
        <v>20</v>
      </c>
      <c r="L933" t="s">
        <v>21</v>
      </c>
      <c r="M933" t="s">
        <v>22</v>
      </c>
      <c r="N933" t="s">
        <v>37</v>
      </c>
      <c r="O933">
        <v>4</v>
      </c>
      <c r="P933">
        <v>1</v>
      </c>
      <c r="Q933">
        <v>76731</v>
      </c>
      <c r="R933" t="s">
        <v>24</v>
      </c>
      <c r="S933">
        <v>5</v>
      </c>
      <c r="T933" t="s">
        <v>45</v>
      </c>
      <c r="U933" t="str">
        <f>IF(AND(Loan_Banking[[#This Row],[Is_Default]]=1,Loan_Banking[[#This Row],[Credit_Score]]&lt;=600),"High Risk","Low Risk")</f>
        <v>Low Risk</v>
      </c>
      <c r="V93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934" spans="1:22" x14ac:dyDescent="0.3">
      <c r="A934">
        <v>933</v>
      </c>
      <c r="B934">
        <v>61</v>
      </c>
      <c r="C93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934">
        <v>42053</v>
      </c>
      <c r="E934">
        <v>602</v>
      </c>
      <c r="F934">
        <v>3647</v>
      </c>
      <c r="G934">
        <v>99913</v>
      </c>
      <c r="H934" t="s">
        <v>40</v>
      </c>
      <c r="I934">
        <v>0</v>
      </c>
      <c r="J934">
        <v>1</v>
      </c>
      <c r="K934" t="s">
        <v>20</v>
      </c>
      <c r="L934" t="s">
        <v>29</v>
      </c>
      <c r="M934" t="s">
        <v>22</v>
      </c>
      <c r="N934" t="s">
        <v>31</v>
      </c>
      <c r="O934">
        <v>4</v>
      </c>
      <c r="P934">
        <v>2</v>
      </c>
      <c r="Q934">
        <v>103995</v>
      </c>
      <c r="R934" t="s">
        <v>24</v>
      </c>
      <c r="S934">
        <v>13</v>
      </c>
      <c r="T934" t="s">
        <v>27</v>
      </c>
      <c r="U934" t="str">
        <f>IF(AND(Loan_Banking[[#This Row],[Is_Default]]=1,Loan_Banking[[#This Row],[Credit_Score]]&lt;=600),"High Risk","Low Risk")</f>
        <v>Low Risk</v>
      </c>
      <c r="V93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935" spans="1:22" x14ac:dyDescent="0.3">
      <c r="A935">
        <v>934</v>
      </c>
      <c r="B935">
        <v>64</v>
      </c>
      <c r="C93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935">
        <v>48363</v>
      </c>
      <c r="E935">
        <v>838</v>
      </c>
      <c r="F935">
        <v>4205</v>
      </c>
      <c r="G935">
        <v>176025</v>
      </c>
      <c r="H935" t="s">
        <v>44</v>
      </c>
      <c r="I935">
        <v>1</v>
      </c>
      <c r="J935">
        <v>1</v>
      </c>
      <c r="K935" t="s">
        <v>20</v>
      </c>
      <c r="L935" t="s">
        <v>21</v>
      </c>
      <c r="M935" t="s">
        <v>30</v>
      </c>
      <c r="N935" t="s">
        <v>31</v>
      </c>
      <c r="O935">
        <v>0</v>
      </c>
      <c r="P935">
        <v>2</v>
      </c>
      <c r="Q935">
        <v>88647</v>
      </c>
      <c r="R935" t="s">
        <v>26</v>
      </c>
      <c r="S935">
        <v>6</v>
      </c>
      <c r="T935" t="s">
        <v>45</v>
      </c>
      <c r="U935" t="str">
        <f>IF(AND(Loan_Banking[[#This Row],[Is_Default]]=1,Loan_Banking[[#This Row],[Credit_Score]]&lt;=600),"High Risk","Low Risk")</f>
        <v>Low Risk</v>
      </c>
      <c r="V93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936" spans="1:22" x14ac:dyDescent="0.3">
      <c r="A936">
        <v>935</v>
      </c>
      <c r="B936">
        <v>55</v>
      </c>
      <c r="C93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936">
        <v>64517</v>
      </c>
      <c r="E936">
        <v>657</v>
      </c>
      <c r="F936">
        <v>4766</v>
      </c>
      <c r="G936">
        <v>140830</v>
      </c>
      <c r="H936" t="s">
        <v>35</v>
      </c>
      <c r="I936">
        <v>0</v>
      </c>
      <c r="J936">
        <v>1</v>
      </c>
      <c r="K936" t="s">
        <v>20</v>
      </c>
      <c r="L936" t="s">
        <v>21</v>
      </c>
      <c r="M936" t="s">
        <v>30</v>
      </c>
      <c r="N936" t="s">
        <v>37</v>
      </c>
      <c r="O936">
        <v>3</v>
      </c>
      <c r="P936">
        <v>1</v>
      </c>
      <c r="Q936">
        <v>152557</v>
      </c>
      <c r="R936" t="s">
        <v>32</v>
      </c>
      <c r="S936">
        <v>14</v>
      </c>
      <c r="T936" t="s">
        <v>27</v>
      </c>
      <c r="U936" t="str">
        <f>IF(AND(Loan_Banking[[#This Row],[Is_Default]]=1,Loan_Banking[[#This Row],[Credit_Score]]&lt;=600),"High Risk","Low Risk")</f>
        <v>Low Risk</v>
      </c>
      <c r="V93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937" spans="1:22" x14ac:dyDescent="0.3">
      <c r="A937">
        <v>936</v>
      </c>
      <c r="B937">
        <v>43</v>
      </c>
      <c r="C93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937">
        <v>36165</v>
      </c>
      <c r="E937">
        <v>619</v>
      </c>
      <c r="F937">
        <v>3657</v>
      </c>
      <c r="G937">
        <v>234504</v>
      </c>
      <c r="H937" t="s">
        <v>19</v>
      </c>
      <c r="I937">
        <v>1</v>
      </c>
      <c r="J937">
        <v>1</v>
      </c>
      <c r="K937" t="s">
        <v>20</v>
      </c>
      <c r="L937" t="s">
        <v>33</v>
      </c>
      <c r="M937" t="s">
        <v>22</v>
      </c>
      <c r="N937" t="s">
        <v>37</v>
      </c>
      <c r="O937">
        <v>3</v>
      </c>
      <c r="P937">
        <v>3</v>
      </c>
      <c r="Q937">
        <v>128509</v>
      </c>
      <c r="R937" t="s">
        <v>32</v>
      </c>
      <c r="S937">
        <v>6</v>
      </c>
      <c r="T937" t="s">
        <v>39</v>
      </c>
      <c r="U937" t="str">
        <f>IF(AND(Loan_Banking[[#This Row],[Is_Default]]=1,Loan_Banking[[#This Row],[Credit_Score]]&lt;=600),"High Risk","Low Risk")</f>
        <v>Low Risk</v>
      </c>
      <c r="V93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938" spans="1:22" x14ac:dyDescent="0.3">
      <c r="A938">
        <v>937</v>
      </c>
      <c r="B938">
        <v>59</v>
      </c>
      <c r="C93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938">
        <v>27712</v>
      </c>
      <c r="E938">
        <v>680</v>
      </c>
      <c r="F938">
        <v>3240</v>
      </c>
      <c r="G938">
        <v>160719</v>
      </c>
      <c r="H938" t="s">
        <v>44</v>
      </c>
      <c r="I938">
        <v>0</v>
      </c>
      <c r="J938">
        <v>1</v>
      </c>
      <c r="K938" t="s">
        <v>20</v>
      </c>
      <c r="L938" t="s">
        <v>33</v>
      </c>
      <c r="M938" t="s">
        <v>30</v>
      </c>
      <c r="N938" t="s">
        <v>23</v>
      </c>
      <c r="O938">
        <v>1</v>
      </c>
      <c r="P938">
        <v>1</v>
      </c>
      <c r="Q938">
        <v>140418</v>
      </c>
      <c r="R938" t="s">
        <v>38</v>
      </c>
      <c r="S938">
        <v>3</v>
      </c>
      <c r="T938" t="s">
        <v>45</v>
      </c>
      <c r="U938" t="str">
        <f>IF(AND(Loan_Banking[[#This Row],[Is_Default]]=1,Loan_Banking[[#This Row],[Credit_Score]]&lt;=600),"High Risk","Low Risk")</f>
        <v>Low Risk</v>
      </c>
      <c r="V93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939" spans="1:22" x14ac:dyDescent="0.3">
      <c r="A939">
        <v>938</v>
      </c>
      <c r="B939">
        <v>43</v>
      </c>
      <c r="C93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939">
        <v>56670</v>
      </c>
      <c r="E939">
        <v>687</v>
      </c>
      <c r="F939">
        <v>5028</v>
      </c>
      <c r="G939">
        <v>121755</v>
      </c>
      <c r="H939" t="s">
        <v>44</v>
      </c>
      <c r="I939">
        <v>0</v>
      </c>
      <c r="J939">
        <v>0</v>
      </c>
      <c r="K939" t="s">
        <v>20</v>
      </c>
      <c r="L939" t="s">
        <v>29</v>
      </c>
      <c r="M939" t="s">
        <v>22</v>
      </c>
      <c r="N939" t="s">
        <v>37</v>
      </c>
      <c r="O939">
        <v>2</v>
      </c>
      <c r="P939">
        <v>4</v>
      </c>
      <c r="Q939">
        <v>100721</v>
      </c>
      <c r="R939" t="s">
        <v>32</v>
      </c>
      <c r="S939">
        <v>16</v>
      </c>
      <c r="T939" t="s">
        <v>25</v>
      </c>
      <c r="U939" t="str">
        <f>IF(AND(Loan_Banking[[#This Row],[Is_Default]]=1,Loan_Banking[[#This Row],[Credit_Score]]&lt;=600),"High Risk","Low Risk")</f>
        <v>Low Risk</v>
      </c>
      <c r="V93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940" spans="1:22" x14ac:dyDescent="0.3">
      <c r="A940">
        <v>939</v>
      </c>
      <c r="B940">
        <v>57</v>
      </c>
      <c r="C94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940">
        <v>49039</v>
      </c>
      <c r="E940">
        <v>669</v>
      </c>
      <c r="F940">
        <v>3672</v>
      </c>
      <c r="G940">
        <v>110580</v>
      </c>
      <c r="H940" t="s">
        <v>28</v>
      </c>
      <c r="I940">
        <v>0</v>
      </c>
      <c r="J940">
        <v>1</v>
      </c>
      <c r="K940" t="s">
        <v>20</v>
      </c>
      <c r="L940" t="s">
        <v>29</v>
      </c>
      <c r="M940" t="s">
        <v>30</v>
      </c>
      <c r="N940" t="s">
        <v>31</v>
      </c>
      <c r="O940">
        <v>1</v>
      </c>
      <c r="P940">
        <v>3</v>
      </c>
      <c r="Q940">
        <v>124670</v>
      </c>
      <c r="R940" t="s">
        <v>38</v>
      </c>
      <c r="S940">
        <v>12</v>
      </c>
      <c r="T940" t="s">
        <v>34</v>
      </c>
      <c r="U940" t="str">
        <f>IF(AND(Loan_Banking[[#This Row],[Is_Default]]=1,Loan_Banking[[#This Row],[Credit_Score]]&lt;=600),"High Risk","Low Risk")</f>
        <v>Low Risk</v>
      </c>
      <c r="V94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941" spans="1:22" x14ac:dyDescent="0.3">
      <c r="A941">
        <v>940</v>
      </c>
      <c r="B941">
        <v>43</v>
      </c>
      <c r="C94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941">
        <v>24169</v>
      </c>
      <c r="E941">
        <v>633</v>
      </c>
      <c r="F941">
        <v>6214</v>
      </c>
      <c r="G941">
        <v>222468</v>
      </c>
      <c r="H941" t="s">
        <v>19</v>
      </c>
      <c r="I941">
        <v>0</v>
      </c>
      <c r="J941">
        <v>0</v>
      </c>
      <c r="K941" t="s">
        <v>20</v>
      </c>
      <c r="L941" t="s">
        <v>29</v>
      </c>
      <c r="M941" t="s">
        <v>22</v>
      </c>
      <c r="N941" t="s">
        <v>41</v>
      </c>
      <c r="O941">
        <v>1</v>
      </c>
      <c r="P941">
        <v>4</v>
      </c>
      <c r="Q941">
        <v>102749</v>
      </c>
      <c r="R941" t="s">
        <v>26</v>
      </c>
      <c r="S941">
        <v>14</v>
      </c>
      <c r="T941" t="s">
        <v>39</v>
      </c>
      <c r="U941" t="str">
        <f>IF(AND(Loan_Banking[[#This Row],[Is_Default]]=1,Loan_Banking[[#This Row],[Credit_Score]]&lt;=600),"High Risk","Low Risk")</f>
        <v>Low Risk</v>
      </c>
      <c r="V94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942" spans="1:22" x14ac:dyDescent="0.3">
      <c r="A942">
        <v>941</v>
      </c>
      <c r="B942">
        <v>59</v>
      </c>
      <c r="C94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942">
        <v>24917</v>
      </c>
      <c r="E942">
        <v>672</v>
      </c>
      <c r="F942">
        <v>6242</v>
      </c>
      <c r="G942">
        <v>153562</v>
      </c>
      <c r="H942" t="s">
        <v>35</v>
      </c>
      <c r="I942">
        <v>0</v>
      </c>
      <c r="J942">
        <v>1</v>
      </c>
      <c r="K942" t="s">
        <v>20</v>
      </c>
      <c r="L942" t="s">
        <v>21</v>
      </c>
      <c r="M942" t="s">
        <v>22</v>
      </c>
      <c r="N942" t="s">
        <v>31</v>
      </c>
      <c r="O942">
        <v>1</v>
      </c>
      <c r="P942">
        <v>2</v>
      </c>
      <c r="Q942">
        <v>144087</v>
      </c>
      <c r="R942" t="s">
        <v>38</v>
      </c>
      <c r="S942">
        <v>2</v>
      </c>
      <c r="T942" t="s">
        <v>27</v>
      </c>
      <c r="U942" t="str">
        <f>IF(AND(Loan_Banking[[#This Row],[Is_Default]]=1,Loan_Banking[[#This Row],[Credit_Score]]&lt;=600),"High Risk","Low Risk")</f>
        <v>Low Risk</v>
      </c>
      <c r="V94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943" spans="1:22" x14ac:dyDescent="0.3">
      <c r="A943">
        <v>942</v>
      </c>
      <c r="B943">
        <v>48</v>
      </c>
      <c r="C94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943">
        <v>40296</v>
      </c>
      <c r="E943">
        <v>642</v>
      </c>
      <c r="F943">
        <v>4416</v>
      </c>
      <c r="G943">
        <v>193090</v>
      </c>
      <c r="H943" t="s">
        <v>40</v>
      </c>
      <c r="I943">
        <v>0</v>
      </c>
      <c r="J943">
        <v>0</v>
      </c>
      <c r="K943" t="s">
        <v>20</v>
      </c>
      <c r="L943" t="s">
        <v>29</v>
      </c>
      <c r="M943" t="s">
        <v>22</v>
      </c>
      <c r="N943" t="s">
        <v>23</v>
      </c>
      <c r="O943">
        <v>0</v>
      </c>
      <c r="P943">
        <v>1</v>
      </c>
      <c r="Q943">
        <v>97823</v>
      </c>
      <c r="R943" t="s">
        <v>38</v>
      </c>
      <c r="S943">
        <v>18</v>
      </c>
      <c r="T943" t="s">
        <v>34</v>
      </c>
      <c r="U943" t="str">
        <f>IF(AND(Loan_Banking[[#This Row],[Is_Default]]=1,Loan_Banking[[#This Row],[Credit_Score]]&lt;=600),"High Risk","Low Risk")</f>
        <v>Low Risk</v>
      </c>
      <c r="V94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944" spans="1:22" x14ac:dyDescent="0.3">
      <c r="A944">
        <v>943</v>
      </c>
      <c r="B944">
        <v>39</v>
      </c>
      <c r="C94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944">
        <v>48743</v>
      </c>
      <c r="E944">
        <v>648</v>
      </c>
      <c r="F944">
        <v>5602</v>
      </c>
      <c r="G944">
        <v>279144</v>
      </c>
      <c r="H944" t="s">
        <v>40</v>
      </c>
      <c r="I944">
        <v>0</v>
      </c>
      <c r="J944">
        <v>0</v>
      </c>
      <c r="K944" t="s">
        <v>20</v>
      </c>
      <c r="L944" t="s">
        <v>33</v>
      </c>
      <c r="M944" t="s">
        <v>22</v>
      </c>
      <c r="N944" t="s">
        <v>41</v>
      </c>
      <c r="O944">
        <v>4</v>
      </c>
      <c r="P944">
        <v>4</v>
      </c>
      <c r="Q944">
        <v>58075</v>
      </c>
      <c r="R944" t="s">
        <v>26</v>
      </c>
      <c r="S944">
        <v>7</v>
      </c>
      <c r="T944" t="s">
        <v>27</v>
      </c>
      <c r="U944" t="str">
        <f>IF(AND(Loan_Banking[[#This Row],[Is_Default]]=1,Loan_Banking[[#This Row],[Credit_Score]]&lt;=600),"High Risk","Low Risk")</f>
        <v>Low Risk</v>
      </c>
      <c r="V94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945" spans="1:22" x14ac:dyDescent="0.3">
      <c r="A945">
        <v>944</v>
      </c>
      <c r="B945">
        <v>50</v>
      </c>
      <c r="C94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945">
        <v>70839</v>
      </c>
      <c r="E945">
        <v>610</v>
      </c>
      <c r="F945">
        <v>5069</v>
      </c>
      <c r="G945">
        <v>218759</v>
      </c>
      <c r="H945" t="s">
        <v>35</v>
      </c>
      <c r="I945">
        <v>0</v>
      </c>
      <c r="J945">
        <v>0</v>
      </c>
      <c r="K945" t="s">
        <v>20</v>
      </c>
      <c r="L945" t="s">
        <v>29</v>
      </c>
      <c r="M945" t="s">
        <v>30</v>
      </c>
      <c r="N945" t="s">
        <v>23</v>
      </c>
      <c r="O945">
        <v>4</v>
      </c>
      <c r="P945">
        <v>1</v>
      </c>
      <c r="Q945">
        <v>40041</v>
      </c>
      <c r="R945" t="s">
        <v>24</v>
      </c>
      <c r="S945">
        <v>5</v>
      </c>
      <c r="T945" t="s">
        <v>43</v>
      </c>
      <c r="U945" t="str">
        <f>IF(AND(Loan_Banking[[#This Row],[Is_Default]]=1,Loan_Banking[[#This Row],[Credit_Score]]&lt;=600),"High Risk","Low Risk")</f>
        <v>Low Risk</v>
      </c>
      <c r="V94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946" spans="1:22" x14ac:dyDescent="0.3">
      <c r="A946">
        <v>945</v>
      </c>
      <c r="B946">
        <v>41</v>
      </c>
      <c r="C94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946">
        <v>33782</v>
      </c>
      <c r="E946">
        <v>576</v>
      </c>
      <c r="F946">
        <v>6067</v>
      </c>
      <c r="G946">
        <v>174493</v>
      </c>
      <c r="H946" t="s">
        <v>28</v>
      </c>
      <c r="I946">
        <v>0</v>
      </c>
      <c r="J946">
        <v>0</v>
      </c>
      <c r="K946" t="s">
        <v>20</v>
      </c>
      <c r="L946" t="s">
        <v>29</v>
      </c>
      <c r="M946" t="s">
        <v>30</v>
      </c>
      <c r="N946" t="s">
        <v>31</v>
      </c>
      <c r="O946">
        <v>2</v>
      </c>
      <c r="P946">
        <v>4</v>
      </c>
      <c r="Q946">
        <v>150049</v>
      </c>
      <c r="R946" t="s">
        <v>26</v>
      </c>
      <c r="S946">
        <v>12</v>
      </c>
      <c r="T946" t="s">
        <v>42</v>
      </c>
      <c r="U946" t="str">
        <f>IF(AND(Loan_Banking[[#This Row],[Is_Default]]=1,Loan_Banking[[#This Row],[Credit_Score]]&lt;=600),"High Risk","Low Risk")</f>
        <v>Low Risk</v>
      </c>
      <c r="V94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947" spans="1:22" x14ac:dyDescent="0.3">
      <c r="A947">
        <v>946</v>
      </c>
      <c r="B947">
        <v>44</v>
      </c>
      <c r="C94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947">
        <v>58081</v>
      </c>
      <c r="E947">
        <v>678</v>
      </c>
      <c r="F947">
        <v>4541</v>
      </c>
      <c r="G947">
        <v>141241</v>
      </c>
      <c r="H947" t="s">
        <v>28</v>
      </c>
      <c r="I947">
        <v>0</v>
      </c>
      <c r="J947">
        <v>1</v>
      </c>
      <c r="K947" t="s">
        <v>20</v>
      </c>
      <c r="L947" t="s">
        <v>21</v>
      </c>
      <c r="M947" t="s">
        <v>30</v>
      </c>
      <c r="N947" t="s">
        <v>37</v>
      </c>
      <c r="O947">
        <v>3</v>
      </c>
      <c r="P947">
        <v>1</v>
      </c>
      <c r="Q947">
        <v>114355</v>
      </c>
      <c r="R947" t="s">
        <v>32</v>
      </c>
      <c r="S947">
        <v>17</v>
      </c>
      <c r="T947" t="s">
        <v>34</v>
      </c>
      <c r="U947" t="str">
        <f>IF(AND(Loan_Banking[[#This Row],[Is_Default]]=1,Loan_Banking[[#This Row],[Credit_Score]]&lt;=600),"High Risk","Low Risk")</f>
        <v>Low Risk</v>
      </c>
      <c r="V94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948" spans="1:22" x14ac:dyDescent="0.3">
      <c r="A948">
        <v>947</v>
      </c>
      <c r="B948">
        <v>41</v>
      </c>
      <c r="C94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948">
        <v>20587</v>
      </c>
      <c r="E948">
        <v>680</v>
      </c>
      <c r="F948">
        <v>5510</v>
      </c>
      <c r="G948">
        <v>221748</v>
      </c>
      <c r="H948" t="s">
        <v>44</v>
      </c>
      <c r="I948">
        <v>0</v>
      </c>
      <c r="J948">
        <v>1</v>
      </c>
      <c r="K948" t="s">
        <v>20</v>
      </c>
      <c r="L948" t="s">
        <v>33</v>
      </c>
      <c r="M948" t="s">
        <v>22</v>
      </c>
      <c r="N948" t="s">
        <v>41</v>
      </c>
      <c r="O948">
        <v>1</v>
      </c>
      <c r="P948">
        <v>3</v>
      </c>
      <c r="Q948">
        <v>116327</v>
      </c>
      <c r="R948" t="s">
        <v>32</v>
      </c>
      <c r="S948">
        <v>12</v>
      </c>
      <c r="T948" t="s">
        <v>42</v>
      </c>
      <c r="U948" t="str">
        <f>IF(AND(Loan_Banking[[#This Row],[Is_Default]]=1,Loan_Banking[[#This Row],[Credit_Score]]&lt;=600),"High Risk","Low Risk")</f>
        <v>Low Risk</v>
      </c>
      <c r="V94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949" spans="1:22" x14ac:dyDescent="0.3">
      <c r="A949">
        <v>948</v>
      </c>
      <c r="B949">
        <v>46</v>
      </c>
      <c r="C94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949">
        <v>55414</v>
      </c>
      <c r="E949">
        <v>714</v>
      </c>
      <c r="F949">
        <v>5311</v>
      </c>
      <c r="G949">
        <v>193544</v>
      </c>
      <c r="H949" t="s">
        <v>19</v>
      </c>
      <c r="I949">
        <v>0</v>
      </c>
      <c r="J949">
        <v>1</v>
      </c>
      <c r="K949" t="s">
        <v>20</v>
      </c>
      <c r="L949" t="s">
        <v>29</v>
      </c>
      <c r="M949" t="s">
        <v>22</v>
      </c>
      <c r="N949" t="s">
        <v>31</v>
      </c>
      <c r="O949">
        <v>0</v>
      </c>
      <c r="P949">
        <v>2</v>
      </c>
      <c r="Q949">
        <v>144689</v>
      </c>
      <c r="R949" t="s">
        <v>26</v>
      </c>
      <c r="S949">
        <v>11</v>
      </c>
      <c r="T949" t="s">
        <v>43</v>
      </c>
      <c r="U949" t="str">
        <f>IF(AND(Loan_Banking[[#This Row],[Is_Default]]=1,Loan_Banking[[#This Row],[Credit_Score]]&lt;=600),"High Risk","Low Risk")</f>
        <v>Low Risk</v>
      </c>
      <c r="V94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950" spans="1:22" x14ac:dyDescent="0.3">
      <c r="A950">
        <v>949</v>
      </c>
      <c r="B950">
        <v>56</v>
      </c>
      <c r="C95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950">
        <v>72598</v>
      </c>
      <c r="E950">
        <v>652</v>
      </c>
      <c r="F950">
        <v>5260</v>
      </c>
      <c r="G950">
        <v>228929</v>
      </c>
      <c r="H950" t="s">
        <v>44</v>
      </c>
      <c r="I950">
        <v>1</v>
      </c>
      <c r="J950">
        <v>0</v>
      </c>
      <c r="K950" t="s">
        <v>20</v>
      </c>
      <c r="L950" t="s">
        <v>33</v>
      </c>
      <c r="M950" t="s">
        <v>30</v>
      </c>
      <c r="N950" t="s">
        <v>41</v>
      </c>
      <c r="O950">
        <v>0</v>
      </c>
      <c r="P950">
        <v>3</v>
      </c>
      <c r="Q950">
        <v>50447</v>
      </c>
      <c r="R950" t="s">
        <v>38</v>
      </c>
      <c r="S950">
        <v>1</v>
      </c>
      <c r="T950" t="s">
        <v>42</v>
      </c>
      <c r="U950" t="str">
        <f>IF(AND(Loan_Banking[[#This Row],[Is_Default]]=1,Loan_Banking[[#This Row],[Credit_Score]]&lt;=600),"High Risk","Low Risk")</f>
        <v>Low Risk</v>
      </c>
      <c r="V95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0-1</v>
      </c>
    </row>
    <row r="951" spans="1:22" x14ac:dyDescent="0.3">
      <c r="A951">
        <v>950</v>
      </c>
      <c r="B951">
        <v>46</v>
      </c>
      <c r="C95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951">
        <v>52125</v>
      </c>
      <c r="E951">
        <v>639</v>
      </c>
      <c r="F951">
        <v>4384</v>
      </c>
      <c r="G951">
        <v>80818</v>
      </c>
      <c r="H951" t="s">
        <v>40</v>
      </c>
      <c r="I951">
        <v>0</v>
      </c>
      <c r="J951">
        <v>0</v>
      </c>
      <c r="K951" t="s">
        <v>20</v>
      </c>
      <c r="L951" t="s">
        <v>29</v>
      </c>
      <c r="M951" t="s">
        <v>30</v>
      </c>
      <c r="N951" t="s">
        <v>23</v>
      </c>
      <c r="O951">
        <v>1</v>
      </c>
      <c r="P951">
        <v>2</v>
      </c>
      <c r="Q951">
        <v>89241</v>
      </c>
      <c r="R951" t="s">
        <v>26</v>
      </c>
      <c r="S951">
        <v>9</v>
      </c>
      <c r="T951" t="s">
        <v>39</v>
      </c>
      <c r="U951" t="str">
        <f>IF(AND(Loan_Banking[[#This Row],[Is_Default]]=1,Loan_Banking[[#This Row],[Credit_Score]]&lt;=600),"High Risk","Low Risk")</f>
        <v>Low Risk</v>
      </c>
      <c r="V95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952" spans="1:22" x14ac:dyDescent="0.3">
      <c r="A952">
        <v>951</v>
      </c>
      <c r="B952">
        <v>53</v>
      </c>
      <c r="C95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952">
        <v>39977</v>
      </c>
      <c r="E952">
        <v>579</v>
      </c>
      <c r="F952">
        <v>6185</v>
      </c>
      <c r="G952">
        <v>256872</v>
      </c>
      <c r="H952" t="s">
        <v>35</v>
      </c>
      <c r="I952">
        <v>0</v>
      </c>
      <c r="J952">
        <v>1</v>
      </c>
      <c r="K952" t="s">
        <v>20</v>
      </c>
      <c r="L952" t="s">
        <v>33</v>
      </c>
      <c r="M952" t="s">
        <v>30</v>
      </c>
      <c r="N952" t="s">
        <v>31</v>
      </c>
      <c r="O952">
        <v>0</v>
      </c>
      <c r="P952">
        <v>3</v>
      </c>
      <c r="Q952">
        <v>92917</v>
      </c>
      <c r="R952" t="s">
        <v>32</v>
      </c>
      <c r="S952">
        <v>8</v>
      </c>
      <c r="T952" t="s">
        <v>34</v>
      </c>
      <c r="U952" t="str">
        <f>IF(AND(Loan_Banking[[#This Row],[Is_Default]]=1,Loan_Banking[[#This Row],[Credit_Score]]&lt;=600),"High Risk","Low Risk")</f>
        <v>Low Risk</v>
      </c>
      <c r="V95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953" spans="1:22" x14ac:dyDescent="0.3">
      <c r="A953">
        <v>952</v>
      </c>
      <c r="B953">
        <v>56</v>
      </c>
      <c r="C95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953">
        <v>68488</v>
      </c>
      <c r="E953">
        <v>648</v>
      </c>
      <c r="F953">
        <v>4592</v>
      </c>
      <c r="G953">
        <v>114359</v>
      </c>
      <c r="H953" t="s">
        <v>19</v>
      </c>
      <c r="I953">
        <v>0</v>
      </c>
      <c r="J953">
        <v>0</v>
      </c>
      <c r="K953" t="s">
        <v>20</v>
      </c>
      <c r="L953" t="s">
        <v>29</v>
      </c>
      <c r="M953" t="s">
        <v>30</v>
      </c>
      <c r="N953" t="s">
        <v>41</v>
      </c>
      <c r="O953">
        <v>0</v>
      </c>
      <c r="P953">
        <v>2</v>
      </c>
      <c r="Q953">
        <v>122268</v>
      </c>
      <c r="R953" t="s">
        <v>26</v>
      </c>
      <c r="S953">
        <v>14</v>
      </c>
      <c r="T953" t="s">
        <v>27</v>
      </c>
      <c r="U953" t="str">
        <f>IF(AND(Loan_Banking[[#This Row],[Is_Default]]=1,Loan_Banking[[#This Row],[Credit_Score]]&lt;=600),"High Risk","Low Risk")</f>
        <v>Low Risk</v>
      </c>
      <c r="V95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954" spans="1:22" x14ac:dyDescent="0.3">
      <c r="A954">
        <v>953</v>
      </c>
      <c r="B954">
        <v>24</v>
      </c>
      <c r="C95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954">
        <v>55233</v>
      </c>
      <c r="E954">
        <v>668</v>
      </c>
      <c r="F954">
        <v>4585</v>
      </c>
      <c r="G954">
        <v>175791</v>
      </c>
      <c r="H954" t="s">
        <v>35</v>
      </c>
      <c r="I954">
        <v>0</v>
      </c>
      <c r="J954">
        <v>1</v>
      </c>
      <c r="K954" t="s">
        <v>20</v>
      </c>
      <c r="L954" t="s">
        <v>29</v>
      </c>
      <c r="M954" t="s">
        <v>22</v>
      </c>
      <c r="N954" t="s">
        <v>31</v>
      </c>
      <c r="O954">
        <v>1</v>
      </c>
      <c r="P954">
        <v>3</v>
      </c>
      <c r="Q954">
        <v>79220</v>
      </c>
      <c r="R954" t="s">
        <v>38</v>
      </c>
      <c r="S954">
        <v>4</v>
      </c>
      <c r="T954" t="s">
        <v>45</v>
      </c>
      <c r="U954" t="str">
        <f>IF(AND(Loan_Banking[[#This Row],[Is_Default]]=1,Loan_Banking[[#This Row],[Credit_Score]]&lt;=600),"High Risk","Low Risk")</f>
        <v>Low Risk</v>
      </c>
      <c r="V95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955" spans="1:22" x14ac:dyDescent="0.3">
      <c r="A955">
        <v>954</v>
      </c>
      <c r="B955">
        <v>29</v>
      </c>
      <c r="C95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955">
        <v>52303</v>
      </c>
      <c r="E955">
        <v>559</v>
      </c>
      <c r="F955">
        <v>4279</v>
      </c>
      <c r="G955">
        <v>269499</v>
      </c>
      <c r="H955" t="s">
        <v>19</v>
      </c>
      <c r="I955">
        <v>0</v>
      </c>
      <c r="J955">
        <v>1</v>
      </c>
      <c r="K955" t="s">
        <v>20</v>
      </c>
      <c r="L955" t="s">
        <v>21</v>
      </c>
      <c r="M955" t="s">
        <v>22</v>
      </c>
      <c r="N955" t="s">
        <v>31</v>
      </c>
      <c r="O955">
        <v>2</v>
      </c>
      <c r="P955">
        <v>1</v>
      </c>
      <c r="Q955">
        <v>63958</v>
      </c>
      <c r="R955" t="s">
        <v>32</v>
      </c>
      <c r="S955">
        <v>11</v>
      </c>
      <c r="T955" t="s">
        <v>39</v>
      </c>
      <c r="U955" t="str">
        <f>IF(AND(Loan_Banking[[#This Row],[Is_Default]]=1,Loan_Banking[[#This Row],[Credit_Score]]&lt;=600),"High Risk","Low Risk")</f>
        <v>Low Risk</v>
      </c>
      <c r="V95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956" spans="1:22" x14ac:dyDescent="0.3">
      <c r="A956">
        <v>955</v>
      </c>
      <c r="B956">
        <v>28</v>
      </c>
      <c r="C95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956">
        <v>34734</v>
      </c>
      <c r="E956">
        <v>703</v>
      </c>
      <c r="F956">
        <v>4340</v>
      </c>
      <c r="G956">
        <v>88319</v>
      </c>
      <c r="H956" t="s">
        <v>40</v>
      </c>
      <c r="I956">
        <v>0</v>
      </c>
      <c r="J956">
        <v>1</v>
      </c>
      <c r="K956" t="s">
        <v>20</v>
      </c>
      <c r="L956" t="s">
        <v>21</v>
      </c>
      <c r="M956" t="s">
        <v>30</v>
      </c>
      <c r="N956" t="s">
        <v>23</v>
      </c>
      <c r="O956">
        <v>0</v>
      </c>
      <c r="P956">
        <v>3</v>
      </c>
      <c r="Q956">
        <v>63689</v>
      </c>
      <c r="R956" t="s">
        <v>24</v>
      </c>
      <c r="S956">
        <v>17</v>
      </c>
      <c r="T956" t="s">
        <v>39</v>
      </c>
      <c r="U956" t="str">
        <f>IF(AND(Loan_Banking[[#This Row],[Is_Default]]=1,Loan_Banking[[#This Row],[Credit_Score]]&lt;=600),"High Risk","Low Risk")</f>
        <v>Low Risk</v>
      </c>
      <c r="V95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957" spans="1:22" x14ac:dyDescent="0.3">
      <c r="A957">
        <v>956</v>
      </c>
      <c r="B957">
        <v>22</v>
      </c>
      <c r="C95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957">
        <v>55456</v>
      </c>
      <c r="E957">
        <v>614</v>
      </c>
      <c r="F957">
        <v>4760</v>
      </c>
      <c r="G957">
        <v>195659</v>
      </c>
      <c r="H957" t="s">
        <v>40</v>
      </c>
      <c r="I957">
        <v>0</v>
      </c>
      <c r="J957">
        <v>0</v>
      </c>
      <c r="K957" t="s">
        <v>36</v>
      </c>
      <c r="L957" t="s">
        <v>33</v>
      </c>
      <c r="M957" t="s">
        <v>30</v>
      </c>
      <c r="N957" t="s">
        <v>23</v>
      </c>
      <c r="O957">
        <v>4</v>
      </c>
      <c r="P957">
        <v>4</v>
      </c>
      <c r="Q957">
        <v>134482</v>
      </c>
      <c r="R957" t="s">
        <v>26</v>
      </c>
      <c r="S957">
        <v>8</v>
      </c>
      <c r="T957" t="s">
        <v>45</v>
      </c>
      <c r="U957" t="str">
        <f>IF(AND(Loan_Banking[[#This Row],[Is_Default]]=1,Loan_Banking[[#This Row],[Credit_Score]]&lt;=600),"High Risk","Low Risk")</f>
        <v>Low Risk</v>
      </c>
      <c r="V95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958" spans="1:22" x14ac:dyDescent="0.3">
      <c r="A958">
        <v>957</v>
      </c>
      <c r="B958">
        <v>49</v>
      </c>
      <c r="C95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958">
        <v>39729</v>
      </c>
      <c r="E958">
        <v>640</v>
      </c>
      <c r="F958">
        <v>5449</v>
      </c>
      <c r="G958">
        <v>186261</v>
      </c>
      <c r="H958" t="s">
        <v>19</v>
      </c>
      <c r="I958">
        <v>0</v>
      </c>
      <c r="J958">
        <v>0</v>
      </c>
      <c r="K958" t="s">
        <v>20</v>
      </c>
      <c r="L958" t="s">
        <v>33</v>
      </c>
      <c r="M958" t="s">
        <v>30</v>
      </c>
      <c r="N958" t="s">
        <v>23</v>
      </c>
      <c r="O958">
        <v>5</v>
      </c>
      <c r="P958">
        <v>4</v>
      </c>
      <c r="Q958">
        <v>77724</v>
      </c>
      <c r="R958" t="s">
        <v>26</v>
      </c>
      <c r="S958">
        <v>1</v>
      </c>
      <c r="T958" t="s">
        <v>34</v>
      </c>
      <c r="U958" t="str">
        <f>IF(AND(Loan_Banking[[#This Row],[Is_Default]]=1,Loan_Banking[[#This Row],[Credit_Score]]&lt;=600),"High Risk","Low Risk")</f>
        <v>Low Risk</v>
      </c>
      <c r="V95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0-1</v>
      </c>
    </row>
    <row r="959" spans="1:22" x14ac:dyDescent="0.3">
      <c r="A959">
        <v>958</v>
      </c>
      <c r="B959">
        <v>43</v>
      </c>
      <c r="C95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959">
        <v>54671</v>
      </c>
      <c r="E959">
        <v>679</v>
      </c>
      <c r="F959">
        <v>5783</v>
      </c>
      <c r="G959">
        <v>198561</v>
      </c>
      <c r="H959" t="s">
        <v>28</v>
      </c>
      <c r="I959">
        <v>0</v>
      </c>
      <c r="J959">
        <v>1</v>
      </c>
      <c r="K959" t="s">
        <v>20</v>
      </c>
      <c r="L959" t="s">
        <v>33</v>
      </c>
      <c r="M959" t="s">
        <v>22</v>
      </c>
      <c r="N959" t="s">
        <v>37</v>
      </c>
      <c r="O959">
        <v>4</v>
      </c>
      <c r="P959">
        <v>1</v>
      </c>
      <c r="Q959">
        <v>83439</v>
      </c>
      <c r="R959" t="s">
        <v>26</v>
      </c>
      <c r="S959">
        <v>18</v>
      </c>
      <c r="T959" t="s">
        <v>27</v>
      </c>
      <c r="U959" t="str">
        <f>IF(AND(Loan_Banking[[#This Row],[Is_Default]]=1,Loan_Banking[[#This Row],[Credit_Score]]&lt;=600),"High Risk","Low Risk")</f>
        <v>Low Risk</v>
      </c>
      <c r="V95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960" spans="1:22" x14ac:dyDescent="0.3">
      <c r="A960">
        <v>959</v>
      </c>
      <c r="B960">
        <v>26</v>
      </c>
      <c r="C96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960">
        <v>50728</v>
      </c>
      <c r="E960">
        <v>649</v>
      </c>
      <c r="F960">
        <v>5128</v>
      </c>
      <c r="G960">
        <v>217810</v>
      </c>
      <c r="H960" t="s">
        <v>19</v>
      </c>
      <c r="I960">
        <v>0</v>
      </c>
      <c r="J960">
        <v>1</v>
      </c>
      <c r="K960" t="s">
        <v>20</v>
      </c>
      <c r="L960" t="s">
        <v>33</v>
      </c>
      <c r="M960" t="s">
        <v>30</v>
      </c>
      <c r="N960" t="s">
        <v>41</v>
      </c>
      <c r="O960">
        <v>5</v>
      </c>
      <c r="P960">
        <v>1</v>
      </c>
      <c r="Q960">
        <v>119034</v>
      </c>
      <c r="R960" t="s">
        <v>26</v>
      </c>
      <c r="S960">
        <v>5</v>
      </c>
      <c r="T960" t="s">
        <v>39</v>
      </c>
      <c r="U960" t="str">
        <f>IF(AND(Loan_Banking[[#This Row],[Is_Default]]=1,Loan_Banking[[#This Row],[Credit_Score]]&lt;=600),"High Risk","Low Risk")</f>
        <v>Low Risk</v>
      </c>
      <c r="V96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961" spans="1:22" x14ac:dyDescent="0.3">
      <c r="A961">
        <v>960</v>
      </c>
      <c r="B961">
        <v>63</v>
      </c>
      <c r="C96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961">
        <v>66261</v>
      </c>
      <c r="E961">
        <v>720</v>
      </c>
      <c r="F961">
        <v>6416</v>
      </c>
      <c r="G961">
        <v>200753</v>
      </c>
      <c r="H961" t="s">
        <v>40</v>
      </c>
      <c r="I961">
        <v>0</v>
      </c>
      <c r="J961">
        <v>1</v>
      </c>
      <c r="K961" t="s">
        <v>20</v>
      </c>
      <c r="L961" t="s">
        <v>21</v>
      </c>
      <c r="M961" t="s">
        <v>22</v>
      </c>
      <c r="N961" t="s">
        <v>23</v>
      </c>
      <c r="O961">
        <v>5</v>
      </c>
      <c r="P961">
        <v>1</v>
      </c>
      <c r="Q961">
        <v>79031</v>
      </c>
      <c r="R961" t="s">
        <v>32</v>
      </c>
      <c r="S961">
        <v>8</v>
      </c>
      <c r="T961" t="s">
        <v>42</v>
      </c>
      <c r="U961" t="str">
        <f>IF(AND(Loan_Banking[[#This Row],[Is_Default]]=1,Loan_Banking[[#This Row],[Credit_Score]]&lt;=600),"High Risk","Low Risk")</f>
        <v>Low Risk</v>
      </c>
      <c r="V96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962" spans="1:22" x14ac:dyDescent="0.3">
      <c r="A962">
        <v>961</v>
      </c>
      <c r="B962">
        <v>56</v>
      </c>
      <c r="C96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962">
        <v>41359</v>
      </c>
      <c r="E962">
        <v>681</v>
      </c>
      <c r="F962">
        <v>5117</v>
      </c>
      <c r="G962">
        <v>132999</v>
      </c>
      <c r="H962" t="s">
        <v>35</v>
      </c>
      <c r="I962">
        <v>0</v>
      </c>
      <c r="J962">
        <v>1</v>
      </c>
      <c r="K962" t="s">
        <v>20</v>
      </c>
      <c r="L962" t="s">
        <v>33</v>
      </c>
      <c r="M962" t="s">
        <v>22</v>
      </c>
      <c r="N962" t="s">
        <v>37</v>
      </c>
      <c r="O962">
        <v>4</v>
      </c>
      <c r="P962">
        <v>4</v>
      </c>
      <c r="Q962">
        <v>48851</v>
      </c>
      <c r="R962" t="s">
        <v>38</v>
      </c>
      <c r="S962">
        <v>8</v>
      </c>
      <c r="T962" t="s">
        <v>45</v>
      </c>
      <c r="U962" t="str">
        <f>IF(AND(Loan_Banking[[#This Row],[Is_Default]]=1,Loan_Banking[[#This Row],[Credit_Score]]&lt;=600),"High Risk","Low Risk")</f>
        <v>Low Risk</v>
      </c>
      <c r="V96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963" spans="1:22" x14ac:dyDescent="0.3">
      <c r="A963">
        <v>962</v>
      </c>
      <c r="B963">
        <v>41</v>
      </c>
      <c r="C96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963">
        <v>47759</v>
      </c>
      <c r="E963">
        <v>642</v>
      </c>
      <c r="F963">
        <v>3204</v>
      </c>
      <c r="G963">
        <v>204865</v>
      </c>
      <c r="H963" t="s">
        <v>44</v>
      </c>
      <c r="I963">
        <v>0</v>
      </c>
      <c r="J963">
        <v>1</v>
      </c>
      <c r="K963" t="s">
        <v>20</v>
      </c>
      <c r="L963" t="s">
        <v>29</v>
      </c>
      <c r="M963" t="s">
        <v>30</v>
      </c>
      <c r="N963" t="s">
        <v>37</v>
      </c>
      <c r="O963">
        <v>1</v>
      </c>
      <c r="P963">
        <v>3</v>
      </c>
      <c r="Q963">
        <v>52548</v>
      </c>
      <c r="R963" t="s">
        <v>24</v>
      </c>
      <c r="S963">
        <v>9</v>
      </c>
      <c r="T963" t="s">
        <v>27</v>
      </c>
      <c r="U963" t="str">
        <f>IF(AND(Loan_Banking[[#This Row],[Is_Default]]=1,Loan_Banking[[#This Row],[Credit_Score]]&lt;=600),"High Risk","Low Risk")</f>
        <v>Low Risk</v>
      </c>
      <c r="V96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964" spans="1:22" x14ac:dyDescent="0.3">
      <c r="A964">
        <v>963</v>
      </c>
      <c r="B964">
        <v>42</v>
      </c>
      <c r="C96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964">
        <v>61974</v>
      </c>
      <c r="E964">
        <v>493</v>
      </c>
      <c r="F964">
        <v>3845</v>
      </c>
      <c r="G964">
        <v>199084</v>
      </c>
      <c r="H964" t="s">
        <v>35</v>
      </c>
      <c r="I964">
        <v>0</v>
      </c>
      <c r="J964">
        <v>1</v>
      </c>
      <c r="K964" t="s">
        <v>20</v>
      </c>
      <c r="L964" t="s">
        <v>29</v>
      </c>
      <c r="M964" t="s">
        <v>30</v>
      </c>
      <c r="N964" t="s">
        <v>41</v>
      </c>
      <c r="O964">
        <v>5</v>
      </c>
      <c r="P964">
        <v>1</v>
      </c>
      <c r="Q964">
        <v>98295</v>
      </c>
      <c r="R964" t="s">
        <v>26</v>
      </c>
      <c r="S964">
        <v>18</v>
      </c>
      <c r="T964" t="s">
        <v>25</v>
      </c>
      <c r="U964" t="str">
        <f>IF(AND(Loan_Banking[[#This Row],[Is_Default]]=1,Loan_Banking[[#This Row],[Credit_Score]]&lt;=600),"High Risk","Low Risk")</f>
        <v>Low Risk</v>
      </c>
      <c r="V96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965" spans="1:22" x14ac:dyDescent="0.3">
      <c r="A965">
        <v>964</v>
      </c>
      <c r="B965">
        <v>29</v>
      </c>
      <c r="C96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965">
        <v>46459</v>
      </c>
      <c r="E965">
        <v>699</v>
      </c>
      <c r="F965">
        <v>5700</v>
      </c>
      <c r="G965">
        <v>196989</v>
      </c>
      <c r="H965" t="s">
        <v>40</v>
      </c>
      <c r="I965">
        <v>0</v>
      </c>
      <c r="J965">
        <v>0</v>
      </c>
      <c r="K965" t="s">
        <v>20</v>
      </c>
      <c r="L965" t="s">
        <v>29</v>
      </c>
      <c r="M965" t="s">
        <v>30</v>
      </c>
      <c r="N965" t="s">
        <v>41</v>
      </c>
      <c r="O965">
        <v>4</v>
      </c>
      <c r="P965">
        <v>3</v>
      </c>
      <c r="Q965">
        <v>114919</v>
      </c>
      <c r="R965" t="s">
        <v>32</v>
      </c>
      <c r="S965">
        <v>7</v>
      </c>
      <c r="T965" t="s">
        <v>39</v>
      </c>
      <c r="U965" t="str">
        <f>IF(AND(Loan_Banking[[#This Row],[Is_Default]]=1,Loan_Banking[[#This Row],[Credit_Score]]&lt;=600),"High Risk","Low Risk")</f>
        <v>Low Risk</v>
      </c>
      <c r="V96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966" spans="1:22" x14ac:dyDescent="0.3">
      <c r="A966">
        <v>965</v>
      </c>
      <c r="B966">
        <v>54</v>
      </c>
      <c r="C96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966">
        <v>49677</v>
      </c>
      <c r="E966">
        <v>591</v>
      </c>
      <c r="F966">
        <v>4674</v>
      </c>
      <c r="G966">
        <v>304300</v>
      </c>
      <c r="H966" t="s">
        <v>35</v>
      </c>
      <c r="I966">
        <v>0</v>
      </c>
      <c r="J966">
        <v>1</v>
      </c>
      <c r="K966" t="s">
        <v>20</v>
      </c>
      <c r="L966" t="s">
        <v>21</v>
      </c>
      <c r="M966" t="s">
        <v>22</v>
      </c>
      <c r="N966" t="s">
        <v>23</v>
      </c>
      <c r="O966">
        <v>3</v>
      </c>
      <c r="P966">
        <v>2</v>
      </c>
      <c r="Q966">
        <v>93932</v>
      </c>
      <c r="R966" t="s">
        <v>26</v>
      </c>
      <c r="S966">
        <v>10</v>
      </c>
      <c r="T966" t="s">
        <v>27</v>
      </c>
      <c r="U966" t="str">
        <f>IF(AND(Loan_Banking[[#This Row],[Is_Default]]=1,Loan_Banking[[#This Row],[Credit_Score]]&lt;=600),"High Risk","Low Risk")</f>
        <v>Low Risk</v>
      </c>
      <c r="V96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967" spans="1:22" x14ac:dyDescent="0.3">
      <c r="A967">
        <v>966</v>
      </c>
      <c r="B967">
        <v>46</v>
      </c>
      <c r="C96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967">
        <v>43899</v>
      </c>
      <c r="E967">
        <v>692</v>
      </c>
      <c r="F967">
        <v>4606</v>
      </c>
      <c r="G967">
        <v>266871</v>
      </c>
      <c r="H967" t="s">
        <v>28</v>
      </c>
      <c r="I967">
        <v>0</v>
      </c>
      <c r="J967">
        <v>0</v>
      </c>
      <c r="K967" t="s">
        <v>20</v>
      </c>
      <c r="L967" t="s">
        <v>33</v>
      </c>
      <c r="M967" t="s">
        <v>30</v>
      </c>
      <c r="N967" t="s">
        <v>37</v>
      </c>
      <c r="O967">
        <v>0</v>
      </c>
      <c r="P967">
        <v>3</v>
      </c>
      <c r="Q967">
        <v>112913</v>
      </c>
      <c r="R967" t="s">
        <v>24</v>
      </c>
      <c r="S967">
        <v>16</v>
      </c>
      <c r="T967" t="s">
        <v>42</v>
      </c>
      <c r="U967" t="str">
        <f>IF(AND(Loan_Banking[[#This Row],[Is_Default]]=1,Loan_Banking[[#This Row],[Credit_Score]]&lt;=600),"High Risk","Low Risk")</f>
        <v>Low Risk</v>
      </c>
      <c r="V96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968" spans="1:22" x14ac:dyDescent="0.3">
      <c r="A968">
        <v>967</v>
      </c>
      <c r="B968">
        <v>21</v>
      </c>
      <c r="C96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968">
        <v>47545</v>
      </c>
      <c r="E968">
        <v>674</v>
      </c>
      <c r="F968">
        <v>4035</v>
      </c>
      <c r="G968">
        <v>291357</v>
      </c>
      <c r="H968" t="s">
        <v>28</v>
      </c>
      <c r="I968">
        <v>0</v>
      </c>
      <c r="J968">
        <v>1</v>
      </c>
      <c r="K968" t="s">
        <v>20</v>
      </c>
      <c r="L968" t="s">
        <v>29</v>
      </c>
      <c r="M968" t="s">
        <v>30</v>
      </c>
      <c r="N968" t="s">
        <v>41</v>
      </c>
      <c r="O968">
        <v>2</v>
      </c>
      <c r="P968">
        <v>3</v>
      </c>
      <c r="Q968">
        <v>51614</v>
      </c>
      <c r="R968" t="s">
        <v>26</v>
      </c>
      <c r="S968">
        <v>3</v>
      </c>
      <c r="T968" t="s">
        <v>34</v>
      </c>
      <c r="U968" t="str">
        <f>IF(AND(Loan_Banking[[#This Row],[Is_Default]]=1,Loan_Banking[[#This Row],[Credit_Score]]&lt;=600),"High Risk","Low Risk")</f>
        <v>Low Risk</v>
      </c>
      <c r="V96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969" spans="1:22" x14ac:dyDescent="0.3">
      <c r="A969">
        <v>968</v>
      </c>
      <c r="B969">
        <v>56</v>
      </c>
      <c r="C96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969">
        <v>60064</v>
      </c>
      <c r="E969">
        <v>640</v>
      </c>
      <c r="F969">
        <v>4599</v>
      </c>
      <c r="G969">
        <v>217204</v>
      </c>
      <c r="H969" t="s">
        <v>19</v>
      </c>
      <c r="I969">
        <v>0</v>
      </c>
      <c r="J969">
        <v>1</v>
      </c>
      <c r="K969" t="s">
        <v>20</v>
      </c>
      <c r="L969" t="s">
        <v>29</v>
      </c>
      <c r="M969" t="s">
        <v>22</v>
      </c>
      <c r="N969" t="s">
        <v>41</v>
      </c>
      <c r="O969">
        <v>5</v>
      </c>
      <c r="P969">
        <v>4</v>
      </c>
      <c r="Q969">
        <v>53640</v>
      </c>
      <c r="R969" t="s">
        <v>38</v>
      </c>
      <c r="S969">
        <v>10</v>
      </c>
      <c r="T969" t="s">
        <v>34</v>
      </c>
      <c r="U969" t="str">
        <f>IF(AND(Loan_Banking[[#This Row],[Is_Default]]=1,Loan_Banking[[#This Row],[Credit_Score]]&lt;=600),"High Risk","Low Risk")</f>
        <v>Low Risk</v>
      </c>
      <c r="V96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970" spans="1:22" x14ac:dyDescent="0.3">
      <c r="A970">
        <v>969</v>
      </c>
      <c r="B970">
        <v>64</v>
      </c>
      <c r="C97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970">
        <v>77538</v>
      </c>
      <c r="E970">
        <v>697</v>
      </c>
      <c r="F970">
        <v>4614</v>
      </c>
      <c r="G970">
        <v>289266</v>
      </c>
      <c r="H970" t="s">
        <v>35</v>
      </c>
      <c r="I970">
        <v>1</v>
      </c>
      <c r="J970">
        <v>1</v>
      </c>
      <c r="K970" t="s">
        <v>20</v>
      </c>
      <c r="L970" t="s">
        <v>21</v>
      </c>
      <c r="M970" t="s">
        <v>22</v>
      </c>
      <c r="N970" t="s">
        <v>41</v>
      </c>
      <c r="O970">
        <v>4</v>
      </c>
      <c r="P970">
        <v>3</v>
      </c>
      <c r="Q970">
        <v>167618</v>
      </c>
      <c r="R970" t="s">
        <v>26</v>
      </c>
      <c r="S970">
        <v>8</v>
      </c>
      <c r="T970" t="s">
        <v>45</v>
      </c>
      <c r="U970" t="str">
        <f>IF(AND(Loan_Banking[[#This Row],[Is_Default]]=1,Loan_Banking[[#This Row],[Credit_Score]]&lt;=600),"High Risk","Low Risk")</f>
        <v>Low Risk</v>
      </c>
      <c r="V97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971" spans="1:22" x14ac:dyDescent="0.3">
      <c r="A971">
        <v>970</v>
      </c>
      <c r="B971">
        <v>25</v>
      </c>
      <c r="C97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971">
        <v>24822</v>
      </c>
      <c r="E971">
        <v>676</v>
      </c>
      <c r="F971">
        <v>5490</v>
      </c>
      <c r="G971">
        <v>157199</v>
      </c>
      <c r="H971" t="s">
        <v>35</v>
      </c>
      <c r="I971">
        <v>0</v>
      </c>
      <c r="J971">
        <v>0</v>
      </c>
      <c r="K971" t="s">
        <v>20</v>
      </c>
      <c r="L971" t="s">
        <v>21</v>
      </c>
      <c r="M971" t="s">
        <v>22</v>
      </c>
      <c r="N971" t="s">
        <v>41</v>
      </c>
      <c r="O971">
        <v>1</v>
      </c>
      <c r="P971">
        <v>4</v>
      </c>
      <c r="Q971">
        <v>136983</v>
      </c>
      <c r="R971" t="s">
        <v>26</v>
      </c>
      <c r="S971">
        <v>18</v>
      </c>
      <c r="T971" t="s">
        <v>42</v>
      </c>
      <c r="U971" t="str">
        <f>IF(AND(Loan_Banking[[#This Row],[Is_Default]]=1,Loan_Banking[[#This Row],[Credit_Score]]&lt;=600),"High Risk","Low Risk")</f>
        <v>Low Risk</v>
      </c>
      <c r="V97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972" spans="1:22" x14ac:dyDescent="0.3">
      <c r="A972">
        <v>971</v>
      </c>
      <c r="B972">
        <v>61</v>
      </c>
      <c r="C97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972">
        <v>31024</v>
      </c>
      <c r="E972">
        <v>666</v>
      </c>
      <c r="F972">
        <v>4755</v>
      </c>
      <c r="G972">
        <v>182038</v>
      </c>
      <c r="H972" t="s">
        <v>40</v>
      </c>
      <c r="I972">
        <v>0</v>
      </c>
      <c r="J972">
        <v>1</v>
      </c>
      <c r="K972" t="s">
        <v>20</v>
      </c>
      <c r="L972" t="s">
        <v>21</v>
      </c>
      <c r="M972" t="s">
        <v>30</v>
      </c>
      <c r="N972" t="s">
        <v>37</v>
      </c>
      <c r="O972">
        <v>5</v>
      </c>
      <c r="P972">
        <v>2</v>
      </c>
      <c r="Q972">
        <v>123069</v>
      </c>
      <c r="R972" t="s">
        <v>26</v>
      </c>
      <c r="S972">
        <v>4</v>
      </c>
      <c r="T972" t="s">
        <v>45</v>
      </c>
      <c r="U972" t="str">
        <f>IF(AND(Loan_Banking[[#This Row],[Is_Default]]=1,Loan_Banking[[#This Row],[Credit_Score]]&lt;=600),"High Risk","Low Risk")</f>
        <v>Low Risk</v>
      </c>
      <c r="V97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973" spans="1:22" x14ac:dyDescent="0.3">
      <c r="A973">
        <v>972</v>
      </c>
      <c r="B973">
        <v>42</v>
      </c>
      <c r="C97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973">
        <v>47877</v>
      </c>
      <c r="E973">
        <v>564</v>
      </c>
      <c r="F973">
        <v>6276</v>
      </c>
      <c r="G973">
        <v>170992</v>
      </c>
      <c r="H973" t="s">
        <v>19</v>
      </c>
      <c r="I973">
        <v>0</v>
      </c>
      <c r="J973">
        <v>1</v>
      </c>
      <c r="K973" t="s">
        <v>20</v>
      </c>
      <c r="L973" t="s">
        <v>29</v>
      </c>
      <c r="M973" t="s">
        <v>22</v>
      </c>
      <c r="N973" t="s">
        <v>31</v>
      </c>
      <c r="O973">
        <v>2</v>
      </c>
      <c r="P973">
        <v>4</v>
      </c>
      <c r="Q973">
        <v>80208</v>
      </c>
      <c r="R973" t="s">
        <v>38</v>
      </c>
      <c r="S973">
        <v>12</v>
      </c>
      <c r="T973" t="s">
        <v>39</v>
      </c>
      <c r="U973" t="str">
        <f>IF(AND(Loan_Banking[[#This Row],[Is_Default]]=1,Loan_Banking[[#This Row],[Credit_Score]]&lt;=600),"High Risk","Low Risk")</f>
        <v>Low Risk</v>
      </c>
      <c r="V97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974" spans="1:22" x14ac:dyDescent="0.3">
      <c r="A974">
        <v>973</v>
      </c>
      <c r="B974">
        <v>24</v>
      </c>
      <c r="C97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974">
        <v>50744</v>
      </c>
      <c r="E974">
        <v>651</v>
      </c>
      <c r="F974">
        <v>4345</v>
      </c>
      <c r="G974">
        <v>175205</v>
      </c>
      <c r="H974" t="s">
        <v>19</v>
      </c>
      <c r="I974">
        <v>1</v>
      </c>
      <c r="J974">
        <v>1</v>
      </c>
      <c r="K974" t="s">
        <v>20</v>
      </c>
      <c r="L974" t="s">
        <v>21</v>
      </c>
      <c r="M974" t="s">
        <v>22</v>
      </c>
      <c r="N974" t="s">
        <v>41</v>
      </c>
      <c r="O974">
        <v>1</v>
      </c>
      <c r="P974">
        <v>2</v>
      </c>
      <c r="Q974">
        <v>92859</v>
      </c>
      <c r="R974" t="s">
        <v>32</v>
      </c>
      <c r="S974">
        <v>5</v>
      </c>
      <c r="T974" t="s">
        <v>45</v>
      </c>
      <c r="U974" t="str">
        <f>IF(AND(Loan_Banking[[#This Row],[Is_Default]]=1,Loan_Banking[[#This Row],[Credit_Score]]&lt;=600),"High Risk","Low Risk")</f>
        <v>Low Risk</v>
      </c>
      <c r="V97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975" spans="1:22" x14ac:dyDescent="0.3">
      <c r="A975">
        <v>974</v>
      </c>
      <c r="B975">
        <v>22</v>
      </c>
      <c r="C97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975">
        <v>46735</v>
      </c>
      <c r="E975">
        <v>587</v>
      </c>
      <c r="F975">
        <v>5204</v>
      </c>
      <c r="G975">
        <v>202065</v>
      </c>
      <c r="H975" t="s">
        <v>35</v>
      </c>
      <c r="I975">
        <v>0</v>
      </c>
      <c r="J975">
        <v>1</v>
      </c>
      <c r="K975" t="s">
        <v>20</v>
      </c>
      <c r="L975" t="s">
        <v>29</v>
      </c>
      <c r="M975" t="s">
        <v>22</v>
      </c>
      <c r="N975" t="s">
        <v>37</v>
      </c>
      <c r="O975">
        <v>2</v>
      </c>
      <c r="P975">
        <v>2</v>
      </c>
      <c r="Q975">
        <v>99949</v>
      </c>
      <c r="R975" t="s">
        <v>38</v>
      </c>
      <c r="S975">
        <v>4</v>
      </c>
      <c r="T975" t="s">
        <v>25</v>
      </c>
      <c r="U975" t="str">
        <f>IF(AND(Loan_Banking[[#This Row],[Is_Default]]=1,Loan_Banking[[#This Row],[Credit_Score]]&lt;=600),"High Risk","Low Risk")</f>
        <v>Low Risk</v>
      </c>
      <c r="V97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976" spans="1:22" x14ac:dyDescent="0.3">
      <c r="A976">
        <v>975</v>
      </c>
      <c r="B976">
        <v>36</v>
      </c>
      <c r="C97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976">
        <v>41700</v>
      </c>
      <c r="E976">
        <v>595</v>
      </c>
      <c r="F976">
        <v>3344</v>
      </c>
      <c r="G976">
        <v>210198</v>
      </c>
      <c r="H976" t="s">
        <v>44</v>
      </c>
      <c r="I976">
        <v>0</v>
      </c>
      <c r="J976">
        <v>0</v>
      </c>
      <c r="K976" t="s">
        <v>36</v>
      </c>
      <c r="L976" t="s">
        <v>33</v>
      </c>
      <c r="M976" t="s">
        <v>22</v>
      </c>
      <c r="N976" t="s">
        <v>41</v>
      </c>
      <c r="O976">
        <v>2</v>
      </c>
      <c r="P976">
        <v>1</v>
      </c>
      <c r="Q976">
        <v>139430</v>
      </c>
      <c r="R976" t="s">
        <v>32</v>
      </c>
      <c r="S976">
        <v>19</v>
      </c>
      <c r="T976" t="s">
        <v>45</v>
      </c>
      <c r="U976" t="str">
        <f>IF(AND(Loan_Banking[[#This Row],[Is_Default]]=1,Loan_Banking[[#This Row],[Credit_Score]]&lt;=600),"High Risk","Low Risk")</f>
        <v>Low Risk</v>
      </c>
      <c r="V97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977" spans="1:22" x14ac:dyDescent="0.3">
      <c r="A977">
        <v>976</v>
      </c>
      <c r="B977">
        <v>36</v>
      </c>
      <c r="C97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977">
        <v>31514</v>
      </c>
      <c r="E977">
        <v>631</v>
      </c>
      <c r="F977">
        <v>5658</v>
      </c>
      <c r="G977">
        <v>221549</v>
      </c>
      <c r="H977" t="s">
        <v>35</v>
      </c>
      <c r="I977">
        <v>1</v>
      </c>
      <c r="J977">
        <v>1</v>
      </c>
      <c r="K977" t="s">
        <v>20</v>
      </c>
      <c r="L977" t="s">
        <v>29</v>
      </c>
      <c r="M977" t="s">
        <v>22</v>
      </c>
      <c r="N977" t="s">
        <v>37</v>
      </c>
      <c r="O977">
        <v>0</v>
      </c>
      <c r="P977">
        <v>3</v>
      </c>
      <c r="Q977">
        <v>112083</v>
      </c>
      <c r="R977" t="s">
        <v>38</v>
      </c>
      <c r="S977">
        <v>19</v>
      </c>
      <c r="T977" t="s">
        <v>45</v>
      </c>
      <c r="U977" t="str">
        <f>IF(AND(Loan_Banking[[#This Row],[Is_Default]]=1,Loan_Banking[[#This Row],[Credit_Score]]&lt;=600),"High Risk","Low Risk")</f>
        <v>Low Risk</v>
      </c>
      <c r="V97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978" spans="1:22" x14ac:dyDescent="0.3">
      <c r="A978">
        <v>977</v>
      </c>
      <c r="B978">
        <v>42</v>
      </c>
      <c r="C97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978">
        <v>40838</v>
      </c>
      <c r="E978">
        <v>723</v>
      </c>
      <c r="F978">
        <v>3579</v>
      </c>
      <c r="G978">
        <v>287232</v>
      </c>
      <c r="H978" t="s">
        <v>35</v>
      </c>
      <c r="I978">
        <v>0</v>
      </c>
      <c r="J978">
        <v>1</v>
      </c>
      <c r="K978" t="s">
        <v>20</v>
      </c>
      <c r="L978" t="s">
        <v>33</v>
      </c>
      <c r="M978" t="s">
        <v>30</v>
      </c>
      <c r="N978" t="s">
        <v>23</v>
      </c>
      <c r="O978">
        <v>5</v>
      </c>
      <c r="P978">
        <v>3</v>
      </c>
      <c r="Q978">
        <v>115777</v>
      </c>
      <c r="R978" t="s">
        <v>38</v>
      </c>
      <c r="S978">
        <v>5</v>
      </c>
      <c r="T978" t="s">
        <v>39</v>
      </c>
      <c r="U978" t="str">
        <f>IF(AND(Loan_Banking[[#This Row],[Is_Default]]=1,Loan_Banking[[#This Row],[Credit_Score]]&lt;=600),"High Risk","Low Risk")</f>
        <v>Low Risk</v>
      </c>
      <c r="V97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979" spans="1:22" x14ac:dyDescent="0.3">
      <c r="A979">
        <v>978</v>
      </c>
      <c r="B979">
        <v>63</v>
      </c>
      <c r="C97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979">
        <v>62258</v>
      </c>
      <c r="E979">
        <v>668</v>
      </c>
      <c r="F979">
        <v>5570</v>
      </c>
      <c r="G979">
        <v>123768</v>
      </c>
      <c r="H979" t="s">
        <v>35</v>
      </c>
      <c r="I979">
        <v>0</v>
      </c>
      <c r="J979">
        <v>0</v>
      </c>
      <c r="K979" t="s">
        <v>20</v>
      </c>
      <c r="L979" t="s">
        <v>29</v>
      </c>
      <c r="M979" t="s">
        <v>22</v>
      </c>
      <c r="N979" t="s">
        <v>31</v>
      </c>
      <c r="O979">
        <v>5</v>
      </c>
      <c r="P979">
        <v>1</v>
      </c>
      <c r="Q979">
        <v>94970</v>
      </c>
      <c r="R979" t="s">
        <v>26</v>
      </c>
      <c r="S979">
        <v>15</v>
      </c>
      <c r="T979" t="s">
        <v>42</v>
      </c>
      <c r="U979" t="str">
        <f>IF(AND(Loan_Banking[[#This Row],[Is_Default]]=1,Loan_Banking[[#This Row],[Credit_Score]]&lt;=600),"High Risk","Low Risk")</f>
        <v>Low Risk</v>
      </c>
      <c r="V97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980" spans="1:22" x14ac:dyDescent="0.3">
      <c r="A980">
        <v>979</v>
      </c>
      <c r="B980">
        <v>21</v>
      </c>
      <c r="C98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980">
        <v>51396</v>
      </c>
      <c r="E980">
        <v>671</v>
      </c>
      <c r="F980">
        <v>3159</v>
      </c>
      <c r="G980">
        <v>139737</v>
      </c>
      <c r="H980" t="s">
        <v>28</v>
      </c>
      <c r="I980">
        <v>0</v>
      </c>
      <c r="J980">
        <v>0</v>
      </c>
      <c r="K980" t="s">
        <v>20</v>
      </c>
      <c r="L980" t="s">
        <v>33</v>
      </c>
      <c r="M980" t="s">
        <v>22</v>
      </c>
      <c r="N980" t="s">
        <v>37</v>
      </c>
      <c r="O980">
        <v>5</v>
      </c>
      <c r="P980">
        <v>1</v>
      </c>
      <c r="Q980">
        <v>123779</v>
      </c>
      <c r="R980" t="s">
        <v>38</v>
      </c>
      <c r="S980">
        <v>12</v>
      </c>
      <c r="T980" t="s">
        <v>27</v>
      </c>
      <c r="U980" t="str">
        <f>IF(AND(Loan_Banking[[#This Row],[Is_Default]]=1,Loan_Banking[[#This Row],[Credit_Score]]&lt;=600),"High Risk","Low Risk")</f>
        <v>Low Risk</v>
      </c>
      <c r="V98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981" spans="1:22" x14ac:dyDescent="0.3">
      <c r="A981">
        <v>980</v>
      </c>
      <c r="B981">
        <v>35</v>
      </c>
      <c r="C98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981">
        <v>60133</v>
      </c>
      <c r="E981">
        <v>688</v>
      </c>
      <c r="F981">
        <v>3966</v>
      </c>
      <c r="G981">
        <v>77904</v>
      </c>
      <c r="H981" t="s">
        <v>19</v>
      </c>
      <c r="I981">
        <v>0</v>
      </c>
      <c r="J981">
        <v>1</v>
      </c>
      <c r="K981" t="s">
        <v>20</v>
      </c>
      <c r="L981" t="s">
        <v>29</v>
      </c>
      <c r="M981" t="s">
        <v>22</v>
      </c>
      <c r="N981" t="s">
        <v>37</v>
      </c>
      <c r="O981">
        <v>2</v>
      </c>
      <c r="P981">
        <v>3</v>
      </c>
      <c r="Q981">
        <v>109069</v>
      </c>
      <c r="R981" t="s">
        <v>32</v>
      </c>
      <c r="S981">
        <v>13</v>
      </c>
      <c r="T981" t="s">
        <v>27</v>
      </c>
      <c r="U981" t="str">
        <f>IF(AND(Loan_Banking[[#This Row],[Is_Default]]=1,Loan_Banking[[#This Row],[Credit_Score]]&lt;=600),"High Risk","Low Risk")</f>
        <v>Low Risk</v>
      </c>
      <c r="V98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982" spans="1:22" x14ac:dyDescent="0.3">
      <c r="A982">
        <v>981</v>
      </c>
      <c r="B982">
        <v>44</v>
      </c>
      <c r="C98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982">
        <v>31948</v>
      </c>
      <c r="E982">
        <v>606</v>
      </c>
      <c r="F982">
        <v>5837</v>
      </c>
      <c r="G982">
        <v>157901</v>
      </c>
      <c r="H982" t="s">
        <v>28</v>
      </c>
      <c r="I982">
        <v>0</v>
      </c>
      <c r="J982">
        <v>1</v>
      </c>
      <c r="K982" t="s">
        <v>20</v>
      </c>
      <c r="L982" t="s">
        <v>29</v>
      </c>
      <c r="M982" t="s">
        <v>30</v>
      </c>
      <c r="N982" t="s">
        <v>37</v>
      </c>
      <c r="O982">
        <v>3</v>
      </c>
      <c r="P982">
        <v>1</v>
      </c>
      <c r="Q982">
        <v>101320</v>
      </c>
      <c r="R982" t="s">
        <v>32</v>
      </c>
      <c r="S982">
        <v>6</v>
      </c>
      <c r="T982" t="s">
        <v>25</v>
      </c>
      <c r="U982" t="str">
        <f>IF(AND(Loan_Banking[[#This Row],[Is_Default]]=1,Loan_Banking[[#This Row],[Credit_Score]]&lt;=600),"High Risk","Low Risk")</f>
        <v>Low Risk</v>
      </c>
      <c r="V98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983" spans="1:22" x14ac:dyDescent="0.3">
      <c r="A983">
        <v>982</v>
      </c>
      <c r="B983">
        <v>24</v>
      </c>
      <c r="C98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983">
        <v>71662</v>
      </c>
      <c r="E983">
        <v>571</v>
      </c>
      <c r="F983">
        <v>6564</v>
      </c>
      <c r="G983">
        <v>177791</v>
      </c>
      <c r="H983" t="s">
        <v>44</v>
      </c>
      <c r="I983">
        <v>0</v>
      </c>
      <c r="J983">
        <v>0</v>
      </c>
      <c r="K983" t="s">
        <v>20</v>
      </c>
      <c r="L983" t="s">
        <v>29</v>
      </c>
      <c r="M983" t="s">
        <v>30</v>
      </c>
      <c r="N983" t="s">
        <v>41</v>
      </c>
      <c r="O983">
        <v>3</v>
      </c>
      <c r="P983">
        <v>1</v>
      </c>
      <c r="Q983">
        <v>77707</v>
      </c>
      <c r="R983" t="s">
        <v>32</v>
      </c>
      <c r="S983">
        <v>17</v>
      </c>
      <c r="T983" t="s">
        <v>45</v>
      </c>
      <c r="U983" t="str">
        <f>IF(AND(Loan_Banking[[#This Row],[Is_Default]]=1,Loan_Banking[[#This Row],[Credit_Score]]&lt;=600),"High Risk","Low Risk")</f>
        <v>Low Risk</v>
      </c>
      <c r="V98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984" spans="1:22" x14ac:dyDescent="0.3">
      <c r="A984">
        <v>983</v>
      </c>
      <c r="B984">
        <v>38</v>
      </c>
      <c r="C98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984">
        <v>41571</v>
      </c>
      <c r="E984">
        <v>562</v>
      </c>
      <c r="F984">
        <v>2283</v>
      </c>
      <c r="G984">
        <v>165078</v>
      </c>
      <c r="H984" t="s">
        <v>40</v>
      </c>
      <c r="I984">
        <v>0</v>
      </c>
      <c r="J984">
        <v>1</v>
      </c>
      <c r="K984" t="s">
        <v>20</v>
      </c>
      <c r="L984" t="s">
        <v>29</v>
      </c>
      <c r="M984" t="s">
        <v>22</v>
      </c>
      <c r="N984" t="s">
        <v>23</v>
      </c>
      <c r="O984">
        <v>3</v>
      </c>
      <c r="P984">
        <v>2</v>
      </c>
      <c r="Q984">
        <v>96592</v>
      </c>
      <c r="R984" t="s">
        <v>32</v>
      </c>
      <c r="S984">
        <v>10</v>
      </c>
      <c r="T984" t="s">
        <v>39</v>
      </c>
      <c r="U984" t="str">
        <f>IF(AND(Loan_Banking[[#This Row],[Is_Default]]=1,Loan_Banking[[#This Row],[Credit_Score]]&lt;=600),"High Risk","Low Risk")</f>
        <v>Low Risk</v>
      </c>
      <c r="V98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985" spans="1:22" x14ac:dyDescent="0.3">
      <c r="A985">
        <v>984</v>
      </c>
      <c r="B985">
        <v>37</v>
      </c>
      <c r="C98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985">
        <v>57128</v>
      </c>
      <c r="E985">
        <v>661</v>
      </c>
      <c r="F985">
        <v>3910</v>
      </c>
      <c r="G985">
        <v>143052</v>
      </c>
      <c r="H985" t="s">
        <v>44</v>
      </c>
      <c r="I985">
        <v>1</v>
      </c>
      <c r="J985">
        <v>1</v>
      </c>
      <c r="K985" t="s">
        <v>20</v>
      </c>
      <c r="L985" t="s">
        <v>21</v>
      </c>
      <c r="M985" t="s">
        <v>22</v>
      </c>
      <c r="N985" t="s">
        <v>41</v>
      </c>
      <c r="O985">
        <v>1</v>
      </c>
      <c r="P985">
        <v>1</v>
      </c>
      <c r="Q985">
        <v>67614</v>
      </c>
      <c r="R985" t="s">
        <v>38</v>
      </c>
      <c r="S985">
        <v>14</v>
      </c>
      <c r="T985" t="s">
        <v>39</v>
      </c>
      <c r="U985" t="str">
        <f>IF(AND(Loan_Banking[[#This Row],[Is_Default]]=1,Loan_Banking[[#This Row],[Credit_Score]]&lt;=600),"High Risk","Low Risk")</f>
        <v>Low Risk</v>
      </c>
      <c r="V98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986" spans="1:22" x14ac:dyDescent="0.3">
      <c r="A986">
        <v>985</v>
      </c>
      <c r="B986">
        <v>27</v>
      </c>
      <c r="C98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986">
        <v>48123</v>
      </c>
      <c r="E986">
        <v>699</v>
      </c>
      <c r="F986">
        <v>6829</v>
      </c>
      <c r="G986">
        <v>204453</v>
      </c>
      <c r="H986" t="s">
        <v>19</v>
      </c>
      <c r="I986">
        <v>0</v>
      </c>
      <c r="J986">
        <v>1</v>
      </c>
      <c r="K986" t="s">
        <v>20</v>
      </c>
      <c r="L986" t="s">
        <v>29</v>
      </c>
      <c r="M986" t="s">
        <v>22</v>
      </c>
      <c r="N986" t="s">
        <v>23</v>
      </c>
      <c r="O986">
        <v>0</v>
      </c>
      <c r="P986">
        <v>1</v>
      </c>
      <c r="Q986">
        <v>98795</v>
      </c>
      <c r="R986" t="s">
        <v>26</v>
      </c>
      <c r="S986">
        <v>15</v>
      </c>
      <c r="T986" t="s">
        <v>27</v>
      </c>
      <c r="U986" t="str">
        <f>IF(AND(Loan_Banking[[#This Row],[Is_Default]]=1,Loan_Banking[[#This Row],[Credit_Score]]&lt;=600),"High Risk","Low Risk")</f>
        <v>Low Risk</v>
      </c>
      <c r="V98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987" spans="1:22" x14ac:dyDescent="0.3">
      <c r="A987">
        <v>986</v>
      </c>
      <c r="B987">
        <v>30</v>
      </c>
      <c r="C98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987">
        <v>41899</v>
      </c>
      <c r="E987">
        <v>695</v>
      </c>
      <c r="F987">
        <v>5142</v>
      </c>
      <c r="G987">
        <v>180665</v>
      </c>
      <c r="H987" t="s">
        <v>40</v>
      </c>
      <c r="I987">
        <v>0</v>
      </c>
      <c r="J987">
        <v>1</v>
      </c>
      <c r="K987" t="s">
        <v>20</v>
      </c>
      <c r="L987" t="s">
        <v>29</v>
      </c>
      <c r="M987" t="s">
        <v>22</v>
      </c>
      <c r="N987" t="s">
        <v>31</v>
      </c>
      <c r="O987">
        <v>1</v>
      </c>
      <c r="P987">
        <v>4</v>
      </c>
      <c r="Q987">
        <v>102667</v>
      </c>
      <c r="R987" t="s">
        <v>24</v>
      </c>
      <c r="S987">
        <v>10</v>
      </c>
      <c r="T987" t="s">
        <v>39</v>
      </c>
      <c r="U987" t="str">
        <f>IF(AND(Loan_Banking[[#This Row],[Is_Default]]=1,Loan_Banking[[#This Row],[Credit_Score]]&lt;=600),"High Risk","Low Risk")</f>
        <v>Low Risk</v>
      </c>
      <c r="V98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988" spans="1:22" x14ac:dyDescent="0.3">
      <c r="A988">
        <v>987</v>
      </c>
      <c r="B988">
        <v>21</v>
      </c>
      <c r="C98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988">
        <v>56492</v>
      </c>
      <c r="E988">
        <v>608</v>
      </c>
      <c r="F988">
        <v>3967</v>
      </c>
      <c r="G988">
        <v>155763</v>
      </c>
      <c r="H988" t="s">
        <v>44</v>
      </c>
      <c r="I988">
        <v>0</v>
      </c>
      <c r="J988">
        <v>1</v>
      </c>
      <c r="K988" t="s">
        <v>20</v>
      </c>
      <c r="L988" t="s">
        <v>21</v>
      </c>
      <c r="M988" t="s">
        <v>30</v>
      </c>
      <c r="N988" t="s">
        <v>41</v>
      </c>
      <c r="O988">
        <v>5</v>
      </c>
      <c r="P988">
        <v>3</v>
      </c>
      <c r="Q988">
        <v>27864</v>
      </c>
      <c r="R988" t="s">
        <v>32</v>
      </c>
      <c r="S988">
        <v>6</v>
      </c>
      <c r="T988" t="s">
        <v>42</v>
      </c>
      <c r="U988" t="str">
        <f>IF(AND(Loan_Banking[[#This Row],[Is_Default]]=1,Loan_Banking[[#This Row],[Credit_Score]]&lt;=600),"High Risk","Low Risk")</f>
        <v>Low Risk</v>
      </c>
      <c r="V98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989" spans="1:22" x14ac:dyDescent="0.3">
      <c r="A989">
        <v>988</v>
      </c>
      <c r="B989">
        <v>22</v>
      </c>
      <c r="C98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989">
        <v>59007</v>
      </c>
      <c r="E989">
        <v>717</v>
      </c>
      <c r="F989">
        <v>6477</v>
      </c>
      <c r="G989">
        <v>207552</v>
      </c>
      <c r="H989" t="s">
        <v>19</v>
      </c>
      <c r="I989">
        <v>0</v>
      </c>
      <c r="J989">
        <v>0</v>
      </c>
      <c r="K989" t="s">
        <v>20</v>
      </c>
      <c r="L989" t="s">
        <v>21</v>
      </c>
      <c r="M989" t="s">
        <v>30</v>
      </c>
      <c r="N989" t="s">
        <v>37</v>
      </c>
      <c r="O989">
        <v>5</v>
      </c>
      <c r="P989">
        <v>4</v>
      </c>
      <c r="Q989">
        <v>93089</v>
      </c>
      <c r="R989" t="s">
        <v>38</v>
      </c>
      <c r="S989">
        <v>16</v>
      </c>
      <c r="T989" t="s">
        <v>45</v>
      </c>
      <c r="U989" t="str">
        <f>IF(AND(Loan_Banking[[#This Row],[Is_Default]]=1,Loan_Banking[[#This Row],[Credit_Score]]&lt;=600),"High Risk","Low Risk")</f>
        <v>Low Risk</v>
      </c>
      <c r="V98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990" spans="1:22" x14ac:dyDescent="0.3">
      <c r="A990">
        <v>989</v>
      </c>
      <c r="B990">
        <v>42</v>
      </c>
      <c r="C99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990">
        <v>90320</v>
      </c>
      <c r="E990">
        <v>752</v>
      </c>
      <c r="F990">
        <v>5585</v>
      </c>
      <c r="G990">
        <v>171340</v>
      </c>
      <c r="H990" t="s">
        <v>44</v>
      </c>
      <c r="I990">
        <v>0</v>
      </c>
      <c r="J990">
        <v>1</v>
      </c>
      <c r="K990" t="s">
        <v>20</v>
      </c>
      <c r="L990" t="s">
        <v>21</v>
      </c>
      <c r="M990" t="s">
        <v>30</v>
      </c>
      <c r="N990" t="s">
        <v>31</v>
      </c>
      <c r="O990">
        <v>4</v>
      </c>
      <c r="P990">
        <v>1</v>
      </c>
      <c r="Q990">
        <v>64723</v>
      </c>
      <c r="R990" t="s">
        <v>26</v>
      </c>
      <c r="S990">
        <v>2</v>
      </c>
      <c r="T990" t="s">
        <v>34</v>
      </c>
      <c r="U990" t="str">
        <f>IF(AND(Loan_Banking[[#This Row],[Is_Default]]=1,Loan_Banking[[#This Row],[Credit_Score]]&lt;=600),"High Risk","Low Risk")</f>
        <v>Low Risk</v>
      </c>
      <c r="V99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991" spans="1:22" x14ac:dyDescent="0.3">
      <c r="A991">
        <v>990</v>
      </c>
      <c r="B991">
        <v>52</v>
      </c>
      <c r="C99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991">
        <v>59589</v>
      </c>
      <c r="E991">
        <v>680</v>
      </c>
      <c r="F991">
        <v>5110</v>
      </c>
      <c r="G991">
        <v>257826</v>
      </c>
      <c r="H991" t="s">
        <v>40</v>
      </c>
      <c r="I991">
        <v>0</v>
      </c>
      <c r="J991">
        <v>1</v>
      </c>
      <c r="K991" t="s">
        <v>20</v>
      </c>
      <c r="L991" t="s">
        <v>21</v>
      </c>
      <c r="M991" t="s">
        <v>22</v>
      </c>
      <c r="N991" t="s">
        <v>41</v>
      </c>
      <c r="O991">
        <v>5</v>
      </c>
      <c r="P991">
        <v>1</v>
      </c>
      <c r="Q991">
        <v>114959</v>
      </c>
      <c r="R991" t="s">
        <v>38</v>
      </c>
      <c r="S991">
        <v>10</v>
      </c>
      <c r="T991" t="s">
        <v>27</v>
      </c>
      <c r="U991" t="str">
        <f>IF(AND(Loan_Banking[[#This Row],[Is_Default]]=1,Loan_Banking[[#This Row],[Credit_Score]]&lt;=600),"High Risk","Low Risk")</f>
        <v>Low Risk</v>
      </c>
      <c r="V99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992" spans="1:22" x14ac:dyDescent="0.3">
      <c r="A992">
        <v>991</v>
      </c>
      <c r="B992">
        <v>49</v>
      </c>
      <c r="C99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992">
        <v>59364</v>
      </c>
      <c r="E992">
        <v>724</v>
      </c>
      <c r="F992">
        <v>3082</v>
      </c>
      <c r="G992">
        <v>191818</v>
      </c>
      <c r="H992" t="s">
        <v>40</v>
      </c>
      <c r="I992">
        <v>0</v>
      </c>
      <c r="J992">
        <v>1</v>
      </c>
      <c r="K992" t="s">
        <v>20</v>
      </c>
      <c r="L992" t="s">
        <v>21</v>
      </c>
      <c r="M992" t="s">
        <v>22</v>
      </c>
      <c r="N992" t="s">
        <v>23</v>
      </c>
      <c r="O992">
        <v>3</v>
      </c>
      <c r="P992">
        <v>4</v>
      </c>
      <c r="Q992">
        <v>119114</v>
      </c>
      <c r="R992" t="s">
        <v>32</v>
      </c>
      <c r="S992">
        <v>5</v>
      </c>
      <c r="T992" t="s">
        <v>43</v>
      </c>
      <c r="U992" t="str">
        <f>IF(AND(Loan_Banking[[#This Row],[Is_Default]]=1,Loan_Banking[[#This Row],[Credit_Score]]&lt;=600),"High Risk","Low Risk")</f>
        <v>Low Risk</v>
      </c>
      <c r="V99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993" spans="1:22" x14ac:dyDescent="0.3">
      <c r="A993">
        <v>992</v>
      </c>
      <c r="B993">
        <v>55</v>
      </c>
      <c r="C99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993">
        <v>67173</v>
      </c>
      <c r="E993">
        <v>693</v>
      </c>
      <c r="F993">
        <v>7095</v>
      </c>
      <c r="G993">
        <v>182501</v>
      </c>
      <c r="H993" t="s">
        <v>44</v>
      </c>
      <c r="I993">
        <v>0</v>
      </c>
      <c r="J993">
        <v>0</v>
      </c>
      <c r="K993" t="s">
        <v>20</v>
      </c>
      <c r="L993" t="s">
        <v>21</v>
      </c>
      <c r="M993" t="s">
        <v>30</v>
      </c>
      <c r="N993" t="s">
        <v>41</v>
      </c>
      <c r="O993">
        <v>0</v>
      </c>
      <c r="P993">
        <v>1</v>
      </c>
      <c r="Q993">
        <v>87209</v>
      </c>
      <c r="R993" t="s">
        <v>32</v>
      </c>
      <c r="S993">
        <v>9</v>
      </c>
      <c r="T993" t="s">
        <v>43</v>
      </c>
      <c r="U993" t="str">
        <f>IF(AND(Loan_Banking[[#This Row],[Is_Default]]=1,Loan_Banking[[#This Row],[Credit_Score]]&lt;=600),"High Risk","Low Risk")</f>
        <v>Low Risk</v>
      </c>
      <c r="V99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994" spans="1:22" x14ac:dyDescent="0.3">
      <c r="A994">
        <v>993</v>
      </c>
      <c r="B994">
        <v>37</v>
      </c>
      <c r="C99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994">
        <v>57977</v>
      </c>
      <c r="E994">
        <v>638</v>
      </c>
      <c r="F994">
        <v>5262</v>
      </c>
      <c r="G994">
        <v>213077</v>
      </c>
      <c r="H994" t="s">
        <v>28</v>
      </c>
      <c r="I994">
        <v>1</v>
      </c>
      <c r="J994">
        <v>1</v>
      </c>
      <c r="K994" t="s">
        <v>20</v>
      </c>
      <c r="L994" t="s">
        <v>21</v>
      </c>
      <c r="M994" t="s">
        <v>30</v>
      </c>
      <c r="N994" t="s">
        <v>41</v>
      </c>
      <c r="O994">
        <v>3</v>
      </c>
      <c r="P994">
        <v>2</v>
      </c>
      <c r="Q994">
        <v>116470</v>
      </c>
      <c r="R994" t="s">
        <v>26</v>
      </c>
      <c r="S994">
        <v>19</v>
      </c>
      <c r="T994" t="s">
        <v>27</v>
      </c>
      <c r="U994" t="str">
        <f>IF(AND(Loan_Banking[[#This Row],[Is_Default]]=1,Loan_Banking[[#This Row],[Credit_Score]]&lt;=600),"High Risk","Low Risk")</f>
        <v>Low Risk</v>
      </c>
      <c r="V99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995" spans="1:22" x14ac:dyDescent="0.3">
      <c r="A995">
        <v>994</v>
      </c>
      <c r="B995">
        <v>32</v>
      </c>
      <c r="C99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995">
        <v>49419</v>
      </c>
      <c r="E995">
        <v>616</v>
      </c>
      <c r="F995">
        <v>4690</v>
      </c>
      <c r="G995">
        <v>99709</v>
      </c>
      <c r="H995" t="s">
        <v>44</v>
      </c>
      <c r="I995">
        <v>0</v>
      </c>
      <c r="J995">
        <v>1</v>
      </c>
      <c r="K995" t="s">
        <v>20</v>
      </c>
      <c r="L995" t="s">
        <v>21</v>
      </c>
      <c r="M995" t="s">
        <v>22</v>
      </c>
      <c r="N995" t="s">
        <v>37</v>
      </c>
      <c r="O995">
        <v>0</v>
      </c>
      <c r="P995">
        <v>4</v>
      </c>
      <c r="Q995">
        <v>117732</v>
      </c>
      <c r="R995" t="s">
        <v>38</v>
      </c>
      <c r="S995">
        <v>19</v>
      </c>
      <c r="T995" t="s">
        <v>25</v>
      </c>
      <c r="U995" t="str">
        <f>IF(AND(Loan_Banking[[#This Row],[Is_Default]]=1,Loan_Banking[[#This Row],[Credit_Score]]&lt;=600),"High Risk","Low Risk")</f>
        <v>Low Risk</v>
      </c>
      <c r="V99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996" spans="1:22" x14ac:dyDescent="0.3">
      <c r="A996">
        <v>995</v>
      </c>
      <c r="B996">
        <v>44</v>
      </c>
      <c r="C99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996">
        <v>54885</v>
      </c>
      <c r="E996">
        <v>569</v>
      </c>
      <c r="F996">
        <v>6461</v>
      </c>
      <c r="G996">
        <v>260677</v>
      </c>
      <c r="H996" t="s">
        <v>44</v>
      </c>
      <c r="I996">
        <v>0</v>
      </c>
      <c r="J996">
        <v>0</v>
      </c>
      <c r="K996" t="s">
        <v>20</v>
      </c>
      <c r="L996" t="s">
        <v>21</v>
      </c>
      <c r="M996" t="s">
        <v>30</v>
      </c>
      <c r="N996" t="s">
        <v>37</v>
      </c>
      <c r="O996">
        <v>1</v>
      </c>
      <c r="P996">
        <v>4</v>
      </c>
      <c r="Q996">
        <v>93108</v>
      </c>
      <c r="R996" t="s">
        <v>32</v>
      </c>
      <c r="S996">
        <v>9</v>
      </c>
      <c r="T996" t="s">
        <v>34</v>
      </c>
      <c r="U996" t="str">
        <f>IF(AND(Loan_Banking[[#This Row],[Is_Default]]=1,Loan_Banking[[#This Row],[Credit_Score]]&lt;=600),"High Risk","Low Risk")</f>
        <v>Low Risk</v>
      </c>
      <c r="V99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997" spans="1:22" x14ac:dyDescent="0.3">
      <c r="A997">
        <v>996</v>
      </c>
      <c r="B997">
        <v>50</v>
      </c>
      <c r="C99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997">
        <v>62822</v>
      </c>
      <c r="E997">
        <v>627</v>
      </c>
      <c r="F997">
        <v>4083</v>
      </c>
      <c r="G997">
        <v>239244</v>
      </c>
      <c r="H997" t="s">
        <v>44</v>
      </c>
      <c r="I997">
        <v>0</v>
      </c>
      <c r="J997">
        <v>0</v>
      </c>
      <c r="K997" t="s">
        <v>20</v>
      </c>
      <c r="L997" t="s">
        <v>21</v>
      </c>
      <c r="M997" t="s">
        <v>30</v>
      </c>
      <c r="N997" t="s">
        <v>31</v>
      </c>
      <c r="O997">
        <v>5</v>
      </c>
      <c r="P997">
        <v>3</v>
      </c>
      <c r="Q997">
        <v>146028</v>
      </c>
      <c r="R997" t="s">
        <v>32</v>
      </c>
      <c r="S997">
        <v>16</v>
      </c>
      <c r="T997" t="s">
        <v>42</v>
      </c>
      <c r="U997" t="str">
        <f>IF(AND(Loan_Banking[[#This Row],[Is_Default]]=1,Loan_Banking[[#This Row],[Credit_Score]]&lt;=600),"High Risk","Low Risk")</f>
        <v>Low Risk</v>
      </c>
      <c r="V99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998" spans="1:22" x14ac:dyDescent="0.3">
      <c r="A998">
        <v>997</v>
      </c>
      <c r="B998">
        <v>64</v>
      </c>
      <c r="C99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998">
        <v>70861</v>
      </c>
      <c r="E998">
        <v>638</v>
      </c>
      <c r="F998">
        <v>3906</v>
      </c>
      <c r="G998">
        <v>160346</v>
      </c>
      <c r="H998" t="s">
        <v>28</v>
      </c>
      <c r="I998">
        <v>1</v>
      </c>
      <c r="J998">
        <v>0</v>
      </c>
      <c r="K998" t="s">
        <v>20</v>
      </c>
      <c r="L998" t="s">
        <v>21</v>
      </c>
      <c r="M998" t="s">
        <v>30</v>
      </c>
      <c r="N998" t="s">
        <v>37</v>
      </c>
      <c r="O998">
        <v>1</v>
      </c>
      <c r="P998">
        <v>4</v>
      </c>
      <c r="Q998">
        <v>78247</v>
      </c>
      <c r="R998" t="s">
        <v>24</v>
      </c>
      <c r="S998">
        <v>19</v>
      </c>
      <c r="T998" t="s">
        <v>43</v>
      </c>
      <c r="U998" t="str">
        <f>IF(AND(Loan_Banking[[#This Row],[Is_Default]]=1,Loan_Banking[[#This Row],[Credit_Score]]&lt;=600),"High Risk","Low Risk")</f>
        <v>Low Risk</v>
      </c>
      <c r="V99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999" spans="1:22" x14ac:dyDescent="0.3">
      <c r="A999">
        <v>998</v>
      </c>
      <c r="B999">
        <v>50</v>
      </c>
      <c r="C99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999">
        <v>27339</v>
      </c>
      <c r="E999">
        <v>639</v>
      </c>
      <c r="F999">
        <v>4026</v>
      </c>
      <c r="G999">
        <v>143467</v>
      </c>
      <c r="H999" t="s">
        <v>35</v>
      </c>
      <c r="I999">
        <v>0</v>
      </c>
      <c r="J999">
        <v>1</v>
      </c>
      <c r="K999" t="s">
        <v>20</v>
      </c>
      <c r="L999" t="s">
        <v>33</v>
      </c>
      <c r="M999" t="s">
        <v>30</v>
      </c>
      <c r="N999" t="s">
        <v>41</v>
      </c>
      <c r="O999">
        <v>3</v>
      </c>
      <c r="P999">
        <v>2</v>
      </c>
      <c r="Q999">
        <v>144140</v>
      </c>
      <c r="R999" t="s">
        <v>24</v>
      </c>
      <c r="S999">
        <v>4</v>
      </c>
      <c r="T999" t="s">
        <v>27</v>
      </c>
      <c r="U999" t="str">
        <f>IF(AND(Loan_Banking[[#This Row],[Is_Default]]=1,Loan_Banking[[#This Row],[Credit_Score]]&lt;=600),"High Risk","Low Risk")</f>
        <v>Low Risk</v>
      </c>
      <c r="V99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000" spans="1:22" x14ac:dyDescent="0.3">
      <c r="A1000">
        <v>999</v>
      </c>
      <c r="B1000">
        <v>40</v>
      </c>
      <c r="C100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000">
        <v>21646</v>
      </c>
      <c r="E1000">
        <v>644</v>
      </c>
      <c r="F1000">
        <v>4620</v>
      </c>
      <c r="G1000">
        <v>149500</v>
      </c>
      <c r="H1000" t="s">
        <v>40</v>
      </c>
      <c r="I1000">
        <v>1</v>
      </c>
      <c r="J1000">
        <v>1</v>
      </c>
      <c r="K1000" t="s">
        <v>20</v>
      </c>
      <c r="L1000" t="s">
        <v>29</v>
      </c>
      <c r="M1000" t="s">
        <v>30</v>
      </c>
      <c r="N1000" t="s">
        <v>41</v>
      </c>
      <c r="O1000">
        <v>2</v>
      </c>
      <c r="P1000">
        <v>1</v>
      </c>
      <c r="Q1000">
        <v>93244</v>
      </c>
      <c r="R1000" t="s">
        <v>32</v>
      </c>
      <c r="S1000">
        <v>5</v>
      </c>
      <c r="T1000" t="s">
        <v>45</v>
      </c>
      <c r="U1000" t="str">
        <f>IF(AND(Loan_Banking[[#This Row],[Is_Default]]=1,Loan_Banking[[#This Row],[Credit_Score]]&lt;=600),"High Risk","Low Risk")</f>
        <v>Low Risk</v>
      </c>
      <c r="V100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001" spans="1:22" x14ac:dyDescent="0.3">
      <c r="A1001">
        <v>1000</v>
      </c>
      <c r="B1001">
        <v>62</v>
      </c>
      <c r="C100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001">
        <v>70225</v>
      </c>
      <c r="E1001">
        <v>535</v>
      </c>
      <c r="F1001">
        <v>5026</v>
      </c>
      <c r="G1001">
        <v>129502</v>
      </c>
      <c r="H1001" t="s">
        <v>19</v>
      </c>
      <c r="I1001">
        <v>0</v>
      </c>
      <c r="J1001">
        <v>0</v>
      </c>
      <c r="K1001" t="s">
        <v>20</v>
      </c>
      <c r="L1001" t="s">
        <v>29</v>
      </c>
      <c r="M1001" t="s">
        <v>22</v>
      </c>
      <c r="N1001" t="s">
        <v>23</v>
      </c>
      <c r="O1001">
        <v>0</v>
      </c>
      <c r="P1001">
        <v>4</v>
      </c>
      <c r="Q1001">
        <v>74700</v>
      </c>
      <c r="R1001" t="s">
        <v>24</v>
      </c>
      <c r="S1001">
        <v>18</v>
      </c>
      <c r="T1001" t="s">
        <v>34</v>
      </c>
      <c r="U1001" t="str">
        <f>IF(AND(Loan_Banking[[#This Row],[Is_Default]]=1,Loan_Banking[[#This Row],[Credit_Score]]&lt;=600),"High Risk","Low Risk")</f>
        <v>Low Risk</v>
      </c>
      <c r="V100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002" spans="1:22" x14ac:dyDescent="0.3">
      <c r="A1002">
        <v>1001</v>
      </c>
      <c r="B1002">
        <v>27</v>
      </c>
      <c r="C100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002">
        <v>38038</v>
      </c>
      <c r="E1002">
        <v>688</v>
      </c>
      <c r="F1002">
        <v>5640</v>
      </c>
      <c r="G1002">
        <v>115163</v>
      </c>
      <c r="H1002" t="s">
        <v>40</v>
      </c>
      <c r="I1002">
        <v>1</v>
      </c>
      <c r="J1002">
        <v>0</v>
      </c>
      <c r="K1002" t="s">
        <v>20</v>
      </c>
      <c r="L1002" t="s">
        <v>21</v>
      </c>
      <c r="M1002" t="s">
        <v>22</v>
      </c>
      <c r="N1002" t="s">
        <v>41</v>
      </c>
      <c r="O1002">
        <v>5</v>
      </c>
      <c r="P1002">
        <v>4</v>
      </c>
      <c r="Q1002">
        <v>89453</v>
      </c>
      <c r="R1002" t="s">
        <v>24</v>
      </c>
      <c r="S1002">
        <v>8</v>
      </c>
      <c r="T1002" t="s">
        <v>34</v>
      </c>
      <c r="U1002" t="str">
        <f>IF(AND(Loan_Banking[[#This Row],[Is_Default]]=1,Loan_Banking[[#This Row],[Credit_Score]]&lt;=600),"High Risk","Low Risk")</f>
        <v>Low Risk</v>
      </c>
      <c r="V100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003" spans="1:22" x14ac:dyDescent="0.3">
      <c r="A1003">
        <v>1002</v>
      </c>
      <c r="B1003">
        <v>62</v>
      </c>
      <c r="C100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003">
        <v>25131</v>
      </c>
      <c r="E1003">
        <v>694</v>
      </c>
      <c r="F1003">
        <v>3748</v>
      </c>
      <c r="G1003">
        <v>127879</v>
      </c>
      <c r="H1003" t="s">
        <v>40</v>
      </c>
      <c r="I1003">
        <v>0</v>
      </c>
      <c r="J1003">
        <v>1</v>
      </c>
      <c r="K1003" t="s">
        <v>20</v>
      </c>
      <c r="L1003" t="s">
        <v>21</v>
      </c>
      <c r="M1003" t="s">
        <v>22</v>
      </c>
      <c r="N1003" t="s">
        <v>31</v>
      </c>
      <c r="O1003">
        <v>4</v>
      </c>
      <c r="P1003">
        <v>3</v>
      </c>
      <c r="Q1003">
        <v>67018</v>
      </c>
      <c r="R1003" t="s">
        <v>32</v>
      </c>
      <c r="S1003">
        <v>13</v>
      </c>
      <c r="T1003" t="s">
        <v>43</v>
      </c>
      <c r="U1003" t="str">
        <f>IF(AND(Loan_Banking[[#This Row],[Is_Default]]=1,Loan_Banking[[#This Row],[Credit_Score]]&lt;=600),"High Risk","Low Risk")</f>
        <v>Low Risk</v>
      </c>
      <c r="V100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004" spans="1:22" x14ac:dyDescent="0.3">
      <c r="A1004">
        <v>1003</v>
      </c>
      <c r="B1004">
        <v>58</v>
      </c>
      <c r="C100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004">
        <v>23720</v>
      </c>
      <c r="E1004">
        <v>668</v>
      </c>
      <c r="F1004">
        <v>5303</v>
      </c>
      <c r="G1004">
        <v>67644</v>
      </c>
      <c r="H1004" t="s">
        <v>35</v>
      </c>
      <c r="I1004">
        <v>0</v>
      </c>
      <c r="J1004">
        <v>0</v>
      </c>
      <c r="K1004" t="s">
        <v>20</v>
      </c>
      <c r="L1004" t="s">
        <v>33</v>
      </c>
      <c r="M1004" t="s">
        <v>22</v>
      </c>
      <c r="N1004" t="s">
        <v>31</v>
      </c>
      <c r="O1004">
        <v>2</v>
      </c>
      <c r="P1004">
        <v>3</v>
      </c>
      <c r="Q1004">
        <v>123536</v>
      </c>
      <c r="R1004" t="s">
        <v>38</v>
      </c>
      <c r="S1004">
        <v>9</v>
      </c>
      <c r="T1004" t="s">
        <v>27</v>
      </c>
      <c r="U1004" t="str">
        <f>IF(AND(Loan_Banking[[#This Row],[Is_Default]]=1,Loan_Banking[[#This Row],[Credit_Score]]&lt;=600),"High Risk","Low Risk")</f>
        <v>Low Risk</v>
      </c>
      <c r="V100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005" spans="1:22" x14ac:dyDescent="0.3">
      <c r="A1005">
        <v>1004</v>
      </c>
      <c r="B1005">
        <v>27</v>
      </c>
      <c r="C100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005">
        <v>77027</v>
      </c>
      <c r="E1005">
        <v>591</v>
      </c>
      <c r="F1005">
        <v>4397</v>
      </c>
      <c r="G1005">
        <v>181819</v>
      </c>
      <c r="H1005" t="s">
        <v>40</v>
      </c>
      <c r="I1005">
        <v>0</v>
      </c>
      <c r="J1005">
        <v>1</v>
      </c>
      <c r="K1005" t="s">
        <v>36</v>
      </c>
      <c r="L1005" t="s">
        <v>21</v>
      </c>
      <c r="M1005" t="s">
        <v>30</v>
      </c>
      <c r="N1005" t="s">
        <v>37</v>
      </c>
      <c r="O1005">
        <v>1</v>
      </c>
      <c r="P1005">
        <v>1</v>
      </c>
      <c r="Q1005">
        <v>51916</v>
      </c>
      <c r="R1005" t="s">
        <v>38</v>
      </c>
      <c r="S1005">
        <v>10</v>
      </c>
      <c r="T1005" t="s">
        <v>34</v>
      </c>
      <c r="U1005" t="str">
        <f>IF(AND(Loan_Banking[[#This Row],[Is_Default]]=1,Loan_Banking[[#This Row],[Credit_Score]]&lt;=600),"High Risk","Low Risk")</f>
        <v>Low Risk</v>
      </c>
      <c r="V100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006" spans="1:22" x14ac:dyDescent="0.3">
      <c r="A1006">
        <v>1005</v>
      </c>
      <c r="B1006">
        <v>50</v>
      </c>
      <c r="C100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006">
        <v>63164</v>
      </c>
      <c r="E1006">
        <v>668</v>
      </c>
      <c r="F1006">
        <v>4891</v>
      </c>
      <c r="G1006">
        <v>193172</v>
      </c>
      <c r="H1006" t="s">
        <v>40</v>
      </c>
      <c r="I1006">
        <v>0</v>
      </c>
      <c r="J1006">
        <v>1</v>
      </c>
      <c r="K1006" t="s">
        <v>20</v>
      </c>
      <c r="L1006" t="s">
        <v>33</v>
      </c>
      <c r="M1006" t="s">
        <v>22</v>
      </c>
      <c r="N1006" t="s">
        <v>23</v>
      </c>
      <c r="O1006">
        <v>0</v>
      </c>
      <c r="P1006">
        <v>4</v>
      </c>
      <c r="Q1006">
        <v>141688</v>
      </c>
      <c r="R1006" t="s">
        <v>38</v>
      </c>
      <c r="S1006">
        <v>4</v>
      </c>
      <c r="T1006" t="s">
        <v>25</v>
      </c>
      <c r="U1006" t="str">
        <f>IF(AND(Loan_Banking[[#This Row],[Is_Default]]=1,Loan_Banking[[#This Row],[Credit_Score]]&lt;=600),"High Risk","Low Risk")</f>
        <v>Low Risk</v>
      </c>
      <c r="V100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007" spans="1:22" x14ac:dyDescent="0.3">
      <c r="A1007">
        <v>1006</v>
      </c>
      <c r="B1007">
        <v>32</v>
      </c>
      <c r="C100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007">
        <v>38073</v>
      </c>
      <c r="E1007">
        <v>651</v>
      </c>
      <c r="F1007">
        <v>6209</v>
      </c>
      <c r="G1007">
        <v>264053</v>
      </c>
      <c r="H1007" t="s">
        <v>28</v>
      </c>
      <c r="I1007">
        <v>1</v>
      </c>
      <c r="J1007">
        <v>1</v>
      </c>
      <c r="K1007" t="s">
        <v>20</v>
      </c>
      <c r="L1007" t="s">
        <v>29</v>
      </c>
      <c r="M1007" t="s">
        <v>30</v>
      </c>
      <c r="N1007" t="s">
        <v>41</v>
      </c>
      <c r="O1007">
        <v>2</v>
      </c>
      <c r="P1007">
        <v>2</v>
      </c>
      <c r="Q1007">
        <v>71923</v>
      </c>
      <c r="R1007" t="s">
        <v>26</v>
      </c>
      <c r="S1007">
        <v>19</v>
      </c>
      <c r="T1007" t="s">
        <v>45</v>
      </c>
      <c r="U1007" t="str">
        <f>IF(AND(Loan_Banking[[#This Row],[Is_Default]]=1,Loan_Banking[[#This Row],[Credit_Score]]&lt;=600),"High Risk","Low Risk")</f>
        <v>Low Risk</v>
      </c>
      <c r="V100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008" spans="1:22" x14ac:dyDescent="0.3">
      <c r="A1008">
        <v>1007</v>
      </c>
      <c r="B1008">
        <v>51</v>
      </c>
      <c r="C100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008">
        <v>38693</v>
      </c>
      <c r="E1008">
        <v>673</v>
      </c>
      <c r="F1008">
        <v>5492</v>
      </c>
      <c r="G1008">
        <v>249354</v>
      </c>
      <c r="H1008" t="s">
        <v>28</v>
      </c>
      <c r="I1008">
        <v>0</v>
      </c>
      <c r="J1008">
        <v>1</v>
      </c>
      <c r="K1008" t="s">
        <v>20</v>
      </c>
      <c r="L1008" t="s">
        <v>29</v>
      </c>
      <c r="M1008" t="s">
        <v>30</v>
      </c>
      <c r="N1008" t="s">
        <v>37</v>
      </c>
      <c r="O1008">
        <v>4</v>
      </c>
      <c r="P1008">
        <v>1</v>
      </c>
      <c r="Q1008">
        <v>125099</v>
      </c>
      <c r="R1008" t="s">
        <v>38</v>
      </c>
      <c r="S1008">
        <v>4</v>
      </c>
      <c r="T1008" t="s">
        <v>39</v>
      </c>
      <c r="U1008" t="str">
        <f>IF(AND(Loan_Banking[[#This Row],[Is_Default]]=1,Loan_Banking[[#This Row],[Credit_Score]]&lt;=600),"High Risk","Low Risk")</f>
        <v>Low Risk</v>
      </c>
      <c r="V100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009" spans="1:22" x14ac:dyDescent="0.3">
      <c r="A1009">
        <v>1008</v>
      </c>
      <c r="B1009">
        <v>38</v>
      </c>
      <c r="C100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009">
        <v>50822</v>
      </c>
      <c r="E1009">
        <v>727</v>
      </c>
      <c r="F1009">
        <v>5576</v>
      </c>
      <c r="G1009">
        <v>163300</v>
      </c>
      <c r="H1009" t="s">
        <v>28</v>
      </c>
      <c r="I1009">
        <v>0</v>
      </c>
      <c r="J1009">
        <v>0</v>
      </c>
      <c r="K1009" t="s">
        <v>20</v>
      </c>
      <c r="L1009" t="s">
        <v>21</v>
      </c>
      <c r="M1009" t="s">
        <v>22</v>
      </c>
      <c r="N1009" t="s">
        <v>41</v>
      </c>
      <c r="O1009">
        <v>2</v>
      </c>
      <c r="P1009">
        <v>2</v>
      </c>
      <c r="Q1009">
        <v>100726</v>
      </c>
      <c r="R1009" t="s">
        <v>26</v>
      </c>
      <c r="S1009">
        <v>13</v>
      </c>
      <c r="T1009" t="s">
        <v>45</v>
      </c>
      <c r="U1009" t="str">
        <f>IF(AND(Loan_Banking[[#This Row],[Is_Default]]=1,Loan_Banking[[#This Row],[Credit_Score]]&lt;=600),"High Risk","Low Risk")</f>
        <v>Low Risk</v>
      </c>
      <c r="V100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010" spans="1:22" x14ac:dyDescent="0.3">
      <c r="A1010">
        <v>1009</v>
      </c>
      <c r="B1010">
        <v>63</v>
      </c>
      <c r="C101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010">
        <v>62890</v>
      </c>
      <c r="E1010">
        <v>641</v>
      </c>
      <c r="F1010">
        <v>4383</v>
      </c>
      <c r="G1010">
        <v>187617</v>
      </c>
      <c r="H1010" t="s">
        <v>28</v>
      </c>
      <c r="I1010">
        <v>0</v>
      </c>
      <c r="J1010">
        <v>0</v>
      </c>
      <c r="K1010" t="s">
        <v>20</v>
      </c>
      <c r="L1010" t="s">
        <v>33</v>
      </c>
      <c r="M1010" t="s">
        <v>22</v>
      </c>
      <c r="N1010" t="s">
        <v>31</v>
      </c>
      <c r="O1010">
        <v>4</v>
      </c>
      <c r="P1010">
        <v>4</v>
      </c>
      <c r="Q1010">
        <v>108124</v>
      </c>
      <c r="R1010" t="s">
        <v>26</v>
      </c>
      <c r="S1010">
        <v>17</v>
      </c>
      <c r="T1010" t="s">
        <v>43</v>
      </c>
      <c r="U1010" t="str">
        <f>IF(AND(Loan_Banking[[#This Row],[Is_Default]]=1,Loan_Banking[[#This Row],[Credit_Score]]&lt;=600),"High Risk","Low Risk")</f>
        <v>Low Risk</v>
      </c>
      <c r="V101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011" spans="1:22" x14ac:dyDescent="0.3">
      <c r="A1011">
        <v>1010</v>
      </c>
      <c r="B1011">
        <v>22</v>
      </c>
      <c r="C101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011">
        <v>45589</v>
      </c>
      <c r="E1011">
        <v>659</v>
      </c>
      <c r="F1011">
        <v>6925</v>
      </c>
      <c r="G1011">
        <v>255154</v>
      </c>
      <c r="H1011" t="s">
        <v>28</v>
      </c>
      <c r="I1011">
        <v>0</v>
      </c>
      <c r="J1011">
        <v>1</v>
      </c>
      <c r="K1011" t="s">
        <v>36</v>
      </c>
      <c r="L1011" t="s">
        <v>33</v>
      </c>
      <c r="M1011" t="s">
        <v>22</v>
      </c>
      <c r="N1011" t="s">
        <v>31</v>
      </c>
      <c r="O1011">
        <v>1</v>
      </c>
      <c r="P1011">
        <v>1</v>
      </c>
      <c r="Q1011">
        <v>82298</v>
      </c>
      <c r="R1011" t="s">
        <v>24</v>
      </c>
      <c r="S1011">
        <v>11</v>
      </c>
      <c r="T1011" t="s">
        <v>27</v>
      </c>
      <c r="U1011" t="str">
        <f>IF(AND(Loan_Banking[[#This Row],[Is_Default]]=1,Loan_Banking[[#This Row],[Credit_Score]]&lt;=600),"High Risk","Low Risk")</f>
        <v>Low Risk</v>
      </c>
      <c r="V101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012" spans="1:22" x14ac:dyDescent="0.3">
      <c r="A1012">
        <v>1011</v>
      </c>
      <c r="B1012">
        <v>53</v>
      </c>
      <c r="C101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012">
        <v>38209</v>
      </c>
      <c r="E1012">
        <v>606</v>
      </c>
      <c r="F1012">
        <v>5672</v>
      </c>
      <c r="G1012">
        <v>177574</v>
      </c>
      <c r="H1012" t="s">
        <v>19</v>
      </c>
      <c r="I1012">
        <v>0</v>
      </c>
      <c r="J1012">
        <v>1</v>
      </c>
      <c r="K1012" t="s">
        <v>20</v>
      </c>
      <c r="L1012" t="s">
        <v>29</v>
      </c>
      <c r="M1012" t="s">
        <v>22</v>
      </c>
      <c r="N1012" t="s">
        <v>23</v>
      </c>
      <c r="O1012">
        <v>0</v>
      </c>
      <c r="P1012">
        <v>3</v>
      </c>
      <c r="Q1012">
        <v>110584</v>
      </c>
      <c r="R1012" t="s">
        <v>26</v>
      </c>
      <c r="S1012">
        <v>2</v>
      </c>
      <c r="T1012" t="s">
        <v>34</v>
      </c>
      <c r="U1012" t="str">
        <f>IF(AND(Loan_Banking[[#This Row],[Is_Default]]=1,Loan_Banking[[#This Row],[Credit_Score]]&lt;=600),"High Risk","Low Risk")</f>
        <v>Low Risk</v>
      </c>
      <c r="V101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013" spans="1:22" x14ac:dyDescent="0.3">
      <c r="A1013">
        <v>1012</v>
      </c>
      <c r="B1013">
        <v>31</v>
      </c>
      <c r="C101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013">
        <v>67025</v>
      </c>
      <c r="E1013">
        <v>696</v>
      </c>
      <c r="F1013">
        <v>4575</v>
      </c>
      <c r="G1013">
        <v>208529</v>
      </c>
      <c r="H1013" t="s">
        <v>35</v>
      </c>
      <c r="I1013">
        <v>0</v>
      </c>
      <c r="J1013">
        <v>1</v>
      </c>
      <c r="K1013" t="s">
        <v>20</v>
      </c>
      <c r="L1013" t="s">
        <v>29</v>
      </c>
      <c r="M1013" t="s">
        <v>30</v>
      </c>
      <c r="N1013" t="s">
        <v>41</v>
      </c>
      <c r="O1013">
        <v>1</v>
      </c>
      <c r="P1013">
        <v>3</v>
      </c>
      <c r="Q1013">
        <v>104049</v>
      </c>
      <c r="R1013" t="s">
        <v>26</v>
      </c>
      <c r="S1013">
        <v>5</v>
      </c>
      <c r="T1013" t="s">
        <v>45</v>
      </c>
      <c r="U1013" t="str">
        <f>IF(AND(Loan_Banking[[#This Row],[Is_Default]]=1,Loan_Banking[[#This Row],[Credit_Score]]&lt;=600),"High Risk","Low Risk")</f>
        <v>Low Risk</v>
      </c>
      <c r="V101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014" spans="1:22" x14ac:dyDescent="0.3">
      <c r="A1014">
        <v>1013</v>
      </c>
      <c r="B1014">
        <v>54</v>
      </c>
      <c r="C101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014">
        <v>49612</v>
      </c>
      <c r="E1014">
        <v>685</v>
      </c>
      <c r="F1014">
        <v>6141</v>
      </c>
      <c r="G1014">
        <v>169702</v>
      </c>
      <c r="H1014" t="s">
        <v>44</v>
      </c>
      <c r="I1014">
        <v>1</v>
      </c>
      <c r="J1014">
        <v>0</v>
      </c>
      <c r="K1014" t="s">
        <v>36</v>
      </c>
      <c r="L1014" t="s">
        <v>33</v>
      </c>
      <c r="M1014" t="s">
        <v>30</v>
      </c>
      <c r="N1014" t="s">
        <v>41</v>
      </c>
      <c r="O1014">
        <v>0</v>
      </c>
      <c r="P1014">
        <v>2</v>
      </c>
      <c r="Q1014">
        <v>56262</v>
      </c>
      <c r="R1014" t="s">
        <v>26</v>
      </c>
      <c r="S1014">
        <v>13</v>
      </c>
      <c r="T1014" t="s">
        <v>39</v>
      </c>
      <c r="U1014" t="str">
        <f>IF(AND(Loan_Banking[[#This Row],[Is_Default]]=1,Loan_Banking[[#This Row],[Credit_Score]]&lt;=600),"High Risk","Low Risk")</f>
        <v>Low Risk</v>
      </c>
      <c r="V101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015" spans="1:22" x14ac:dyDescent="0.3">
      <c r="A1015">
        <v>1014</v>
      </c>
      <c r="B1015">
        <v>36</v>
      </c>
      <c r="C101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015">
        <v>47125</v>
      </c>
      <c r="E1015">
        <v>660</v>
      </c>
      <c r="F1015">
        <v>5568</v>
      </c>
      <c r="G1015">
        <v>201961</v>
      </c>
      <c r="H1015" t="s">
        <v>28</v>
      </c>
      <c r="I1015">
        <v>1</v>
      </c>
      <c r="J1015">
        <v>1</v>
      </c>
      <c r="K1015" t="s">
        <v>20</v>
      </c>
      <c r="L1015" t="s">
        <v>33</v>
      </c>
      <c r="M1015" t="s">
        <v>30</v>
      </c>
      <c r="N1015" t="s">
        <v>31</v>
      </c>
      <c r="O1015">
        <v>2</v>
      </c>
      <c r="P1015">
        <v>1</v>
      </c>
      <c r="Q1015">
        <v>71124</v>
      </c>
      <c r="R1015" t="s">
        <v>26</v>
      </c>
      <c r="S1015">
        <v>3</v>
      </c>
      <c r="T1015" t="s">
        <v>25</v>
      </c>
      <c r="U1015" t="str">
        <f>IF(AND(Loan_Banking[[#This Row],[Is_Default]]=1,Loan_Banking[[#This Row],[Credit_Score]]&lt;=600),"High Risk","Low Risk")</f>
        <v>Low Risk</v>
      </c>
      <c r="V101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016" spans="1:22" x14ac:dyDescent="0.3">
      <c r="A1016">
        <v>1015</v>
      </c>
      <c r="B1016">
        <v>55</v>
      </c>
      <c r="C101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016">
        <v>58881</v>
      </c>
      <c r="E1016">
        <v>597</v>
      </c>
      <c r="F1016">
        <v>3736</v>
      </c>
      <c r="G1016">
        <v>204184</v>
      </c>
      <c r="H1016" t="s">
        <v>35</v>
      </c>
      <c r="I1016">
        <v>0</v>
      </c>
      <c r="J1016">
        <v>1</v>
      </c>
      <c r="K1016" t="s">
        <v>36</v>
      </c>
      <c r="L1016" t="s">
        <v>29</v>
      </c>
      <c r="M1016" t="s">
        <v>22</v>
      </c>
      <c r="N1016" t="s">
        <v>23</v>
      </c>
      <c r="O1016">
        <v>1</v>
      </c>
      <c r="P1016">
        <v>2</v>
      </c>
      <c r="Q1016">
        <v>83772</v>
      </c>
      <c r="R1016" t="s">
        <v>24</v>
      </c>
      <c r="S1016">
        <v>19</v>
      </c>
      <c r="T1016" t="s">
        <v>45</v>
      </c>
      <c r="U1016" t="str">
        <f>IF(AND(Loan_Banking[[#This Row],[Is_Default]]=1,Loan_Banking[[#This Row],[Credit_Score]]&lt;=600),"High Risk","Low Risk")</f>
        <v>Low Risk</v>
      </c>
      <c r="V101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017" spans="1:22" x14ac:dyDescent="0.3">
      <c r="A1017">
        <v>1016</v>
      </c>
      <c r="B1017">
        <v>53</v>
      </c>
      <c r="C101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017">
        <v>17955</v>
      </c>
      <c r="E1017">
        <v>615</v>
      </c>
      <c r="F1017">
        <v>5200</v>
      </c>
      <c r="G1017">
        <v>182553</v>
      </c>
      <c r="H1017" t="s">
        <v>44</v>
      </c>
      <c r="I1017">
        <v>0</v>
      </c>
      <c r="J1017">
        <v>1</v>
      </c>
      <c r="K1017" t="s">
        <v>36</v>
      </c>
      <c r="L1017" t="s">
        <v>33</v>
      </c>
      <c r="M1017" t="s">
        <v>22</v>
      </c>
      <c r="N1017" t="s">
        <v>37</v>
      </c>
      <c r="O1017">
        <v>0</v>
      </c>
      <c r="P1017">
        <v>3</v>
      </c>
      <c r="Q1017">
        <v>77350</v>
      </c>
      <c r="R1017" t="s">
        <v>32</v>
      </c>
      <c r="S1017">
        <v>19</v>
      </c>
      <c r="T1017" t="s">
        <v>45</v>
      </c>
      <c r="U1017" t="str">
        <f>IF(AND(Loan_Banking[[#This Row],[Is_Default]]=1,Loan_Banking[[#This Row],[Credit_Score]]&lt;=600),"High Risk","Low Risk")</f>
        <v>Low Risk</v>
      </c>
      <c r="V101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018" spans="1:22" x14ac:dyDescent="0.3">
      <c r="A1018">
        <v>1017</v>
      </c>
      <c r="B1018">
        <v>41</v>
      </c>
      <c r="C101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018">
        <v>57112</v>
      </c>
      <c r="E1018">
        <v>558</v>
      </c>
      <c r="F1018">
        <v>4031</v>
      </c>
      <c r="G1018">
        <v>253295</v>
      </c>
      <c r="H1018" t="s">
        <v>40</v>
      </c>
      <c r="I1018">
        <v>0</v>
      </c>
      <c r="J1018">
        <v>1</v>
      </c>
      <c r="K1018" t="s">
        <v>36</v>
      </c>
      <c r="L1018" t="s">
        <v>29</v>
      </c>
      <c r="M1018" t="s">
        <v>30</v>
      </c>
      <c r="N1018" t="s">
        <v>23</v>
      </c>
      <c r="O1018">
        <v>5</v>
      </c>
      <c r="P1018">
        <v>4</v>
      </c>
      <c r="Q1018">
        <v>137584</v>
      </c>
      <c r="R1018" t="s">
        <v>26</v>
      </c>
      <c r="S1018">
        <v>16</v>
      </c>
      <c r="T1018" t="s">
        <v>25</v>
      </c>
      <c r="U1018" t="str">
        <f>IF(AND(Loan_Banking[[#This Row],[Is_Default]]=1,Loan_Banking[[#This Row],[Credit_Score]]&lt;=600),"High Risk","Low Risk")</f>
        <v>Low Risk</v>
      </c>
      <c r="V101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019" spans="1:22" x14ac:dyDescent="0.3">
      <c r="A1019">
        <v>1018</v>
      </c>
      <c r="B1019">
        <v>40</v>
      </c>
      <c r="C101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019">
        <v>56163</v>
      </c>
      <c r="E1019">
        <v>615</v>
      </c>
      <c r="F1019">
        <v>2959</v>
      </c>
      <c r="G1019">
        <v>156784</v>
      </c>
      <c r="H1019" t="s">
        <v>40</v>
      </c>
      <c r="I1019">
        <v>0</v>
      </c>
      <c r="J1019">
        <v>0</v>
      </c>
      <c r="K1019" t="s">
        <v>20</v>
      </c>
      <c r="L1019" t="s">
        <v>33</v>
      </c>
      <c r="M1019" t="s">
        <v>30</v>
      </c>
      <c r="N1019" t="s">
        <v>37</v>
      </c>
      <c r="O1019">
        <v>4</v>
      </c>
      <c r="P1019">
        <v>3</v>
      </c>
      <c r="Q1019">
        <v>100210</v>
      </c>
      <c r="R1019" t="s">
        <v>32</v>
      </c>
      <c r="S1019">
        <v>16</v>
      </c>
      <c r="T1019" t="s">
        <v>25</v>
      </c>
      <c r="U1019" t="str">
        <f>IF(AND(Loan_Banking[[#This Row],[Is_Default]]=1,Loan_Banking[[#This Row],[Credit_Score]]&lt;=600),"High Risk","Low Risk")</f>
        <v>Low Risk</v>
      </c>
      <c r="V101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020" spans="1:22" x14ac:dyDescent="0.3">
      <c r="A1020">
        <v>1019</v>
      </c>
      <c r="B1020">
        <v>28</v>
      </c>
      <c r="C102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020">
        <v>29316</v>
      </c>
      <c r="E1020">
        <v>685</v>
      </c>
      <c r="F1020">
        <v>4567</v>
      </c>
      <c r="G1020">
        <v>205766</v>
      </c>
      <c r="H1020" t="s">
        <v>35</v>
      </c>
      <c r="I1020">
        <v>0</v>
      </c>
      <c r="J1020">
        <v>1</v>
      </c>
      <c r="K1020" t="s">
        <v>20</v>
      </c>
      <c r="L1020" t="s">
        <v>21</v>
      </c>
      <c r="M1020" t="s">
        <v>22</v>
      </c>
      <c r="N1020" t="s">
        <v>37</v>
      </c>
      <c r="O1020">
        <v>0</v>
      </c>
      <c r="P1020">
        <v>4</v>
      </c>
      <c r="Q1020">
        <v>76639</v>
      </c>
      <c r="R1020" t="s">
        <v>38</v>
      </c>
      <c r="S1020">
        <v>3</v>
      </c>
      <c r="T1020" t="s">
        <v>27</v>
      </c>
      <c r="U1020" t="str">
        <f>IF(AND(Loan_Banking[[#This Row],[Is_Default]]=1,Loan_Banking[[#This Row],[Credit_Score]]&lt;=600),"High Risk","Low Risk")</f>
        <v>Low Risk</v>
      </c>
      <c r="V102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021" spans="1:22" x14ac:dyDescent="0.3">
      <c r="A1021">
        <v>1020</v>
      </c>
      <c r="B1021">
        <v>46</v>
      </c>
      <c r="C102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021">
        <v>20879</v>
      </c>
      <c r="E1021">
        <v>669</v>
      </c>
      <c r="F1021">
        <v>6134</v>
      </c>
      <c r="G1021">
        <v>289175</v>
      </c>
      <c r="H1021" t="s">
        <v>19</v>
      </c>
      <c r="I1021">
        <v>0</v>
      </c>
      <c r="J1021">
        <v>1</v>
      </c>
      <c r="K1021" t="s">
        <v>20</v>
      </c>
      <c r="L1021" t="s">
        <v>29</v>
      </c>
      <c r="M1021" t="s">
        <v>22</v>
      </c>
      <c r="N1021" t="s">
        <v>31</v>
      </c>
      <c r="O1021">
        <v>5</v>
      </c>
      <c r="P1021">
        <v>2</v>
      </c>
      <c r="Q1021">
        <v>85276</v>
      </c>
      <c r="R1021" t="s">
        <v>38</v>
      </c>
      <c r="S1021">
        <v>9</v>
      </c>
      <c r="T1021" t="s">
        <v>34</v>
      </c>
      <c r="U1021" t="str">
        <f>IF(AND(Loan_Banking[[#This Row],[Is_Default]]=1,Loan_Banking[[#This Row],[Credit_Score]]&lt;=600),"High Risk","Low Risk")</f>
        <v>Low Risk</v>
      </c>
      <c r="V102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022" spans="1:22" x14ac:dyDescent="0.3">
      <c r="A1022">
        <v>1021</v>
      </c>
      <c r="B1022">
        <v>53</v>
      </c>
      <c r="C102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022">
        <v>41534</v>
      </c>
      <c r="E1022">
        <v>657</v>
      </c>
      <c r="F1022">
        <v>6474</v>
      </c>
      <c r="G1022">
        <v>215564</v>
      </c>
      <c r="H1022" t="s">
        <v>19</v>
      </c>
      <c r="I1022">
        <v>0</v>
      </c>
      <c r="J1022">
        <v>1</v>
      </c>
      <c r="K1022" t="s">
        <v>20</v>
      </c>
      <c r="L1022" t="s">
        <v>33</v>
      </c>
      <c r="M1022" t="s">
        <v>30</v>
      </c>
      <c r="N1022" t="s">
        <v>37</v>
      </c>
      <c r="O1022">
        <v>1</v>
      </c>
      <c r="P1022">
        <v>2</v>
      </c>
      <c r="Q1022">
        <v>84866</v>
      </c>
      <c r="R1022" t="s">
        <v>32</v>
      </c>
      <c r="S1022">
        <v>19</v>
      </c>
      <c r="T1022" t="s">
        <v>34</v>
      </c>
      <c r="U1022" t="str">
        <f>IF(AND(Loan_Banking[[#This Row],[Is_Default]]=1,Loan_Banking[[#This Row],[Credit_Score]]&lt;=600),"High Risk","Low Risk")</f>
        <v>Low Risk</v>
      </c>
      <c r="V102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023" spans="1:22" x14ac:dyDescent="0.3">
      <c r="A1023">
        <v>1022</v>
      </c>
      <c r="B1023">
        <v>46</v>
      </c>
      <c r="C102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023">
        <v>52744</v>
      </c>
      <c r="E1023">
        <v>724</v>
      </c>
      <c r="F1023">
        <v>4489</v>
      </c>
      <c r="G1023">
        <v>160173</v>
      </c>
      <c r="H1023" t="s">
        <v>35</v>
      </c>
      <c r="I1023">
        <v>0</v>
      </c>
      <c r="J1023">
        <v>1</v>
      </c>
      <c r="K1023" t="s">
        <v>36</v>
      </c>
      <c r="L1023" t="s">
        <v>29</v>
      </c>
      <c r="M1023" t="s">
        <v>30</v>
      </c>
      <c r="N1023" t="s">
        <v>41</v>
      </c>
      <c r="O1023">
        <v>1</v>
      </c>
      <c r="P1023">
        <v>2</v>
      </c>
      <c r="Q1023">
        <v>91358</v>
      </c>
      <c r="R1023" t="s">
        <v>32</v>
      </c>
      <c r="S1023">
        <v>1</v>
      </c>
      <c r="T1023" t="s">
        <v>27</v>
      </c>
      <c r="U1023" t="str">
        <f>IF(AND(Loan_Banking[[#This Row],[Is_Default]]=1,Loan_Banking[[#This Row],[Credit_Score]]&lt;=600),"High Risk","Low Risk")</f>
        <v>Low Risk</v>
      </c>
      <c r="V102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0-1</v>
      </c>
    </row>
    <row r="1024" spans="1:22" x14ac:dyDescent="0.3">
      <c r="A1024">
        <v>1023</v>
      </c>
      <c r="B1024">
        <v>57</v>
      </c>
      <c r="C102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024">
        <v>54273</v>
      </c>
      <c r="E1024">
        <v>665</v>
      </c>
      <c r="F1024">
        <v>4714</v>
      </c>
      <c r="G1024">
        <v>217375</v>
      </c>
      <c r="H1024" t="s">
        <v>19</v>
      </c>
      <c r="I1024">
        <v>0</v>
      </c>
      <c r="J1024">
        <v>1</v>
      </c>
      <c r="K1024" t="s">
        <v>20</v>
      </c>
      <c r="L1024" t="s">
        <v>33</v>
      </c>
      <c r="M1024" t="s">
        <v>30</v>
      </c>
      <c r="N1024" t="s">
        <v>31</v>
      </c>
      <c r="O1024">
        <v>2</v>
      </c>
      <c r="P1024">
        <v>4</v>
      </c>
      <c r="Q1024">
        <v>67740</v>
      </c>
      <c r="R1024" t="s">
        <v>38</v>
      </c>
      <c r="S1024">
        <v>14</v>
      </c>
      <c r="T1024" t="s">
        <v>25</v>
      </c>
      <c r="U1024" t="str">
        <f>IF(AND(Loan_Banking[[#This Row],[Is_Default]]=1,Loan_Banking[[#This Row],[Credit_Score]]&lt;=600),"High Risk","Low Risk")</f>
        <v>Low Risk</v>
      </c>
      <c r="V102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025" spans="1:22" x14ac:dyDescent="0.3">
      <c r="A1025">
        <v>1024</v>
      </c>
      <c r="B1025">
        <v>50</v>
      </c>
      <c r="C102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025">
        <v>75560</v>
      </c>
      <c r="E1025">
        <v>621</v>
      </c>
      <c r="F1025">
        <v>6396</v>
      </c>
      <c r="G1025">
        <v>321601</v>
      </c>
      <c r="H1025" t="s">
        <v>19</v>
      </c>
      <c r="I1025">
        <v>0</v>
      </c>
      <c r="J1025">
        <v>1</v>
      </c>
      <c r="K1025" t="s">
        <v>20</v>
      </c>
      <c r="L1025" t="s">
        <v>21</v>
      </c>
      <c r="M1025" t="s">
        <v>22</v>
      </c>
      <c r="N1025" t="s">
        <v>23</v>
      </c>
      <c r="O1025">
        <v>4</v>
      </c>
      <c r="P1025">
        <v>2</v>
      </c>
      <c r="Q1025">
        <v>75582</v>
      </c>
      <c r="R1025" t="s">
        <v>24</v>
      </c>
      <c r="S1025">
        <v>11</v>
      </c>
      <c r="T1025" t="s">
        <v>39</v>
      </c>
      <c r="U1025" t="str">
        <f>IF(AND(Loan_Banking[[#This Row],[Is_Default]]=1,Loan_Banking[[#This Row],[Credit_Score]]&lt;=600),"High Risk","Low Risk")</f>
        <v>Low Risk</v>
      </c>
      <c r="V102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026" spans="1:22" x14ac:dyDescent="0.3">
      <c r="A1026">
        <v>1025</v>
      </c>
      <c r="B1026">
        <v>51</v>
      </c>
      <c r="C102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026">
        <v>52751</v>
      </c>
      <c r="E1026">
        <v>615</v>
      </c>
      <c r="F1026">
        <v>5670</v>
      </c>
      <c r="G1026">
        <v>201961</v>
      </c>
      <c r="H1026" t="s">
        <v>40</v>
      </c>
      <c r="I1026">
        <v>0</v>
      </c>
      <c r="J1026">
        <v>1</v>
      </c>
      <c r="K1026" t="s">
        <v>20</v>
      </c>
      <c r="L1026" t="s">
        <v>21</v>
      </c>
      <c r="M1026" t="s">
        <v>30</v>
      </c>
      <c r="N1026" t="s">
        <v>23</v>
      </c>
      <c r="O1026">
        <v>0</v>
      </c>
      <c r="P1026">
        <v>2</v>
      </c>
      <c r="Q1026">
        <v>122998</v>
      </c>
      <c r="R1026" t="s">
        <v>24</v>
      </c>
      <c r="S1026">
        <v>18</v>
      </c>
      <c r="T1026" t="s">
        <v>34</v>
      </c>
      <c r="U1026" t="str">
        <f>IF(AND(Loan_Banking[[#This Row],[Is_Default]]=1,Loan_Banking[[#This Row],[Credit_Score]]&lt;=600),"High Risk","Low Risk")</f>
        <v>Low Risk</v>
      </c>
      <c r="V102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027" spans="1:22" x14ac:dyDescent="0.3">
      <c r="A1027">
        <v>1026</v>
      </c>
      <c r="B1027">
        <v>53</v>
      </c>
      <c r="C102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027">
        <v>29017</v>
      </c>
      <c r="E1027">
        <v>638</v>
      </c>
      <c r="F1027">
        <v>5489</v>
      </c>
      <c r="G1027">
        <v>239681</v>
      </c>
      <c r="H1027" t="s">
        <v>19</v>
      </c>
      <c r="I1027">
        <v>0</v>
      </c>
      <c r="J1027">
        <v>0</v>
      </c>
      <c r="K1027" t="s">
        <v>20</v>
      </c>
      <c r="L1027" t="s">
        <v>21</v>
      </c>
      <c r="M1027" t="s">
        <v>30</v>
      </c>
      <c r="N1027" t="s">
        <v>37</v>
      </c>
      <c r="O1027">
        <v>1</v>
      </c>
      <c r="P1027">
        <v>1</v>
      </c>
      <c r="Q1027">
        <v>105560</v>
      </c>
      <c r="R1027" t="s">
        <v>26</v>
      </c>
      <c r="S1027">
        <v>7</v>
      </c>
      <c r="T1027" t="s">
        <v>39</v>
      </c>
      <c r="U1027" t="str">
        <f>IF(AND(Loan_Banking[[#This Row],[Is_Default]]=1,Loan_Banking[[#This Row],[Credit_Score]]&lt;=600),"High Risk","Low Risk")</f>
        <v>Low Risk</v>
      </c>
      <c r="V102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028" spans="1:22" x14ac:dyDescent="0.3">
      <c r="A1028">
        <v>1027</v>
      </c>
      <c r="B1028">
        <v>31</v>
      </c>
      <c r="C102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028">
        <v>46235</v>
      </c>
      <c r="E1028">
        <v>627</v>
      </c>
      <c r="F1028">
        <v>5139</v>
      </c>
      <c r="G1028">
        <v>200259</v>
      </c>
      <c r="H1028" t="s">
        <v>19</v>
      </c>
      <c r="I1028">
        <v>0</v>
      </c>
      <c r="J1028">
        <v>1</v>
      </c>
      <c r="K1028" t="s">
        <v>20</v>
      </c>
      <c r="L1028" t="s">
        <v>29</v>
      </c>
      <c r="M1028" t="s">
        <v>22</v>
      </c>
      <c r="N1028" t="s">
        <v>41</v>
      </c>
      <c r="O1028">
        <v>0</v>
      </c>
      <c r="P1028">
        <v>4</v>
      </c>
      <c r="Q1028">
        <v>95429</v>
      </c>
      <c r="R1028" t="s">
        <v>24</v>
      </c>
      <c r="S1028">
        <v>6</v>
      </c>
      <c r="T1028" t="s">
        <v>25</v>
      </c>
      <c r="U1028" t="str">
        <f>IF(AND(Loan_Banking[[#This Row],[Is_Default]]=1,Loan_Banking[[#This Row],[Credit_Score]]&lt;=600),"High Risk","Low Risk")</f>
        <v>Low Risk</v>
      </c>
      <c r="V102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029" spans="1:22" x14ac:dyDescent="0.3">
      <c r="A1029">
        <v>1028</v>
      </c>
      <c r="B1029">
        <v>61</v>
      </c>
      <c r="C102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029">
        <v>30520</v>
      </c>
      <c r="E1029">
        <v>697</v>
      </c>
      <c r="F1029">
        <v>5724</v>
      </c>
      <c r="G1029">
        <v>213772</v>
      </c>
      <c r="H1029" t="s">
        <v>35</v>
      </c>
      <c r="I1029">
        <v>0</v>
      </c>
      <c r="J1029">
        <v>1</v>
      </c>
      <c r="K1029" t="s">
        <v>36</v>
      </c>
      <c r="L1029" t="s">
        <v>21</v>
      </c>
      <c r="M1029" t="s">
        <v>30</v>
      </c>
      <c r="N1029" t="s">
        <v>23</v>
      </c>
      <c r="O1029">
        <v>3</v>
      </c>
      <c r="P1029">
        <v>2</v>
      </c>
      <c r="Q1029">
        <v>100078</v>
      </c>
      <c r="R1029" t="s">
        <v>24</v>
      </c>
      <c r="S1029">
        <v>12</v>
      </c>
      <c r="T1029" t="s">
        <v>45</v>
      </c>
      <c r="U1029" t="str">
        <f>IF(AND(Loan_Banking[[#This Row],[Is_Default]]=1,Loan_Banking[[#This Row],[Credit_Score]]&lt;=600),"High Risk","Low Risk")</f>
        <v>Low Risk</v>
      </c>
      <c r="V102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030" spans="1:22" x14ac:dyDescent="0.3">
      <c r="A1030">
        <v>1029</v>
      </c>
      <c r="B1030">
        <v>25</v>
      </c>
      <c r="C103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030">
        <v>47313</v>
      </c>
      <c r="E1030">
        <v>671</v>
      </c>
      <c r="F1030">
        <v>4970</v>
      </c>
      <c r="G1030">
        <v>196087</v>
      </c>
      <c r="H1030" t="s">
        <v>19</v>
      </c>
      <c r="I1030">
        <v>0</v>
      </c>
      <c r="J1030">
        <v>0</v>
      </c>
      <c r="K1030" t="s">
        <v>20</v>
      </c>
      <c r="L1030" t="s">
        <v>29</v>
      </c>
      <c r="M1030" t="s">
        <v>30</v>
      </c>
      <c r="N1030" t="s">
        <v>37</v>
      </c>
      <c r="O1030">
        <v>4</v>
      </c>
      <c r="P1030">
        <v>2</v>
      </c>
      <c r="Q1030">
        <v>98633</v>
      </c>
      <c r="R1030" t="s">
        <v>26</v>
      </c>
      <c r="S1030">
        <v>2</v>
      </c>
      <c r="T1030" t="s">
        <v>27</v>
      </c>
      <c r="U1030" t="str">
        <f>IF(AND(Loan_Banking[[#This Row],[Is_Default]]=1,Loan_Banking[[#This Row],[Credit_Score]]&lt;=600),"High Risk","Low Risk")</f>
        <v>Low Risk</v>
      </c>
      <c r="V103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031" spans="1:22" x14ac:dyDescent="0.3">
      <c r="A1031">
        <v>1030</v>
      </c>
      <c r="B1031">
        <v>22</v>
      </c>
      <c r="C103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031">
        <v>71133</v>
      </c>
      <c r="E1031">
        <v>634</v>
      </c>
      <c r="F1031">
        <v>6529</v>
      </c>
      <c r="G1031">
        <v>149097</v>
      </c>
      <c r="H1031" t="s">
        <v>28</v>
      </c>
      <c r="I1031">
        <v>0</v>
      </c>
      <c r="J1031">
        <v>1</v>
      </c>
      <c r="K1031" t="s">
        <v>20</v>
      </c>
      <c r="L1031" t="s">
        <v>21</v>
      </c>
      <c r="M1031" t="s">
        <v>30</v>
      </c>
      <c r="N1031" t="s">
        <v>23</v>
      </c>
      <c r="O1031">
        <v>4</v>
      </c>
      <c r="P1031">
        <v>4</v>
      </c>
      <c r="Q1031">
        <v>93726</v>
      </c>
      <c r="R1031" t="s">
        <v>26</v>
      </c>
      <c r="S1031">
        <v>13</v>
      </c>
      <c r="T1031" t="s">
        <v>43</v>
      </c>
      <c r="U1031" t="str">
        <f>IF(AND(Loan_Banking[[#This Row],[Is_Default]]=1,Loan_Banking[[#This Row],[Credit_Score]]&lt;=600),"High Risk","Low Risk")</f>
        <v>Low Risk</v>
      </c>
      <c r="V103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032" spans="1:22" x14ac:dyDescent="0.3">
      <c r="A1032">
        <v>1031</v>
      </c>
      <c r="B1032">
        <v>33</v>
      </c>
      <c r="C103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032">
        <v>56888</v>
      </c>
      <c r="E1032">
        <v>635</v>
      </c>
      <c r="F1032">
        <v>4880</v>
      </c>
      <c r="G1032">
        <v>218697</v>
      </c>
      <c r="H1032" t="s">
        <v>28</v>
      </c>
      <c r="I1032">
        <v>0</v>
      </c>
      <c r="J1032">
        <v>0</v>
      </c>
      <c r="K1032" t="s">
        <v>20</v>
      </c>
      <c r="L1032" t="s">
        <v>29</v>
      </c>
      <c r="M1032" t="s">
        <v>22</v>
      </c>
      <c r="N1032" t="s">
        <v>41</v>
      </c>
      <c r="O1032">
        <v>5</v>
      </c>
      <c r="P1032">
        <v>4</v>
      </c>
      <c r="Q1032">
        <v>115513</v>
      </c>
      <c r="R1032" t="s">
        <v>24</v>
      </c>
      <c r="S1032">
        <v>1</v>
      </c>
      <c r="T1032" t="s">
        <v>25</v>
      </c>
      <c r="U1032" t="str">
        <f>IF(AND(Loan_Banking[[#This Row],[Is_Default]]=1,Loan_Banking[[#This Row],[Credit_Score]]&lt;=600),"High Risk","Low Risk")</f>
        <v>Low Risk</v>
      </c>
      <c r="V103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0-1</v>
      </c>
    </row>
    <row r="1033" spans="1:22" x14ac:dyDescent="0.3">
      <c r="A1033">
        <v>1032</v>
      </c>
      <c r="B1033">
        <v>38</v>
      </c>
      <c r="C103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033">
        <v>39188</v>
      </c>
      <c r="E1033">
        <v>685</v>
      </c>
      <c r="F1033">
        <v>4864</v>
      </c>
      <c r="G1033">
        <v>138849</v>
      </c>
      <c r="H1033" t="s">
        <v>35</v>
      </c>
      <c r="I1033">
        <v>0</v>
      </c>
      <c r="J1033">
        <v>0</v>
      </c>
      <c r="K1033" t="s">
        <v>20</v>
      </c>
      <c r="L1033" t="s">
        <v>21</v>
      </c>
      <c r="M1033" t="s">
        <v>22</v>
      </c>
      <c r="N1033" t="s">
        <v>37</v>
      </c>
      <c r="O1033">
        <v>3</v>
      </c>
      <c r="P1033">
        <v>3</v>
      </c>
      <c r="Q1033">
        <v>113294</v>
      </c>
      <c r="R1033" t="s">
        <v>32</v>
      </c>
      <c r="S1033">
        <v>15</v>
      </c>
      <c r="T1033" t="s">
        <v>25</v>
      </c>
      <c r="U1033" t="str">
        <f>IF(AND(Loan_Banking[[#This Row],[Is_Default]]=1,Loan_Banking[[#This Row],[Credit_Score]]&lt;=600),"High Risk","Low Risk")</f>
        <v>Low Risk</v>
      </c>
      <c r="V103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034" spans="1:22" x14ac:dyDescent="0.3">
      <c r="A1034">
        <v>1033</v>
      </c>
      <c r="B1034">
        <v>46</v>
      </c>
      <c r="C103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034">
        <v>58885</v>
      </c>
      <c r="E1034">
        <v>700</v>
      </c>
      <c r="F1034">
        <v>2944</v>
      </c>
      <c r="G1034">
        <v>184377</v>
      </c>
      <c r="H1034" t="s">
        <v>28</v>
      </c>
      <c r="I1034">
        <v>0</v>
      </c>
      <c r="J1034">
        <v>1</v>
      </c>
      <c r="K1034" t="s">
        <v>20</v>
      </c>
      <c r="L1034" t="s">
        <v>33</v>
      </c>
      <c r="M1034" t="s">
        <v>30</v>
      </c>
      <c r="N1034" t="s">
        <v>41</v>
      </c>
      <c r="O1034">
        <v>4</v>
      </c>
      <c r="P1034">
        <v>3</v>
      </c>
      <c r="Q1034">
        <v>52847</v>
      </c>
      <c r="R1034" t="s">
        <v>26</v>
      </c>
      <c r="S1034">
        <v>8</v>
      </c>
      <c r="T1034" t="s">
        <v>42</v>
      </c>
      <c r="U1034" t="str">
        <f>IF(AND(Loan_Banking[[#This Row],[Is_Default]]=1,Loan_Banking[[#This Row],[Credit_Score]]&lt;=600),"High Risk","Low Risk")</f>
        <v>Low Risk</v>
      </c>
      <c r="V103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035" spans="1:22" x14ac:dyDescent="0.3">
      <c r="A1035">
        <v>1034</v>
      </c>
      <c r="B1035">
        <v>45</v>
      </c>
      <c r="C103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035">
        <v>38333</v>
      </c>
      <c r="E1035">
        <v>557</v>
      </c>
      <c r="F1035">
        <v>6058</v>
      </c>
      <c r="G1035">
        <v>295584</v>
      </c>
      <c r="H1035" t="s">
        <v>40</v>
      </c>
      <c r="I1035">
        <v>0</v>
      </c>
      <c r="J1035">
        <v>1</v>
      </c>
      <c r="K1035" t="s">
        <v>20</v>
      </c>
      <c r="L1035" t="s">
        <v>33</v>
      </c>
      <c r="M1035" t="s">
        <v>22</v>
      </c>
      <c r="N1035" t="s">
        <v>37</v>
      </c>
      <c r="O1035">
        <v>3</v>
      </c>
      <c r="P1035">
        <v>1</v>
      </c>
      <c r="Q1035">
        <v>96053</v>
      </c>
      <c r="R1035" t="s">
        <v>32</v>
      </c>
      <c r="S1035">
        <v>18</v>
      </c>
      <c r="T1035" t="s">
        <v>25</v>
      </c>
      <c r="U1035" t="str">
        <f>IF(AND(Loan_Banking[[#This Row],[Is_Default]]=1,Loan_Banking[[#This Row],[Credit_Score]]&lt;=600),"High Risk","Low Risk")</f>
        <v>Low Risk</v>
      </c>
      <c r="V103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036" spans="1:22" x14ac:dyDescent="0.3">
      <c r="A1036">
        <v>1035</v>
      </c>
      <c r="B1036">
        <v>64</v>
      </c>
      <c r="C103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036">
        <v>8548</v>
      </c>
      <c r="E1036">
        <v>641</v>
      </c>
      <c r="F1036">
        <v>4037</v>
      </c>
      <c r="G1036">
        <v>196401</v>
      </c>
      <c r="H1036" t="s">
        <v>35</v>
      </c>
      <c r="I1036">
        <v>0</v>
      </c>
      <c r="J1036">
        <v>1</v>
      </c>
      <c r="K1036" t="s">
        <v>20</v>
      </c>
      <c r="L1036" t="s">
        <v>29</v>
      </c>
      <c r="M1036" t="s">
        <v>30</v>
      </c>
      <c r="N1036" t="s">
        <v>41</v>
      </c>
      <c r="O1036">
        <v>0</v>
      </c>
      <c r="P1036">
        <v>2</v>
      </c>
      <c r="Q1036">
        <v>54825</v>
      </c>
      <c r="R1036" t="s">
        <v>38</v>
      </c>
      <c r="S1036">
        <v>15</v>
      </c>
      <c r="T1036" t="s">
        <v>34</v>
      </c>
      <c r="U1036" t="str">
        <f>IF(AND(Loan_Banking[[#This Row],[Is_Default]]=1,Loan_Banking[[#This Row],[Credit_Score]]&lt;=600),"High Risk","Low Risk")</f>
        <v>Low Risk</v>
      </c>
      <c r="V103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037" spans="1:22" x14ac:dyDescent="0.3">
      <c r="A1037">
        <v>1036</v>
      </c>
      <c r="B1037">
        <v>34</v>
      </c>
      <c r="C103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037">
        <v>31497</v>
      </c>
      <c r="E1037">
        <v>654</v>
      </c>
      <c r="F1037">
        <v>2629</v>
      </c>
      <c r="G1037">
        <v>153837</v>
      </c>
      <c r="H1037" t="s">
        <v>19</v>
      </c>
      <c r="I1037">
        <v>0</v>
      </c>
      <c r="J1037">
        <v>0</v>
      </c>
      <c r="K1037" t="s">
        <v>20</v>
      </c>
      <c r="L1037" t="s">
        <v>21</v>
      </c>
      <c r="M1037" t="s">
        <v>30</v>
      </c>
      <c r="N1037" t="s">
        <v>23</v>
      </c>
      <c r="O1037">
        <v>3</v>
      </c>
      <c r="P1037">
        <v>4</v>
      </c>
      <c r="Q1037">
        <v>119067</v>
      </c>
      <c r="R1037" t="s">
        <v>26</v>
      </c>
      <c r="S1037">
        <v>8</v>
      </c>
      <c r="T1037" t="s">
        <v>43</v>
      </c>
      <c r="U1037" t="str">
        <f>IF(AND(Loan_Banking[[#This Row],[Is_Default]]=1,Loan_Banking[[#This Row],[Credit_Score]]&lt;=600),"High Risk","Low Risk")</f>
        <v>Low Risk</v>
      </c>
      <c r="V103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038" spans="1:22" x14ac:dyDescent="0.3">
      <c r="A1038">
        <v>1037</v>
      </c>
      <c r="B1038">
        <v>25</v>
      </c>
      <c r="C103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038">
        <v>56876</v>
      </c>
      <c r="E1038">
        <v>677</v>
      </c>
      <c r="F1038">
        <v>4821</v>
      </c>
      <c r="G1038">
        <v>212044</v>
      </c>
      <c r="H1038" t="s">
        <v>28</v>
      </c>
      <c r="I1038">
        <v>0</v>
      </c>
      <c r="J1038">
        <v>0</v>
      </c>
      <c r="K1038" t="s">
        <v>20</v>
      </c>
      <c r="L1038" t="s">
        <v>21</v>
      </c>
      <c r="M1038" t="s">
        <v>22</v>
      </c>
      <c r="N1038" t="s">
        <v>23</v>
      </c>
      <c r="O1038">
        <v>2</v>
      </c>
      <c r="P1038">
        <v>2</v>
      </c>
      <c r="Q1038">
        <v>123029</v>
      </c>
      <c r="R1038" t="s">
        <v>32</v>
      </c>
      <c r="S1038">
        <v>2</v>
      </c>
      <c r="T1038" t="s">
        <v>45</v>
      </c>
      <c r="U1038" t="str">
        <f>IF(AND(Loan_Banking[[#This Row],[Is_Default]]=1,Loan_Banking[[#This Row],[Credit_Score]]&lt;=600),"High Risk","Low Risk")</f>
        <v>Low Risk</v>
      </c>
      <c r="V103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039" spans="1:22" x14ac:dyDescent="0.3">
      <c r="A1039">
        <v>1038</v>
      </c>
      <c r="B1039">
        <v>62</v>
      </c>
      <c r="C103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039">
        <v>61585</v>
      </c>
      <c r="E1039">
        <v>655</v>
      </c>
      <c r="F1039">
        <v>4661</v>
      </c>
      <c r="G1039">
        <v>172320</v>
      </c>
      <c r="H1039" t="s">
        <v>40</v>
      </c>
      <c r="I1039">
        <v>0</v>
      </c>
      <c r="J1039">
        <v>1</v>
      </c>
      <c r="K1039" t="s">
        <v>20</v>
      </c>
      <c r="L1039" t="s">
        <v>33</v>
      </c>
      <c r="M1039" t="s">
        <v>30</v>
      </c>
      <c r="N1039" t="s">
        <v>41</v>
      </c>
      <c r="O1039">
        <v>5</v>
      </c>
      <c r="P1039">
        <v>3</v>
      </c>
      <c r="Q1039">
        <v>81676</v>
      </c>
      <c r="R1039" t="s">
        <v>26</v>
      </c>
      <c r="S1039">
        <v>11</v>
      </c>
      <c r="T1039" t="s">
        <v>39</v>
      </c>
      <c r="U1039" t="str">
        <f>IF(AND(Loan_Banking[[#This Row],[Is_Default]]=1,Loan_Banking[[#This Row],[Credit_Score]]&lt;=600),"High Risk","Low Risk")</f>
        <v>Low Risk</v>
      </c>
      <c r="V103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040" spans="1:22" x14ac:dyDescent="0.3">
      <c r="A1040">
        <v>1039</v>
      </c>
      <c r="B1040">
        <v>22</v>
      </c>
      <c r="C104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040">
        <v>75764</v>
      </c>
      <c r="E1040">
        <v>670</v>
      </c>
      <c r="F1040">
        <v>5449</v>
      </c>
      <c r="G1040">
        <v>205430</v>
      </c>
      <c r="H1040" t="s">
        <v>35</v>
      </c>
      <c r="I1040">
        <v>0</v>
      </c>
      <c r="J1040">
        <v>1</v>
      </c>
      <c r="K1040" t="s">
        <v>20</v>
      </c>
      <c r="L1040" t="s">
        <v>21</v>
      </c>
      <c r="M1040" t="s">
        <v>22</v>
      </c>
      <c r="N1040" t="s">
        <v>23</v>
      </c>
      <c r="O1040">
        <v>3</v>
      </c>
      <c r="P1040">
        <v>3</v>
      </c>
      <c r="Q1040">
        <v>96497</v>
      </c>
      <c r="R1040" t="s">
        <v>26</v>
      </c>
      <c r="S1040">
        <v>8</v>
      </c>
      <c r="T1040" t="s">
        <v>42</v>
      </c>
      <c r="U1040" t="str">
        <f>IF(AND(Loan_Banking[[#This Row],[Is_Default]]=1,Loan_Banking[[#This Row],[Credit_Score]]&lt;=600),"High Risk","Low Risk")</f>
        <v>Low Risk</v>
      </c>
      <c r="V104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041" spans="1:22" x14ac:dyDescent="0.3">
      <c r="A1041">
        <v>1040</v>
      </c>
      <c r="B1041">
        <v>24</v>
      </c>
      <c r="C104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041">
        <v>55117</v>
      </c>
      <c r="E1041">
        <v>638</v>
      </c>
      <c r="F1041">
        <v>5649</v>
      </c>
      <c r="G1041">
        <v>141172</v>
      </c>
      <c r="H1041" t="s">
        <v>35</v>
      </c>
      <c r="I1041">
        <v>0</v>
      </c>
      <c r="J1041">
        <v>0</v>
      </c>
      <c r="K1041" t="s">
        <v>20</v>
      </c>
      <c r="L1041" t="s">
        <v>21</v>
      </c>
      <c r="M1041" t="s">
        <v>22</v>
      </c>
      <c r="N1041" t="s">
        <v>23</v>
      </c>
      <c r="O1041">
        <v>0</v>
      </c>
      <c r="P1041">
        <v>3</v>
      </c>
      <c r="Q1041">
        <v>36656</v>
      </c>
      <c r="R1041" t="s">
        <v>26</v>
      </c>
      <c r="S1041">
        <v>13</v>
      </c>
      <c r="T1041" t="s">
        <v>43</v>
      </c>
      <c r="U1041" t="str">
        <f>IF(AND(Loan_Banking[[#This Row],[Is_Default]]=1,Loan_Banking[[#This Row],[Credit_Score]]&lt;=600),"High Risk","Low Risk")</f>
        <v>Low Risk</v>
      </c>
      <c r="V104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042" spans="1:22" x14ac:dyDescent="0.3">
      <c r="A1042">
        <v>1041</v>
      </c>
      <c r="B1042">
        <v>32</v>
      </c>
      <c r="C104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042">
        <v>70207</v>
      </c>
      <c r="E1042">
        <v>609</v>
      </c>
      <c r="F1042">
        <v>4172</v>
      </c>
      <c r="G1042">
        <v>238983</v>
      </c>
      <c r="H1042" t="s">
        <v>19</v>
      </c>
      <c r="I1042">
        <v>0</v>
      </c>
      <c r="J1042">
        <v>1</v>
      </c>
      <c r="K1042" t="s">
        <v>20</v>
      </c>
      <c r="L1042" t="s">
        <v>29</v>
      </c>
      <c r="M1042" t="s">
        <v>30</v>
      </c>
      <c r="N1042" t="s">
        <v>37</v>
      </c>
      <c r="O1042">
        <v>4</v>
      </c>
      <c r="P1042">
        <v>4</v>
      </c>
      <c r="Q1042">
        <v>129183</v>
      </c>
      <c r="R1042" t="s">
        <v>26</v>
      </c>
      <c r="S1042">
        <v>1</v>
      </c>
      <c r="T1042" t="s">
        <v>27</v>
      </c>
      <c r="U1042" t="str">
        <f>IF(AND(Loan_Banking[[#This Row],[Is_Default]]=1,Loan_Banking[[#This Row],[Credit_Score]]&lt;=600),"High Risk","Low Risk")</f>
        <v>Low Risk</v>
      </c>
      <c r="V104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0-1</v>
      </c>
    </row>
    <row r="1043" spans="1:22" x14ac:dyDescent="0.3">
      <c r="A1043">
        <v>1042</v>
      </c>
      <c r="B1043">
        <v>31</v>
      </c>
      <c r="C104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043">
        <v>59451</v>
      </c>
      <c r="E1043">
        <v>689</v>
      </c>
      <c r="F1043">
        <v>7719</v>
      </c>
      <c r="G1043">
        <v>206231</v>
      </c>
      <c r="H1043" t="s">
        <v>44</v>
      </c>
      <c r="I1043">
        <v>0</v>
      </c>
      <c r="J1043">
        <v>1</v>
      </c>
      <c r="K1043" t="s">
        <v>20</v>
      </c>
      <c r="L1043" t="s">
        <v>33</v>
      </c>
      <c r="M1043" t="s">
        <v>30</v>
      </c>
      <c r="N1043" t="s">
        <v>41</v>
      </c>
      <c r="O1043">
        <v>2</v>
      </c>
      <c r="P1043">
        <v>2</v>
      </c>
      <c r="Q1043">
        <v>121290</v>
      </c>
      <c r="R1043" t="s">
        <v>32</v>
      </c>
      <c r="S1043">
        <v>18</v>
      </c>
      <c r="T1043" t="s">
        <v>34</v>
      </c>
      <c r="U1043" t="str">
        <f>IF(AND(Loan_Banking[[#This Row],[Is_Default]]=1,Loan_Banking[[#This Row],[Credit_Score]]&lt;=600),"High Risk","Low Risk")</f>
        <v>Low Risk</v>
      </c>
      <c r="V104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044" spans="1:22" x14ac:dyDescent="0.3">
      <c r="A1044">
        <v>1043</v>
      </c>
      <c r="B1044">
        <v>24</v>
      </c>
      <c r="C104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044">
        <v>64061</v>
      </c>
      <c r="E1044">
        <v>690</v>
      </c>
      <c r="F1044">
        <v>4798</v>
      </c>
      <c r="G1044">
        <v>149905</v>
      </c>
      <c r="H1044" t="s">
        <v>28</v>
      </c>
      <c r="I1044">
        <v>0</v>
      </c>
      <c r="J1044">
        <v>1</v>
      </c>
      <c r="K1044" t="s">
        <v>20</v>
      </c>
      <c r="L1044" t="s">
        <v>21</v>
      </c>
      <c r="M1044" t="s">
        <v>22</v>
      </c>
      <c r="N1044" t="s">
        <v>37</v>
      </c>
      <c r="O1044">
        <v>3</v>
      </c>
      <c r="P1044">
        <v>4</v>
      </c>
      <c r="Q1044">
        <v>134502</v>
      </c>
      <c r="R1044" t="s">
        <v>32</v>
      </c>
      <c r="S1044">
        <v>5</v>
      </c>
      <c r="T1044" t="s">
        <v>45</v>
      </c>
      <c r="U1044" t="str">
        <f>IF(AND(Loan_Banking[[#This Row],[Is_Default]]=1,Loan_Banking[[#This Row],[Credit_Score]]&lt;=600),"High Risk","Low Risk")</f>
        <v>Low Risk</v>
      </c>
      <c r="V104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045" spans="1:22" x14ac:dyDescent="0.3">
      <c r="A1045">
        <v>1044</v>
      </c>
      <c r="B1045">
        <v>63</v>
      </c>
      <c r="C104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045">
        <v>66525</v>
      </c>
      <c r="E1045">
        <v>682</v>
      </c>
      <c r="F1045">
        <v>3311</v>
      </c>
      <c r="G1045">
        <v>217986</v>
      </c>
      <c r="H1045" t="s">
        <v>40</v>
      </c>
      <c r="I1045">
        <v>0</v>
      </c>
      <c r="J1045">
        <v>1</v>
      </c>
      <c r="K1045" t="s">
        <v>20</v>
      </c>
      <c r="L1045" t="s">
        <v>21</v>
      </c>
      <c r="M1045" t="s">
        <v>22</v>
      </c>
      <c r="N1045" t="s">
        <v>23</v>
      </c>
      <c r="O1045">
        <v>5</v>
      </c>
      <c r="P1045">
        <v>2</v>
      </c>
      <c r="Q1045">
        <v>144596</v>
      </c>
      <c r="R1045" t="s">
        <v>32</v>
      </c>
      <c r="S1045">
        <v>1</v>
      </c>
      <c r="T1045" t="s">
        <v>43</v>
      </c>
      <c r="U1045" t="str">
        <f>IF(AND(Loan_Banking[[#This Row],[Is_Default]]=1,Loan_Banking[[#This Row],[Credit_Score]]&lt;=600),"High Risk","Low Risk")</f>
        <v>Low Risk</v>
      </c>
      <c r="V104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0-1</v>
      </c>
    </row>
    <row r="1046" spans="1:22" x14ac:dyDescent="0.3">
      <c r="A1046">
        <v>1045</v>
      </c>
      <c r="B1046">
        <v>29</v>
      </c>
      <c r="C104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046">
        <v>57305</v>
      </c>
      <c r="E1046">
        <v>691</v>
      </c>
      <c r="F1046">
        <v>6582</v>
      </c>
      <c r="G1046">
        <v>296758</v>
      </c>
      <c r="H1046" t="s">
        <v>35</v>
      </c>
      <c r="I1046">
        <v>0</v>
      </c>
      <c r="J1046">
        <v>0</v>
      </c>
      <c r="K1046" t="s">
        <v>20</v>
      </c>
      <c r="L1046" t="s">
        <v>29</v>
      </c>
      <c r="M1046" t="s">
        <v>30</v>
      </c>
      <c r="N1046" t="s">
        <v>23</v>
      </c>
      <c r="O1046">
        <v>5</v>
      </c>
      <c r="P1046">
        <v>1</v>
      </c>
      <c r="Q1046">
        <v>63276</v>
      </c>
      <c r="R1046" t="s">
        <v>38</v>
      </c>
      <c r="S1046">
        <v>12</v>
      </c>
      <c r="T1046" t="s">
        <v>39</v>
      </c>
      <c r="U1046" t="str">
        <f>IF(AND(Loan_Banking[[#This Row],[Is_Default]]=1,Loan_Banking[[#This Row],[Credit_Score]]&lt;=600),"High Risk","Low Risk")</f>
        <v>Low Risk</v>
      </c>
      <c r="V104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047" spans="1:22" x14ac:dyDescent="0.3">
      <c r="A1047">
        <v>1046</v>
      </c>
      <c r="B1047">
        <v>30</v>
      </c>
      <c r="C104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047">
        <v>66122</v>
      </c>
      <c r="E1047">
        <v>601</v>
      </c>
      <c r="F1047">
        <v>5728</v>
      </c>
      <c r="G1047">
        <v>160206</v>
      </c>
      <c r="H1047" t="s">
        <v>28</v>
      </c>
      <c r="I1047">
        <v>0</v>
      </c>
      <c r="J1047">
        <v>1</v>
      </c>
      <c r="K1047" t="s">
        <v>20</v>
      </c>
      <c r="L1047" t="s">
        <v>29</v>
      </c>
      <c r="M1047" t="s">
        <v>22</v>
      </c>
      <c r="N1047" t="s">
        <v>31</v>
      </c>
      <c r="O1047">
        <v>0</v>
      </c>
      <c r="P1047">
        <v>3</v>
      </c>
      <c r="Q1047">
        <v>126641</v>
      </c>
      <c r="R1047" t="s">
        <v>26</v>
      </c>
      <c r="S1047">
        <v>5</v>
      </c>
      <c r="T1047" t="s">
        <v>45</v>
      </c>
      <c r="U1047" t="str">
        <f>IF(AND(Loan_Banking[[#This Row],[Is_Default]]=1,Loan_Banking[[#This Row],[Credit_Score]]&lt;=600),"High Risk","Low Risk")</f>
        <v>Low Risk</v>
      </c>
      <c r="V104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048" spans="1:22" x14ac:dyDescent="0.3">
      <c r="A1048">
        <v>1047</v>
      </c>
      <c r="B1048">
        <v>47</v>
      </c>
      <c r="C104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048">
        <v>39521</v>
      </c>
      <c r="E1048">
        <v>624</v>
      </c>
      <c r="F1048">
        <v>5408</v>
      </c>
      <c r="G1048">
        <v>237881</v>
      </c>
      <c r="H1048" t="s">
        <v>40</v>
      </c>
      <c r="I1048">
        <v>0</v>
      </c>
      <c r="J1048">
        <v>1</v>
      </c>
      <c r="K1048" t="s">
        <v>20</v>
      </c>
      <c r="L1048" t="s">
        <v>29</v>
      </c>
      <c r="M1048" t="s">
        <v>30</v>
      </c>
      <c r="N1048" t="s">
        <v>41</v>
      </c>
      <c r="O1048">
        <v>2</v>
      </c>
      <c r="P1048">
        <v>3</v>
      </c>
      <c r="Q1048">
        <v>144379</v>
      </c>
      <c r="R1048" t="s">
        <v>26</v>
      </c>
      <c r="S1048">
        <v>16</v>
      </c>
      <c r="T1048" t="s">
        <v>34</v>
      </c>
      <c r="U1048" t="str">
        <f>IF(AND(Loan_Banking[[#This Row],[Is_Default]]=1,Loan_Banking[[#This Row],[Credit_Score]]&lt;=600),"High Risk","Low Risk")</f>
        <v>Low Risk</v>
      </c>
      <c r="V104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049" spans="1:22" x14ac:dyDescent="0.3">
      <c r="A1049">
        <v>1048</v>
      </c>
      <c r="B1049">
        <v>26</v>
      </c>
      <c r="C104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049">
        <v>13600</v>
      </c>
      <c r="E1049">
        <v>705</v>
      </c>
      <c r="F1049">
        <v>4564</v>
      </c>
      <c r="G1049">
        <v>220896</v>
      </c>
      <c r="H1049" t="s">
        <v>40</v>
      </c>
      <c r="I1049">
        <v>0</v>
      </c>
      <c r="J1049">
        <v>0</v>
      </c>
      <c r="K1049" t="s">
        <v>20</v>
      </c>
      <c r="L1049" t="s">
        <v>29</v>
      </c>
      <c r="M1049" t="s">
        <v>30</v>
      </c>
      <c r="N1049" t="s">
        <v>41</v>
      </c>
      <c r="O1049">
        <v>2</v>
      </c>
      <c r="P1049">
        <v>3</v>
      </c>
      <c r="Q1049">
        <v>55162</v>
      </c>
      <c r="R1049" t="s">
        <v>32</v>
      </c>
      <c r="S1049">
        <v>18</v>
      </c>
      <c r="T1049" t="s">
        <v>27</v>
      </c>
      <c r="U1049" t="str">
        <f>IF(AND(Loan_Banking[[#This Row],[Is_Default]]=1,Loan_Banking[[#This Row],[Credit_Score]]&lt;=600),"High Risk","Low Risk")</f>
        <v>Low Risk</v>
      </c>
      <c r="V104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050" spans="1:22" x14ac:dyDescent="0.3">
      <c r="A1050">
        <v>1049</v>
      </c>
      <c r="B1050">
        <v>35</v>
      </c>
      <c r="C105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050">
        <v>59761</v>
      </c>
      <c r="E1050">
        <v>667</v>
      </c>
      <c r="F1050">
        <v>5045</v>
      </c>
      <c r="G1050">
        <v>220164</v>
      </c>
      <c r="H1050" t="s">
        <v>35</v>
      </c>
      <c r="I1050">
        <v>0</v>
      </c>
      <c r="J1050">
        <v>1</v>
      </c>
      <c r="K1050" t="s">
        <v>20</v>
      </c>
      <c r="L1050" t="s">
        <v>21</v>
      </c>
      <c r="M1050" t="s">
        <v>22</v>
      </c>
      <c r="N1050" t="s">
        <v>37</v>
      </c>
      <c r="O1050">
        <v>2</v>
      </c>
      <c r="P1050">
        <v>3</v>
      </c>
      <c r="Q1050">
        <v>94863</v>
      </c>
      <c r="R1050" t="s">
        <v>32</v>
      </c>
      <c r="S1050">
        <v>2</v>
      </c>
      <c r="T1050" t="s">
        <v>27</v>
      </c>
      <c r="U1050" t="str">
        <f>IF(AND(Loan_Banking[[#This Row],[Is_Default]]=1,Loan_Banking[[#This Row],[Credit_Score]]&lt;=600),"High Risk","Low Risk")</f>
        <v>Low Risk</v>
      </c>
      <c r="V105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051" spans="1:22" x14ac:dyDescent="0.3">
      <c r="A1051">
        <v>1050</v>
      </c>
      <c r="B1051">
        <v>62</v>
      </c>
      <c r="C105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051">
        <v>55621</v>
      </c>
      <c r="E1051">
        <v>652</v>
      </c>
      <c r="F1051">
        <v>2831</v>
      </c>
      <c r="G1051">
        <v>245012</v>
      </c>
      <c r="H1051" t="s">
        <v>28</v>
      </c>
      <c r="I1051">
        <v>0</v>
      </c>
      <c r="J1051">
        <v>0</v>
      </c>
      <c r="K1051" t="s">
        <v>36</v>
      </c>
      <c r="L1051" t="s">
        <v>21</v>
      </c>
      <c r="M1051" t="s">
        <v>30</v>
      </c>
      <c r="N1051" t="s">
        <v>41</v>
      </c>
      <c r="O1051">
        <v>3</v>
      </c>
      <c r="P1051">
        <v>4</v>
      </c>
      <c r="Q1051">
        <v>89097</v>
      </c>
      <c r="R1051" t="s">
        <v>26</v>
      </c>
      <c r="S1051">
        <v>15</v>
      </c>
      <c r="T1051" t="s">
        <v>45</v>
      </c>
      <c r="U1051" t="str">
        <f>IF(AND(Loan_Banking[[#This Row],[Is_Default]]=1,Loan_Banking[[#This Row],[Credit_Score]]&lt;=600),"High Risk","Low Risk")</f>
        <v>Low Risk</v>
      </c>
      <c r="V105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052" spans="1:22" x14ac:dyDescent="0.3">
      <c r="A1052">
        <v>1051</v>
      </c>
      <c r="B1052">
        <v>51</v>
      </c>
      <c r="C105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052">
        <v>36870</v>
      </c>
      <c r="E1052">
        <v>637</v>
      </c>
      <c r="F1052">
        <v>4728</v>
      </c>
      <c r="G1052">
        <v>186149</v>
      </c>
      <c r="H1052" t="s">
        <v>40</v>
      </c>
      <c r="I1052">
        <v>0</v>
      </c>
      <c r="J1052">
        <v>1</v>
      </c>
      <c r="K1052" t="s">
        <v>20</v>
      </c>
      <c r="L1052" t="s">
        <v>21</v>
      </c>
      <c r="M1052" t="s">
        <v>22</v>
      </c>
      <c r="N1052" t="s">
        <v>37</v>
      </c>
      <c r="O1052">
        <v>0</v>
      </c>
      <c r="P1052">
        <v>3</v>
      </c>
      <c r="Q1052">
        <v>125663</v>
      </c>
      <c r="R1052" t="s">
        <v>26</v>
      </c>
      <c r="S1052">
        <v>11</v>
      </c>
      <c r="T1052" t="s">
        <v>25</v>
      </c>
      <c r="U1052" t="str">
        <f>IF(AND(Loan_Banking[[#This Row],[Is_Default]]=1,Loan_Banking[[#This Row],[Credit_Score]]&lt;=600),"High Risk","Low Risk")</f>
        <v>Low Risk</v>
      </c>
      <c r="V105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053" spans="1:22" x14ac:dyDescent="0.3">
      <c r="A1053">
        <v>1052</v>
      </c>
      <c r="B1053">
        <v>42</v>
      </c>
      <c r="C105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053">
        <v>31063</v>
      </c>
      <c r="E1053">
        <v>713</v>
      </c>
      <c r="F1053">
        <v>7456</v>
      </c>
      <c r="G1053">
        <v>207616</v>
      </c>
      <c r="H1053" t="s">
        <v>35</v>
      </c>
      <c r="I1053">
        <v>0</v>
      </c>
      <c r="J1053">
        <v>0</v>
      </c>
      <c r="K1053" t="s">
        <v>20</v>
      </c>
      <c r="L1053" t="s">
        <v>29</v>
      </c>
      <c r="M1053" t="s">
        <v>30</v>
      </c>
      <c r="N1053" t="s">
        <v>23</v>
      </c>
      <c r="O1053">
        <v>0</v>
      </c>
      <c r="P1053">
        <v>2</v>
      </c>
      <c r="Q1053">
        <v>28181</v>
      </c>
      <c r="R1053" t="s">
        <v>38</v>
      </c>
      <c r="S1053">
        <v>10</v>
      </c>
      <c r="T1053" t="s">
        <v>45</v>
      </c>
      <c r="U1053" t="str">
        <f>IF(AND(Loan_Banking[[#This Row],[Is_Default]]=1,Loan_Banking[[#This Row],[Credit_Score]]&lt;=600),"High Risk","Low Risk")</f>
        <v>Low Risk</v>
      </c>
      <c r="V105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054" spans="1:22" x14ac:dyDescent="0.3">
      <c r="A1054">
        <v>1053</v>
      </c>
      <c r="B1054">
        <v>26</v>
      </c>
      <c r="C105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054">
        <v>51960</v>
      </c>
      <c r="E1054">
        <v>561</v>
      </c>
      <c r="F1054">
        <v>4045</v>
      </c>
      <c r="G1054">
        <v>204912</v>
      </c>
      <c r="H1054" t="s">
        <v>28</v>
      </c>
      <c r="I1054">
        <v>0</v>
      </c>
      <c r="J1054">
        <v>1</v>
      </c>
      <c r="K1054" t="s">
        <v>20</v>
      </c>
      <c r="L1054" t="s">
        <v>21</v>
      </c>
      <c r="M1054" t="s">
        <v>30</v>
      </c>
      <c r="N1054" t="s">
        <v>31</v>
      </c>
      <c r="O1054">
        <v>0</v>
      </c>
      <c r="P1054">
        <v>2</v>
      </c>
      <c r="Q1054">
        <v>154478</v>
      </c>
      <c r="R1054" t="s">
        <v>26</v>
      </c>
      <c r="S1054">
        <v>3</v>
      </c>
      <c r="T1054" t="s">
        <v>25</v>
      </c>
      <c r="U1054" t="str">
        <f>IF(AND(Loan_Banking[[#This Row],[Is_Default]]=1,Loan_Banking[[#This Row],[Credit_Score]]&lt;=600),"High Risk","Low Risk")</f>
        <v>Low Risk</v>
      </c>
      <c r="V105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055" spans="1:22" x14ac:dyDescent="0.3">
      <c r="A1055">
        <v>1054</v>
      </c>
      <c r="B1055">
        <v>53</v>
      </c>
      <c r="C105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055">
        <v>60753</v>
      </c>
      <c r="E1055">
        <v>664</v>
      </c>
      <c r="F1055">
        <v>5176</v>
      </c>
      <c r="G1055">
        <v>157213</v>
      </c>
      <c r="H1055" t="s">
        <v>28</v>
      </c>
      <c r="I1055">
        <v>0</v>
      </c>
      <c r="J1055">
        <v>1</v>
      </c>
      <c r="K1055" t="s">
        <v>20</v>
      </c>
      <c r="L1055" t="s">
        <v>33</v>
      </c>
      <c r="M1055" t="s">
        <v>30</v>
      </c>
      <c r="N1055" t="s">
        <v>23</v>
      </c>
      <c r="O1055">
        <v>1</v>
      </c>
      <c r="P1055">
        <v>3</v>
      </c>
      <c r="Q1055">
        <v>96623</v>
      </c>
      <c r="R1055" t="s">
        <v>32</v>
      </c>
      <c r="S1055">
        <v>13</v>
      </c>
      <c r="T1055" t="s">
        <v>43</v>
      </c>
      <c r="U1055" t="str">
        <f>IF(AND(Loan_Banking[[#This Row],[Is_Default]]=1,Loan_Banking[[#This Row],[Credit_Score]]&lt;=600),"High Risk","Low Risk")</f>
        <v>Low Risk</v>
      </c>
      <c r="V105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056" spans="1:22" x14ac:dyDescent="0.3">
      <c r="A1056">
        <v>1055</v>
      </c>
      <c r="B1056">
        <v>49</v>
      </c>
      <c r="C105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056">
        <v>57798</v>
      </c>
      <c r="E1056">
        <v>646</v>
      </c>
      <c r="F1056">
        <v>3315</v>
      </c>
      <c r="G1056">
        <v>222939</v>
      </c>
      <c r="H1056" t="s">
        <v>35</v>
      </c>
      <c r="I1056">
        <v>0</v>
      </c>
      <c r="J1056">
        <v>0</v>
      </c>
      <c r="K1056" t="s">
        <v>20</v>
      </c>
      <c r="L1056" t="s">
        <v>33</v>
      </c>
      <c r="M1056" t="s">
        <v>30</v>
      </c>
      <c r="N1056" t="s">
        <v>37</v>
      </c>
      <c r="O1056">
        <v>4</v>
      </c>
      <c r="P1056">
        <v>3</v>
      </c>
      <c r="Q1056">
        <v>127482</v>
      </c>
      <c r="R1056" t="s">
        <v>38</v>
      </c>
      <c r="S1056">
        <v>13</v>
      </c>
      <c r="T1056" t="s">
        <v>27</v>
      </c>
      <c r="U1056" t="str">
        <f>IF(AND(Loan_Banking[[#This Row],[Is_Default]]=1,Loan_Banking[[#This Row],[Credit_Score]]&lt;=600),"High Risk","Low Risk")</f>
        <v>Low Risk</v>
      </c>
      <c r="V105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057" spans="1:22" x14ac:dyDescent="0.3">
      <c r="A1057">
        <v>1056</v>
      </c>
      <c r="B1057">
        <v>41</v>
      </c>
      <c r="C105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057">
        <v>34705</v>
      </c>
      <c r="E1057">
        <v>587</v>
      </c>
      <c r="F1057">
        <v>4479</v>
      </c>
      <c r="G1057">
        <v>181877</v>
      </c>
      <c r="H1057" t="s">
        <v>28</v>
      </c>
      <c r="I1057">
        <v>0</v>
      </c>
      <c r="J1057">
        <v>1</v>
      </c>
      <c r="K1057" t="s">
        <v>20</v>
      </c>
      <c r="L1057" t="s">
        <v>21</v>
      </c>
      <c r="M1057" t="s">
        <v>30</v>
      </c>
      <c r="N1057" t="s">
        <v>37</v>
      </c>
      <c r="O1057">
        <v>0</v>
      </c>
      <c r="P1057">
        <v>4</v>
      </c>
      <c r="Q1057">
        <v>98192</v>
      </c>
      <c r="R1057" t="s">
        <v>24</v>
      </c>
      <c r="S1057">
        <v>3</v>
      </c>
      <c r="T1057" t="s">
        <v>34</v>
      </c>
      <c r="U1057" t="str">
        <f>IF(AND(Loan_Banking[[#This Row],[Is_Default]]=1,Loan_Banking[[#This Row],[Credit_Score]]&lt;=600),"High Risk","Low Risk")</f>
        <v>Low Risk</v>
      </c>
      <c r="V105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058" spans="1:22" x14ac:dyDescent="0.3">
      <c r="A1058">
        <v>1057</v>
      </c>
      <c r="B1058">
        <v>50</v>
      </c>
      <c r="C105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058">
        <v>38069</v>
      </c>
      <c r="E1058">
        <v>730</v>
      </c>
      <c r="F1058">
        <v>3734</v>
      </c>
      <c r="G1058">
        <v>291510</v>
      </c>
      <c r="H1058" t="s">
        <v>44</v>
      </c>
      <c r="I1058">
        <v>1</v>
      </c>
      <c r="J1058">
        <v>1</v>
      </c>
      <c r="K1058" t="s">
        <v>20</v>
      </c>
      <c r="L1058" t="s">
        <v>29</v>
      </c>
      <c r="M1058" t="s">
        <v>30</v>
      </c>
      <c r="N1058" t="s">
        <v>31</v>
      </c>
      <c r="O1058">
        <v>1</v>
      </c>
      <c r="P1058">
        <v>4</v>
      </c>
      <c r="Q1058">
        <v>114763</v>
      </c>
      <c r="R1058" t="s">
        <v>24</v>
      </c>
      <c r="S1058">
        <v>10</v>
      </c>
      <c r="T1058" t="s">
        <v>42</v>
      </c>
      <c r="U1058" t="str">
        <f>IF(AND(Loan_Banking[[#This Row],[Is_Default]]=1,Loan_Banking[[#This Row],[Credit_Score]]&lt;=600),"High Risk","Low Risk")</f>
        <v>Low Risk</v>
      </c>
      <c r="V105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059" spans="1:22" x14ac:dyDescent="0.3">
      <c r="A1059">
        <v>1058</v>
      </c>
      <c r="B1059">
        <v>41</v>
      </c>
      <c r="C105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059">
        <v>60042</v>
      </c>
      <c r="E1059">
        <v>515</v>
      </c>
      <c r="F1059">
        <v>5427</v>
      </c>
      <c r="G1059">
        <v>174607</v>
      </c>
      <c r="H1059" t="s">
        <v>40</v>
      </c>
      <c r="I1059">
        <v>0</v>
      </c>
      <c r="J1059">
        <v>1</v>
      </c>
      <c r="K1059" t="s">
        <v>20</v>
      </c>
      <c r="L1059" t="s">
        <v>33</v>
      </c>
      <c r="M1059" t="s">
        <v>22</v>
      </c>
      <c r="N1059" t="s">
        <v>23</v>
      </c>
      <c r="O1059">
        <v>1</v>
      </c>
      <c r="P1059">
        <v>2</v>
      </c>
      <c r="Q1059">
        <v>30357</v>
      </c>
      <c r="R1059" t="s">
        <v>26</v>
      </c>
      <c r="S1059">
        <v>4</v>
      </c>
      <c r="T1059" t="s">
        <v>25</v>
      </c>
      <c r="U1059" t="str">
        <f>IF(AND(Loan_Banking[[#This Row],[Is_Default]]=1,Loan_Banking[[#This Row],[Credit_Score]]&lt;=600),"High Risk","Low Risk")</f>
        <v>Low Risk</v>
      </c>
      <c r="V105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060" spans="1:22" x14ac:dyDescent="0.3">
      <c r="A1060">
        <v>1059</v>
      </c>
      <c r="B1060">
        <v>56</v>
      </c>
      <c r="C106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060">
        <v>51090</v>
      </c>
      <c r="E1060">
        <v>656</v>
      </c>
      <c r="F1060">
        <v>5215</v>
      </c>
      <c r="G1060">
        <v>133984</v>
      </c>
      <c r="H1060" t="s">
        <v>40</v>
      </c>
      <c r="I1060">
        <v>0</v>
      </c>
      <c r="J1060">
        <v>1</v>
      </c>
      <c r="K1060" t="s">
        <v>20</v>
      </c>
      <c r="L1060" t="s">
        <v>21</v>
      </c>
      <c r="M1060" t="s">
        <v>22</v>
      </c>
      <c r="N1060" t="s">
        <v>41</v>
      </c>
      <c r="O1060">
        <v>2</v>
      </c>
      <c r="P1060">
        <v>2</v>
      </c>
      <c r="Q1060">
        <v>88453</v>
      </c>
      <c r="R1060" t="s">
        <v>32</v>
      </c>
      <c r="S1060">
        <v>14</v>
      </c>
      <c r="T1060" t="s">
        <v>27</v>
      </c>
      <c r="U1060" t="str">
        <f>IF(AND(Loan_Banking[[#This Row],[Is_Default]]=1,Loan_Banking[[#This Row],[Credit_Score]]&lt;=600),"High Risk","Low Risk")</f>
        <v>Low Risk</v>
      </c>
      <c r="V106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061" spans="1:22" x14ac:dyDescent="0.3">
      <c r="A1061">
        <v>1060</v>
      </c>
      <c r="B1061">
        <v>42</v>
      </c>
      <c r="C106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061">
        <v>65902</v>
      </c>
      <c r="E1061">
        <v>676</v>
      </c>
      <c r="F1061">
        <v>3697</v>
      </c>
      <c r="G1061">
        <v>256020</v>
      </c>
      <c r="H1061" t="s">
        <v>28</v>
      </c>
      <c r="I1061">
        <v>0</v>
      </c>
      <c r="J1061">
        <v>0</v>
      </c>
      <c r="K1061" t="s">
        <v>20</v>
      </c>
      <c r="L1061" t="s">
        <v>33</v>
      </c>
      <c r="M1061" t="s">
        <v>30</v>
      </c>
      <c r="N1061" t="s">
        <v>31</v>
      </c>
      <c r="O1061">
        <v>4</v>
      </c>
      <c r="P1061">
        <v>1</v>
      </c>
      <c r="Q1061">
        <v>125432</v>
      </c>
      <c r="R1061" t="s">
        <v>26</v>
      </c>
      <c r="S1061">
        <v>17</v>
      </c>
      <c r="T1061" t="s">
        <v>43</v>
      </c>
      <c r="U1061" t="str">
        <f>IF(AND(Loan_Banking[[#This Row],[Is_Default]]=1,Loan_Banking[[#This Row],[Credit_Score]]&lt;=600),"High Risk","Low Risk")</f>
        <v>Low Risk</v>
      </c>
      <c r="V106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062" spans="1:22" x14ac:dyDescent="0.3">
      <c r="A1062">
        <v>1061</v>
      </c>
      <c r="B1062">
        <v>40</v>
      </c>
      <c r="C106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062">
        <v>45150</v>
      </c>
      <c r="E1062">
        <v>601</v>
      </c>
      <c r="F1062">
        <v>5088</v>
      </c>
      <c r="G1062">
        <v>162787</v>
      </c>
      <c r="H1062" t="s">
        <v>35</v>
      </c>
      <c r="I1062">
        <v>0</v>
      </c>
      <c r="J1062">
        <v>0</v>
      </c>
      <c r="K1062" t="s">
        <v>20</v>
      </c>
      <c r="L1062" t="s">
        <v>33</v>
      </c>
      <c r="M1062" t="s">
        <v>22</v>
      </c>
      <c r="N1062" t="s">
        <v>41</v>
      </c>
      <c r="O1062">
        <v>2</v>
      </c>
      <c r="P1062">
        <v>2</v>
      </c>
      <c r="Q1062">
        <v>108661</v>
      </c>
      <c r="R1062" t="s">
        <v>32</v>
      </c>
      <c r="S1062">
        <v>1</v>
      </c>
      <c r="T1062" t="s">
        <v>45</v>
      </c>
      <c r="U1062" t="str">
        <f>IF(AND(Loan_Banking[[#This Row],[Is_Default]]=1,Loan_Banking[[#This Row],[Credit_Score]]&lt;=600),"High Risk","Low Risk")</f>
        <v>Low Risk</v>
      </c>
      <c r="V106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0-1</v>
      </c>
    </row>
    <row r="1063" spans="1:22" x14ac:dyDescent="0.3">
      <c r="A1063">
        <v>1062</v>
      </c>
      <c r="B1063">
        <v>42</v>
      </c>
      <c r="C106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063">
        <v>61092</v>
      </c>
      <c r="E1063">
        <v>663</v>
      </c>
      <c r="F1063">
        <v>5123</v>
      </c>
      <c r="G1063">
        <v>139335</v>
      </c>
      <c r="H1063" t="s">
        <v>19</v>
      </c>
      <c r="I1063">
        <v>0</v>
      </c>
      <c r="J1063">
        <v>0</v>
      </c>
      <c r="K1063" t="s">
        <v>36</v>
      </c>
      <c r="L1063" t="s">
        <v>33</v>
      </c>
      <c r="M1063" t="s">
        <v>22</v>
      </c>
      <c r="N1063" t="s">
        <v>23</v>
      </c>
      <c r="O1063">
        <v>4</v>
      </c>
      <c r="P1063">
        <v>1</v>
      </c>
      <c r="Q1063">
        <v>50894</v>
      </c>
      <c r="R1063" t="s">
        <v>32</v>
      </c>
      <c r="S1063">
        <v>15</v>
      </c>
      <c r="T1063" t="s">
        <v>27</v>
      </c>
      <c r="U1063" t="str">
        <f>IF(AND(Loan_Banking[[#This Row],[Is_Default]]=1,Loan_Banking[[#This Row],[Credit_Score]]&lt;=600),"High Risk","Low Risk")</f>
        <v>Low Risk</v>
      </c>
      <c r="V106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064" spans="1:22" x14ac:dyDescent="0.3">
      <c r="A1064">
        <v>1063</v>
      </c>
      <c r="B1064">
        <v>60</v>
      </c>
      <c r="C106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064">
        <v>49405</v>
      </c>
      <c r="E1064">
        <v>638</v>
      </c>
      <c r="F1064">
        <v>5174</v>
      </c>
      <c r="G1064">
        <v>219376</v>
      </c>
      <c r="H1064" t="s">
        <v>28</v>
      </c>
      <c r="I1064">
        <v>0</v>
      </c>
      <c r="J1064">
        <v>1</v>
      </c>
      <c r="K1064" t="s">
        <v>20</v>
      </c>
      <c r="L1064" t="s">
        <v>33</v>
      </c>
      <c r="M1064" t="s">
        <v>22</v>
      </c>
      <c r="N1064" t="s">
        <v>31</v>
      </c>
      <c r="O1064">
        <v>2</v>
      </c>
      <c r="P1064">
        <v>3</v>
      </c>
      <c r="Q1064">
        <v>101842</v>
      </c>
      <c r="R1064" t="s">
        <v>32</v>
      </c>
      <c r="S1064">
        <v>2</v>
      </c>
      <c r="T1064" t="s">
        <v>45</v>
      </c>
      <c r="U1064" t="str">
        <f>IF(AND(Loan_Banking[[#This Row],[Is_Default]]=1,Loan_Banking[[#This Row],[Credit_Score]]&lt;=600),"High Risk","Low Risk")</f>
        <v>Low Risk</v>
      </c>
      <c r="V106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065" spans="1:22" x14ac:dyDescent="0.3">
      <c r="A1065">
        <v>1064</v>
      </c>
      <c r="B1065">
        <v>31</v>
      </c>
      <c r="C106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065">
        <v>39157</v>
      </c>
      <c r="E1065">
        <v>699</v>
      </c>
      <c r="F1065">
        <v>5853</v>
      </c>
      <c r="G1065">
        <v>266624</v>
      </c>
      <c r="H1065" t="s">
        <v>19</v>
      </c>
      <c r="I1065">
        <v>0</v>
      </c>
      <c r="J1065">
        <v>0</v>
      </c>
      <c r="K1065" t="s">
        <v>20</v>
      </c>
      <c r="L1065" t="s">
        <v>21</v>
      </c>
      <c r="M1065" t="s">
        <v>22</v>
      </c>
      <c r="N1065" t="s">
        <v>23</v>
      </c>
      <c r="O1065">
        <v>5</v>
      </c>
      <c r="P1065">
        <v>3</v>
      </c>
      <c r="Q1065">
        <v>75437</v>
      </c>
      <c r="R1065" t="s">
        <v>24</v>
      </c>
      <c r="S1065">
        <v>18</v>
      </c>
      <c r="T1065" t="s">
        <v>45</v>
      </c>
      <c r="U1065" t="str">
        <f>IF(AND(Loan_Banking[[#This Row],[Is_Default]]=1,Loan_Banking[[#This Row],[Credit_Score]]&lt;=600),"High Risk","Low Risk")</f>
        <v>Low Risk</v>
      </c>
      <c r="V106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066" spans="1:22" x14ac:dyDescent="0.3">
      <c r="A1066">
        <v>1065</v>
      </c>
      <c r="B1066">
        <v>51</v>
      </c>
      <c r="C106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066">
        <v>63922</v>
      </c>
      <c r="E1066">
        <v>825</v>
      </c>
      <c r="F1066">
        <v>6565</v>
      </c>
      <c r="G1066">
        <v>236867</v>
      </c>
      <c r="H1066" t="s">
        <v>28</v>
      </c>
      <c r="I1066">
        <v>0</v>
      </c>
      <c r="J1066">
        <v>1</v>
      </c>
      <c r="K1066" t="s">
        <v>36</v>
      </c>
      <c r="L1066" t="s">
        <v>33</v>
      </c>
      <c r="M1066" t="s">
        <v>22</v>
      </c>
      <c r="N1066" t="s">
        <v>23</v>
      </c>
      <c r="O1066">
        <v>3</v>
      </c>
      <c r="P1066">
        <v>3</v>
      </c>
      <c r="Q1066">
        <v>72837</v>
      </c>
      <c r="R1066" t="s">
        <v>26</v>
      </c>
      <c r="S1066">
        <v>7</v>
      </c>
      <c r="T1066" t="s">
        <v>27</v>
      </c>
      <c r="U1066" t="str">
        <f>IF(AND(Loan_Banking[[#This Row],[Is_Default]]=1,Loan_Banking[[#This Row],[Credit_Score]]&lt;=600),"High Risk","Low Risk")</f>
        <v>Low Risk</v>
      </c>
      <c r="V106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067" spans="1:22" x14ac:dyDescent="0.3">
      <c r="A1067">
        <v>1066</v>
      </c>
      <c r="B1067">
        <v>60</v>
      </c>
      <c r="C106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067">
        <v>35111</v>
      </c>
      <c r="E1067">
        <v>666</v>
      </c>
      <c r="F1067">
        <v>4386</v>
      </c>
      <c r="G1067">
        <v>171412</v>
      </c>
      <c r="H1067" t="s">
        <v>19</v>
      </c>
      <c r="I1067">
        <v>0</v>
      </c>
      <c r="J1067">
        <v>0</v>
      </c>
      <c r="K1067" t="s">
        <v>20</v>
      </c>
      <c r="L1067" t="s">
        <v>21</v>
      </c>
      <c r="M1067" t="s">
        <v>30</v>
      </c>
      <c r="N1067" t="s">
        <v>41</v>
      </c>
      <c r="O1067">
        <v>4</v>
      </c>
      <c r="P1067">
        <v>2</v>
      </c>
      <c r="Q1067">
        <v>54379</v>
      </c>
      <c r="R1067" t="s">
        <v>26</v>
      </c>
      <c r="S1067">
        <v>13</v>
      </c>
      <c r="T1067" t="s">
        <v>34</v>
      </c>
      <c r="U1067" t="str">
        <f>IF(AND(Loan_Banking[[#This Row],[Is_Default]]=1,Loan_Banking[[#This Row],[Credit_Score]]&lt;=600),"High Risk","Low Risk")</f>
        <v>Low Risk</v>
      </c>
      <c r="V106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068" spans="1:22" x14ac:dyDescent="0.3">
      <c r="A1068">
        <v>1067</v>
      </c>
      <c r="B1068">
        <v>33</v>
      </c>
      <c r="C106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068">
        <v>51112</v>
      </c>
      <c r="E1068">
        <v>680</v>
      </c>
      <c r="F1068">
        <v>4693</v>
      </c>
      <c r="G1068">
        <v>206427</v>
      </c>
      <c r="H1068" t="s">
        <v>28</v>
      </c>
      <c r="I1068">
        <v>0</v>
      </c>
      <c r="J1068">
        <v>1</v>
      </c>
      <c r="K1068" t="s">
        <v>36</v>
      </c>
      <c r="L1068" t="s">
        <v>33</v>
      </c>
      <c r="M1068" t="s">
        <v>30</v>
      </c>
      <c r="N1068" t="s">
        <v>41</v>
      </c>
      <c r="O1068">
        <v>5</v>
      </c>
      <c r="P1068">
        <v>2</v>
      </c>
      <c r="Q1068">
        <v>118561</v>
      </c>
      <c r="R1068" t="s">
        <v>24</v>
      </c>
      <c r="S1068">
        <v>3</v>
      </c>
      <c r="T1068" t="s">
        <v>39</v>
      </c>
      <c r="U1068" t="str">
        <f>IF(AND(Loan_Banking[[#This Row],[Is_Default]]=1,Loan_Banking[[#This Row],[Credit_Score]]&lt;=600),"High Risk","Low Risk")</f>
        <v>Low Risk</v>
      </c>
      <c r="V106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069" spans="1:22" x14ac:dyDescent="0.3">
      <c r="A1069">
        <v>1068</v>
      </c>
      <c r="B1069">
        <v>38</v>
      </c>
      <c r="C106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069">
        <v>52662</v>
      </c>
      <c r="E1069">
        <v>601</v>
      </c>
      <c r="F1069">
        <v>4826</v>
      </c>
      <c r="G1069">
        <v>185631</v>
      </c>
      <c r="H1069" t="s">
        <v>35</v>
      </c>
      <c r="I1069">
        <v>0</v>
      </c>
      <c r="J1069">
        <v>0</v>
      </c>
      <c r="K1069" t="s">
        <v>20</v>
      </c>
      <c r="L1069" t="s">
        <v>33</v>
      </c>
      <c r="M1069" t="s">
        <v>30</v>
      </c>
      <c r="N1069" t="s">
        <v>41</v>
      </c>
      <c r="O1069">
        <v>1</v>
      </c>
      <c r="P1069">
        <v>3</v>
      </c>
      <c r="Q1069">
        <v>133390</v>
      </c>
      <c r="R1069" t="s">
        <v>32</v>
      </c>
      <c r="S1069">
        <v>3</v>
      </c>
      <c r="T1069" t="s">
        <v>45</v>
      </c>
      <c r="U1069" t="str">
        <f>IF(AND(Loan_Banking[[#This Row],[Is_Default]]=1,Loan_Banking[[#This Row],[Credit_Score]]&lt;=600),"High Risk","Low Risk")</f>
        <v>Low Risk</v>
      </c>
      <c r="V106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070" spans="1:22" x14ac:dyDescent="0.3">
      <c r="A1070">
        <v>1069</v>
      </c>
      <c r="B1070">
        <v>42</v>
      </c>
      <c r="C107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070">
        <v>48195</v>
      </c>
      <c r="E1070">
        <v>660</v>
      </c>
      <c r="F1070">
        <v>3697</v>
      </c>
      <c r="G1070">
        <v>283042</v>
      </c>
      <c r="H1070" t="s">
        <v>19</v>
      </c>
      <c r="I1070">
        <v>0</v>
      </c>
      <c r="J1070">
        <v>0</v>
      </c>
      <c r="K1070" t="s">
        <v>20</v>
      </c>
      <c r="L1070" t="s">
        <v>33</v>
      </c>
      <c r="M1070" t="s">
        <v>30</v>
      </c>
      <c r="N1070" t="s">
        <v>23</v>
      </c>
      <c r="O1070">
        <v>1</v>
      </c>
      <c r="P1070">
        <v>4</v>
      </c>
      <c r="Q1070">
        <v>163604</v>
      </c>
      <c r="R1070" t="s">
        <v>38</v>
      </c>
      <c r="S1070">
        <v>13</v>
      </c>
      <c r="T1070" t="s">
        <v>45</v>
      </c>
      <c r="U1070" t="str">
        <f>IF(AND(Loan_Banking[[#This Row],[Is_Default]]=1,Loan_Banking[[#This Row],[Credit_Score]]&lt;=600),"High Risk","Low Risk")</f>
        <v>Low Risk</v>
      </c>
      <c r="V107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071" spans="1:22" x14ac:dyDescent="0.3">
      <c r="A1071">
        <v>1070</v>
      </c>
      <c r="B1071">
        <v>37</v>
      </c>
      <c r="C107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071">
        <v>64861</v>
      </c>
      <c r="E1071">
        <v>631</v>
      </c>
      <c r="F1071">
        <v>3992</v>
      </c>
      <c r="G1071">
        <v>178134</v>
      </c>
      <c r="H1071" t="s">
        <v>44</v>
      </c>
      <c r="I1071">
        <v>0</v>
      </c>
      <c r="J1071">
        <v>0</v>
      </c>
      <c r="K1071" t="s">
        <v>20</v>
      </c>
      <c r="L1071" t="s">
        <v>21</v>
      </c>
      <c r="M1071" t="s">
        <v>30</v>
      </c>
      <c r="N1071" t="s">
        <v>37</v>
      </c>
      <c r="O1071">
        <v>4</v>
      </c>
      <c r="P1071">
        <v>3</v>
      </c>
      <c r="Q1071">
        <v>55778</v>
      </c>
      <c r="R1071" t="s">
        <v>38</v>
      </c>
      <c r="S1071">
        <v>4</v>
      </c>
      <c r="T1071" t="s">
        <v>25</v>
      </c>
      <c r="U1071" t="str">
        <f>IF(AND(Loan_Banking[[#This Row],[Is_Default]]=1,Loan_Banking[[#This Row],[Credit_Score]]&lt;=600),"High Risk","Low Risk")</f>
        <v>Low Risk</v>
      </c>
      <c r="V107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072" spans="1:22" x14ac:dyDescent="0.3">
      <c r="A1072">
        <v>1071</v>
      </c>
      <c r="B1072">
        <v>58</v>
      </c>
      <c r="C107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072">
        <v>58589</v>
      </c>
      <c r="E1072">
        <v>688</v>
      </c>
      <c r="F1072">
        <v>5563</v>
      </c>
      <c r="G1072">
        <v>204949</v>
      </c>
      <c r="H1072" t="s">
        <v>35</v>
      </c>
      <c r="I1072">
        <v>0</v>
      </c>
      <c r="J1072">
        <v>1</v>
      </c>
      <c r="K1072" t="s">
        <v>20</v>
      </c>
      <c r="L1072" t="s">
        <v>33</v>
      </c>
      <c r="M1072" t="s">
        <v>22</v>
      </c>
      <c r="N1072" t="s">
        <v>23</v>
      </c>
      <c r="O1072">
        <v>2</v>
      </c>
      <c r="P1072">
        <v>1</v>
      </c>
      <c r="Q1072">
        <v>123021</v>
      </c>
      <c r="R1072" t="s">
        <v>24</v>
      </c>
      <c r="S1072">
        <v>16</v>
      </c>
      <c r="T1072" t="s">
        <v>42</v>
      </c>
      <c r="U1072" t="str">
        <f>IF(AND(Loan_Banking[[#This Row],[Is_Default]]=1,Loan_Banking[[#This Row],[Credit_Score]]&lt;=600),"High Risk","Low Risk")</f>
        <v>Low Risk</v>
      </c>
      <c r="V107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073" spans="1:22" x14ac:dyDescent="0.3">
      <c r="A1073">
        <v>1072</v>
      </c>
      <c r="B1073">
        <v>45</v>
      </c>
      <c r="C107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073">
        <v>56801</v>
      </c>
      <c r="E1073">
        <v>578</v>
      </c>
      <c r="F1073">
        <v>6924</v>
      </c>
      <c r="G1073">
        <v>208462</v>
      </c>
      <c r="H1073" t="s">
        <v>28</v>
      </c>
      <c r="I1073">
        <v>0</v>
      </c>
      <c r="J1073">
        <v>1</v>
      </c>
      <c r="K1073" t="s">
        <v>20</v>
      </c>
      <c r="L1073" t="s">
        <v>33</v>
      </c>
      <c r="M1073" t="s">
        <v>22</v>
      </c>
      <c r="N1073" t="s">
        <v>37</v>
      </c>
      <c r="O1073">
        <v>3</v>
      </c>
      <c r="P1073">
        <v>4</v>
      </c>
      <c r="Q1073">
        <v>124995</v>
      </c>
      <c r="R1073" t="s">
        <v>38</v>
      </c>
      <c r="S1073">
        <v>8</v>
      </c>
      <c r="T1073" t="s">
        <v>27</v>
      </c>
      <c r="U1073" t="str">
        <f>IF(AND(Loan_Banking[[#This Row],[Is_Default]]=1,Loan_Banking[[#This Row],[Credit_Score]]&lt;=600),"High Risk","Low Risk")</f>
        <v>Low Risk</v>
      </c>
      <c r="V107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074" spans="1:22" x14ac:dyDescent="0.3">
      <c r="A1074">
        <v>1073</v>
      </c>
      <c r="B1074">
        <v>52</v>
      </c>
      <c r="C107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074">
        <v>51026</v>
      </c>
      <c r="E1074">
        <v>596</v>
      </c>
      <c r="F1074">
        <v>3960</v>
      </c>
      <c r="G1074">
        <v>141989</v>
      </c>
      <c r="H1074" t="s">
        <v>19</v>
      </c>
      <c r="I1074">
        <v>1</v>
      </c>
      <c r="J1074">
        <v>0</v>
      </c>
      <c r="K1074" t="s">
        <v>20</v>
      </c>
      <c r="L1074" t="s">
        <v>29</v>
      </c>
      <c r="M1074" t="s">
        <v>30</v>
      </c>
      <c r="N1074" t="s">
        <v>31</v>
      </c>
      <c r="O1074">
        <v>3</v>
      </c>
      <c r="P1074">
        <v>4</v>
      </c>
      <c r="Q1074">
        <v>82584</v>
      </c>
      <c r="R1074" t="s">
        <v>32</v>
      </c>
      <c r="S1074">
        <v>8</v>
      </c>
      <c r="T1074" t="s">
        <v>45</v>
      </c>
      <c r="U1074" t="str">
        <f>IF(AND(Loan_Banking[[#This Row],[Is_Default]]=1,Loan_Banking[[#This Row],[Credit_Score]]&lt;=600),"High Risk","Low Risk")</f>
        <v>High Risk</v>
      </c>
      <c r="V107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075" spans="1:22" x14ac:dyDescent="0.3">
      <c r="A1075">
        <v>1074</v>
      </c>
      <c r="B1075">
        <v>35</v>
      </c>
      <c r="C107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075">
        <v>77844</v>
      </c>
      <c r="E1075">
        <v>709</v>
      </c>
      <c r="F1075">
        <v>7293</v>
      </c>
      <c r="G1075">
        <v>190354</v>
      </c>
      <c r="H1075" t="s">
        <v>40</v>
      </c>
      <c r="I1075">
        <v>0</v>
      </c>
      <c r="J1075">
        <v>1</v>
      </c>
      <c r="K1075" t="s">
        <v>20</v>
      </c>
      <c r="L1075" t="s">
        <v>33</v>
      </c>
      <c r="M1075" t="s">
        <v>30</v>
      </c>
      <c r="N1075" t="s">
        <v>41</v>
      </c>
      <c r="O1075">
        <v>0</v>
      </c>
      <c r="P1075">
        <v>2</v>
      </c>
      <c r="Q1075">
        <v>72472</v>
      </c>
      <c r="R1075" t="s">
        <v>32</v>
      </c>
      <c r="S1075">
        <v>16</v>
      </c>
      <c r="T1075" t="s">
        <v>43</v>
      </c>
      <c r="U1075" t="str">
        <f>IF(AND(Loan_Banking[[#This Row],[Is_Default]]=1,Loan_Banking[[#This Row],[Credit_Score]]&lt;=600),"High Risk","Low Risk")</f>
        <v>Low Risk</v>
      </c>
      <c r="V107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076" spans="1:22" x14ac:dyDescent="0.3">
      <c r="A1076">
        <v>1075</v>
      </c>
      <c r="B1076">
        <v>33</v>
      </c>
      <c r="C107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076">
        <v>71970</v>
      </c>
      <c r="E1076">
        <v>660</v>
      </c>
      <c r="F1076">
        <v>4433</v>
      </c>
      <c r="G1076">
        <v>191169</v>
      </c>
      <c r="H1076" t="s">
        <v>35</v>
      </c>
      <c r="I1076">
        <v>0</v>
      </c>
      <c r="J1076">
        <v>1</v>
      </c>
      <c r="K1076" t="s">
        <v>20</v>
      </c>
      <c r="L1076" t="s">
        <v>29</v>
      </c>
      <c r="M1076" t="s">
        <v>22</v>
      </c>
      <c r="N1076" t="s">
        <v>41</v>
      </c>
      <c r="O1076">
        <v>4</v>
      </c>
      <c r="P1076">
        <v>2</v>
      </c>
      <c r="Q1076">
        <v>67427</v>
      </c>
      <c r="R1076" t="s">
        <v>26</v>
      </c>
      <c r="S1076">
        <v>2</v>
      </c>
      <c r="T1076" t="s">
        <v>34</v>
      </c>
      <c r="U1076" t="str">
        <f>IF(AND(Loan_Banking[[#This Row],[Is_Default]]=1,Loan_Banking[[#This Row],[Credit_Score]]&lt;=600),"High Risk","Low Risk")</f>
        <v>Low Risk</v>
      </c>
      <c r="V107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077" spans="1:22" x14ac:dyDescent="0.3">
      <c r="A1077">
        <v>1076</v>
      </c>
      <c r="B1077">
        <v>46</v>
      </c>
      <c r="C107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077">
        <v>63791</v>
      </c>
      <c r="E1077">
        <v>716</v>
      </c>
      <c r="F1077">
        <v>6211</v>
      </c>
      <c r="G1077">
        <v>268841</v>
      </c>
      <c r="H1077" t="s">
        <v>19</v>
      </c>
      <c r="I1077">
        <v>0</v>
      </c>
      <c r="J1077">
        <v>1</v>
      </c>
      <c r="K1077" t="s">
        <v>20</v>
      </c>
      <c r="L1077" t="s">
        <v>21</v>
      </c>
      <c r="M1077" t="s">
        <v>30</v>
      </c>
      <c r="N1077" t="s">
        <v>23</v>
      </c>
      <c r="O1077">
        <v>3</v>
      </c>
      <c r="P1077">
        <v>1</v>
      </c>
      <c r="Q1077">
        <v>84179</v>
      </c>
      <c r="R1077" t="s">
        <v>32</v>
      </c>
      <c r="S1077">
        <v>9</v>
      </c>
      <c r="T1077" t="s">
        <v>39</v>
      </c>
      <c r="U1077" t="str">
        <f>IF(AND(Loan_Banking[[#This Row],[Is_Default]]=1,Loan_Banking[[#This Row],[Credit_Score]]&lt;=600),"High Risk","Low Risk")</f>
        <v>Low Risk</v>
      </c>
      <c r="V107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078" spans="1:22" x14ac:dyDescent="0.3">
      <c r="A1078">
        <v>1077</v>
      </c>
      <c r="B1078">
        <v>31</v>
      </c>
      <c r="C107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078">
        <v>61326</v>
      </c>
      <c r="E1078">
        <v>668</v>
      </c>
      <c r="F1078">
        <v>5429</v>
      </c>
      <c r="G1078">
        <v>209757</v>
      </c>
      <c r="H1078" t="s">
        <v>35</v>
      </c>
      <c r="I1078">
        <v>0</v>
      </c>
      <c r="J1078">
        <v>1</v>
      </c>
      <c r="K1078" t="s">
        <v>20</v>
      </c>
      <c r="L1078" t="s">
        <v>33</v>
      </c>
      <c r="M1078" t="s">
        <v>30</v>
      </c>
      <c r="N1078" t="s">
        <v>37</v>
      </c>
      <c r="O1078">
        <v>2</v>
      </c>
      <c r="P1078">
        <v>3</v>
      </c>
      <c r="Q1078">
        <v>106078</v>
      </c>
      <c r="R1078" t="s">
        <v>32</v>
      </c>
      <c r="S1078">
        <v>13</v>
      </c>
      <c r="T1078" t="s">
        <v>39</v>
      </c>
      <c r="U1078" t="str">
        <f>IF(AND(Loan_Banking[[#This Row],[Is_Default]]=1,Loan_Banking[[#This Row],[Credit_Score]]&lt;=600),"High Risk","Low Risk")</f>
        <v>Low Risk</v>
      </c>
      <c r="V107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079" spans="1:22" x14ac:dyDescent="0.3">
      <c r="A1079">
        <v>1078</v>
      </c>
      <c r="B1079">
        <v>33</v>
      </c>
      <c r="C107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079">
        <v>40966</v>
      </c>
      <c r="E1079">
        <v>675</v>
      </c>
      <c r="F1079">
        <v>5194</v>
      </c>
      <c r="G1079">
        <v>181083</v>
      </c>
      <c r="H1079" t="s">
        <v>19</v>
      </c>
      <c r="I1079">
        <v>0</v>
      </c>
      <c r="J1079">
        <v>0</v>
      </c>
      <c r="K1079" t="s">
        <v>20</v>
      </c>
      <c r="L1079" t="s">
        <v>33</v>
      </c>
      <c r="M1079" t="s">
        <v>22</v>
      </c>
      <c r="N1079" t="s">
        <v>31</v>
      </c>
      <c r="O1079">
        <v>2</v>
      </c>
      <c r="P1079">
        <v>3</v>
      </c>
      <c r="Q1079">
        <v>140803</v>
      </c>
      <c r="R1079" t="s">
        <v>32</v>
      </c>
      <c r="S1079">
        <v>12</v>
      </c>
      <c r="T1079" t="s">
        <v>43</v>
      </c>
      <c r="U1079" t="str">
        <f>IF(AND(Loan_Banking[[#This Row],[Is_Default]]=1,Loan_Banking[[#This Row],[Credit_Score]]&lt;=600),"High Risk","Low Risk")</f>
        <v>Low Risk</v>
      </c>
      <c r="V107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080" spans="1:22" x14ac:dyDescent="0.3">
      <c r="A1080">
        <v>1079</v>
      </c>
      <c r="B1080">
        <v>53</v>
      </c>
      <c r="C108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080">
        <v>49263</v>
      </c>
      <c r="E1080">
        <v>634</v>
      </c>
      <c r="F1080">
        <v>4572</v>
      </c>
      <c r="G1080">
        <v>192744</v>
      </c>
      <c r="H1080" t="s">
        <v>40</v>
      </c>
      <c r="I1080">
        <v>0</v>
      </c>
      <c r="J1080">
        <v>0</v>
      </c>
      <c r="K1080" t="s">
        <v>20</v>
      </c>
      <c r="L1080" t="s">
        <v>29</v>
      </c>
      <c r="M1080" t="s">
        <v>30</v>
      </c>
      <c r="N1080" t="s">
        <v>23</v>
      </c>
      <c r="O1080">
        <v>1</v>
      </c>
      <c r="P1080">
        <v>2</v>
      </c>
      <c r="Q1080">
        <v>133160</v>
      </c>
      <c r="R1080" t="s">
        <v>38</v>
      </c>
      <c r="S1080">
        <v>2</v>
      </c>
      <c r="T1080" t="s">
        <v>39</v>
      </c>
      <c r="U1080" t="str">
        <f>IF(AND(Loan_Banking[[#This Row],[Is_Default]]=1,Loan_Banking[[#This Row],[Credit_Score]]&lt;=600),"High Risk","Low Risk")</f>
        <v>Low Risk</v>
      </c>
      <c r="V108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081" spans="1:22" x14ac:dyDescent="0.3">
      <c r="A1081">
        <v>1080</v>
      </c>
      <c r="B1081">
        <v>57</v>
      </c>
      <c r="C108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081">
        <v>59537</v>
      </c>
      <c r="E1081">
        <v>640</v>
      </c>
      <c r="F1081">
        <v>5015</v>
      </c>
      <c r="G1081">
        <v>196652</v>
      </c>
      <c r="H1081" t="s">
        <v>44</v>
      </c>
      <c r="I1081">
        <v>0</v>
      </c>
      <c r="J1081">
        <v>0</v>
      </c>
      <c r="K1081" t="s">
        <v>20</v>
      </c>
      <c r="L1081" t="s">
        <v>29</v>
      </c>
      <c r="M1081" t="s">
        <v>30</v>
      </c>
      <c r="N1081" t="s">
        <v>31</v>
      </c>
      <c r="O1081">
        <v>3</v>
      </c>
      <c r="P1081">
        <v>2</v>
      </c>
      <c r="Q1081">
        <v>51537</v>
      </c>
      <c r="R1081" t="s">
        <v>38</v>
      </c>
      <c r="S1081">
        <v>9</v>
      </c>
      <c r="T1081" t="s">
        <v>34</v>
      </c>
      <c r="U1081" t="str">
        <f>IF(AND(Loan_Banking[[#This Row],[Is_Default]]=1,Loan_Banking[[#This Row],[Credit_Score]]&lt;=600),"High Risk","Low Risk")</f>
        <v>Low Risk</v>
      </c>
      <c r="V108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082" spans="1:22" x14ac:dyDescent="0.3">
      <c r="A1082">
        <v>1081</v>
      </c>
      <c r="B1082">
        <v>58</v>
      </c>
      <c r="C108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082">
        <v>65773</v>
      </c>
      <c r="E1082">
        <v>698</v>
      </c>
      <c r="F1082">
        <v>4289</v>
      </c>
      <c r="G1082">
        <v>198054</v>
      </c>
      <c r="H1082" t="s">
        <v>40</v>
      </c>
      <c r="I1082">
        <v>0</v>
      </c>
      <c r="J1082">
        <v>1</v>
      </c>
      <c r="K1082" t="s">
        <v>20</v>
      </c>
      <c r="L1082" t="s">
        <v>33</v>
      </c>
      <c r="M1082" t="s">
        <v>30</v>
      </c>
      <c r="N1082" t="s">
        <v>37</v>
      </c>
      <c r="O1082">
        <v>3</v>
      </c>
      <c r="P1082">
        <v>3</v>
      </c>
      <c r="Q1082">
        <v>76334</v>
      </c>
      <c r="R1082" t="s">
        <v>24</v>
      </c>
      <c r="S1082">
        <v>1</v>
      </c>
      <c r="T1082" t="s">
        <v>39</v>
      </c>
      <c r="U1082" t="str">
        <f>IF(AND(Loan_Banking[[#This Row],[Is_Default]]=1,Loan_Banking[[#This Row],[Credit_Score]]&lt;=600),"High Risk","Low Risk")</f>
        <v>Low Risk</v>
      </c>
      <c r="V108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0-1</v>
      </c>
    </row>
    <row r="1083" spans="1:22" x14ac:dyDescent="0.3">
      <c r="A1083">
        <v>1082</v>
      </c>
      <c r="B1083">
        <v>21</v>
      </c>
      <c r="C108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083">
        <v>63380</v>
      </c>
      <c r="E1083">
        <v>642</v>
      </c>
      <c r="F1083">
        <v>5945</v>
      </c>
      <c r="G1083">
        <v>246371</v>
      </c>
      <c r="H1083" t="s">
        <v>28</v>
      </c>
      <c r="I1083">
        <v>0</v>
      </c>
      <c r="J1083">
        <v>1</v>
      </c>
      <c r="K1083" t="s">
        <v>20</v>
      </c>
      <c r="L1083" t="s">
        <v>21</v>
      </c>
      <c r="M1083" t="s">
        <v>30</v>
      </c>
      <c r="N1083" t="s">
        <v>41</v>
      </c>
      <c r="O1083">
        <v>2</v>
      </c>
      <c r="P1083">
        <v>4</v>
      </c>
      <c r="Q1083">
        <v>138989</v>
      </c>
      <c r="R1083" t="s">
        <v>24</v>
      </c>
      <c r="S1083">
        <v>6</v>
      </c>
      <c r="T1083" t="s">
        <v>27</v>
      </c>
      <c r="U1083" t="str">
        <f>IF(AND(Loan_Banking[[#This Row],[Is_Default]]=1,Loan_Banking[[#This Row],[Credit_Score]]&lt;=600),"High Risk","Low Risk")</f>
        <v>Low Risk</v>
      </c>
      <c r="V108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084" spans="1:22" x14ac:dyDescent="0.3">
      <c r="A1084">
        <v>1083</v>
      </c>
      <c r="B1084">
        <v>59</v>
      </c>
      <c r="C108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084">
        <v>58714</v>
      </c>
      <c r="E1084">
        <v>709</v>
      </c>
      <c r="F1084">
        <v>6117</v>
      </c>
      <c r="G1084">
        <v>248935</v>
      </c>
      <c r="H1084" t="s">
        <v>35</v>
      </c>
      <c r="I1084">
        <v>0</v>
      </c>
      <c r="J1084">
        <v>1</v>
      </c>
      <c r="K1084" t="s">
        <v>20</v>
      </c>
      <c r="L1084" t="s">
        <v>29</v>
      </c>
      <c r="M1084" t="s">
        <v>30</v>
      </c>
      <c r="N1084" t="s">
        <v>41</v>
      </c>
      <c r="O1084">
        <v>1</v>
      </c>
      <c r="P1084">
        <v>1</v>
      </c>
      <c r="Q1084">
        <v>78067</v>
      </c>
      <c r="R1084" t="s">
        <v>38</v>
      </c>
      <c r="S1084">
        <v>2</v>
      </c>
      <c r="T1084" t="s">
        <v>39</v>
      </c>
      <c r="U1084" t="str">
        <f>IF(AND(Loan_Banking[[#This Row],[Is_Default]]=1,Loan_Banking[[#This Row],[Credit_Score]]&lt;=600),"High Risk","Low Risk")</f>
        <v>Low Risk</v>
      </c>
      <c r="V108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085" spans="1:22" x14ac:dyDescent="0.3">
      <c r="A1085">
        <v>1084</v>
      </c>
      <c r="B1085">
        <v>47</v>
      </c>
      <c r="C108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085">
        <v>80009</v>
      </c>
      <c r="E1085">
        <v>644</v>
      </c>
      <c r="F1085">
        <v>4349</v>
      </c>
      <c r="G1085">
        <v>150464</v>
      </c>
      <c r="H1085" t="s">
        <v>44</v>
      </c>
      <c r="I1085">
        <v>1</v>
      </c>
      <c r="J1085">
        <v>0</v>
      </c>
      <c r="K1085" t="s">
        <v>20</v>
      </c>
      <c r="L1085" t="s">
        <v>33</v>
      </c>
      <c r="M1085" t="s">
        <v>22</v>
      </c>
      <c r="N1085" t="s">
        <v>37</v>
      </c>
      <c r="O1085">
        <v>3</v>
      </c>
      <c r="P1085">
        <v>1</v>
      </c>
      <c r="Q1085">
        <v>98292</v>
      </c>
      <c r="R1085" t="s">
        <v>26</v>
      </c>
      <c r="S1085">
        <v>3</v>
      </c>
      <c r="T1085" t="s">
        <v>25</v>
      </c>
      <c r="U1085" t="str">
        <f>IF(AND(Loan_Banking[[#This Row],[Is_Default]]=1,Loan_Banking[[#This Row],[Credit_Score]]&lt;=600),"High Risk","Low Risk")</f>
        <v>Low Risk</v>
      </c>
      <c r="V108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086" spans="1:22" x14ac:dyDescent="0.3">
      <c r="A1086">
        <v>1085</v>
      </c>
      <c r="B1086">
        <v>56</v>
      </c>
      <c r="C108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086">
        <v>47966</v>
      </c>
      <c r="E1086">
        <v>591</v>
      </c>
      <c r="F1086">
        <v>3359</v>
      </c>
      <c r="G1086">
        <v>253397</v>
      </c>
      <c r="H1086" t="s">
        <v>35</v>
      </c>
      <c r="I1086">
        <v>0</v>
      </c>
      <c r="J1086">
        <v>0</v>
      </c>
      <c r="K1086" t="s">
        <v>20</v>
      </c>
      <c r="L1086" t="s">
        <v>29</v>
      </c>
      <c r="M1086" t="s">
        <v>30</v>
      </c>
      <c r="N1086" t="s">
        <v>41</v>
      </c>
      <c r="O1086">
        <v>2</v>
      </c>
      <c r="P1086">
        <v>1</v>
      </c>
      <c r="Q1086">
        <v>48841</v>
      </c>
      <c r="R1086" t="s">
        <v>26</v>
      </c>
      <c r="S1086">
        <v>15</v>
      </c>
      <c r="T1086" t="s">
        <v>39</v>
      </c>
      <c r="U1086" t="str">
        <f>IF(AND(Loan_Banking[[#This Row],[Is_Default]]=1,Loan_Banking[[#This Row],[Credit_Score]]&lt;=600),"High Risk","Low Risk")</f>
        <v>Low Risk</v>
      </c>
      <c r="V108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087" spans="1:22" x14ac:dyDescent="0.3">
      <c r="A1087">
        <v>1086</v>
      </c>
      <c r="B1087">
        <v>52</v>
      </c>
      <c r="C108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087">
        <v>65197</v>
      </c>
      <c r="E1087">
        <v>586</v>
      </c>
      <c r="F1087">
        <v>4672</v>
      </c>
      <c r="G1087">
        <v>237567</v>
      </c>
      <c r="H1087" t="s">
        <v>19</v>
      </c>
      <c r="I1087">
        <v>0</v>
      </c>
      <c r="J1087">
        <v>1</v>
      </c>
      <c r="K1087" t="s">
        <v>20</v>
      </c>
      <c r="L1087" t="s">
        <v>21</v>
      </c>
      <c r="M1087" t="s">
        <v>30</v>
      </c>
      <c r="N1087" t="s">
        <v>23</v>
      </c>
      <c r="O1087">
        <v>1</v>
      </c>
      <c r="P1087">
        <v>2</v>
      </c>
      <c r="Q1087">
        <v>134591</v>
      </c>
      <c r="R1087" t="s">
        <v>38</v>
      </c>
      <c r="S1087">
        <v>7</v>
      </c>
      <c r="T1087" t="s">
        <v>25</v>
      </c>
      <c r="U1087" t="str">
        <f>IF(AND(Loan_Banking[[#This Row],[Is_Default]]=1,Loan_Banking[[#This Row],[Credit_Score]]&lt;=600),"High Risk","Low Risk")</f>
        <v>Low Risk</v>
      </c>
      <c r="V108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088" spans="1:22" x14ac:dyDescent="0.3">
      <c r="A1088">
        <v>1087</v>
      </c>
      <c r="B1088">
        <v>61</v>
      </c>
      <c r="C108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088">
        <v>63371</v>
      </c>
      <c r="E1088">
        <v>641</v>
      </c>
      <c r="F1088">
        <v>6988</v>
      </c>
      <c r="G1088">
        <v>197363</v>
      </c>
      <c r="H1088" t="s">
        <v>28</v>
      </c>
      <c r="I1088">
        <v>0</v>
      </c>
      <c r="J1088">
        <v>1</v>
      </c>
      <c r="K1088" t="s">
        <v>20</v>
      </c>
      <c r="L1088" t="s">
        <v>29</v>
      </c>
      <c r="M1088" t="s">
        <v>22</v>
      </c>
      <c r="N1088" t="s">
        <v>37</v>
      </c>
      <c r="O1088">
        <v>1</v>
      </c>
      <c r="P1088">
        <v>4</v>
      </c>
      <c r="Q1088">
        <v>42617</v>
      </c>
      <c r="R1088" t="s">
        <v>24</v>
      </c>
      <c r="S1088">
        <v>13</v>
      </c>
      <c r="T1088" t="s">
        <v>25</v>
      </c>
      <c r="U1088" t="str">
        <f>IF(AND(Loan_Banking[[#This Row],[Is_Default]]=1,Loan_Banking[[#This Row],[Credit_Score]]&lt;=600),"High Risk","Low Risk")</f>
        <v>Low Risk</v>
      </c>
      <c r="V108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089" spans="1:22" x14ac:dyDescent="0.3">
      <c r="A1089">
        <v>1088</v>
      </c>
      <c r="B1089">
        <v>35</v>
      </c>
      <c r="C108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089">
        <v>56660</v>
      </c>
      <c r="E1089">
        <v>695</v>
      </c>
      <c r="F1089">
        <v>5231</v>
      </c>
      <c r="G1089">
        <v>126301</v>
      </c>
      <c r="H1089" t="s">
        <v>28</v>
      </c>
      <c r="I1089">
        <v>0</v>
      </c>
      <c r="J1089">
        <v>1</v>
      </c>
      <c r="K1089" t="s">
        <v>36</v>
      </c>
      <c r="L1089" t="s">
        <v>33</v>
      </c>
      <c r="M1089" t="s">
        <v>30</v>
      </c>
      <c r="N1089" t="s">
        <v>41</v>
      </c>
      <c r="O1089">
        <v>2</v>
      </c>
      <c r="P1089">
        <v>1</v>
      </c>
      <c r="Q1089">
        <v>50715</v>
      </c>
      <c r="R1089" t="s">
        <v>26</v>
      </c>
      <c r="S1089">
        <v>16</v>
      </c>
      <c r="T1089" t="s">
        <v>25</v>
      </c>
      <c r="U1089" t="str">
        <f>IF(AND(Loan_Banking[[#This Row],[Is_Default]]=1,Loan_Banking[[#This Row],[Credit_Score]]&lt;=600),"High Risk","Low Risk")</f>
        <v>Low Risk</v>
      </c>
      <c r="V108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090" spans="1:22" x14ac:dyDescent="0.3">
      <c r="A1090">
        <v>1089</v>
      </c>
      <c r="B1090">
        <v>51</v>
      </c>
      <c r="C109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090">
        <v>57207</v>
      </c>
      <c r="E1090">
        <v>616</v>
      </c>
      <c r="F1090">
        <v>6153</v>
      </c>
      <c r="G1090">
        <v>210632</v>
      </c>
      <c r="H1090" t="s">
        <v>35</v>
      </c>
      <c r="I1090">
        <v>1</v>
      </c>
      <c r="J1090">
        <v>0</v>
      </c>
      <c r="K1090" t="s">
        <v>20</v>
      </c>
      <c r="L1090" t="s">
        <v>29</v>
      </c>
      <c r="M1090" t="s">
        <v>30</v>
      </c>
      <c r="N1090" t="s">
        <v>37</v>
      </c>
      <c r="O1090">
        <v>1</v>
      </c>
      <c r="P1090">
        <v>4</v>
      </c>
      <c r="Q1090">
        <v>131524</v>
      </c>
      <c r="R1090" t="s">
        <v>32</v>
      </c>
      <c r="S1090">
        <v>13</v>
      </c>
      <c r="T1090" t="s">
        <v>34</v>
      </c>
      <c r="U1090" t="str">
        <f>IF(AND(Loan_Banking[[#This Row],[Is_Default]]=1,Loan_Banking[[#This Row],[Credit_Score]]&lt;=600),"High Risk","Low Risk")</f>
        <v>Low Risk</v>
      </c>
      <c r="V109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091" spans="1:22" x14ac:dyDescent="0.3">
      <c r="A1091">
        <v>1090</v>
      </c>
      <c r="B1091">
        <v>26</v>
      </c>
      <c r="C109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091">
        <v>56905</v>
      </c>
      <c r="E1091">
        <v>686</v>
      </c>
      <c r="F1091">
        <v>4072</v>
      </c>
      <c r="G1091">
        <v>182302</v>
      </c>
      <c r="H1091" t="s">
        <v>28</v>
      </c>
      <c r="I1091">
        <v>0</v>
      </c>
      <c r="J1091">
        <v>1</v>
      </c>
      <c r="K1091" t="s">
        <v>20</v>
      </c>
      <c r="L1091" t="s">
        <v>21</v>
      </c>
      <c r="M1091" t="s">
        <v>22</v>
      </c>
      <c r="N1091" t="s">
        <v>31</v>
      </c>
      <c r="O1091">
        <v>5</v>
      </c>
      <c r="P1091">
        <v>2</v>
      </c>
      <c r="Q1091">
        <v>157601</v>
      </c>
      <c r="R1091" t="s">
        <v>26</v>
      </c>
      <c r="S1091">
        <v>12</v>
      </c>
      <c r="T1091" t="s">
        <v>45</v>
      </c>
      <c r="U1091" t="str">
        <f>IF(AND(Loan_Banking[[#This Row],[Is_Default]]=1,Loan_Banking[[#This Row],[Credit_Score]]&lt;=600),"High Risk","Low Risk")</f>
        <v>Low Risk</v>
      </c>
      <c r="V109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092" spans="1:22" x14ac:dyDescent="0.3">
      <c r="A1092">
        <v>1091</v>
      </c>
      <c r="B1092">
        <v>45</v>
      </c>
      <c r="C109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092">
        <v>39376</v>
      </c>
      <c r="E1092">
        <v>655</v>
      </c>
      <c r="F1092">
        <v>4513</v>
      </c>
      <c r="G1092">
        <v>227744</v>
      </c>
      <c r="H1092" t="s">
        <v>35</v>
      </c>
      <c r="I1092">
        <v>0</v>
      </c>
      <c r="J1092">
        <v>0</v>
      </c>
      <c r="K1092" t="s">
        <v>20</v>
      </c>
      <c r="L1092" t="s">
        <v>33</v>
      </c>
      <c r="M1092" t="s">
        <v>22</v>
      </c>
      <c r="N1092" t="s">
        <v>23</v>
      </c>
      <c r="O1092">
        <v>5</v>
      </c>
      <c r="P1092">
        <v>2</v>
      </c>
      <c r="Q1092">
        <v>91281</v>
      </c>
      <c r="R1092" t="s">
        <v>26</v>
      </c>
      <c r="S1092">
        <v>17</v>
      </c>
      <c r="T1092" t="s">
        <v>42</v>
      </c>
      <c r="U1092" t="str">
        <f>IF(AND(Loan_Banking[[#This Row],[Is_Default]]=1,Loan_Banking[[#This Row],[Credit_Score]]&lt;=600),"High Risk","Low Risk")</f>
        <v>Low Risk</v>
      </c>
      <c r="V109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093" spans="1:22" x14ac:dyDescent="0.3">
      <c r="A1093">
        <v>1092</v>
      </c>
      <c r="B1093">
        <v>38</v>
      </c>
      <c r="C109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093">
        <v>56012</v>
      </c>
      <c r="E1093">
        <v>680</v>
      </c>
      <c r="F1093">
        <v>4689</v>
      </c>
      <c r="G1093">
        <v>232330</v>
      </c>
      <c r="H1093" t="s">
        <v>19</v>
      </c>
      <c r="I1093">
        <v>0</v>
      </c>
      <c r="J1093">
        <v>1</v>
      </c>
      <c r="K1093" t="s">
        <v>20</v>
      </c>
      <c r="L1093" t="s">
        <v>33</v>
      </c>
      <c r="M1093" t="s">
        <v>22</v>
      </c>
      <c r="N1093" t="s">
        <v>23</v>
      </c>
      <c r="O1093">
        <v>1</v>
      </c>
      <c r="P1093">
        <v>3</v>
      </c>
      <c r="Q1093">
        <v>98594</v>
      </c>
      <c r="R1093" t="s">
        <v>26</v>
      </c>
      <c r="S1093">
        <v>11</v>
      </c>
      <c r="T1093" t="s">
        <v>43</v>
      </c>
      <c r="U1093" t="str">
        <f>IF(AND(Loan_Banking[[#This Row],[Is_Default]]=1,Loan_Banking[[#This Row],[Credit_Score]]&lt;=600),"High Risk","Low Risk")</f>
        <v>Low Risk</v>
      </c>
      <c r="V109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094" spans="1:22" x14ac:dyDescent="0.3">
      <c r="A1094">
        <v>1093</v>
      </c>
      <c r="B1094">
        <v>42</v>
      </c>
      <c r="C109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094">
        <v>61224</v>
      </c>
      <c r="E1094">
        <v>635</v>
      </c>
      <c r="F1094">
        <v>3828</v>
      </c>
      <c r="G1094">
        <v>265953</v>
      </c>
      <c r="H1094" t="s">
        <v>19</v>
      </c>
      <c r="I1094">
        <v>0</v>
      </c>
      <c r="J1094">
        <v>0</v>
      </c>
      <c r="K1094" t="s">
        <v>20</v>
      </c>
      <c r="L1094" t="s">
        <v>33</v>
      </c>
      <c r="M1094" t="s">
        <v>22</v>
      </c>
      <c r="N1094" t="s">
        <v>23</v>
      </c>
      <c r="O1094">
        <v>0</v>
      </c>
      <c r="P1094">
        <v>4</v>
      </c>
      <c r="Q1094">
        <v>127248</v>
      </c>
      <c r="R1094" t="s">
        <v>24</v>
      </c>
      <c r="S1094">
        <v>7</v>
      </c>
      <c r="T1094" t="s">
        <v>43</v>
      </c>
      <c r="U1094" t="str">
        <f>IF(AND(Loan_Banking[[#This Row],[Is_Default]]=1,Loan_Banking[[#This Row],[Credit_Score]]&lt;=600),"High Risk","Low Risk")</f>
        <v>Low Risk</v>
      </c>
      <c r="V109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095" spans="1:22" x14ac:dyDescent="0.3">
      <c r="A1095">
        <v>1094</v>
      </c>
      <c r="B1095">
        <v>51</v>
      </c>
      <c r="C109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095">
        <v>54829</v>
      </c>
      <c r="E1095">
        <v>659</v>
      </c>
      <c r="F1095">
        <v>5166</v>
      </c>
      <c r="G1095">
        <v>146940</v>
      </c>
      <c r="H1095" t="s">
        <v>35</v>
      </c>
      <c r="I1095">
        <v>0</v>
      </c>
      <c r="J1095">
        <v>1</v>
      </c>
      <c r="K1095" t="s">
        <v>20</v>
      </c>
      <c r="L1095" t="s">
        <v>33</v>
      </c>
      <c r="M1095" t="s">
        <v>22</v>
      </c>
      <c r="N1095" t="s">
        <v>41</v>
      </c>
      <c r="O1095">
        <v>1</v>
      </c>
      <c r="P1095">
        <v>4</v>
      </c>
      <c r="Q1095">
        <v>108683</v>
      </c>
      <c r="R1095" t="s">
        <v>24</v>
      </c>
      <c r="S1095">
        <v>13</v>
      </c>
      <c r="T1095" t="s">
        <v>27</v>
      </c>
      <c r="U1095" t="str">
        <f>IF(AND(Loan_Banking[[#This Row],[Is_Default]]=1,Loan_Banking[[#This Row],[Credit_Score]]&lt;=600),"High Risk","Low Risk")</f>
        <v>Low Risk</v>
      </c>
      <c r="V109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096" spans="1:22" x14ac:dyDescent="0.3">
      <c r="A1096">
        <v>1095</v>
      </c>
      <c r="B1096">
        <v>56</v>
      </c>
      <c r="C109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096">
        <v>22368</v>
      </c>
      <c r="E1096">
        <v>696</v>
      </c>
      <c r="F1096">
        <v>4181</v>
      </c>
      <c r="G1096">
        <v>306918</v>
      </c>
      <c r="H1096" t="s">
        <v>40</v>
      </c>
      <c r="I1096">
        <v>1</v>
      </c>
      <c r="J1096">
        <v>1</v>
      </c>
      <c r="K1096" t="s">
        <v>20</v>
      </c>
      <c r="L1096" t="s">
        <v>21</v>
      </c>
      <c r="M1096" t="s">
        <v>30</v>
      </c>
      <c r="N1096" t="s">
        <v>31</v>
      </c>
      <c r="O1096">
        <v>3</v>
      </c>
      <c r="P1096">
        <v>4</v>
      </c>
      <c r="Q1096">
        <v>88803</v>
      </c>
      <c r="R1096" t="s">
        <v>38</v>
      </c>
      <c r="S1096">
        <v>10</v>
      </c>
      <c r="T1096" t="s">
        <v>27</v>
      </c>
      <c r="U1096" t="str">
        <f>IF(AND(Loan_Banking[[#This Row],[Is_Default]]=1,Loan_Banking[[#This Row],[Credit_Score]]&lt;=600),"High Risk","Low Risk")</f>
        <v>Low Risk</v>
      </c>
      <c r="V109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097" spans="1:22" x14ac:dyDescent="0.3">
      <c r="A1097">
        <v>1096</v>
      </c>
      <c r="B1097">
        <v>29</v>
      </c>
      <c r="C109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097">
        <v>26207</v>
      </c>
      <c r="E1097">
        <v>649</v>
      </c>
      <c r="F1097">
        <v>5948</v>
      </c>
      <c r="G1097">
        <v>244764</v>
      </c>
      <c r="H1097" t="s">
        <v>40</v>
      </c>
      <c r="I1097">
        <v>0</v>
      </c>
      <c r="J1097">
        <v>1</v>
      </c>
      <c r="K1097" t="s">
        <v>36</v>
      </c>
      <c r="L1097" t="s">
        <v>33</v>
      </c>
      <c r="M1097" t="s">
        <v>22</v>
      </c>
      <c r="N1097" t="s">
        <v>41</v>
      </c>
      <c r="O1097">
        <v>1</v>
      </c>
      <c r="P1097">
        <v>3</v>
      </c>
      <c r="Q1097">
        <v>85436</v>
      </c>
      <c r="R1097" t="s">
        <v>26</v>
      </c>
      <c r="S1097">
        <v>10</v>
      </c>
      <c r="T1097" t="s">
        <v>39</v>
      </c>
      <c r="U1097" t="str">
        <f>IF(AND(Loan_Banking[[#This Row],[Is_Default]]=1,Loan_Banking[[#This Row],[Credit_Score]]&lt;=600),"High Risk","Low Risk")</f>
        <v>Low Risk</v>
      </c>
      <c r="V109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098" spans="1:22" x14ac:dyDescent="0.3">
      <c r="A1098">
        <v>1097</v>
      </c>
      <c r="B1098">
        <v>23</v>
      </c>
      <c r="C109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098">
        <v>37726</v>
      </c>
      <c r="E1098">
        <v>623</v>
      </c>
      <c r="F1098">
        <v>5089</v>
      </c>
      <c r="G1098">
        <v>235712</v>
      </c>
      <c r="H1098" t="s">
        <v>19</v>
      </c>
      <c r="I1098">
        <v>0</v>
      </c>
      <c r="J1098">
        <v>1</v>
      </c>
      <c r="K1098" t="s">
        <v>20</v>
      </c>
      <c r="L1098" t="s">
        <v>21</v>
      </c>
      <c r="M1098" t="s">
        <v>22</v>
      </c>
      <c r="N1098" t="s">
        <v>41</v>
      </c>
      <c r="O1098">
        <v>3</v>
      </c>
      <c r="P1098">
        <v>1</v>
      </c>
      <c r="Q1098">
        <v>52996</v>
      </c>
      <c r="R1098" t="s">
        <v>24</v>
      </c>
      <c r="S1098">
        <v>13</v>
      </c>
      <c r="T1098" t="s">
        <v>42</v>
      </c>
      <c r="U1098" t="str">
        <f>IF(AND(Loan_Banking[[#This Row],[Is_Default]]=1,Loan_Banking[[#This Row],[Credit_Score]]&lt;=600),"High Risk","Low Risk")</f>
        <v>Low Risk</v>
      </c>
      <c r="V109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099" spans="1:22" x14ac:dyDescent="0.3">
      <c r="A1099">
        <v>1098</v>
      </c>
      <c r="B1099">
        <v>53</v>
      </c>
      <c r="C109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099">
        <v>48321</v>
      </c>
      <c r="E1099">
        <v>559</v>
      </c>
      <c r="F1099">
        <v>6480</v>
      </c>
      <c r="G1099">
        <v>295820</v>
      </c>
      <c r="H1099" t="s">
        <v>44</v>
      </c>
      <c r="I1099">
        <v>0</v>
      </c>
      <c r="J1099">
        <v>1</v>
      </c>
      <c r="K1099" t="s">
        <v>20</v>
      </c>
      <c r="L1099" t="s">
        <v>21</v>
      </c>
      <c r="M1099" t="s">
        <v>22</v>
      </c>
      <c r="N1099" t="s">
        <v>37</v>
      </c>
      <c r="O1099">
        <v>2</v>
      </c>
      <c r="P1099">
        <v>1</v>
      </c>
      <c r="Q1099">
        <v>106988</v>
      </c>
      <c r="R1099" t="s">
        <v>24</v>
      </c>
      <c r="S1099">
        <v>19</v>
      </c>
      <c r="T1099" t="s">
        <v>45</v>
      </c>
      <c r="U1099" t="str">
        <f>IF(AND(Loan_Banking[[#This Row],[Is_Default]]=1,Loan_Banking[[#This Row],[Credit_Score]]&lt;=600),"High Risk","Low Risk")</f>
        <v>Low Risk</v>
      </c>
      <c r="V109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100" spans="1:22" x14ac:dyDescent="0.3">
      <c r="A1100">
        <v>1099</v>
      </c>
      <c r="B1100">
        <v>47</v>
      </c>
      <c r="C110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100">
        <v>38531</v>
      </c>
      <c r="E1100">
        <v>677</v>
      </c>
      <c r="F1100">
        <v>3322</v>
      </c>
      <c r="G1100">
        <v>215891</v>
      </c>
      <c r="H1100" t="s">
        <v>40</v>
      </c>
      <c r="I1100">
        <v>1</v>
      </c>
      <c r="J1100">
        <v>1</v>
      </c>
      <c r="K1100" t="s">
        <v>20</v>
      </c>
      <c r="L1100" t="s">
        <v>29</v>
      </c>
      <c r="M1100" t="s">
        <v>22</v>
      </c>
      <c r="N1100" t="s">
        <v>23</v>
      </c>
      <c r="O1100">
        <v>1</v>
      </c>
      <c r="P1100">
        <v>2</v>
      </c>
      <c r="Q1100">
        <v>97242</v>
      </c>
      <c r="R1100" t="s">
        <v>38</v>
      </c>
      <c r="S1100">
        <v>17</v>
      </c>
      <c r="T1100" t="s">
        <v>25</v>
      </c>
      <c r="U1100" t="str">
        <f>IF(AND(Loan_Banking[[#This Row],[Is_Default]]=1,Loan_Banking[[#This Row],[Credit_Score]]&lt;=600),"High Risk","Low Risk")</f>
        <v>Low Risk</v>
      </c>
      <c r="V110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101" spans="1:22" x14ac:dyDescent="0.3">
      <c r="A1101">
        <v>1100</v>
      </c>
      <c r="B1101">
        <v>63</v>
      </c>
      <c r="C110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101">
        <v>59688</v>
      </c>
      <c r="E1101">
        <v>611</v>
      </c>
      <c r="F1101">
        <v>4468</v>
      </c>
      <c r="G1101">
        <v>251682</v>
      </c>
      <c r="H1101" t="s">
        <v>35</v>
      </c>
      <c r="I1101">
        <v>0</v>
      </c>
      <c r="J1101">
        <v>1</v>
      </c>
      <c r="K1101" t="s">
        <v>20</v>
      </c>
      <c r="L1101" t="s">
        <v>29</v>
      </c>
      <c r="M1101" t="s">
        <v>30</v>
      </c>
      <c r="N1101" t="s">
        <v>41</v>
      </c>
      <c r="O1101">
        <v>2</v>
      </c>
      <c r="P1101">
        <v>3</v>
      </c>
      <c r="Q1101">
        <v>86864</v>
      </c>
      <c r="R1101" t="s">
        <v>32</v>
      </c>
      <c r="S1101">
        <v>7</v>
      </c>
      <c r="T1101" t="s">
        <v>25</v>
      </c>
      <c r="U1101" t="str">
        <f>IF(AND(Loan_Banking[[#This Row],[Is_Default]]=1,Loan_Banking[[#This Row],[Credit_Score]]&lt;=600),"High Risk","Low Risk")</f>
        <v>Low Risk</v>
      </c>
      <c r="V110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102" spans="1:22" x14ac:dyDescent="0.3">
      <c r="A1102">
        <v>1101</v>
      </c>
      <c r="B1102">
        <v>21</v>
      </c>
      <c r="C110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102">
        <v>67879</v>
      </c>
      <c r="E1102">
        <v>623</v>
      </c>
      <c r="F1102">
        <v>4592</v>
      </c>
      <c r="G1102">
        <v>208488</v>
      </c>
      <c r="H1102" t="s">
        <v>19</v>
      </c>
      <c r="I1102">
        <v>0</v>
      </c>
      <c r="J1102">
        <v>0</v>
      </c>
      <c r="K1102" t="s">
        <v>20</v>
      </c>
      <c r="L1102" t="s">
        <v>33</v>
      </c>
      <c r="M1102" t="s">
        <v>22</v>
      </c>
      <c r="N1102" t="s">
        <v>23</v>
      </c>
      <c r="O1102">
        <v>4</v>
      </c>
      <c r="P1102">
        <v>4</v>
      </c>
      <c r="Q1102">
        <v>69945</v>
      </c>
      <c r="R1102" t="s">
        <v>32</v>
      </c>
      <c r="S1102">
        <v>4</v>
      </c>
      <c r="T1102" t="s">
        <v>43</v>
      </c>
      <c r="U1102" t="str">
        <f>IF(AND(Loan_Banking[[#This Row],[Is_Default]]=1,Loan_Banking[[#This Row],[Credit_Score]]&lt;=600),"High Risk","Low Risk")</f>
        <v>Low Risk</v>
      </c>
      <c r="V110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103" spans="1:22" x14ac:dyDescent="0.3">
      <c r="A1103">
        <v>1102</v>
      </c>
      <c r="B1103">
        <v>64</v>
      </c>
      <c r="C110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103">
        <v>70005</v>
      </c>
      <c r="E1103">
        <v>596</v>
      </c>
      <c r="F1103">
        <v>5463</v>
      </c>
      <c r="G1103">
        <v>242040</v>
      </c>
      <c r="H1103" t="s">
        <v>28</v>
      </c>
      <c r="I1103">
        <v>0</v>
      </c>
      <c r="J1103">
        <v>0</v>
      </c>
      <c r="K1103" t="s">
        <v>20</v>
      </c>
      <c r="L1103" t="s">
        <v>33</v>
      </c>
      <c r="M1103" t="s">
        <v>30</v>
      </c>
      <c r="N1103" t="s">
        <v>31</v>
      </c>
      <c r="O1103">
        <v>5</v>
      </c>
      <c r="P1103">
        <v>3</v>
      </c>
      <c r="Q1103">
        <v>72984</v>
      </c>
      <c r="R1103" t="s">
        <v>26</v>
      </c>
      <c r="S1103">
        <v>17</v>
      </c>
      <c r="T1103" t="s">
        <v>25</v>
      </c>
      <c r="U1103" t="str">
        <f>IF(AND(Loan_Banking[[#This Row],[Is_Default]]=1,Loan_Banking[[#This Row],[Credit_Score]]&lt;=600),"High Risk","Low Risk")</f>
        <v>Low Risk</v>
      </c>
      <c r="V110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104" spans="1:22" x14ac:dyDescent="0.3">
      <c r="A1104">
        <v>1103</v>
      </c>
      <c r="B1104">
        <v>29</v>
      </c>
      <c r="C110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104">
        <v>55052</v>
      </c>
      <c r="E1104">
        <v>638</v>
      </c>
      <c r="F1104">
        <v>4577</v>
      </c>
      <c r="G1104">
        <v>258080</v>
      </c>
      <c r="H1104" t="s">
        <v>28</v>
      </c>
      <c r="I1104">
        <v>0</v>
      </c>
      <c r="J1104">
        <v>1</v>
      </c>
      <c r="K1104" t="s">
        <v>20</v>
      </c>
      <c r="L1104" t="s">
        <v>21</v>
      </c>
      <c r="M1104" t="s">
        <v>30</v>
      </c>
      <c r="N1104" t="s">
        <v>31</v>
      </c>
      <c r="O1104">
        <v>1</v>
      </c>
      <c r="P1104">
        <v>2</v>
      </c>
      <c r="Q1104">
        <v>118551</v>
      </c>
      <c r="R1104" t="s">
        <v>32</v>
      </c>
      <c r="S1104">
        <v>4</v>
      </c>
      <c r="T1104" t="s">
        <v>43</v>
      </c>
      <c r="U1104" t="str">
        <f>IF(AND(Loan_Banking[[#This Row],[Is_Default]]=1,Loan_Banking[[#This Row],[Credit_Score]]&lt;=600),"High Risk","Low Risk")</f>
        <v>Low Risk</v>
      </c>
      <c r="V110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105" spans="1:22" x14ac:dyDescent="0.3">
      <c r="A1105">
        <v>1104</v>
      </c>
      <c r="B1105">
        <v>25</v>
      </c>
      <c r="C110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105">
        <v>66262</v>
      </c>
      <c r="E1105">
        <v>754</v>
      </c>
      <c r="F1105">
        <v>6722</v>
      </c>
      <c r="G1105">
        <v>252946</v>
      </c>
      <c r="H1105" t="s">
        <v>40</v>
      </c>
      <c r="I1105">
        <v>0</v>
      </c>
      <c r="J1105">
        <v>1</v>
      </c>
      <c r="K1105" t="s">
        <v>36</v>
      </c>
      <c r="L1105" t="s">
        <v>29</v>
      </c>
      <c r="M1105" t="s">
        <v>22</v>
      </c>
      <c r="N1105" t="s">
        <v>23</v>
      </c>
      <c r="O1105">
        <v>2</v>
      </c>
      <c r="P1105">
        <v>1</v>
      </c>
      <c r="Q1105">
        <v>126449</v>
      </c>
      <c r="R1105" t="s">
        <v>38</v>
      </c>
      <c r="S1105">
        <v>18</v>
      </c>
      <c r="T1105" t="s">
        <v>25</v>
      </c>
      <c r="U1105" t="str">
        <f>IF(AND(Loan_Banking[[#This Row],[Is_Default]]=1,Loan_Banking[[#This Row],[Credit_Score]]&lt;=600),"High Risk","Low Risk")</f>
        <v>Low Risk</v>
      </c>
      <c r="V110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106" spans="1:22" x14ac:dyDescent="0.3">
      <c r="A1106">
        <v>1105</v>
      </c>
      <c r="B1106">
        <v>35</v>
      </c>
      <c r="C110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106">
        <v>41561</v>
      </c>
      <c r="E1106">
        <v>667</v>
      </c>
      <c r="F1106">
        <v>4815</v>
      </c>
      <c r="G1106">
        <v>124400</v>
      </c>
      <c r="H1106" t="s">
        <v>44</v>
      </c>
      <c r="I1106">
        <v>0</v>
      </c>
      <c r="J1106">
        <v>0</v>
      </c>
      <c r="K1106" t="s">
        <v>20</v>
      </c>
      <c r="L1106" t="s">
        <v>33</v>
      </c>
      <c r="M1106" t="s">
        <v>30</v>
      </c>
      <c r="N1106" t="s">
        <v>23</v>
      </c>
      <c r="O1106">
        <v>4</v>
      </c>
      <c r="P1106">
        <v>1</v>
      </c>
      <c r="Q1106">
        <v>90186</v>
      </c>
      <c r="R1106" t="s">
        <v>24</v>
      </c>
      <c r="S1106">
        <v>8</v>
      </c>
      <c r="T1106" t="s">
        <v>39</v>
      </c>
      <c r="U1106" t="str">
        <f>IF(AND(Loan_Banking[[#This Row],[Is_Default]]=1,Loan_Banking[[#This Row],[Credit_Score]]&lt;=600),"High Risk","Low Risk")</f>
        <v>Low Risk</v>
      </c>
      <c r="V110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107" spans="1:22" x14ac:dyDescent="0.3">
      <c r="A1107">
        <v>1106</v>
      </c>
      <c r="B1107">
        <v>29</v>
      </c>
      <c r="C110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107">
        <v>47725</v>
      </c>
      <c r="E1107">
        <v>617</v>
      </c>
      <c r="F1107">
        <v>4094</v>
      </c>
      <c r="G1107">
        <v>179309</v>
      </c>
      <c r="H1107" t="s">
        <v>40</v>
      </c>
      <c r="I1107">
        <v>1</v>
      </c>
      <c r="J1107">
        <v>0</v>
      </c>
      <c r="K1107" t="s">
        <v>20</v>
      </c>
      <c r="L1107" t="s">
        <v>33</v>
      </c>
      <c r="M1107" t="s">
        <v>30</v>
      </c>
      <c r="N1107" t="s">
        <v>31</v>
      </c>
      <c r="O1107">
        <v>3</v>
      </c>
      <c r="P1107">
        <v>2</v>
      </c>
      <c r="Q1107">
        <v>87025</v>
      </c>
      <c r="R1107" t="s">
        <v>32</v>
      </c>
      <c r="S1107">
        <v>8</v>
      </c>
      <c r="T1107" t="s">
        <v>45</v>
      </c>
      <c r="U1107" t="str">
        <f>IF(AND(Loan_Banking[[#This Row],[Is_Default]]=1,Loan_Banking[[#This Row],[Credit_Score]]&lt;=600),"High Risk","Low Risk")</f>
        <v>Low Risk</v>
      </c>
      <c r="V110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108" spans="1:22" x14ac:dyDescent="0.3">
      <c r="A1108">
        <v>1107</v>
      </c>
      <c r="B1108">
        <v>48</v>
      </c>
      <c r="C110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108">
        <v>32495</v>
      </c>
      <c r="E1108">
        <v>627</v>
      </c>
      <c r="F1108">
        <v>4839</v>
      </c>
      <c r="G1108">
        <v>258590</v>
      </c>
      <c r="H1108" t="s">
        <v>44</v>
      </c>
      <c r="I1108">
        <v>0</v>
      </c>
      <c r="J1108">
        <v>0</v>
      </c>
      <c r="K1108" t="s">
        <v>20</v>
      </c>
      <c r="L1108" t="s">
        <v>21</v>
      </c>
      <c r="M1108" t="s">
        <v>30</v>
      </c>
      <c r="N1108" t="s">
        <v>31</v>
      </c>
      <c r="O1108">
        <v>3</v>
      </c>
      <c r="P1108">
        <v>3</v>
      </c>
      <c r="Q1108">
        <v>74390</v>
      </c>
      <c r="R1108" t="s">
        <v>26</v>
      </c>
      <c r="S1108">
        <v>16</v>
      </c>
      <c r="T1108" t="s">
        <v>43</v>
      </c>
      <c r="U1108" t="str">
        <f>IF(AND(Loan_Banking[[#This Row],[Is_Default]]=1,Loan_Banking[[#This Row],[Credit_Score]]&lt;=600),"High Risk","Low Risk")</f>
        <v>Low Risk</v>
      </c>
      <c r="V110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109" spans="1:22" x14ac:dyDescent="0.3">
      <c r="A1109">
        <v>1108</v>
      </c>
      <c r="B1109">
        <v>33</v>
      </c>
      <c r="C110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109">
        <v>68103</v>
      </c>
      <c r="E1109">
        <v>578</v>
      </c>
      <c r="F1109">
        <v>4674</v>
      </c>
      <c r="G1109">
        <v>224906</v>
      </c>
      <c r="H1109" t="s">
        <v>40</v>
      </c>
      <c r="I1109">
        <v>0</v>
      </c>
      <c r="J1109">
        <v>1</v>
      </c>
      <c r="K1109" t="s">
        <v>20</v>
      </c>
      <c r="L1109" t="s">
        <v>29</v>
      </c>
      <c r="M1109" t="s">
        <v>22</v>
      </c>
      <c r="N1109" t="s">
        <v>41</v>
      </c>
      <c r="O1109">
        <v>5</v>
      </c>
      <c r="P1109">
        <v>2</v>
      </c>
      <c r="Q1109">
        <v>128104</v>
      </c>
      <c r="R1109" t="s">
        <v>26</v>
      </c>
      <c r="S1109">
        <v>15</v>
      </c>
      <c r="T1109" t="s">
        <v>45</v>
      </c>
      <c r="U1109" t="str">
        <f>IF(AND(Loan_Banking[[#This Row],[Is_Default]]=1,Loan_Banking[[#This Row],[Credit_Score]]&lt;=600),"High Risk","Low Risk")</f>
        <v>Low Risk</v>
      </c>
      <c r="V110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110" spans="1:22" x14ac:dyDescent="0.3">
      <c r="A1110">
        <v>1109</v>
      </c>
      <c r="B1110">
        <v>44</v>
      </c>
      <c r="C111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110">
        <v>79489</v>
      </c>
      <c r="E1110">
        <v>593</v>
      </c>
      <c r="F1110">
        <v>5928</v>
      </c>
      <c r="G1110">
        <v>197528</v>
      </c>
      <c r="H1110" t="s">
        <v>28</v>
      </c>
      <c r="I1110">
        <v>0</v>
      </c>
      <c r="J1110">
        <v>0</v>
      </c>
      <c r="K1110" t="s">
        <v>20</v>
      </c>
      <c r="L1110" t="s">
        <v>33</v>
      </c>
      <c r="M1110" t="s">
        <v>22</v>
      </c>
      <c r="N1110" t="s">
        <v>31</v>
      </c>
      <c r="O1110">
        <v>5</v>
      </c>
      <c r="P1110">
        <v>4</v>
      </c>
      <c r="Q1110">
        <v>100929</v>
      </c>
      <c r="R1110" t="s">
        <v>24</v>
      </c>
      <c r="S1110">
        <v>18</v>
      </c>
      <c r="T1110" t="s">
        <v>43</v>
      </c>
      <c r="U1110" t="str">
        <f>IF(AND(Loan_Banking[[#This Row],[Is_Default]]=1,Loan_Banking[[#This Row],[Credit_Score]]&lt;=600),"High Risk","Low Risk")</f>
        <v>Low Risk</v>
      </c>
      <c r="V111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111" spans="1:22" x14ac:dyDescent="0.3">
      <c r="A1111">
        <v>1110</v>
      </c>
      <c r="B1111">
        <v>30</v>
      </c>
      <c r="C111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111">
        <v>44771</v>
      </c>
      <c r="E1111">
        <v>585</v>
      </c>
      <c r="F1111">
        <v>4588</v>
      </c>
      <c r="G1111">
        <v>225382</v>
      </c>
      <c r="H1111" t="s">
        <v>44</v>
      </c>
      <c r="I1111">
        <v>0</v>
      </c>
      <c r="J1111">
        <v>0</v>
      </c>
      <c r="K1111" t="s">
        <v>36</v>
      </c>
      <c r="L1111" t="s">
        <v>33</v>
      </c>
      <c r="M1111" t="s">
        <v>30</v>
      </c>
      <c r="N1111" t="s">
        <v>41</v>
      </c>
      <c r="O1111">
        <v>3</v>
      </c>
      <c r="P1111">
        <v>4</v>
      </c>
      <c r="Q1111">
        <v>111037</v>
      </c>
      <c r="R1111" t="s">
        <v>26</v>
      </c>
      <c r="S1111">
        <v>19</v>
      </c>
      <c r="T1111" t="s">
        <v>43</v>
      </c>
      <c r="U1111" t="str">
        <f>IF(AND(Loan_Banking[[#This Row],[Is_Default]]=1,Loan_Banking[[#This Row],[Credit_Score]]&lt;=600),"High Risk","Low Risk")</f>
        <v>Low Risk</v>
      </c>
      <c r="V111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112" spans="1:22" x14ac:dyDescent="0.3">
      <c r="A1112">
        <v>1111</v>
      </c>
      <c r="B1112">
        <v>62</v>
      </c>
      <c r="C111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112">
        <v>17447</v>
      </c>
      <c r="E1112">
        <v>663</v>
      </c>
      <c r="F1112">
        <v>3479</v>
      </c>
      <c r="G1112">
        <v>144815</v>
      </c>
      <c r="H1112" t="s">
        <v>28</v>
      </c>
      <c r="I1112">
        <v>0</v>
      </c>
      <c r="J1112">
        <v>0</v>
      </c>
      <c r="K1112" t="s">
        <v>20</v>
      </c>
      <c r="L1112" t="s">
        <v>33</v>
      </c>
      <c r="M1112" t="s">
        <v>22</v>
      </c>
      <c r="N1112" t="s">
        <v>31</v>
      </c>
      <c r="O1112">
        <v>3</v>
      </c>
      <c r="P1112">
        <v>2</v>
      </c>
      <c r="Q1112">
        <v>110754</v>
      </c>
      <c r="R1112" t="s">
        <v>38</v>
      </c>
      <c r="S1112">
        <v>6</v>
      </c>
      <c r="T1112" t="s">
        <v>45</v>
      </c>
      <c r="U1112" t="str">
        <f>IF(AND(Loan_Banking[[#This Row],[Is_Default]]=1,Loan_Banking[[#This Row],[Credit_Score]]&lt;=600),"High Risk","Low Risk")</f>
        <v>Low Risk</v>
      </c>
      <c r="V111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113" spans="1:22" x14ac:dyDescent="0.3">
      <c r="A1113">
        <v>1112</v>
      </c>
      <c r="B1113">
        <v>42</v>
      </c>
      <c r="C111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113">
        <v>35668</v>
      </c>
      <c r="E1113">
        <v>672</v>
      </c>
      <c r="F1113">
        <v>5177</v>
      </c>
      <c r="G1113">
        <v>239323</v>
      </c>
      <c r="H1113" t="s">
        <v>35</v>
      </c>
      <c r="I1113">
        <v>1</v>
      </c>
      <c r="J1113">
        <v>0</v>
      </c>
      <c r="K1113" t="s">
        <v>20</v>
      </c>
      <c r="L1113" t="s">
        <v>33</v>
      </c>
      <c r="M1113" t="s">
        <v>22</v>
      </c>
      <c r="N1113" t="s">
        <v>41</v>
      </c>
      <c r="O1113">
        <v>3</v>
      </c>
      <c r="P1113">
        <v>4</v>
      </c>
      <c r="Q1113">
        <v>90768</v>
      </c>
      <c r="R1113" t="s">
        <v>32</v>
      </c>
      <c r="S1113">
        <v>9</v>
      </c>
      <c r="T1113" t="s">
        <v>42</v>
      </c>
      <c r="U1113" t="str">
        <f>IF(AND(Loan_Banking[[#This Row],[Is_Default]]=1,Loan_Banking[[#This Row],[Credit_Score]]&lt;=600),"High Risk","Low Risk")</f>
        <v>Low Risk</v>
      </c>
      <c r="V111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114" spans="1:22" x14ac:dyDescent="0.3">
      <c r="A1114">
        <v>1113</v>
      </c>
      <c r="B1114">
        <v>59</v>
      </c>
      <c r="C111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114">
        <v>40247</v>
      </c>
      <c r="E1114">
        <v>653</v>
      </c>
      <c r="F1114">
        <v>4349</v>
      </c>
      <c r="G1114">
        <v>218572</v>
      </c>
      <c r="H1114" t="s">
        <v>35</v>
      </c>
      <c r="I1114">
        <v>0</v>
      </c>
      <c r="J1114">
        <v>1</v>
      </c>
      <c r="K1114" t="s">
        <v>20</v>
      </c>
      <c r="L1114" t="s">
        <v>33</v>
      </c>
      <c r="M1114" t="s">
        <v>22</v>
      </c>
      <c r="N1114" t="s">
        <v>37</v>
      </c>
      <c r="O1114">
        <v>0</v>
      </c>
      <c r="P1114">
        <v>4</v>
      </c>
      <c r="Q1114">
        <v>65039</v>
      </c>
      <c r="R1114" t="s">
        <v>26</v>
      </c>
      <c r="S1114">
        <v>16</v>
      </c>
      <c r="T1114" t="s">
        <v>27</v>
      </c>
      <c r="U1114" t="str">
        <f>IF(AND(Loan_Banking[[#This Row],[Is_Default]]=1,Loan_Banking[[#This Row],[Credit_Score]]&lt;=600),"High Risk","Low Risk")</f>
        <v>Low Risk</v>
      </c>
      <c r="V111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115" spans="1:22" x14ac:dyDescent="0.3">
      <c r="A1115">
        <v>1114</v>
      </c>
      <c r="B1115">
        <v>42</v>
      </c>
      <c r="C111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115">
        <v>30106</v>
      </c>
      <c r="E1115">
        <v>668</v>
      </c>
      <c r="F1115">
        <v>3845</v>
      </c>
      <c r="G1115">
        <v>204262</v>
      </c>
      <c r="H1115" t="s">
        <v>19</v>
      </c>
      <c r="I1115">
        <v>0</v>
      </c>
      <c r="J1115">
        <v>1</v>
      </c>
      <c r="K1115" t="s">
        <v>20</v>
      </c>
      <c r="L1115" t="s">
        <v>33</v>
      </c>
      <c r="M1115" t="s">
        <v>30</v>
      </c>
      <c r="N1115" t="s">
        <v>37</v>
      </c>
      <c r="O1115">
        <v>5</v>
      </c>
      <c r="P1115">
        <v>1</v>
      </c>
      <c r="Q1115">
        <v>70116</v>
      </c>
      <c r="R1115" t="s">
        <v>32</v>
      </c>
      <c r="S1115">
        <v>9</v>
      </c>
      <c r="T1115" t="s">
        <v>43</v>
      </c>
      <c r="U1115" t="str">
        <f>IF(AND(Loan_Banking[[#This Row],[Is_Default]]=1,Loan_Banking[[#This Row],[Credit_Score]]&lt;=600),"High Risk","Low Risk")</f>
        <v>Low Risk</v>
      </c>
      <c r="V111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116" spans="1:22" x14ac:dyDescent="0.3">
      <c r="A1116">
        <v>1115</v>
      </c>
      <c r="B1116">
        <v>57</v>
      </c>
      <c r="C111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116">
        <v>34545</v>
      </c>
      <c r="E1116">
        <v>611</v>
      </c>
      <c r="F1116">
        <v>5022</v>
      </c>
      <c r="G1116">
        <v>191054</v>
      </c>
      <c r="H1116" t="s">
        <v>28</v>
      </c>
      <c r="I1116">
        <v>0</v>
      </c>
      <c r="J1116">
        <v>0</v>
      </c>
      <c r="K1116" t="s">
        <v>20</v>
      </c>
      <c r="L1116" t="s">
        <v>29</v>
      </c>
      <c r="M1116" t="s">
        <v>22</v>
      </c>
      <c r="N1116" t="s">
        <v>41</v>
      </c>
      <c r="O1116">
        <v>2</v>
      </c>
      <c r="P1116">
        <v>3</v>
      </c>
      <c r="Q1116">
        <v>133836</v>
      </c>
      <c r="R1116" t="s">
        <v>24</v>
      </c>
      <c r="S1116">
        <v>17</v>
      </c>
      <c r="T1116" t="s">
        <v>25</v>
      </c>
      <c r="U1116" t="str">
        <f>IF(AND(Loan_Banking[[#This Row],[Is_Default]]=1,Loan_Banking[[#This Row],[Credit_Score]]&lt;=600),"High Risk","Low Risk")</f>
        <v>Low Risk</v>
      </c>
      <c r="V111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117" spans="1:22" x14ac:dyDescent="0.3">
      <c r="A1117">
        <v>1116</v>
      </c>
      <c r="B1117">
        <v>59</v>
      </c>
      <c r="C111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117">
        <v>53069</v>
      </c>
      <c r="E1117">
        <v>592</v>
      </c>
      <c r="F1117">
        <v>4867</v>
      </c>
      <c r="G1117">
        <v>211552</v>
      </c>
      <c r="H1117" t="s">
        <v>28</v>
      </c>
      <c r="I1117">
        <v>1</v>
      </c>
      <c r="J1117">
        <v>0</v>
      </c>
      <c r="K1117" t="s">
        <v>36</v>
      </c>
      <c r="L1117" t="s">
        <v>21</v>
      </c>
      <c r="M1117" t="s">
        <v>22</v>
      </c>
      <c r="N1117" t="s">
        <v>23</v>
      </c>
      <c r="O1117">
        <v>4</v>
      </c>
      <c r="P1117">
        <v>1</v>
      </c>
      <c r="Q1117">
        <v>78229</v>
      </c>
      <c r="R1117" t="s">
        <v>32</v>
      </c>
      <c r="S1117">
        <v>4</v>
      </c>
      <c r="T1117" t="s">
        <v>34</v>
      </c>
      <c r="U1117" t="str">
        <f>IF(AND(Loan_Banking[[#This Row],[Is_Default]]=1,Loan_Banking[[#This Row],[Credit_Score]]&lt;=600),"High Risk","Low Risk")</f>
        <v>High Risk</v>
      </c>
      <c r="V111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118" spans="1:22" x14ac:dyDescent="0.3">
      <c r="A1118">
        <v>1117</v>
      </c>
      <c r="B1118">
        <v>40</v>
      </c>
      <c r="C111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118">
        <v>59895</v>
      </c>
      <c r="E1118">
        <v>592</v>
      </c>
      <c r="F1118">
        <v>4779</v>
      </c>
      <c r="G1118">
        <v>186286</v>
      </c>
      <c r="H1118" t="s">
        <v>19</v>
      </c>
      <c r="I1118">
        <v>0</v>
      </c>
      <c r="J1118">
        <v>1</v>
      </c>
      <c r="K1118" t="s">
        <v>20</v>
      </c>
      <c r="L1118" t="s">
        <v>21</v>
      </c>
      <c r="M1118" t="s">
        <v>30</v>
      </c>
      <c r="N1118" t="s">
        <v>37</v>
      </c>
      <c r="O1118">
        <v>4</v>
      </c>
      <c r="P1118">
        <v>1</v>
      </c>
      <c r="Q1118">
        <v>87689</v>
      </c>
      <c r="R1118" t="s">
        <v>38</v>
      </c>
      <c r="S1118">
        <v>15</v>
      </c>
      <c r="T1118" t="s">
        <v>27</v>
      </c>
      <c r="U1118" t="str">
        <f>IF(AND(Loan_Banking[[#This Row],[Is_Default]]=1,Loan_Banking[[#This Row],[Credit_Score]]&lt;=600),"High Risk","Low Risk")</f>
        <v>Low Risk</v>
      </c>
      <c r="V111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119" spans="1:22" x14ac:dyDescent="0.3">
      <c r="A1119">
        <v>1118</v>
      </c>
      <c r="B1119">
        <v>30</v>
      </c>
      <c r="C111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119">
        <v>19034</v>
      </c>
      <c r="E1119">
        <v>590</v>
      </c>
      <c r="F1119">
        <v>5260</v>
      </c>
      <c r="G1119">
        <v>183805</v>
      </c>
      <c r="H1119" t="s">
        <v>35</v>
      </c>
      <c r="I1119">
        <v>0</v>
      </c>
      <c r="J1119">
        <v>1</v>
      </c>
      <c r="K1119" t="s">
        <v>20</v>
      </c>
      <c r="L1119" t="s">
        <v>21</v>
      </c>
      <c r="M1119" t="s">
        <v>22</v>
      </c>
      <c r="N1119" t="s">
        <v>31</v>
      </c>
      <c r="O1119">
        <v>1</v>
      </c>
      <c r="P1119">
        <v>3</v>
      </c>
      <c r="Q1119">
        <v>65968</v>
      </c>
      <c r="R1119" t="s">
        <v>24</v>
      </c>
      <c r="S1119">
        <v>11</v>
      </c>
      <c r="T1119" t="s">
        <v>45</v>
      </c>
      <c r="U1119" t="str">
        <f>IF(AND(Loan_Banking[[#This Row],[Is_Default]]=1,Loan_Banking[[#This Row],[Credit_Score]]&lt;=600),"High Risk","Low Risk")</f>
        <v>Low Risk</v>
      </c>
      <c r="V111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120" spans="1:22" x14ac:dyDescent="0.3">
      <c r="A1120">
        <v>1119</v>
      </c>
      <c r="B1120">
        <v>30</v>
      </c>
      <c r="C112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120">
        <v>42017</v>
      </c>
      <c r="E1120">
        <v>667</v>
      </c>
      <c r="F1120">
        <v>4421</v>
      </c>
      <c r="G1120">
        <v>289443</v>
      </c>
      <c r="H1120" t="s">
        <v>35</v>
      </c>
      <c r="I1120">
        <v>0</v>
      </c>
      <c r="J1120">
        <v>0</v>
      </c>
      <c r="K1120" t="s">
        <v>20</v>
      </c>
      <c r="L1120" t="s">
        <v>33</v>
      </c>
      <c r="M1120" t="s">
        <v>30</v>
      </c>
      <c r="N1120" t="s">
        <v>23</v>
      </c>
      <c r="O1120">
        <v>2</v>
      </c>
      <c r="P1120">
        <v>1</v>
      </c>
      <c r="Q1120">
        <v>63518</v>
      </c>
      <c r="R1120" t="s">
        <v>26</v>
      </c>
      <c r="S1120">
        <v>14</v>
      </c>
      <c r="T1120" t="s">
        <v>42</v>
      </c>
      <c r="U1120" t="str">
        <f>IF(AND(Loan_Banking[[#This Row],[Is_Default]]=1,Loan_Banking[[#This Row],[Credit_Score]]&lt;=600),"High Risk","Low Risk")</f>
        <v>Low Risk</v>
      </c>
      <c r="V112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121" spans="1:22" x14ac:dyDescent="0.3">
      <c r="A1121">
        <v>1120</v>
      </c>
      <c r="B1121">
        <v>46</v>
      </c>
      <c r="C112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121">
        <v>50565</v>
      </c>
      <c r="E1121">
        <v>750</v>
      </c>
      <c r="F1121">
        <v>5115</v>
      </c>
      <c r="G1121">
        <v>120673</v>
      </c>
      <c r="H1121" t="s">
        <v>44</v>
      </c>
      <c r="I1121">
        <v>0</v>
      </c>
      <c r="J1121">
        <v>0</v>
      </c>
      <c r="K1121" t="s">
        <v>20</v>
      </c>
      <c r="L1121" t="s">
        <v>21</v>
      </c>
      <c r="M1121" t="s">
        <v>22</v>
      </c>
      <c r="N1121" t="s">
        <v>31</v>
      </c>
      <c r="O1121">
        <v>5</v>
      </c>
      <c r="P1121">
        <v>4</v>
      </c>
      <c r="Q1121">
        <v>76925</v>
      </c>
      <c r="R1121" t="s">
        <v>24</v>
      </c>
      <c r="S1121">
        <v>17</v>
      </c>
      <c r="T1121" t="s">
        <v>39</v>
      </c>
      <c r="U1121" t="str">
        <f>IF(AND(Loan_Banking[[#This Row],[Is_Default]]=1,Loan_Banking[[#This Row],[Credit_Score]]&lt;=600),"High Risk","Low Risk")</f>
        <v>Low Risk</v>
      </c>
      <c r="V112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122" spans="1:22" x14ac:dyDescent="0.3">
      <c r="A1122">
        <v>1121</v>
      </c>
      <c r="B1122">
        <v>45</v>
      </c>
      <c r="C112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122">
        <v>33998</v>
      </c>
      <c r="E1122">
        <v>597</v>
      </c>
      <c r="F1122">
        <v>4410</v>
      </c>
      <c r="G1122">
        <v>121701</v>
      </c>
      <c r="H1122" t="s">
        <v>44</v>
      </c>
      <c r="I1122">
        <v>0</v>
      </c>
      <c r="J1122">
        <v>1</v>
      </c>
      <c r="K1122" t="s">
        <v>20</v>
      </c>
      <c r="L1122" t="s">
        <v>29</v>
      </c>
      <c r="M1122" t="s">
        <v>22</v>
      </c>
      <c r="N1122" t="s">
        <v>37</v>
      </c>
      <c r="O1122">
        <v>0</v>
      </c>
      <c r="P1122">
        <v>2</v>
      </c>
      <c r="Q1122">
        <v>150652</v>
      </c>
      <c r="R1122" t="s">
        <v>32</v>
      </c>
      <c r="S1122">
        <v>13</v>
      </c>
      <c r="T1122" t="s">
        <v>25</v>
      </c>
      <c r="U1122" t="str">
        <f>IF(AND(Loan_Banking[[#This Row],[Is_Default]]=1,Loan_Banking[[#This Row],[Credit_Score]]&lt;=600),"High Risk","Low Risk")</f>
        <v>Low Risk</v>
      </c>
      <c r="V112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123" spans="1:22" x14ac:dyDescent="0.3">
      <c r="A1123">
        <v>1122</v>
      </c>
      <c r="B1123">
        <v>48</v>
      </c>
      <c r="C112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123">
        <v>53542</v>
      </c>
      <c r="E1123">
        <v>632</v>
      </c>
      <c r="F1123">
        <v>5822</v>
      </c>
      <c r="G1123">
        <v>239075</v>
      </c>
      <c r="H1123" t="s">
        <v>35</v>
      </c>
      <c r="I1123">
        <v>0</v>
      </c>
      <c r="J1123">
        <v>1</v>
      </c>
      <c r="K1123" t="s">
        <v>20</v>
      </c>
      <c r="L1123" t="s">
        <v>33</v>
      </c>
      <c r="M1123" t="s">
        <v>22</v>
      </c>
      <c r="N1123" t="s">
        <v>31</v>
      </c>
      <c r="O1123">
        <v>0</v>
      </c>
      <c r="P1123">
        <v>2</v>
      </c>
      <c r="Q1123">
        <v>119741</v>
      </c>
      <c r="R1123" t="s">
        <v>32</v>
      </c>
      <c r="S1123">
        <v>9</v>
      </c>
      <c r="T1123" t="s">
        <v>42</v>
      </c>
      <c r="U1123" t="str">
        <f>IF(AND(Loan_Banking[[#This Row],[Is_Default]]=1,Loan_Banking[[#This Row],[Credit_Score]]&lt;=600),"High Risk","Low Risk")</f>
        <v>Low Risk</v>
      </c>
      <c r="V112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124" spans="1:22" x14ac:dyDescent="0.3">
      <c r="A1124">
        <v>1123</v>
      </c>
      <c r="B1124">
        <v>33</v>
      </c>
      <c r="C112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124">
        <v>48232</v>
      </c>
      <c r="E1124">
        <v>660</v>
      </c>
      <c r="F1124">
        <v>4976</v>
      </c>
      <c r="G1124">
        <v>139013</v>
      </c>
      <c r="H1124" t="s">
        <v>40</v>
      </c>
      <c r="I1124">
        <v>0</v>
      </c>
      <c r="J1124">
        <v>1</v>
      </c>
      <c r="K1124" t="s">
        <v>20</v>
      </c>
      <c r="L1124" t="s">
        <v>29</v>
      </c>
      <c r="M1124" t="s">
        <v>22</v>
      </c>
      <c r="N1124" t="s">
        <v>41</v>
      </c>
      <c r="O1124">
        <v>2</v>
      </c>
      <c r="P1124">
        <v>3</v>
      </c>
      <c r="Q1124">
        <v>84196</v>
      </c>
      <c r="R1124" t="s">
        <v>32</v>
      </c>
      <c r="S1124">
        <v>16</v>
      </c>
      <c r="T1124" t="s">
        <v>27</v>
      </c>
      <c r="U1124" t="str">
        <f>IF(AND(Loan_Banking[[#This Row],[Is_Default]]=1,Loan_Banking[[#This Row],[Credit_Score]]&lt;=600),"High Risk","Low Risk")</f>
        <v>Low Risk</v>
      </c>
      <c r="V112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125" spans="1:22" x14ac:dyDescent="0.3">
      <c r="A1125">
        <v>1124</v>
      </c>
      <c r="B1125">
        <v>35</v>
      </c>
      <c r="C112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125">
        <v>43271</v>
      </c>
      <c r="E1125">
        <v>636</v>
      </c>
      <c r="F1125">
        <v>6749</v>
      </c>
      <c r="G1125">
        <v>99823</v>
      </c>
      <c r="H1125" t="s">
        <v>28</v>
      </c>
      <c r="I1125">
        <v>1</v>
      </c>
      <c r="J1125">
        <v>0</v>
      </c>
      <c r="K1125" t="s">
        <v>20</v>
      </c>
      <c r="L1125" t="s">
        <v>33</v>
      </c>
      <c r="M1125" t="s">
        <v>30</v>
      </c>
      <c r="N1125" t="s">
        <v>23</v>
      </c>
      <c r="O1125">
        <v>3</v>
      </c>
      <c r="P1125">
        <v>2</v>
      </c>
      <c r="Q1125">
        <v>132486</v>
      </c>
      <c r="R1125" t="s">
        <v>32</v>
      </c>
      <c r="S1125">
        <v>8</v>
      </c>
      <c r="T1125" t="s">
        <v>34</v>
      </c>
      <c r="U1125" t="str">
        <f>IF(AND(Loan_Banking[[#This Row],[Is_Default]]=1,Loan_Banking[[#This Row],[Credit_Score]]&lt;=600),"High Risk","Low Risk")</f>
        <v>Low Risk</v>
      </c>
      <c r="V112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126" spans="1:22" x14ac:dyDescent="0.3">
      <c r="A1126">
        <v>1125</v>
      </c>
      <c r="B1126">
        <v>26</v>
      </c>
      <c r="C112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126">
        <v>37032</v>
      </c>
      <c r="E1126">
        <v>666</v>
      </c>
      <c r="F1126">
        <v>4505</v>
      </c>
      <c r="G1126">
        <v>250713</v>
      </c>
      <c r="H1126" t="s">
        <v>44</v>
      </c>
      <c r="I1126">
        <v>0</v>
      </c>
      <c r="J1126">
        <v>1</v>
      </c>
      <c r="K1126" t="s">
        <v>20</v>
      </c>
      <c r="L1126" t="s">
        <v>33</v>
      </c>
      <c r="M1126" t="s">
        <v>22</v>
      </c>
      <c r="N1126" t="s">
        <v>37</v>
      </c>
      <c r="O1126">
        <v>3</v>
      </c>
      <c r="P1126">
        <v>2</v>
      </c>
      <c r="Q1126">
        <v>95431</v>
      </c>
      <c r="R1126" t="s">
        <v>24</v>
      </c>
      <c r="S1126">
        <v>14</v>
      </c>
      <c r="T1126" t="s">
        <v>34</v>
      </c>
      <c r="U1126" t="str">
        <f>IF(AND(Loan_Banking[[#This Row],[Is_Default]]=1,Loan_Banking[[#This Row],[Credit_Score]]&lt;=600),"High Risk","Low Risk")</f>
        <v>Low Risk</v>
      </c>
      <c r="V112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127" spans="1:22" x14ac:dyDescent="0.3">
      <c r="A1127">
        <v>1126</v>
      </c>
      <c r="B1127">
        <v>32</v>
      </c>
      <c r="C112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127">
        <v>54101</v>
      </c>
      <c r="E1127">
        <v>621</v>
      </c>
      <c r="F1127">
        <v>5357</v>
      </c>
      <c r="G1127">
        <v>263003</v>
      </c>
      <c r="H1127" t="s">
        <v>40</v>
      </c>
      <c r="I1127">
        <v>0</v>
      </c>
      <c r="J1127">
        <v>1</v>
      </c>
      <c r="K1127" t="s">
        <v>20</v>
      </c>
      <c r="L1127" t="s">
        <v>21</v>
      </c>
      <c r="M1127" t="s">
        <v>30</v>
      </c>
      <c r="N1127" t="s">
        <v>23</v>
      </c>
      <c r="O1127">
        <v>2</v>
      </c>
      <c r="P1127">
        <v>2</v>
      </c>
      <c r="Q1127">
        <v>140630</v>
      </c>
      <c r="R1127" t="s">
        <v>24</v>
      </c>
      <c r="S1127">
        <v>15</v>
      </c>
      <c r="T1127" t="s">
        <v>39</v>
      </c>
      <c r="U1127" t="str">
        <f>IF(AND(Loan_Banking[[#This Row],[Is_Default]]=1,Loan_Banking[[#This Row],[Credit_Score]]&lt;=600),"High Risk","Low Risk")</f>
        <v>Low Risk</v>
      </c>
      <c r="V112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128" spans="1:22" x14ac:dyDescent="0.3">
      <c r="A1128">
        <v>1127</v>
      </c>
      <c r="B1128">
        <v>39</v>
      </c>
      <c r="C112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128">
        <v>38547</v>
      </c>
      <c r="E1128">
        <v>615</v>
      </c>
      <c r="F1128">
        <v>6129</v>
      </c>
      <c r="G1128">
        <v>134598</v>
      </c>
      <c r="H1128" t="s">
        <v>44</v>
      </c>
      <c r="I1128">
        <v>1</v>
      </c>
      <c r="J1128">
        <v>1</v>
      </c>
      <c r="K1128" t="s">
        <v>20</v>
      </c>
      <c r="L1128" t="s">
        <v>29</v>
      </c>
      <c r="M1128" t="s">
        <v>30</v>
      </c>
      <c r="N1128" t="s">
        <v>41</v>
      </c>
      <c r="O1128">
        <v>5</v>
      </c>
      <c r="P1128">
        <v>2</v>
      </c>
      <c r="Q1128">
        <v>166351</v>
      </c>
      <c r="R1128" t="s">
        <v>32</v>
      </c>
      <c r="S1128">
        <v>7</v>
      </c>
      <c r="T1128" t="s">
        <v>45</v>
      </c>
      <c r="U1128" t="str">
        <f>IF(AND(Loan_Banking[[#This Row],[Is_Default]]=1,Loan_Banking[[#This Row],[Credit_Score]]&lt;=600),"High Risk","Low Risk")</f>
        <v>Low Risk</v>
      </c>
      <c r="V112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129" spans="1:22" x14ac:dyDescent="0.3">
      <c r="A1129">
        <v>1128</v>
      </c>
      <c r="B1129">
        <v>52</v>
      </c>
      <c r="C112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129">
        <v>24004</v>
      </c>
      <c r="E1129">
        <v>640</v>
      </c>
      <c r="F1129">
        <v>5536</v>
      </c>
      <c r="G1129">
        <v>110233</v>
      </c>
      <c r="H1129" t="s">
        <v>19</v>
      </c>
      <c r="I1129">
        <v>0</v>
      </c>
      <c r="J1129">
        <v>1</v>
      </c>
      <c r="K1129" t="s">
        <v>20</v>
      </c>
      <c r="L1129" t="s">
        <v>21</v>
      </c>
      <c r="M1129" t="s">
        <v>22</v>
      </c>
      <c r="N1129" t="s">
        <v>37</v>
      </c>
      <c r="O1129">
        <v>4</v>
      </c>
      <c r="P1129">
        <v>1</v>
      </c>
      <c r="Q1129">
        <v>130844</v>
      </c>
      <c r="R1129" t="s">
        <v>26</v>
      </c>
      <c r="S1129">
        <v>11</v>
      </c>
      <c r="T1129" t="s">
        <v>45</v>
      </c>
      <c r="U1129" t="str">
        <f>IF(AND(Loan_Banking[[#This Row],[Is_Default]]=1,Loan_Banking[[#This Row],[Credit_Score]]&lt;=600),"High Risk","Low Risk")</f>
        <v>Low Risk</v>
      </c>
      <c r="V112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130" spans="1:22" x14ac:dyDescent="0.3">
      <c r="A1130">
        <v>1129</v>
      </c>
      <c r="B1130">
        <v>31</v>
      </c>
      <c r="C113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130">
        <v>50331</v>
      </c>
      <c r="E1130">
        <v>666</v>
      </c>
      <c r="F1130">
        <v>5140</v>
      </c>
      <c r="G1130">
        <v>139061</v>
      </c>
      <c r="H1130" t="s">
        <v>28</v>
      </c>
      <c r="I1130">
        <v>0</v>
      </c>
      <c r="J1130">
        <v>0</v>
      </c>
      <c r="K1130" t="s">
        <v>20</v>
      </c>
      <c r="L1130" t="s">
        <v>33</v>
      </c>
      <c r="M1130" t="s">
        <v>22</v>
      </c>
      <c r="N1130" t="s">
        <v>31</v>
      </c>
      <c r="O1130">
        <v>3</v>
      </c>
      <c r="P1130">
        <v>4</v>
      </c>
      <c r="Q1130">
        <v>102836</v>
      </c>
      <c r="R1130" t="s">
        <v>24</v>
      </c>
      <c r="S1130">
        <v>3</v>
      </c>
      <c r="T1130" t="s">
        <v>42</v>
      </c>
      <c r="U1130" t="str">
        <f>IF(AND(Loan_Banking[[#This Row],[Is_Default]]=1,Loan_Banking[[#This Row],[Credit_Score]]&lt;=600),"High Risk","Low Risk")</f>
        <v>Low Risk</v>
      </c>
      <c r="V113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131" spans="1:22" x14ac:dyDescent="0.3">
      <c r="A1131">
        <v>1130</v>
      </c>
      <c r="B1131">
        <v>58</v>
      </c>
      <c r="C113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131">
        <v>31414</v>
      </c>
      <c r="E1131">
        <v>714</v>
      </c>
      <c r="F1131">
        <v>5336</v>
      </c>
      <c r="G1131">
        <v>165004</v>
      </c>
      <c r="H1131" t="s">
        <v>44</v>
      </c>
      <c r="I1131">
        <v>0</v>
      </c>
      <c r="J1131">
        <v>1</v>
      </c>
      <c r="K1131" t="s">
        <v>20</v>
      </c>
      <c r="L1131" t="s">
        <v>29</v>
      </c>
      <c r="M1131" t="s">
        <v>22</v>
      </c>
      <c r="N1131" t="s">
        <v>23</v>
      </c>
      <c r="O1131">
        <v>1</v>
      </c>
      <c r="P1131">
        <v>4</v>
      </c>
      <c r="Q1131">
        <v>120979</v>
      </c>
      <c r="R1131" t="s">
        <v>38</v>
      </c>
      <c r="S1131">
        <v>7</v>
      </c>
      <c r="T1131" t="s">
        <v>43</v>
      </c>
      <c r="U1131" t="str">
        <f>IF(AND(Loan_Banking[[#This Row],[Is_Default]]=1,Loan_Banking[[#This Row],[Credit_Score]]&lt;=600),"High Risk","Low Risk")</f>
        <v>Low Risk</v>
      </c>
      <c r="V113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132" spans="1:22" x14ac:dyDescent="0.3">
      <c r="A1132">
        <v>1131</v>
      </c>
      <c r="B1132">
        <v>53</v>
      </c>
      <c r="C113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132">
        <v>25307</v>
      </c>
      <c r="E1132">
        <v>668</v>
      </c>
      <c r="F1132">
        <v>5507</v>
      </c>
      <c r="G1132">
        <v>295695</v>
      </c>
      <c r="H1132" t="s">
        <v>35</v>
      </c>
      <c r="I1132">
        <v>0</v>
      </c>
      <c r="J1132">
        <v>0</v>
      </c>
      <c r="K1132" t="s">
        <v>20</v>
      </c>
      <c r="L1132" t="s">
        <v>29</v>
      </c>
      <c r="M1132" t="s">
        <v>22</v>
      </c>
      <c r="N1132" t="s">
        <v>37</v>
      </c>
      <c r="O1132">
        <v>5</v>
      </c>
      <c r="P1132">
        <v>2</v>
      </c>
      <c r="Q1132">
        <v>100452</v>
      </c>
      <c r="R1132" t="s">
        <v>24</v>
      </c>
      <c r="S1132">
        <v>5</v>
      </c>
      <c r="T1132" t="s">
        <v>27</v>
      </c>
      <c r="U1132" t="str">
        <f>IF(AND(Loan_Banking[[#This Row],[Is_Default]]=1,Loan_Banking[[#This Row],[Credit_Score]]&lt;=600),"High Risk","Low Risk")</f>
        <v>Low Risk</v>
      </c>
      <c r="V113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133" spans="1:22" x14ac:dyDescent="0.3">
      <c r="A1133">
        <v>1132</v>
      </c>
      <c r="B1133">
        <v>22</v>
      </c>
      <c r="C113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133">
        <v>51942</v>
      </c>
      <c r="E1133">
        <v>637</v>
      </c>
      <c r="F1133">
        <v>5297</v>
      </c>
      <c r="G1133">
        <v>178512</v>
      </c>
      <c r="H1133" t="s">
        <v>19</v>
      </c>
      <c r="I1133">
        <v>0</v>
      </c>
      <c r="J1133">
        <v>1</v>
      </c>
      <c r="K1133" t="s">
        <v>20</v>
      </c>
      <c r="L1133" t="s">
        <v>33</v>
      </c>
      <c r="M1133" t="s">
        <v>22</v>
      </c>
      <c r="N1133" t="s">
        <v>37</v>
      </c>
      <c r="O1133">
        <v>5</v>
      </c>
      <c r="P1133">
        <v>3</v>
      </c>
      <c r="Q1133">
        <v>44920</v>
      </c>
      <c r="R1133" t="s">
        <v>38</v>
      </c>
      <c r="S1133">
        <v>9</v>
      </c>
      <c r="T1133" t="s">
        <v>42</v>
      </c>
      <c r="U1133" t="str">
        <f>IF(AND(Loan_Banking[[#This Row],[Is_Default]]=1,Loan_Banking[[#This Row],[Credit_Score]]&lt;=600),"High Risk","Low Risk")</f>
        <v>Low Risk</v>
      </c>
      <c r="V113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134" spans="1:22" x14ac:dyDescent="0.3">
      <c r="A1134">
        <v>1133</v>
      </c>
      <c r="B1134">
        <v>35</v>
      </c>
      <c r="C113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134">
        <v>47556</v>
      </c>
      <c r="E1134">
        <v>691</v>
      </c>
      <c r="F1134">
        <v>4985</v>
      </c>
      <c r="G1134">
        <v>241592</v>
      </c>
      <c r="H1134" t="s">
        <v>19</v>
      </c>
      <c r="I1134">
        <v>0</v>
      </c>
      <c r="J1134">
        <v>1</v>
      </c>
      <c r="K1134" t="s">
        <v>20</v>
      </c>
      <c r="L1134" t="s">
        <v>21</v>
      </c>
      <c r="M1134" t="s">
        <v>22</v>
      </c>
      <c r="N1134" t="s">
        <v>41</v>
      </c>
      <c r="O1134">
        <v>0</v>
      </c>
      <c r="P1134">
        <v>1</v>
      </c>
      <c r="Q1134">
        <v>80361</v>
      </c>
      <c r="R1134" t="s">
        <v>26</v>
      </c>
      <c r="S1134">
        <v>19</v>
      </c>
      <c r="T1134" t="s">
        <v>27</v>
      </c>
      <c r="U1134" t="str">
        <f>IF(AND(Loan_Banking[[#This Row],[Is_Default]]=1,Loan_Banking[[#This Row],[Credit_Score]]&lt;=600),"High Risk","Low Risk")</f>
        <v>Low Risk</v>
      </c>
      <c r="V113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135" spans="1:22" x14ac:dyDescent="0.3">
      <c r="A1135">
        <v>1134</v>
      </c>
      <c r="B1135">
        <v>56</v>
      </c>
      <c r="C113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135">
        <v>37004</v>
      </c>
      <c r="E1135">
        <v>700</v>
      </c>
      <c r="F1135">
        <v>5737</v>
      </c>
      <c r="G1135">
        <v>236088</v>
      </c>
      <c r="H1135" t="s">
        <v>35</v>
      </c>
      <c r="I1135">
        <v>0</v>
      </c>
      <c r="J1135">
        <v>1</v>
      </c>
      <c r="K1135" t="s">
        <v>20</v>
      </c>
      <c r="L1135" t="s">
        <v>33</v>
      </c>
      <c r="M1135" t="s">
        <v>22</v>
      </c>
      <c r="N1135" t="s">
        <v>37</v>
      </c>
      <c r="O1135">
        <v>3</v>
      </c>
      <c r="P1135">
        <v>2</v>
      </c>
      <c r="Q1135">
        <v>71452</v>
      </c>
      <c r="R1135" t="s">
        <v>38</v>
      </c>
      <c r="S1135">
        <v>13</v>
      </c>
      <c r="T1135" t="s">
        <v>45</v>
      </c>
      <c r="U1135" t="str">
        <f>IF(AND(Loan_Banking[[#This Row],[Is_Default]]=1,Loan_Banking[[#This Row],[Credit_Score]]&lt;=600),"High Risk","Low Risk")</f>
        <v>Low Risk</v>
      </c>
      <c r="V113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136" spans="1:22" x14ac:dyDescent="0.3">
      <c r="A1136">
        <v>1135</v>
      </c>
      <c r="B1136">
        <v>25</v>
      </c>
      <c r="C113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136">
        <v>53434</v>
      </c>
      <c r="E1136">
        <v>634</v>
      </c>
      <c r="F1136">
        <v>4915</v>
      </c>
      <c r="G1136">
        <v>266121</v>
      </c>
      <c r="H1136" t="s">
        <v>19</v>
      </c>
      <c r="I1136">
        <v>0</v>
      </c>
      <c r="J1136">
        <v>0</v>
      </c>
      <c r="K1136" t="s">
        <v>20</v>
      </c>
      <c r="L1136" t="s">
        <v>29</v>
      </c>
      <c r="M1136" t="s">
        <v>22</v>
      </c>
      <c r="N1136" t="s">
        <v>37</v>
      </c>
      <c r="O1136">
        <v>4</v>
      </c>
      <c r="P1136">
        <v>2</v>
      </c>
      <c r="Q1136">
        <v>79696</v>
      </c>
      <c r="R1136" t="s">
        <v>38</v>
      </c>
      <c r="S1136">
        <v>19</v>
      </c>
      <c r="T1136" t="s">
        <v>45</v>
      </c>
      <c r="U1136" t="str">
        <f>IF(AND(Loan_Banking[[#This Row],[Is_Default]]=1,Loan_Banking[[#This Row],[Credit_Score]]&lt;=600),"High Risk","Low Risk")</f>
        <v>Low Risk</v>
      </c>
      <c r="V113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137" spans="1:22" x14ac:dyDescent="0.3">
      <c r="A1137">
        <v>1136</v>
      </c>
      <c r="B1137">
        <v>35</v>
      </c>
      <c r="C113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137">
        <v>56358</v>
      </c>
      <c r="E1137">
        <v>642</v>
      </c>
      <c r="F1137">
        <v>4015</v>
      </c>
      <c r="G1137">
        <v>168700</v>
      </c>
      <c r="H1137" t="s">
        <v>28</v>
      </c>
      <c r="I1137">
        <v>0</v>
      </c>
      <c r="J1137">
        <v>0</v>
      </c>
      <c r="K1137" t="s">
        <v>20</v>
      </c>
      <c r="L1137" t="s">
        <v>29</v>
      </c>
      <c r="M1137" t="s">
        <v>22</v>
      </c>
      <c r="N1137" t="s">
        <v>41</v>
      </c>
      <c r="O1137">
        <v>5</v>
      </c>
      <c r="P1137">
        <v>3</v>
      </c>
      <c r="Q1137">
        <v>153810</v>
      </c>
      <c r="R1137" t="s">
        <v>26</v>
      </c>
      <c r="S1137">
        <v>16</v>
      </c>
      <c r="T1137" t="s">
        <v>42</v>
      </c>
      <c r="U1137" t="str">
        <f>IF(AND(Loan_Banking[[#This Row],[Is_Default]]=1,Loan_Banking[[#This Row],[Credit_Score]]&lt;=600),"High Risk","Low Risk")</f>
        <v>Low Risk</v>
      </c>
      <c r="V113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138" spans="1:22" x14ac:dyDescent="0.3">
      <c r="A1138">
        <v>1137</v>
      </c>
      <c r="B1138">
        <v>63</v>
      </c>
      <c r="C113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138">
        <v>53597</v>
      </c>
      <c r="E1138">
        <v>628</v>
      </c>
      <c r="F1138">
        <v>7058</v>
      </c>
      <c r="G1138">
        <v>199490</v>
      </c>
      <c r="H1138" t="s">
        <v>44</v>
      </c>
      <c r="I1138">
        <v>0</v>
      </c>
      <c r="J1138">
        <v>0</v>
      </c>
      <c r="K1138" t="s">
        <v>20</v>
      </c>
      <c r="L1138" t="s">
        <v>29</v>
      </c>
      <c r="M1138" t="s">
        <v>30</v>
      </c>
      <c r="N1138" t="s">
        <v>31</v>
      </c>
      <c r="O1138">
        <v>3</v>
      </c>
      <c r="P1138">
        <v>1</v>
      </c>
      <c r="Q1138">
        <v>133664</v>
      </c>
      <c r="R1138" t="s">
        <v>32</v>
      </c>
      <c r="S1138">
        <v>2</v>
      </c>
      <c r="T1138" t="s">
        <v>25</v>
      </c>
      <c r="U1138" t="str">
        <f>IF(AND(Loan_Banking[[#This Row],[Is_Default]]=1,Loan_Banking[[#This Row],[Credit_Score]]&lt;=600),"High Risk","Low Risk")</f>
        <v>Low Risk</v>
      </c>
      <c r="V113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139" spans="1:22" x14ac:dyDescent="0.3">
      <c r="A1139">
        <v>1138</v>
      </c>
      <c r="B1139">
        <v>30</v>
      </c>
      <c r="C113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139">
        <v>53052</v>
      </c>
      <c r="E1139">
        <v>691</v>
      </c>
      <c r="F1139">
        <v>5877</v>
      </c>
      <c r="G1139">
        <v>189040</v>
      </c>
      <c r="H1139" t="s">
        <v>19</v>
      </c>
      <c r="I1139">
        <v>0</v>
      </c>
      <c r="J1139">
        <v>0</v>
      </c>
      <c r="K1139" t="s">
        <v>20</v>
      </c>
      <c r="L1139" t="s">
        <v>33</v>
      </c>
      <c r="M1139" t="s">
        <v>22</v>
      </c>
      <c r="N1139" t="s">
        <v>31</v>
      </c>
      <c r="O1139">
        <v>3</v>
      </c>
      <c r="P1139">
        <v>2</v>
      </c>
      <c r="Q1139">
        <v>113226</v>
      </c>
      <c r="R1139" t="s">
        <v>24</v>
      </c>
      <c r="S1139">
        <v>1</v>
      </c>
      <c r="T1139" t="s">
        <v>27</v>
      </c>
      <c r="U1139" t="str">
        <f>IF(AND(Loan_Banking[[#This Row],[Is_Default]]=1,Loan_Banking[[#This Row],[Credit_Score]]&lt;=600),"High Risk","Low Risk")</f>
        <v>Low Risk</v>
      </c>
      <c r="V113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0-1</v>
      </c>
    </row>
    <row r="1140" spans="1:22" x14ac:dyDescent="0.3">
      <c r="A1140">
        <v>1139</v>
      </c>
      <c r="B1140">
        <v>37</v>
      </c>
      <c r="C114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140">
        <v>25919</v>
      </c>
      <c r="E1140">
        <v>653</v>
      </c>
      <c r="F1140">
        <v>4088</v>
      </c>
      <c r="G1140">
        <v>226899</v>
      </c>
      <c r="H1140" t="s">
        <v>28</v>
      </c>
      <c r="I1140">
        <v>0</v>
      </c>
      <c r="J1140">
        <v>0</v>
      </c>
      <c r="K1140" t="s">
        <v>20</v>
      </c>
      <c r="L1140" t="s">
        <v>29</v>
      </c>
      <c r="M1140" t="s">
        <v>22</v>
      </c>
      <c r="N1140" t="s">
        <v>37</v>
      </c>
      <c r="O1140">
        <v>0</v>
      </c>
      <c r="P1140">
        <v>3</v>
      </c>
      <c r="Q1140">
        <v>124370</v>
      </c>
      <c r="R1140" t="s">
        <v>26</v>
      </c>
      <c r="S1140">
        <v>3</v>
      </c>
      <c r="T1140" t="s">
        <v>27</v>
      </c>
      <c r="U1140" t="str">
        <f>IF(AND(Loan_Banking[[#This Row],[Is_Default]]=1,Loan_Banking[[#This Row],[Credit_Score]]&lt;=600),"High Risk","Low Risk")</f>
        <v>Low Risk</v>
      </c>
      <c r="V114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141" spans="1:22" x14ac:dyDescent="0.3">
      <c r="A1141">
        <v>1140</v>
      </c>
      <c r="B1141">
        <v>54</v>
      </c>
      <c r="C114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141">
        <v>69398</v>
      </c>
      <c r="E1141">
        <v>579</v>
      </c>
      <c r="F1141">
        <v>4755</v>
      </c>
      <c r="G1141">
        <v>260794</v>
      </c>
      <c r="H1141" t="s">
        <v>35</v>
      </c>
      <c r="I1141">
        <v>0</v>
      </c>
      <c r="J1141">
        <v>1</v>
      </c>
      <c r="K1141" t="s">
        <v>20</v>
      </c>
      <c r="L1141" t="s">
        <v>29</v>
      </c>
      <c r="M1141" t="s">
        <v>30</v>
      </c>
      <c r="N1141" t="s">
        <v>31</v>
      </c>
      <c r="O1141">
        <v>1</v>
      </c>
      <c r="P1141">
        <v>1</v>
      </c>
      <c r="Q1141">
        <v>43236</v>
      </c>
      <c r="R1141" t="s">
        <v>38</v>
      </c>
      <c r="S1141">
        <v>12</v>
      </c>
      <c r="T1141" t="s">
        <v>34</v>
      </c>
      <c r="U1141" t="str">
        <f>IF(AND(Loan_Banking[[#This Row],[Is_Default]]=1,Loan_Banking[[#This Row],[Credit_Score]]&lt;=600),"High Risk","Low Risk")</f>
        <v>Low Risk</v>
      </c>
      <c r="V114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142" spans="1:22" x14ac:dyDescent="0.3">
      <c r="A1142">
        <v>1141</v>
      </c>
      <c r="B1142">
        <v>44</v>
      </c>
      <c r="C114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142">
        <v>58362</v>
      </c>
      <c r="E1142">
        <v>670</v>
      </c>
      <c r="F1142">
        <v>4430</v>
      </c>
      <c r="G1142">
        <v>308920</v>
      </c>
      <c r="H1142" t="s">
        <v>44</v>
      </c>
      <c r="I1142">
        <v>0</v>
      </c>
      <c r="J1142">
        <v>1</v>
      </c>
      <c r="K1142" t="s">
        <v>20</v>
      </c>
      <c r="L1142" t="s">
        <v>21</v>
      </c>
      <c r="M1142" t="s">
        <v>22</v>
      </c>
      <c r="N1142" t="s">
        <v>41</v>
      </c>
      <c r="O1142">
        <v>5</v>
      </c>
      <c r="P1142">
        <v>1</v>
      </c>
      <c r="Q1142">
        <v>121845</v>
      </c>
      <c r="R1142" t="s">
        <v>32</v>
      </c>
      <c r="S1142">
        <v>6</v>
      </c>
      <c r="T1142" t="s">
        <v>34</v>
      </c>
      <c r="U1142" t="str">
        <f>IF(AND(Loan_Banking[[#This Row],[Is_Default]]=1,Loan_Banking[[#This Row],[Credit_Score]]&lt;=600),"High Risk","Low Risk")</f>
        <v>Low Risk</v>
      </c>
      <c r="V114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143" spans="1:22" x14ac:dyDescent="0.3">
      <c r="A1143">
        <v>1142</v>
      </c>
      <c r="B1143">
        <v>30</v>
      </c>
      <c r="C114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143">
        <v>35738</v>
      </c>
      <c r="E1143">
        <v>724</v>
      </c>
      <c r="F1143">
        <v>4501</v>
      </c>
      <c r="G1143">
        <v>180468</v>
      </c>
      <c r="H1143" t="s">
        <v>35</v>
      </c>
      <c r="I1143">
        <v>0</v>
      </c>
      <c r="J1143">
        <v>1</v>
      </c>
      <c r="K1143" t="s">
        <v>20</v>
      </c>
      <c r="L1143" t="s">
        <v>21</v>
      </c>
      <c r="M1143" t="s">
        <v>22</v>
      </c>
      <c r="N1143" t="s">
        <v>31</v>
      </c>
      <c r="O1143">
        <v>1</v>
      </c>
      <c r="P1143">
        <v>2</v>
      </c>
      <c r="Q1143">
        <v>128188</v>
      </c>
      <c r="R1143" t="s">
        <v>24</v>
      </c>
      <c r="S1143">
        <v>2</v>
      </c>
      <c r="T1143" t="s">
        <v>39</v>
      </c>
      <c r="U1143" t="str">
        <f>IF(AND(Loan_Banking[[#This Row],[Is_Default]]=1,Loan_Banking[[#This Row],[Credit_Score]]&lt;=600),"High Risk","Low Risk")</f>
        <v>Low Risk</v>
      </c>
      <c r="V114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144" spans="1:22" x14ac:dyDescent="0.3">
      <c r="A1144">
        <v>1143</v>
      </c>
      <c r="B1144">
        <v>50</v>
      </c>
      <c r="C114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144">
        <v>49823</v>
      </c>
      <c r="E1144">
        <v>728</v>
      </c>
      <c r="F1144">
        <v>5867</v>
      </c>
      <c r="G1144">
        <v>207069</v>
      </c>
      <c r="H1144" t="s">
        <v>44</v>
      </c>
      <c r="I1144">
        <v>0</v>
      </c>
      <c r="J1144">
        <v>1</v>
      </c>
      <c r="K1144" t="s">
        <v>20</v>
      </c>
      <c r="L1144" t="s">
        <v>29</v>
      </c>
      <c r="M1144" t="s">
        <v>30</v>
      </c>
      <c r="N1144" t="s">
        <v>37</v>
      </c>
      <c r="O1144">
        <v>4</v>
      </c>
      <c r="P1144">
        <v>3</v>
      </c>
      <c r="Q1144">
        <v>32807</v>
      </c>
      <c r="R1144" t="s">
        <v>26</v>
      </c>
      <c r="S1144">
        <v>16</v>
      </c>
      <c r="T1144" t="s">
        <v>34</v>
      </c>
      <c r="U1144" t="str">
        <f>IF(AND(Loan_Banking[[#This Row],[Is_Default]]=1,Loan_Banking[[#This Row],[Credit_Score]]&lt;=600),"High Risk","Low Risk")</f>
        <v>Low Risk</v>
      </c>
      <c r="V114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145" spans="1:22" x14ac:dyDescent="0.3">
      <c r="A1145">
        <v>1144</v>
      </c>
      <c r="B1145">
        <v>23</v>
      </c>
      <c r="C114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145">
        <v>52674</v>
      </c>
      <c r="E1145">
        <v>626</v>
      </c>
      <c r="F1145">
        <v>4668</v>
      </c>
      <c r="G1145">
        <v>243335</v>
      </c>
      <c r="H1145" t="s">
        <v>19</v>
      </c>
      <c r="I1145">
        <v>1</v>
      </c>
      <c r="J1145">
        <v>1</v>
      </c>
      <c r="K1145" t="s">
        <v>20</v>
      </c>
      <c r="L1145" t="s">
        <v>21</v>
      </c>
      <c r="M1145" t="s">
        <v>22</v>
      </c>
      <c r="N1145" t="s">
        <v>41</v>
      </c>
      <c r="O1145">
        <v>2</v>
      </c>
      <c r="P1145">
        <v>3</v>
      </c>
      <c r="Q1145">
        <v>122957</v>
      </c>
      <c r="R1145" t="s">
        <v>24</v>
      </c>
      <c r="S1145">
        <v>5</v>
      </c>
      <c r="T1145" t="s">
        <v>27</v>
      </c>
      <c r="U1145" t="str">
        <f>IF(AND(Loan_Banking[[#This Row],[Is_Default]]=1,Loan_Banking[[#This Row],[Credit_Score]]&lt;=600),"High Risk","Low Risk")</f>
        <v>Low Risk</v>
      </c>
      <c r="V114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146" spans="1:22" x14ac:dyDescent="0.3">
      <c r="A1146">
        <v>1145</v>
      </c>
      <c r="B1146">
        <v>57</v>
      </c>
      <c r="C114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146">
        <v>49409</v>
      </c>
      <c r="E1146">
        <v>615</v>
      </c>
      <c r="F1146">
        <v>6916</v>
      </c>
      <c r="G1146">
        <v>230588</v>
      </c>
      <c r="H1146" t="s">
        <v>19</v>
      </c>
      <c r="I1146">
        <v>0</v>
      </c>
      <c r="J1146">
        <v>1</v>
      </c>
      <c r="K1146" t="s">
        <v>36</v>
      </c>
      <c r="L1146" t="s">
        <v>33</v>
      </c>
      <c r="M1146" t="s">
        <v>30</v>
      </c>
      <c r="N1146" t="s">
        <v>31</v>
      </c>
      <c r="O1146">
        <v>2</v>
      </c>
      <c r="P1146">
        <v>2</v>
      </c>
      <c r="Q1146">
        <v>57277</v>
      </c>
      <c r="R1146" t="s">
        <v>32</v>
      </c>
      <c r="S1146">
        <v>12</v>
      </c>
      <c r="T1146" t="s">
        <v>43</v>
      </c>
      <c r="U1146" t="str">
        <f>IF(AND(Loan_Banking[[#This Row],[Is_Default]]=1,Loan_Banking[[#This Row],[Credit_Score]]&lt;=600),"High Risk","Low Risk")</f>
        <v>Low Risk</v>
      </c>
      <c r="V114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147" spans="1:22" x14ac:dyDescent="0.3">
      <c r="A1147">
        <v>1146</v>
      </c>
      <c r="B1147">
        <v>23</v>
      </c>
      <c r="C114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147">
        <v>76895</v>
      </c>
      <c r="E1147">
        <v>744</v>
      </c>
      <c r="F1147">
        <v>3233</v>
      </c>
      <c r="G1147">
        <v>285754</v>
      </c>
      <c r="H1147" t="s">
        <v>44</v>
      </c>
      <c r="I1147">
        <v>0</v>
      </c>
      <c r="J1147">
        <v>0</v>
      </c>
      <c r="K1147" t="s">
        <v>20</v>
      </c>
      <c r="L1147" t="s">
        <v>21</v>
      </c>
      <c r="M1147" t="s">
        <v>22</v>
      </c>
      <c r="N1147" t="s">
        <v>23</v>
      </c>
      <c r="O1147">
        <v>2</v>
      </c>
      <c r="P1147">
        <v>2</v>
      </c>
      <c r="Q1147">
        <v>40899</v>
      </c>
      <c r="R1147" t="s">
        <v>24</v>
      </c>
      <c r="S1147">
        <v>4</v>
      </c>
      <c r="T1147" t="s">
        <v>42</v>
      </c>
      <c r="U1147" t="str">
        <f>IF(AND(Loan_Banking[[#This Row],[Is_Default]]=1,Loan_Banking[[#This Row],[Credit_Score]]&lt;=600),"High Risk","Low Risk")</f>
        <v>Low Risk</v>
      </c>
      <c r="V114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148" spans="1:22" x14ac:dyDescent="0.3">
      <c r="A1148">
        <v>1147</v>
      </c>
      <c r="B1148">
        <v>60</v>
      </c>
      <c r="C114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148">
        <v>20821</v>
      </c>
      <c r="E1148">
        <v>728</v>
      </c>
      <c r="F1148">
        <v>4970</v>
      </c>
      <c r="G1148">
        <v>194606</v>
      </c>
      <c r="H1148" t="s">
        <v>28</v>
      </c>
      <c r="I1148">
        <v>1</v>
      </c>
      <c r="J1148">
        <v>0</v>
      </c>
      <c r="K1148" t="s">
        <v>20</v>
      </c>
      <c r="L1148" t="s">
        <v>21</v>
      </c>
      <c r="M1148" t="s">
        <v>22</v>
      </c>
      <c r="N1148" t="s">
        <v>23</v>
      </c>
      <c r="O1148">
        <v>4</v>
      </c>
      <c r="P1148">
        <v>2</v>
      </c>
      <c r="Q1148">
        <v>139789</v>
      </c>
      <c r="R1148" t="s">
        <v>32</v>
      </c>
      <c r="S1148">
        <v>14</v>
      </c>
      <c r="T1148" t="s">
        <v>25</v>
      </c>
      <c r="U1148" t="str">
        <f>IF(AND(Loan_Banking[[#This Row],[Is_Default]]=1,Loan_Banking[[#This Row],[Credit_Score]]&lt;=600),"High Risk","Low Risk")</f>
        <v>Low Risk</v>
      </c>
      <c r="V114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149" spans="1:22" x14ac:dyDescent="0.3">
      <c r="A1149">
        <v>1148</v>
      </c>
      <c r="B1149">
        <v>25</v>
      </c>
      <c r="C114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149">
        <v>27857</v>
      </c>
      <c r="E1149">
        <v>673</v>
      </c>
      <c r="F1149">
        <v>3668</v>
      </c>
      <c r="G1149">
        <v>180128</v>
      </c>
      <c r="H1149" t="s">
        <v>28</v>
      </c>
      <c r="I1149">
        <v>1</v>
      </c>
      <c r="J1149">
        <v>1</v>
      </c>
      <c r="K1149" t="s">
        <v>36</v>
      </c>
      <c r="L1149" t="s">
        <v>21</v>
      </c>
      <c r="M1149" t="s">
        <v>22</v>
      </c>
      <c r="N1149" t="s">
        <v>41</v>
      </c>
      <c r="O1149">
        <v>5</v>
      </c>
      <c r="P1149">
        <v>3</v>
      </c>
      <c r="Q1149">
        <v>69788</v>
      </c>
      <c r="R1149" t="s">
        <v>26</v>
      </c>
      <c r="S1149">
        <v>17</v>
      </c>
      <c r="T1149" t="s">
        <v>42</v>
      </c>
      <c r="U1149" t="str">
        <f>IF(AND(Loan_Banking[[#This Row],[Is_Default]]=1,Loan_Banking[[#This Row],[Credit_Score]]&lt;=600),"High Risk","Low Risk")</f>
        <v>Low Risk</v>
      </c>
      <c r="V114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150" spans="1:22" x14ac:dyDescent="0.3">
      <c r="A1150">
        <v>1149</v>
      </c>
      <c r="B1150">
        <v>48</v>
      </c>
      <c r="C115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150">
        <v>15515</v>
      </c>
      <c r="E1150">
        <v>564</v>
      </c>
      <c r="F1150">
        <v>5327</v>
      </c>
      <c r="G1150">
        <v>268814</v>
      </c>
      <c r="H1150" t="s">
        <v>28</v>
      </c>
      <c r="I1150">
        <v>0</v>
      </c>
      <c r="J1150">
        <v>1</v>
      </c>
      <c r="K1150" t="s">
        <v>20</v>
      </c>
      <c r="L1150" t="s">
        <v>21</v>
      </c>
      <c r="M1150" t="s">
        <v>30</v>
      </c>
      <c r="N1150" t="s">
        <v>31</v>
      </c>
      <c r="O1150">
        <v>3</v>
      </c>
      <c r="P1150">
        <v>1</v>
      </c>
      <c r="Q1150">
        <v>78521</v>
      </c>
      <c r="R1150" t="s">
        <v>32</v>
      </c>
      <c r="S1150">
        <v>12</v>
      </c>
      <c r="T1150" t="s">
        <v>45</v>
      </c>
      <c r="U1150" t="str">
        <f>IF(AND(Loan_Banking[[#This Row],[Is_Default]]=1,Loan_Banking[[#This Row],[Credit_Score]]&lt;=600),"High Risk","Low Risk")</f>
        <v>Low Risk</v>
      </c>
      <c r="V115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151" spans="1:22" x14ac:dyDescent="0.3">
      <c r="A1151">
        <v>1150</v>
      </c>
      <c r="B1151">
        <v>64</v>
      </c>
      <c r="C115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151">
        <v>51198</v>
      </c>
      <c r="E1151">
        <v>619</v>
      </c>
      <c r="F1151">
        <v>5447</v>
      </c>
      <c r="G1151">
        <v>215152</v>
      </c>
      <c r="H1151" t="s">
        <v>40</v>
      </c>
      <c r="I1151">
        <v>0</v>
      </c>
      <c r="J1151">
        <v>1</v>
      </c>
      <c r="K1151" t="s">
        <v>20</v>
      </c>
      <c r="L1151" t="s">
        <v>33</v>
      </c>
      <c r="M1151" t="s">
        <v>30</v>
      </c>
      <c r="N1151" t="s">
        <v>37</v>
      </c>
      <c r="O1151">
        <v>1</v>
      </c>
      <c r="P1151">
        <v>2</v>
      </c>
      <c r="Q1151">
        <v>129688</v>
      </c>
      <c r="R1151" t="s">
        <v>26</v>
      </c>
      <c r="S1151">
        <v>13</v>
      </c>
      <c r="T1151" t="s">
        <v>27</v>
      </c>
      <c r="U1151" t="str">
        <f>IF(AND(Loan_Banking[[#This Row],[Is_Default]]=1,Loan_Banking[[#This Row],[Credit_Score]]&lt;=600),"High Risk","Low Risk")</f>
        <v>Low Risk</v>
      </c>
      <c r="V115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152" spans="1:22" x14ac:dyDescent="0.3">
      <c r="A1152">
        <v>1151</v>
      </c>
      <c r="B1152">
        <v>34</v>
      </c>
      <c r="C115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152">
        <v>58160</v>
      </c>
      <c r="E1152">
        <v>595</v>
      </c>
      <c r="F1152">
        <v>5899</v>
      </c>
      <c r="G1152">
        <v>227012</v>
      </c>
      <c r="H1152" t="s">
        <v>28</v>
      </c>
      <c r="I1152">
        <v>1</v>
      </c>
      <c r="J1152">
        <v>1</v>
      </c>
      <c r="K1152" t="s">
        <v>20</v>
      </c>
      <c r="L1152" t="s">
        <v>21</v>
      </c>
      <c r="M1152" t="s">
        <v>30</v>
      </c>
      <c r="N1152" t="s">
        <v>23</v>
      </c>
      <c r="O1152">
        <v>1</v>
      </c>
      <c r="P1152">
        <v>4</v>
      </c>
      <c r="Q1152">
        <v>90842</v>
      </c>
      <c r="R1152" t="s">
        <v>32</v>
      </c>
      <c r="S1152">
        <v>17</v>
      </c>
      <c r="T1152" t="s">
        <v>45</v>
      </c>
      <c r="U1152" t="str">
        <f>IF(AND(Loan_Banking[[#This Row],[Is_Default]]=1,Loan_Banking[[#This Row],[Credit_Score]]&lt;=600),"High Risk","Low Risk")</f>
        <v>High Risk</v>
      </c>
      <c r="V115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153" spans="1:22" x14ac:dyDescent="0.3">
      <c r="A1153">
        <v>1152</v>
      </c>
      <c r="B1153">
        <v>59</v>
      </c>
      <c r="C115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153">
        <v>55423</v>
      </c>
      <c r="E1153">
        <v>740</v>
      </c>
      <c r="F1153">
        <v>3772</v>
      </c>
      <c r="G1153">
        <v>196365</v>
      </c>
      <c r="H1153" t="s">
        <v>19</v>
      </c>
      <c r="I1153">
        <v>0</v>
      </c>
      <c r="J1153">
        <v>1</v>
      </c>
      <c r="K1153" t="s">
        <v>36</v>
      </c>
      <c r="L1153" t="s">
        <v>29</v>
      </c>
      <c r="M1153" t="s">
        <v>30</v>
      </c>
      <c r="N1153" t="s">
        <v>31</v>
      </c>
      <c r="O1153">
        <v>3</v>
      </c>
      <c r="P1153">
        <v>4</v>
      </c>
      <c r="Q1153">
        <v>94595</v>
      </c>
      <c r="R1153" t="s">
        <v>24</v>
      </c>
      <c r="S1153">
        <v>15</v>
      </c>
      <c r="T1153" t="s">
        <v>27</v>
      </c>
      <c r="U1153" t="str">
        <f>IF(AND(Loan_Banking[[#This Row],[Is_Default]]=1,Loan_Banking[[#This Row],[Credit_Score]]&lt;=600),"High Risk","Low Risk")</f>
        <v>Low Risk</v>
      </c>
      <c r="V115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154" spans="1:22" x14ac:dyDescent="0.3">
      <c r="A1154">
        <v>1153</v>
      </c>
      <c r="B1154">
        <v>31</v>
      </c>
      <c r="C115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154">
        <v>45663</v>
      </c>
      <c r="E1154">
        <v>573</v>
      </c>
      <c r="F1154">
        <v>5431</v>
      </c>
      <c r="G1154">
        <v>246354</v>
      </c>
      <c r="H1154" t="s">
        <v>40</v>
      </c>
      <c r="I1154">
        <v>0</v>
      </c>
      <c r="J1154">
        <v>1</v>
      </c>
      <c r="K1154" t="s">
        <v>20</v>
      </c>
      <c r="L1154" t="s">
        <v>21</v>
      </c>
      <c r="M1154" t="s">
        <v>22</v>
      </c>
      <c r="N1154" t="s">
        <v>31</v>
      </c>
      <c r="O1154">
        <v>5</v>
      </c>
      <c r="P1154">
        <v>2</v>
      </c>
      <c r="Q1154">
        <v>93937</v>
      </c>
      <c r="R1154" t="s">
        <v>32</v>
      </c>
      <c r="S1154">
        <v>9</v>
      </c>
      <c r="T1154" t="s">
        <v>34</v>
      </c>
      <c r="U1154" t="str">
        <f>IF(AND(Loan_Banking[[#This Row],[Is_Default]]=1,Loan_Banking[[#This Row],[Credit_Score]]&lt;=600),"High Risk","Low Risk")</f>
        <v>Low Risk</v>
      </c>
      <c r="V115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155" spans="1:22" x14ac:dyDescent="0.3">
      <c r="A1155">
        <v>1154</v>
      </c>
      <c r="B1155">
        <v>28</v>
      </c>
      <c r="C115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155">
        <v>56098</v>
      </c>
      <c r="E1155">
        <v>740</v>
      </c>
      <c r="F1155">
        <v>4126</v>
      </c>
      <c r="G1155">
        <v>156746</v>
      </c>
      <c r="H1155" t="s">
        <v>28</v>
      </c>
      <c r="I1155">
        <v>0</v>
      </c>
      <c r="J1155">
        <v>1</v>
      </c>
      <c r="K1155" t="s">
        <v>20</v>
      </c>
      <c r="L1155" t="s">
        <v>21</v>
      </c>
      <c r="M1155" t="s">
        <v>30</v>
      </c>
      <c r="N1155" t="s">
        <v>37</v>
      </c>
      <c r="O1155">
        <v>1</v>
      </c>
      <c r="P1155">
        <v>4</v>
      </c>
      <c r="Q1155">
        <v>110427</v>
      </c>
      <c r="R1155" t="s">
        <v>32</v>
      </c>
      <c r="S1155">
        <v>10</v>
      </c>
      <c r="T1155" t="s">
        <v>25</v>
      </c>
      <c r="U1155" t="str">
        <f>IF(AND(Loan_Banking[[#This Row],[Is_Default]]=1,Loan_Banking[[#This Row],[Credit_Score]]&lt;=600),"High Risk","Low Risk")</f>
        <v>Low Risk</v>
      </c>
      <c r="V115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156" spans="1:22" x14ac:dyDescent="0.3">
      <c r="A1156">
        <v>1155</v>
      </c>
      <c r="B1156">
        <v>57</v>
      </c>
      <c r="C115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156">
        <v>45553</v>
      </c>
      <c r="E1156">
        <v>644</v>
      </c>
      <c r="F1156">
        <v>5095</v>
      </c>
      <c r="G1156">
        <v>177086</v>
      </c>
      <c r="H1156" t="s">
        <v>19</v>
      </c>
      <c r="I1156">
        <v>0</v>
      </c>
      <c r="J1156">
        <v>1</v>
      </c>
      <c r="K1156" t="s">
        <v>20</v>
      </c>
      <c r="L1156" t="s">
        <v>29</v>
      </c>
      <c r="M1156" t="s">
        <v>22</v>
      </c>
      <c r="N1156" t="s">
        <v>37</v>
      </c>
      <c r="O1156">
        <v>5</v>
      </c>
      <c r="P1156">
        <v>1</v>
      </c>
      <c r="Q1156">
        <v>93209</v>
      </c>
      <c r="R1156" t="s">
        <v>24</v>
      </c>
      <c r="S1156">
        <v>6</v>
      </c>
      <c r="T1156" t="s">
        <v>27</v>
      </c>
      <c r="U1156" t="str">
        <f>IF(AND(Loan_Banking[[#This Row],[Is_Default]]=1,Loan_Banking[[#This Row],[Credit_Score]]&lt;=600),"High Risk","Low Risk")</f>
        <v>Low Risk</v>
      </c>
      <c r="V115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157" spans="1:22" x14ac:dyDescent="0.3">
      <c r="A1157">
        <v>1156</v>
      </c>
      <c r="B1157">
        <v>28</v>
      </c>
      <c r="C115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157">
        <v>61110</v>
      </c>
      <c r="E1157">
        <v>590</v>
      </c>
      <c r="F1157">
        <v>4558</v>
      </c>
      <c r="G1157">
        <v>67588</v>
      </c>
      <c r="H1157" t="s">
        <v>40</v>
      </c>
      <c r="I1157">
        <v>0</v>
      </c>
      <c r="J1157">
        <v>0</v>
      </c>
      <c r="K1157" t="s">
        <v>20</v>
      </c>
      <c r="L1157" t="s">
        <v>33</v>
      </c>
      <c r="M1157" t="s">
        <v>22</v>
      </c>
      <c r="N1157" t="s">
        <v>31</v>
      </c>
      <c r="O1157">
        <v>1</v>
      </c>
      <c r="P1157">
        <v>1</v>
      </c>
      <c r="Q1157">
        <v>103423</v>
      </c>
      <c r="R1157" t="s">
        <v>38</v>
      </c>
      <c r="S1157">
        <v>17</v>
      </c>
      <c r="T1157" t="s">
        <v>39</v>
      </c>
      <c r="U1157" t="str">
        <f>IF(AND(Loan_Banking[[#This Row],[Is_Default]]=1,Loan_Banking[[#This Row],[Credit_Score]]&lt;=600),"High Risk","Low Risk")</f>
        <v>Low Risk</v>
      </c>
      <c r="V115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158" spans="1:22" x14ac:dyDescent="0.3">
      <c r="A1158">
        <v>1157</v>
      </c>
      <c r="B1158">
        <v>32</v>
      </c>
      <c r="C115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158">
        <v>66609</v>
      </c>
      <c r="E1158">
        <v>699</v>
      </c>
      <c r="F1158">
        <v>3735</v>
      </c>
      <c r="G1158">
        <v>168621</v>
      </c>
      <c r="H1158" t="s">
        <v>19</v>
      </c>
      <c r="I1158">
        <v>0</v>
      </c>
      <c r="J1158">
        <v>0</v>
      </c>
      <c r="K1158" t="s">
        <v>20</v>
      </c>
      <c r="L1158" t="s">
        <v>29</v>
      </c>
      <c r="M1158" t="s">
        <v>22</v>
      </c>
      <c r="N1158" t="s">
        <v>37</v>
      </c>
      <c r="O1158">
        <v>2</v>
      </c>
      <c r="P1158">
        <v>4</v>
      </c>
      <c r="Q1158">
        <v>84893</v>
      </c>
      <c r="R1158" t="s">
        <v>32</v>
      </c>
      <c r="S1158">
        <v>12</v>
      </c>
      <c r="T1158" t="s">
        <v>42</v>
      </c>
      <c r="U1158" t="str">
        <f>IF(AND(Loan_Banking[[#This Row],[Is_Default]]=1,Loan_Banking[[#This Row],[Credit_Score]]&lt;=600),"High Risk","Low Risk")</f>
        <v>Low Risk</v>
      </c>
      <c r="V115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159" spans="1:22" x14ac:dyDescent="0.3">
      <c r="A1159">
        <v>1158</v>
      </c>
      <c r="B1159">
        <v>35</v>
      </c>
      <c r="C115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159">
        <v>36032</v>
      </c>
      <c r="E1159">
        <v>681</v>
      </c>
      <c r="F1159">
        <v>5722</v>
      </c>
      <c r="G1159">
        <v>246578</v>
      </c>
      <c r="H1159" t="s">
        <v>44</v>
      </c>
      <c r="I1159">
        <v>0</v>
      </c>
      <c r="J1159">
        <v>1</v>
      </c>
      <c r="K1159" t="s">
        <v>20</v>
      </c>
      <c r="L1159" t="s">
        <v>29</v>
      </c>
      <c r="M1159" t="s">
        <v>22</v>
      </c>
      <c r="N1159" t="s">
        <v>41</v>
      </c>
      <c r="O1159">
        <v>2</v>
      </c>
      <c r="P1159">
        <v>3</v>
      </c>
      <c r="Q1159">
        <v>110554</v>
      </c>
      <c r="R1159" t="s">
        <v>26</v>
      </c>
      <c r="S1159">
        <v>9</v>
      </c>
      <c r="T1159" t="s">
        <v>39</v>
      </c>
      <c r="U1159" t="str">
        <f>IF(AND(Loan_Banking[[#This Row],[Is_Default]]=1,Loan_Banking[[#This Row],[Credit_Score]]&lt;=600),"High Risk","Low Risk")</f>
        <v>Low Risk</v>
      </c>
      <c r="V115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160" spans="1:22" x14ac:dyDescent="0.3">
      <c r="A1160">
        <v>1159</v>
      </c>
      <c r="B1160">
        <v>39</v>
      </c>
      <c r="C116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160">
        <v>45685</v>
      </c>
      <c r="E1160">
        <v>586</v>
      </c>
      <c r="F1160">
        <v>4741</v>
      </c>
      <c r="G1160">
        <v>202320</v>
      </c>
      <c r="H1160" t="s">
        <v>19</v>
      </c>
      <c r="I1160">
        <v>0</v>
      </c>
      <c r="J1160">
        <v>1</v>
      </c>
      <c r="K1160" t="s">
        <v>20</v>
      </c>
      <c r="L1160" t="s">
        <v>29</v>
      </c>
      <c r="M1160" t="s">
        <v>22</v>
      </c>
      <c r="N1160" t="s">
        <v>23</v>
      </c>
      <c r="O1160">
        <v>0</v>
      </c>
      <c r="P1160">
        <v>2</v>
      </c>
      <c r="Q1160">
        <v>109415</v>
      </c>
      <c r="R1160" t="s">
        <v>32</v>
      </c>
      <c r="S1160">
        <v>2</v>
      </c>
      <c r="T1160" t="s">
        <v>39</v>
      </c>
      <c r="U1160" t="str">
        <f>IF(AND(Loan_Banking[[#This Row],[Is_Default]]=1,Loan_Banking[[#This Row],[Credit_Score]]&lt;=600),"High Risk","Low Risk")</f>
        <v>Low Risk</v>
      </c>
      <c r="V116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161" spans="1:22" x14ac:dyDescent="0.3">
      <c r="A1161">
        <v>1160</v>
      </c>
      <c r="B1161">
        <v>48</v>
      </c>
      <c r="C116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161">
        <v>48115</v>
      </c>
      <c r="E1161">
        <v>648</v>
      </c>
      <c r="F1161">
        <v>5857</v>
      </c>
      <c r="G1161">
        <v>153804</v>
      </c>
      <c r="H1161" t="s">
        <v>40</v>
      </c>
      <c r="I1161">
        <v>0</v>
      </c>
      <c r="J1161">
        <v>1</v>
      </c>
      <c r="K1161" t="s">
        <v>20</v>
      </c>
      <c r="L1161" t="s">
        <v>29</v>
      </c>
      <c r="M1161" t="s">
        <v>30</v>
      </c>
      <c r="N1161" t="s">
        <v>23</v>
      </c>
      <c r="O1161">
        <v>0</v>
      </c>
      <c r="P1161">
        <v>3</v>
      </c>
      <c r="Q1161">
        <v>156936</v>
      </c>
      <c r="R1161" t="s">
        <v>38</v>
      </c>
      <c r="S1161">
        <v>16</v>
      </c>
      <c r="T1161" t="s">
        <v>39</v>
      </c>
      <c r="U1161" t="str">
        <f>IF(AND(Loan_Banking[[#This Row],[Is_Default]]=1,Loan_Banking[[#This Row],[Credit_Score]]&lt;=600),"High Risk","Low Risk")</f>
        <v>Low Risk</v>
      </c>
      <c r="V116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162" spans="1:22" x14ac:dyDescent="0.3">
      <c r="A1162">
        <v>1161</v>
      </c>
      <c r="B1162">
        <v>27</v>
      </c>
      <c r="C116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162">
        <v>71381</v>
      </c>
      <c r="E1162">
        <v>718</v>
      </c>
      <c r="F1162">
        <v>5929</v>
      </c>
      <c r="G1162">
        <v>271473</v>
      </c>
      <c r="H1162" t="s">
        <v>28</v>
      </c>
      <c r="I1162">
        <v>1</v>
      </c>
      <c r="J1162">
        <v>0</v>
      </c>
      <c r="K1162" t="s">
        <v>20</v>
      </c>
      <c r="L1162" t="s">
        <v>21</v>
      </c>
      <c r="M1162" t="s">
        <v>22</v>
      </c>
      <c r="N1162" t="s">
        <v>31</v>
      </c>
      <c r="O1162">
        <v>1</v>
      </c>
      <c r="P1162">
        <v>1</v>
      </c>
      <c r="Q1162">
        <v>88562</v>
      </c>
      <c r="R1162" t="s">
        <v>26</v>
      </c>
      <c r="S1162">
        <v>16</v>
      </c>
      <c r="T1162" t="s">
        <v>39</v>
      </c>
      <c r="U1162" t="str">
        <f>IF(AND(Loan_Banking[[#This Row],[Is_Default]]=1,Loan_Banking[[#This Row],[Credit_Score]]&lt;=600),"High Risk","Low Risk")</f>
        <v>Low Risk</v>
      </c>
      <c r="V116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163" spans="1:22" x14ac:dyDescent="0.3">
      <c r="A1163">
        <v>1162</v>
      </c>
      <c r="B1163">
        <v>60</v>
      </c>
      <c r="C116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163">
        <v>37798</v>
      </c>
      <c r="E1163">
        <v>629</v>
      </c>
      <c r="F1163">
        <v>6311</v>
      </c>
      <c r="G1163">
        <v>206925</v>
      </c>
      <c r="H1163" t="s">
        <v>40</v>
      </c>
      <c r="I1163">
        <v>0</v>
      </c>
      <c r="J1163">
        <v>1</v>
      </c>
      <c r="K1163" t="s">
        <v>20</v>
      </c>
      <c r="L1163" t="s">
        <v>21</v>
      </c>
      <c r="M1163" t="s">
        <v>22</v>
      </c>
      <c r="N1163" t="s">
        <v>31</v>
      </c>
      <c r="O1163">
        <v>2</v>
      </c>
      <c r="P1163">
        <v>4</v>
      </c>
      <c r="Q1163">
        <v>94475</v>
      </c>
      <c r="R1163" t="s">
        <v>24</v>
      </c>
      <c r="S1163">
        <v>1</v>
      </c>
      <c r="T1163" t="s">
        <v>42</v>
      </c>
      <c r="U1163" t="str">
        <f>IF(AND(Loan_Banking[[#This Row],[Is_Default]]=1,Loan_Banking[[#This Row],[Credit_Score]]&lt;=600),"High Risk","Low Risk")</f>
        <v>Low Risk</v>
      </c>
      <c r="V116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0-1</v>
      </c>
    </row>
    <row r="1164" spans="1:22" x14ac:dyDescent="0.3">
      <c r="A1164">
        <v>1163</v>
      </c>
      <c r="B1164">
        <v>27</v>
      </c>
      <c r="C116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164">
        <v>66464</v>
      </c>
      <c r="E1164">
        <v>733</v>
      </c>
      <c r="F1164">
        <v>4493</v>
      </c>
      <c r="G1164">
        <v>284687</v>
      </c>
      <c r="H1164" t="s">
        <v>28</v>
      </c>
      <c r="I1164">
        <v>0</v>
      </c>
      <c r="J1164">
        <v>0</v>
      </c>
      <c r="K1164" t="s">
        <v>20</v>
      </c>
      <c r="L1164" t="s">
        <v>21</v>
      </c>
      <c r="M1164" t="s">
        <v>30</v>
      </c>
      <c r="N1164" t="s">
        <v>37</v>
      </c>
      <c r="O1164">
        <v>5</v>
      </c>
      <c r="P1164">
        <v>2</v>
      </c>
      <c r="Q1164">
        <v>107164</v>
      </c>
      <c r="R1164" t="s">
        <v>24</v>
      </c>
      <c r="S1164">
        <v>11</v>
      </c>
      <c r="T1164" t="s">
        <v>45</v>
      </c>
      <c r="U1164" t="str">
        <f>IF(AND(Loan_Banking[[#This Row],[Is_Default]]=1,Loan_Banking[[#This Row],[Credit_Score]]&lt;=600),"High Risk","Low Risk")</f>
        <v>Low Risk</v>
      </c>
      <c r="V116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165" spans="1:22" x14ac:dyDescent="0.3">
      <c r="A1165">
        <v>1164</v>
      </c>
      <c r="B1165">
        <v>50</v>
      </c>
      <c r="C116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165">
        <v>28009</v>
      </c>
      <c r="E1165">
        <v>612</v>
      </c>
      <c r="F1165">
        <v>4071</v>
      </c>
      <c r="G1165">
        <v>242834</v>
      </c>
      <c r="H1165" t="s">
        <v>28</v>
      </c>
      <c r="I1165">
        <v>0</v>
      </c>
      <c r="J1165">
        <v>1</v>
      </c>
      <c r="K1165" t="s">
        <v>20</v>
      </c>
      <c r="L1165" t="s">
        <v>21</v>
      </c>
      <c r="M1165" t="s">
        <v>22</v>
      </c>
      <c r="N1165" t="s">
        <v>23</v>
      </c>
      <c r="O1165">
        <v>0</v>
      </c>
      <c r="P1165">
        <v>4</v>
      </c>
      <c r="Q1165">
        <v>128933</v>
      </c>
      <c r="R1165" t="s">
        <v>24</v>
      </c>
      <c r="S1165">
        <v>3</v>
      </c>
      <c r="T1165" t="s">
        <v>42</v>
      </c>
      <c r="U1165" t="str">
        <f>IF(AND(Loan_Banking[[#This Row],[Is_Default]]=1,Loan_Banking[[#This Row],[Credit_Score]]&lt;=600),"High Risk","Low Risk")</f>
        <v>Low Risk</v>
      </c>
      <c r="V116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166" spans="1:22" x14ac:dyDescent="0.3">
      <c r="A1166">
        <v>1165</v>
      </c>
      <c r="B1166">
        <v>38</v>
      </c>
      <c r="C116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166">
        <v>68653</v>
      </c>
      <c r="E1166">
        <v>568</v>
      </c>
      <c r="F1166">
        <v>6200</v>
      </c>
      <c r="G1166">
        <v>209410</v>
      </c>
      <c r="H1166" t="s">
        <v>35</v>
      </c>
      <c r="I1166">
        <v>0</v>
      </c>
      <c r="J1166">
        <v>1</v>
      </c>
      <c r="K1166" t="s">
        <v>20</v>
      </c>
      <c r="L1166" t="s">
        <v>33</v>
      </c>
      <c r="M1166" t="s">
        <v>30</v>
      </c>
      <c r="N1166" t="s">
        <v>37</v>
      </c>
      <c r="O1166">
        <v>0</v>
      </c>
      <c r="P1166">
        <v>4</v>
      </c>
      <c r="Q1166">
        <v>67252</v>
      </c>
      <c r="R1166" t="s">
        <v>26</v>
      </c>
      <c r="S1166">
        <v>2</v>
      </c>
      <c r="T1166" t="s">
        <v>45</v>
      </c>
      <c r="U1166" t="str">
        <f>IF(AND(Loan_Banking[[#This Row],[Is_Default]]=1,Loan_Banking[[#This Row],[Credit_Score]]&lt;=600),"High Risk","Low Risk")</f>
        <v>Low Risk</v>
      </c>
      <c r="V116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167" spans="1:22" x14ac:dyDescent="0.3">
      <c r="A1167">
        <v>1166</v>
      </c>
      <c r="B1167">
        <v>44</v>
      </c>
      <c r="C116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167">
        <v>62778</v>
      </c>
      <c r="E1167">
        <v>652</v>
      </c>
      <c r="F1167">
        <v>5102</v>
      </c>
      <c r="G1167">
        <v>291750</v>
      </c>
      <c r="H1167" t="s">
        <v>44</v>
      </c>
      <c r="I1167">
        <v>0</v>
      </c>
      <c r="J1167">
        <v>0</v>
      </c>
      <c r="K1167" t="s">
        <v>20</v>
      </c>
      <c r="L1167" t="s">
        <v>21</v>
      </c>
      <c r="M1167" t="s">
        <v>22</v>
      </c>
      <c r="N1167" t="s">
        <v>31</v>
      </c>
      <c r="O1167">
        <v>2</v>
      </c>
      <c r="P1167">
        <v>3</v>
      </c>
      <c r="Q1167">
        <v>103107</v>
      </c>
      <c r="R1167" t="s">
        <v>32</v>
      </c>
      <c r="S1167">
        <v>14</v>
      </c>
      <c r="T1167" t="s">
        <v>45</v>
      </c>
      <c r="U1167" t="str">
        <f>IF(AND(Loan_Banking[[#This Row],[Is_Default]]=1,Loan_Banking[[#This Row],[Credit_Score]]&lt;=600),"High Risk","Low Risk")</f>
        <v>Low Risk</v>
      </c>
      <c r="V116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168" spans="1:22" x14ac:dyDescent="0.3">
      <c r="A1168">
        <v>1167</v>
      </c>
      <c r="B1168">
        <v>26</v>
      </c>
      <c r="C116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168">
        <v>47665</v>
      </c>
      <c r="E1168">
        <v>576</v>
      </c>
      <c r="F1168">
        <v>6348</v>
      </c>
      <c r="G1168">
        <v>181266</v>
      </c>
      <c r="H1168" t="s">
        <v>35</v>
      </c>
      <c r="I1168">
        <v>0</v>
      </c>
      <c r="J1168">
        <v>0</v>
      </c>
      <c r="K1168" t="s">
        <v>20</v>
      </c>
      <c r="L1168" t="s">
        <v>21</v>
      </c>
      <c r="M1168" t="s">
        <v>30</v>
      </c>
      <c r="N1168" t="s">
        <v>31</v>
      </c>
      <c r="O1168">
        <v>5</v>
      </c>
      <c r="P1168">
        <v>3</v>
      </c>
      <c r="Q1168">
        <v>24765</v>
      </c>
      <c r="R1168" t="s">
        <v>26</v>
      </c>
      <c r="S1168">
        <v>1</v>
      </c>
      <c r="T1168" t="s">
        <v>42</v>
      </c>
      <c r="U1168" t="str">
        <f>IF(AND(Loan_Banking[[#This Row],[Is_Default]]=1,Loan_Banking[[#This Row],[Credit_Score]]&lt;=600),"High Risk","Low Risk")</f>
        <v>Low Risk</v>
      </c>
      <c r="V116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0-1</v>
      </c>
    </row>
    <row r="1169" spans="1:22" x14ac:dyDescent="0.3">
      <c r="A1169">
        <v>1168</v>
      </c>
      <c r="B1169">
        <v>24</v>
      </c>
      <c r="C116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169">
        <v>63750</v>
      </c>
      <c r="E1169">
        <v>656</v>
      </c>
      <c r="F1169">
        <v>3817</v>
      </c>
      <c r="G1169">
        <v>145255</v>
      </c>
      <c r="H1169" t="s">
        <v>40</v>
      </c>
      <c r="I1169">
        <v>0</v>
      </c>
      <c r="J1169">
        <v>0</v>
      </c>
      <c r="K1169" t="s">
        <v>20</v>
      </c>
      <c r="L1169" t="s">
        <v>33</v>
      </c>
      <c r="M1169" t="s">
        <v>22</v>
      </c>
      <c r="N1169" t="s">
        <v>31</v>
      </c>
      <c r="O1169">
        <v>0</v>
      </c>
      <c r="P1169">
        <v>4</v>
      </c>
      <c r="Q1169">
        <v>91854</v>
      </c>
      <c r="R1169" t="s">
        <v>26</v>
      </c>
      <c r="S1169">
        <v>6</v>
      </c>
      <c r="T1169" t="s">
        <v>42</v>
      </c>
      <c r="U1169" t="str">
        <f>IF(AND(Loan_Banking[[#This Row],[Is_Default]]=1,Loan_Banking[[#This Row],[Credit_Score]]&lt;=600),"High Risk","Low Risk")</f>
        <v>Low Risk</v>
      </c>
      <c r="V116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170" spans="1:22" x14ac:dyDescent="0.3">
      <c r="A1170">
        <v>1169</v>
      </c>
      <c r="B1170">
        <v>23</v>
      </c>
      <c r="C117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170">
        <v>42485</v>
      </c>
      <c r="E1170">
        <v>650</v>
      </c>
      <c r="F1170">
        <v>5688</v>
      </c>
      <c r="G1170">
        <v>279967</v>
      </c>
      <c r="H1170" t="s">
        <v>35</v>
      </c>
      <c r="I1170">
        <v>0</v>
      </c>
      <c r="J1170">
        <v>0</v>
      </c>
      <c r="K1170" t="s">
        <v>20</v>
      </c>
      <c r="L1170" t="s">
        <v>29</v>
      </c>
      <c r="M1170" t="s">
        <v>22</v>
      </c>
      <c r="N1170" t="s">
        <v>31</v>
      </c>
      <c r="O1170">
        <v>3</v>
      </c>
      <c r="P1170">
        <v>1</v>
      </c>
      <c r="Q1170">
        <v>132181</v>
      </c>
      <c r="R1170" t="s">
        <v>38</v>
      </c>
      <c r="S1170">
        <v>7</v>
      </c>
      <c r="T1170" t="s">
        <v>42</v>
      </c>
      <c r="U1170" t="str">
        <f>IF(AND(Loan_Banking[[#This Row],[Is_Default]]=1,Loan_Banking[[#This Row],[Credit_Score]]&lt;=600),"High Risk","Low Risk")</f>
        <v>Low Risk</v>
      </c>
      <c r="V117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171" spans="1:22" x14ac:dyDescent="0.3">
      <c r="A1171">
        <v>1170</v>
      </c>
      <c r="B1171">
        <v>26</v>
      </c>
      <c r="C117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171">
        <v>36157</v>
      </c>
      <c r="E1171">
        <v>612</v>
      </c>
      <c r="F1171">
        <v>5043</v>
      </c>
      <c r="G1171">
        <v>230226</v>
      </c>
      <c r="H1171" t="s">
        <v>28</v>
      </c>
      <c r="I1171">
        <v>1</v>
      </c>
      <c r="J1171">
        <v>1</v>
      </c>
      <c r="K1171" t="s">
        <v>20</v>
      </c>
      <c r="L1171" t="s">
        <v>21</v>
      </c>
      <c r="M1171" t="s">
        <v>30</v>
      </c>
      <c r="N1171" t="s">
        <v>31</v>
      </c>
      <c r="O1171">
        <v>5</v>
      </c>
      <c r="P1171">
        <v>2</v>
      </c>
      <c r="Q1171">
        <v>78215</v>
      </c>
      <c r="R1171" t="s">
        <v>26</v>
      </c>
      <c r="S1171">
        <v>2</v>
      </c>
      <c r="T1171" t="s">
        <v>27</v>
      </c>
      <c r="U1171" t="str">
        <f>IF(AND(Loan_Banking[[#This Row],[Is_Default]]=1,Loan_Banking[[#This Row],[Credit_Score]]&lt;=600),"High Risk","Low Risk")</f>
        <v>Low Risk</v>
      </c>
      <c r="V117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172" spans="1:22" x14ac:dyDescent="0.3">
      <c r="A1172">
        <v>1171</v>
      </c>
      <c r="B1172">
        <v>46</v>
      </c>
      <c r="C117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172">
        <v>75596</v>
      </c>
      <c r="E1172">
        <v>743</v>
      </c>
      <c r="F1172">
        <v>4958</v>
      </c>
      <c r="G1172">
        <v>269690</v>
      </c>
      <c r="H1172" t="s">
        <v>40</v>
      </c>
      <c r="I1172">
        <v>0</v>
      </c>
      <c r="J1172">
        <v>0</v>
      </c>
      <c r="K1172" t="s">
        <v>20</v>
      </c>
      <c r="L1172" t="s">
        <v>21</v>
      </c>
      <c r="M1172" t="s">
        <v>22</v>
      </c>
      <c r="N1172" t="s">
        <v>31</v>
      </c>
      <c r="O1172">
        <v>3</v>
      </c>
      <c r="P1172">
        <v>4</v>
      </c>
      <c r="Q1172">
        <v>105305</v>
      </c>
      <c r="R1172" t="s">
        <v>24</v>
      </c>
      <c r="S1172">
        <v>2</v>
      </c>
      <c r="T1172" t="s">
        <v>45</v>
      </c>
      <c r="U1172" t="str">
        <f>IF(AND(Loan_Banking[[#This Row],[Is_Default]]=1,Loan_Banking[[#This Row],[Credit_Score]]&lt;=600),"High Risk","Low Risk")</f>
        <v>Low Risk</v>
      </c>
      <c r="V117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173" spans="1:22" x14ac:dyDescent="0.3">
      <c r="A1173">
        <v>1172</v>
      </c>
      <c r="B1173">
        <v>64</v>
      </c>
      <c r="C117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173">
        <v>41882</v>
      </c>
      <c r="E1173">
        <v>649</v>
      </c>
      <c r="F1173">
        <v>4678</v>
      </c>
      <c r="G1173">
        <v>244068</v>
      </c>
      <c r="H1173" t="s">
        <v>35</v>
      </c>
      <c r="I1173">
        <v>0</v>
      </c>
      <c r="J1173">
        <v>1</v>
      </c>
      <c r="K1173" t="s">
        <v>20</v>
      </c>
      <c r="L1173" t="s">
        <v>29</v>
      </c>
      <c r="M1173" t="s">
        <v>22</v>
      </c>
      <c r="N1173" t="s">
        <v>41</v>
      </c>
      <c r="O1173">
        <v>2</v>
      </c>
      <c r="P1173">
        <v>4</v>
      </c>
      <c r="Q1173">
        <v>84132</v>
      </c>
      <c r="R1173" t="s">
        <v>26</v>
      </c>
      <c r="S1173">
        <v>15</v>
      </c>
      <c r="T1173" t="s">
        <v>42</v>
      </c>
      <c r="U1173" t="str">
        <f>IF(AND(Loan_Banking[[#This Row],[Is_Default]]=1,Loan_Banking[[#This Row],[Credit_Score]]&lt;=600),"High Risk","Low Risk")</f>
        <v>Low Risk</v>
      </c>
      <c r="V117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174" spans="1:22" x14ac:dyDescent="0.3">
      <c r="A1174">
        <v>1173</v>
      </c>
      <c r="B1174">
        <v>58</v>
      </c>
      <c r="C117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174">
        <v>60155</v>
      </c>
      <c r="E1174">
        <v>693</v>
      </c>
      <c r="F1174">
        <v>3889</v>
      </c>
      <c r="G1174">
        <v>282173</v>
      </c>
      <c r="H1174" t="s">
        <v>19</v>
      </c>
      <c r="I1174">
        <v>0</v>
      </c>
      <c r="J1174">
        <v>0</v>
      </c>
      <c r="K1174" t="s">
        <v>20</v>
      </c>
      <c r="L1174" t="s">
        <v>21</v>
      </c>
      <c r="M1174" t="s">
        <v>30</v>
      </c>
      <c r="N1174" t="s">
        <v>41</v>
      </c>
      <c r="O1174">
        <v>2</v>
      </c>
      <c r="P1174">
        <v>4</v>
      </c>
      <c r="Q1174">
        <v>74217</v>
      </c>
      <c r="R1174" t="s">
        <v>38</v>
      </c>
      <c r="S1174">
        <v>5</v>
      </c>
      <c r="T1174" t="s">
        <v>25</v>
      </c>
      <c r="U1174" t="str">
        <f>IF(AND(Loan_Banking[[#This Row],[Is_Default]]=1,Loan_Banking[[#This Row],[Credit_Score]]&lt;=600),"High Risk","Low Risk")</f>
        <v>Low Risk</v>
      </c>
      <c r="V117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175" spans="1:22" x14ac:dyDescent="0.3">
      <c r="A1175">
        <v>1174</v>
      </c>
      <c r="B1175">
        <v>31</v>
      </c>
      <c r="C117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175">
        <v>66632</v>
      </c>
      <c r="E1175">
        <v>696</v>
      </c>
      <c r="F1175">
        <v>5663</v>
      </c>
      <c r="G1175">
        <v>174423</v>
      </c>
      <c r="H1175" t="s">
        <v>44</v>
      </c>
      <c r="I1175">
        <v>0</v>
      </c>
      <c r="J1175">
        <v>0</v>
      </c>
      <c r="K1175" t="s">
        <v>20</v>
      </c>
      <c r="L1175" t="s">
        <v>29</v>
      </c>
      <c r="M1175" t="s">
        <v>30</v>
      </c>
      <c r="N1175" t="s">
        <v>37</v>
      </c>
      <c r="O1175">
        <v>0</v>
      </c>
      <c r="P1175">
        <v>4</v>
      </c>
      <c r="Q1175">
        <v>129144</v>
      </c>
      <c r="R1175" t="s">
        <v>26</v>
      </c>
      <c r="S1175">
        <v>13</v>
      </c>
      <c r="T1175" t="s">
        <v>34</v>
      </c>
      <c r="U1175" t="str">
        <f>IF(AND(Loan_Banking[[#This Row],[Is_Default]]=1,Loan_Banking[[#This Row],[Credit_Score]]&lt;=600),"High Risk","Low Risk")</f>
        <v>Low Risk</v>
      </c>
      <c r="V117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176" spans="1:22" x14ac:dyDescent="0.3">
      <c r="A1176">
        <v>1175</v>
      </c>
      <c r="B1176">
        <v>49</v>
      </c>
      <c r="C117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176">
        <v>62094</v>
      </c>
      <c r="E1176">
        <v>738</v>
      </c>
      <c r="F1176">
        <v>4607</v>
      </c>
      <c r="G1176">
        <v>190568</v>
      </c>
      <c r="H1176" t="s">
        <v>19</v>
      </c>
      <c r="I1176">
        <v>0</v>
      </c>
      <c r="J1176">
        <v>1</v>
      </c>
      <c r="K1176" t="s">
        <v>20</v>
      </c>
      <c r="L1176" t="s">
        <v>29</v>
      </c>
      <c r="M1176" t="s">
        <v>22</v>
      </c>
      <c r="N1176" t="s">
        <v>41</v>
      </c>
      <c r="O1176">
        <v>1</v>
      </c>
      <c r="P1176">
        <v>3</v>
      </c>
      <c r="Q1176">
        <v>68642</v>
      </c>
      <c r="R1176" t="s">
        <v>26</v>
      </c>
      <c r="S1176">
        <v>19</v>
      </c>
      <c r="T1176" t="s">
        <v>34</v>
      </c>
      <c r="U1176" t="str">
        <f>IF(AND(Loan_Banking[[#This Row],[Is_Default]]=1,Loan_Banking[[#This Row],[Credit_Score]]&lt;=600),"High Risk","Low Risk")</f>
        <v>Low Risk</v>
      </c>
      <c r="V117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177" spans="1:22" x14ac:dyDescent="0.3">
      <c r="A1177">
        <v>1176</v>
      </c>
      <c r="B1177">
        <v>40</v>
      </c>
      <c r="C117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177">
        <v>58989</v>
      </c>
      <c r="E1177">
        <v>589</v>
      </c>
      <c r="F1177">
        <v>5211</v>
      </c>
      <c r="G1177">
        <v>190041</v>
      </c>
      <c r="H1177" t="s">
        <v>40</v>
      </c>
      <c r="I1177">
        <v>0</v>
      </c>
      <c r="J1177">
        <v>1</v>
      </c>
      <c r="K1177" t="s">
        <v>36</v>
      </c>
      <c r="L1177" t="s">
        <v>29</v>
      </c>
      <c r="M1177" t="s">
        <v>30</v>
      </c>
      <c r="N1177" t="s">
        <v>37</v>
      </c>
      <c r="O1177">
        <v>4</v>
      </c>
      <c r="P1177">
        <v>3</v>
      </c>
      <c r="Q1177">
        <v>108788</v>
      </c>
      <c r="R1177" t="s">
        <v>24</v>
      </c>
      <c r="S1177">
        <v>19</v>
      </c>
      <c r="T1177" t="s">
        <v>25</v>
      </c>
      <c r="U1177" t="str">
        <f>IF(AND(Loan_Banking[[#This Row],[Is_Default]]=1,Loan_Banking[[#This Row],[Credit_Score]]&lt;=600),"High Risk","Low Risk")</f>
        <v>Low Risk</v>
      </c>
      <c r="V117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178" spans="1:22" x14ac:dyDescent="0.3">
      <c r="A1178">
        <v>1177</v>
      </c>
      <c r="B1178">
        <v>30</v>
      </c>
      <c r="C117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178">
        <v>60202</v>
      </c>
      <c r="E1178">
        <v>562</v>
      </c>
      <c r="F1178">
        <v>6932</v>
      </c>
      <c r="G1178">
        <v>190715</v>
      </c>
      <c r="H1178" t="s">
        <v>35</v>
      </c>
      <c r="I1178">
        <v>0</v>
      </c>
      <c r="J1178">
        <v>1</v>
      </c>
      <c r="K1178" t="s">
        <v>20</v>
      </c>
      <c r="L1178" t="s">
        <v>21</v>
      </c>
      <c r="M1178" t="s">
        <v>22</v>
      </c>
      <c r="N1178" t="s">
        <v>37</v>
      </c>
      <c r="O1178">
        <v>3</v>
      </c>
      <c r="P1178">
        <v>1</v>
      </c>
      <c r="Q1178">
        <v>109250</v>
      </c>
      <c r="R1178" t="s">
        <v>26</v>
      </c>
      <c r="S1178">
        <v>15</v>
      </c>
      <c r="T1178" t="s">
        <v>34</v>
      </c>
      <c r="U1178" t="str">
        <f>IF(AND(Loan_Banking[[#This Row],[Is_Default]]=1,Loan_Banking[[#This Row],[Credit_Score]]&lt;=600),"High Risk","Low Risk")</f>
        <v>Low Risk</v>
      </c>
      <c r="V117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179" spans="1:22" x14ac:dyDescent="0.3">
      <c r="A1179">
        <v>1178</v>
      </c>
      <c r="B1179">
        <v>46</v>
      </c>
      <c r="C117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179">
        <v>65861</v>
      </c>
      <c r="E1179">
        <v>736</v>
      </c>
      <c r="F1179">
        <v>4463</v>
      </c>
      <c r="G1179">
        <v>121647</v>
      </c>
      <c r="H1179" t="s">
        <v>28</v>
      </c>
      <c r="I1179">
        <v>1</v>
      </c>
      <c r="J1179">
        <v>0</v>
      </c>
      <c r="K1179" t="s">
        <v>20</v>
      </c>
      <c r="L1179" t="s">
        <v>29</v>
      </c>
      <c r="M1179" t="s">
        <v>30</v>
      </c>
      <c r="N1179" t="s">
        <v>41</v>
      </c>
      <c r="O1179">
        <v>3</v>
      </c>
      <c r="P1179">
        <v>2</v>
      </c>
      <c r="Q1179">
        <v>74446</v>
      </c>
      <c r="R1179" t="s">
        <v>32</v>
      </c>
      <c r="S1179">
        <v>1</v>
      </c>
      <c r="T1179" t="s">
        <v>45</v>
      </c>
      <c r="U1179" t="str">
        <f>IF(AND(Loan_Banking[[#This Row],[Is_Default]]=1,Loan_Banking[[#This Row],[Credit_Score]]&lt;=600),"High Risk","Low Risk")</f>
        <v>Low Risk</v>
      </c>
      <c r="V117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0-1</v>
      </c>
    </row>
    <row r="1180" spans="1:22" x14ac:dyDescent="0.3">
      <c r="A1180">
        <v>1179</v>
      </c>
      <c r="B1180">
        <v>47</v>
      </c>
      <c r="C118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180">
        <v>54765</v>
      </c>
      <c r="E1180">
        <v>679</v>
      </c>
      <c r="F1180">
        <v>4702</v>
      </c>
      <c r="G1180">
        <v>208171</v>
      </c>
      <c r="H1180" t="s">
        <v>35</v>
      </c>
      <c r="I1180">
        <v>0</v>
      </c>
      <c r="J1180">
        <v>0</v>
      </c>
      <c r="K1180" t="s">
        <v>20</v>
      </c>
      <c r="L1180" t="s">
        <v>21</v>
      </c>
      <c r="M1180" t="s">
        <v>30</v>
      </c>
      <c r="N1180" t="s">
        <v>23</v>
      </c>
      <c r="O1180">
        <v>5</v>
      </c>
      <c r="P1180">
        <v>4</v>
      </c>
      <c r="Q1180">
        <v>104670</v>
      </c>
      <c r="R1180" t="s">
        <v>24</v>
      </c>
      <c r="S1180">
        <v>3</v>
      </c>
      <c r="T1180" t="s">
        <v>42</v>
      </c>
      <c r="U1180" t="str">
        <f>IF(AND(Loan_Banking[[#This Row],[Is_Default]]=1,Loan_Banking[[#This Row],[Credit_Score]]&lt;=600),"High Risk","Low Risk")</f>
        <v>Low Risk</v>
      </c>
      <c r="V118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181" spans="1:22" x14ac:dyDescent="0.3">
      <c r="A1181">
        <v>1180</v>
      </c>
      <c r="B1181">
        <v>34</v>
      </c>
      <c r="C118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181">
        <v>49405</v>
      </c>
      <c r="E1181">
        <v>656</v>
      </c>
      <c r="F1181">
        <v>4837</v>
      </c>
      <c r="G1181">
        <v>239553</v>
      </c>
      <c r="H1181" t="s">
        <v>40</v>
      </c>
      <c r="I1181">
        <v>0</v>
      </c>
      <c r="J1181">
        <v>0</v>
      </c>
      <c r="K1181" t="s">
        <v>20</v>
      </c>
      <c r="L1181" t="s">
        <v>33</v>
      </c>
      <c r="M1181" t="s">
        <v>30</v>
      </c>
      <c r="N1181" t="s">
        <v>37</v>
      </c>
      <c r="O1181">
        <v>5</v>
      </c>
      <c r="P1181">
        <v>1</v>
      </c>
      <c r="Q1181">
        <v>71951</v>
      </c>
      <c r="R1181" t="s">
        <v>38</v>
      </c>
      <c r="S1181">
        <v>18</v>
      </c>
      <c r="T1181" t="s">
        <v>42</v>
      </c>
      <c r="U1181" t="str">
        <f>IF(AND(Loan_Banking[[#This Row],[Is_Default]]=1,Loan_Banking[[#This Row],[Credit_Score]]&lt;=600),"High Risk","Low Risk")</f>
        <v>Low Risk</v>
      </c>
      <c r="V118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182" spans="1:22" x14ac:dyDescent="0.3">
      <c r="A1182">
        <v>1181</v>
      </c>
      <c r="B1182">
        <v>56</v>
      </c>
      <c r="C118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182">
        <v>29465</v>
      </c>
      <c r="E1182">
        <v>643</v>
      </c>
      <c r="F1182">
        <v>4605</v>
      </c>
      <c r="G1182">
        <v>165974</v>
      </c>
      <c r="H1182" t="s">
        <v>40</v>
      </c>
      <c r="I1182">
        <v>1</v>
      </c>
      <c r="J1182">
        <v>1</v>
      </c>
      <c r="K1182" t="s">
        <v>20</v>
      </c>
      <c r="L1182" t="s">
        <v>29</v>
      </c>
      <c r="M1182" t="s">
        <v>22</v>
      </c>
      <c r="N1182" t="s">
        <v>31</v>
      </c>
      <c r="O1182">
        <v>2</v>
      </c>
      <c r="P1182">
        <v>3</v>
      </c>
      <c r="Q1182">
        <v>115653</v>
      </c>
      <c r="R1182" t="s">
        <v>38</v>
      </c>
      <c r="S1182">
        <v>17</v>
      </c>
      <c r="T1182" t="s">
        <v>43</v>
      </c>
      <c r="U1182" t="str">
        <f>IF(AND(Loan_Banking[[#This Row],[Is_Default]]=1,Loan_Banking[[#This Row],[Credit_Score]]&lt;=600),"High Risk","Low Risk")</f>
        <v>Low Risk</v>
      </c>
      <c r="V118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183" spans="1:22" x14ac:dyDescent="0.3">
      <c r="A1183">
        <v>1182</v>
      </c>
      <c r="B1183">
        <v>32</v>
      </c>
      <c r="C118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183">
        <v>54771</v>
      </c>
      <c r="E1183">
        <v>634</v>
      </c>
      <c r="F1183">
        <v>4636</v>
      </c>
      <c r="G1183">
        <v>154316</v>
      </c>
      <c r="H1183" t="s">
        <v>40</v>
      </c>
      <c r="I1183">
        <v>0</v>
      </c>
      <c r="J1183">
        <v>0</v>
      </c>
      <c r="K1183" t="s">
        <v>20</v>
      </c>
      <c r="L1183" t="s">
        <v>21</v>
      </c>
      <c r="M1183" t="s">
        <v>22</v>
      </c>
      <c r="N1183" t="s">
        <v>37</v>
      </c>
      <c r="O1183">
        <v>1</v>
      </c>
      <c r="P1183">
        <v>2</v>
      </c>
      <c r="Q1183">
        <v>60551</v>
      </c>
      <c r="R1183" t="s">
        <v>38</v>
      </c>
      <c r="S1183">
        <v>8</v>
      </c>
      <c r="T1183" t="s">
        <v>27</v>
      </c>
      <c r="U1183" t="str">
        <f>IF(AND(Loan_Banking[[#This Row],[Is_Default]]=1,Loan_Banking[[#This Row],[Credit_Score]]&lt;=600),"High Risk","Low Risk")</f>
        <v>Low Risk</v>
      </c>
      <c r="V118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184" spans="1:22" x14ac:dyDescent="0.3">
      <c r="A1184">
        <v>1183</v>
      </c>
      <c r="B1184">
        <v>43</v>
      </c>
      <c r="C118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184">
        <v>65425</v>
      </c>
      <c r="E1184">
        <v>693</v>
      </c>
      <c r="F1184">
        <v>5697</v>
      </c>
      <c r="G1184">
        <v>193202</v>
      </c>
      <c r="H1184" t="s">
        <v>40</v>
      </c>
      <c r="I1184">
        <v>0</v>
      </c>
      <c r="J1184">
        <v>1</v>
      </c>
      <c r="K1184" t="s">
        <v>20</v>
      </c>
      <c r="L1184" t="s">
        <v>29</v>
      </c>
      <c r="M1184" t="s">
        <v>22</v>
      </c>
      <c r="N1184" t="s">
        <v>37</v>
      </c>
      <c r="O1184">
        <v>2</v>
      </c>
      <c r="P1184">
        <v>1</v>
      </c>
      <c r="Q1184">
        <v>89811</v>
      </c>
      <c r="R1184" t="s">
        <v>26</v>
      </c>
      <c r="S1184">
        <v>11</v>
      </c>
      <c r="T1184" t="s">
        <v>42</v>
      </c>
      <c r="U1184" t="str">
        <f>IF(AND(Loan_Banking[[#This Row],[Is_Default]]=1,Loan_Banking[[#This Row],[Credit_Score]]&lt;=600),"High Risk","Low Risk")</f>
        <v>Low Risk</v>
      </c>
      <c r="V118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185" spans="1:22" x14ac:dyDescent="0.3">
      <c r="A1185">
        <v>1184</v>
      </c>
      <c r="B1185">
        <v>41</v>
      </c>
      <c r="C118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185">
        <v>33489</v>
      </c>
      <c r="E1185">
        <v>577</v>
      </c>
      <c r="F1185">
        <v>6323</v>
      </c>
      <c r="G1185">
        <v>239227</v>
      </c>
      <c r="H1185" t="s">
        <v>35</v>
      </c>
      <c r="I1185">
        <v>0</v>
      </c>
      <c r="J1185">
        <v>1</v>
      </c>
      <c r="K1185" t="s">
        <v>36</v>
      </c>
      <c r="L1185" t="s">
        <v>21</v>
      </c>
      <c r="M1185" t="s">
        <v>30</v>
      </c>
      <c r="N1185" t="s">
        <v>23</v>
      </c>
      <c r="O1185">
        <v>0</v>
      </c>
      <c r="P1185">
        <v>2</v>
      </c>
      <c r="Q1185">
        <v>92416</v>
      </c>
      <c r="R1185" t="s">
        <v>32</v>
      </c>
      <c r="S1185">
        <v>8</v>
      </c>
      <c r="T1185" t="s">
        <v>25</v>
      </c>
      <c r="U1185" t="str">
        <f>IF(AND(Loan_Banking[[#This Row],[Is_Default]]=1,Loan_Banking[[#This Row],[Credit_Score]]&lt;=600),"High Risk","Low Risk")</f>
        <v>Low Risk</v>
      </c>
      <c r="V118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186" spans="1:22" x14ac:dyDescent="0.3">
      <c r="A1186">
        <v>1185</v>
      </c>
      <c r="B1186">
        <v>28</v>
      </c>
      <c r="C118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186">
        <v>46564</v>
      </c>
      <c r="E1186">
        <v>673</v>
      </c>
      <c r="F1186">
        <v>5129</v>
      </c>
      <c r="G1186">
        <v>146215</v>
      </c>
      <c r="H1186" t="s">
        <v>19</v>
      </c>
      <c r="I1186">
        <v>0</v>
      </c>
      <c r="J1186">
        <v>0</v>
      </c>
      <c r="K1186" t="s">
        <v>36</v>
      </c>
      <c r="L1186" t="s">
        <v>21</v>
      </c>
      <c r="M1186" t="s">
        <v>22</v>
      </c>
      <c r="N1186" t="s">
        <v>31</v>
      </c>
      <c r="O1186">
        <v>1</v>
      </c>
      <c r="P1186">
        <v>2</v>
      </c>
      <c r="Q1186">
        <v>133388</v>
      </c>
      <c r="R1186" t="s">
        <v>24</v>
      </c>
      <c r="S1186">
        <v>6</v>
      </c>
      <c r="T1186" t="s">
        <v>25</v>
      </c>
      <c r="U1186" t="str">
        <f>IF(AND(Loan_Banking[[#This Row],[Is_Default]]=1,Loan_Banking[[#This Row],[Credit_Score]]&lt;=600),"High Risk","Low Risk")</f>
        <v>Low Risk</v>
      </c>
      <c r="V118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187" spans="1:22" x14ac:dyDescent="0.3">
      <c r="A1187">
        <v>1186</v>
      </c>
      <c r="B1187">
        <v>59</v>
      </c>
      <c r="C118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187">
        <v>56380</v>
      </c>
      <c r="E1187">
        <v>701</v>
      </c>
      <c r="F1187">
        <v>5739</v>
      </c>
      <c r="G1187">
        <v>316763</v>
      </c>
      <c r="H1187" t="s">
        <v>28</v>
      </c>
      <c r="I1187">
        <v>0</v>
      </c>
      <c r="J1187">
        <v>1</v>
      </c>
      <c r="K1187" t="s">
        <v>20</v>
      </c>
      <c r="L1187" t="s">
        <v>33</v>
      </c>
      <c r="M1187" t="s">
        <v>22</v>
      </c>
      <c r="N1187" t="s">
        <v>23</v>
      </c>
      <c r="O1187">
        <v>0</v>
      </c>
      <c r="P1187">
        <v>2</v>
      </c>
      <c r="Q1187">
        <v>104201</v>
      </c>
      <c r="R1187" t="s">
        <v>32</v>
      </c>
      <c r="S1187">
        <v>6</v>
      </c>
      <c r="T1187" t="s">
        <v>45</v>
      </c>
      <c r="U1187" t="str">
        <f>IF(AND(Loan_Banking[[#This Row],[Is_Default]]=1,Loan_Banking[[#This Row],[Credit_Score]]&lt;=600),"High Risk","Low Risk")</f>
        <v>Low Risk</v>
      </c>
      <c r="V118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188" spans="1:22" x14ac:dyDescent="0.3">
      <c r="A1188">
        <v>1187</v>
      </c>
      <c r="B1188">
        <v>29</v>
      </c>
      <c r="C118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188">
        <v>72685</v>
      </c>
      <c r="E1188">
        <v>687</v>
      </c>
      <c r="F1188">
        <v>4827</v>
      </c>
      <c r="G1188">
        <v>135042</v>
      </c>
      <c r="H1188" t="s">
        <v>28</v>
      </c>
      <c r="I1188">
        <v>0</v>
      </c>
      <c r="J1188">
        <v>0</v>
      </c>
      <c r="K1188" t="s">
        <v>20</v>
      </c>
      <c r="L1188" t="s">
        <v>29</v>
      </c>
      <c r="M1188" t="s">
        <v>30</v>
      </c>
      <c r="N1188" t="s">
        <v>23</v>
      </c>
      <c r="O1188">
        <v>3</v>
      </c>
      <c r="P1188">
        <v>3</v>
      </c>
      <c r="Q1188">
        <v>128650</v>
      </c>
      <c r="R1188" t="s">
        <v>32</v>
      </c>
      <c r="S1188">
        <v>6</v>
      </c>
      <c r="T1188" t="s">
        <v>25</v>
      </c>
      <c r="U1188" t="str">
        <f>IF(AND(Loan_Banking[[#This Row],[Is_Default]]=1,Loan_Banking[[#This Row],[Credit_Score]]&lt;=600),"High Risk","Low Risk")</f>
        <v>Low Risk</v>
      </c>
      <c r="V118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189" spans="1:22" x14ac:dyDescent="0.3">
      <c r="A1189">
        <v>1188</v>
      </c>
      <c r="B1189">
        <v>44</v>
      </c>
      <c r="C118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189">
        <v>32621</v>
      </c>
      <c r="E1189">
        <v>646</v>
      </c>
      <c r="F1189">
        <v>4802</v>
      </c>
      <c r="G1189">
        <v>171464</v>
      </c>
      <c r="H1189" t="s">
        <v>44</v>
      </c>
      <c r="I1189">
        <v>0</v>
      </c>
      <c r="J1189">
        <v>1</v>
      </c>
      <c r="K1189" t="s">
        <v>20</v>
      </c>
      <c r="L1189" t="s">
        <v>21</v>
      </c>
      <c r="M1189" t="s">
        <v>30</v>
      </c>
      <c r="N1189" t="s">
        <v>23</v>
      </c>
      <c r="O1189">
        <v>2</v>
      </c>
      <c r="P1189">
        <v>4</v>
      </c>
      <c r="Q1189">
        <v>116640</v>
      </c>
      <c r="R1189" t="s">
        <v>38</v>
      </c>
      <c r="S1189">
        <v>2</v>
      </c>
      <c r="T1189" t="s">
        <v>27</v>
      </c>
      <c r="U1189" t="str">
        <f>IF(AND(Loan_Banking[[#This Row],[Is_Default]]=1,Loan_Banking[[#This Row],[Credit_Score]]&lt;=600),"High Risk","Low Risk")</f>
        <v>Low Risk</v>
      </c>
      <c r="V118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190" spans="1:22" x14ac:dyDescent="0.3">
      <c r="A1190">
        <v>1189</v>
      </c>
      <c r="B1190">
        <v>51</v>
      </c>
      <c r="C119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190">
        <v>61901</v>
      </c>
      <c r="E1190">
        <v>649</v>
      </c>
      <c r="F1190">
        <v>4600</v>
      </c>
      <c r="G1190">
        <v>256704</v>
      </c>
      <c r="H1190" t="s">
        <v>40</v>
      </c>
      <c r="I1190">
        <v>0</v>
      </c>
      <c r="J1190">
        <v>1</v>
      </c>
      <c r="K1190" t="s">
        <v>20</v>
      </c>
      <c r="L1190" t="s">
        <v>33</v>
      </c>
      <c r="M1190" t="s">
        <v>22</v>
      </c>
      <c r="N1190" t="s">
        <v>37</v>
      </c>
      <c r="O1190">
        <v>5</v>
      </c>
      <c r="P1190">
        <v>2</v>
      </c>
      <c r="Q1190">
        <v>116449</v>
      </c>
      <c r="R1190" t="s">
        <v>38</v>
      </c>
      <c r="S1190">
        <v>10</v>
      </c>
      <c r="T1190" t="s">
        <v>42</v>
      </c>
      <c r="U1190" t="str">
        <f>IF(AND(Loan_Banking[[#This Row],[Is_Default]]=1,Loan_Banking[[#This Row],[Credit_Score]]&lt;=600),"High Risk","Low Risk")</f>
        <v>Low Risk</v>
      </c>
      <c r="V119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191" spans="1:22" x14ac:dyDescent="0.3">
      <c r="A1191">
        <v>1190</v>
      </c>
      <c r="B1191">
        <v>45</v>
      </c>
      <c r="C119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191">
        <v>44633</v>
      </c>
      <c r="E1191">
        <v>714</v>
      </c>
      <c r="F1191">
        <v>4235</v>
      </c>
      <c r="G1191">
        <v>248376</v>
      </c>
      <c r="H1191" t="s">
        <v>40</v>
      </c>
      <c r="I1191">
        <v>0</v>
      </c>
      <c r="J1191">
        <v>0</v>
      </c>
      <c r="K1191" t="s">
        <v>20</v>
      </c>
      <c r="L1191" t="s">
        <v>21</v>
      </c>
      <c r="M1191" t="s">
        <v>22</v>
      </c>
      <c r="N1191" t="s">
        <v>31</v>
      </c>
      <c r="O1191">
        <v>2</v>
      </c>
      <c r="P1191">
        <v>1</v>
      </c>
      <c r="Q1191">
        <v>90042</v>
      </c>
      <c r="R1191" t="s">
        <v>32</v>
      </c>
      <c r="S1191">
        <v>10</v>
      </c>
      <c r="T1191" t="s">
        <v>27</v>
      </c>
      <c r="U1191" t="str">
        <f>IF(AND(Loan_Banking[[#This Row],[Is_Default]]=1,Loan_Banking[[#This Row],[Credit_Score]]&lt;=600),"High Risk","Low Risk")</f>
        <v>Low Risk</v>
      </c>
      <c r="V119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192" spans="1:22" x14ac:dyDescent="0.3">
      <c r="A1192">
        <v>1191</v>
      </c>
      <c r="B1192">
        <v>37</v>
      </c>
      <c r="C119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192">
        <v>39895</v>
      </c>
      <c r="E1192">
        <v>679</v>
      </c>
      <c r="F1192">
        <v>6236</v>
      </c>
      <c r="G1192">
        <v>243999</v>
      </c>
      <c r="H1192" t="s">
        <v>40</v>
      </c>
      <c r="I1192">
        <v>1</v>
      </c>
      <c r="J1192">
        <v>1</v>
      </c>
      <c r="K1192" t="s">
        <v>20</v>
      </c>
      <c r="L1192" t="s">
        <v>21</v>
      </c>
      <c r="M1192" t="s">
        <v>22</v>
      </c>
      <c r="N1192" t="s">
        <v>31</v>
      </c>
      <c r="O1192">
        <v>4</v>
      </c>
      <c r="P1192">
        <v>2</v>
      </c>
      <c r="Q1192">
        <v>130627</v>
      </c>
      <c r="R1192" t="s">
        <v>32</v>
      </c>
      <c r="S1192">
        <v>9</v>
      </c>
      <c r="T1192" t="s">
        <v>43</v>
      </c>
      <c r="U1192" t="str">
        <f>IF(AND(Loan_Banking[[#This Row],[Is_Default]]=1,Loan_Banking[[#This Row],[Credit_Score]]&lt;=600),"High Risk","Low Risk")</f>
        <v>Low Risk</v>
      </c>
      <c r="V119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193" spans="1:22" x14ac:dyDescent="0.3">
      <c r="A1193">
        <v>1192</v>
      </c>
      <c r="B1193">
        <v>62</v>
      </c>
      <c r="C119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193">
        <v>36229</v>
      </c>
      <c r="E1193">
        <v>737</v>
      </c>
      <c r="F1193">
        <v>4498</v>
      </c>
      <c r="G1193">
        <v>165728</v>
      </c>
      <c r="H1193" t="s">
        <v>19</v>
      </c>
      <c r="I1193">
        <v>0</v>
      </c>
      <c r="J1193">
        <v>1</v>
      </c>
      <c r="K1193" t="s">
        <v>20</v>
      </c>
      <c r="L1193" t="s">
        <v>33</v>
      </c>
      <c r="M1193" t="s">
        <v>22</v>
      </c>
      <c r="N1193" t="s">
        <v>23</v>
      </c>
      <c r="O1193">
        <v>1</v>
      </c>
      <c r="P1193">
        <v>2</v>
      </c>
      <c r="Q1193">
        <v>89314</v>
      </c>
      <c r="R1193" t="s">
        <v>24</v>
      </c>
      <c r="S1193">
        <v>3</v>
      </c>
      <c r="T1193" t="s">
        <v>45</v>
      </c>
      <c r="U1193" t="str">
        <f>IF(AND(Loan_Banking[[#This Row],[Is_Default]]=1,Loan_Banking[[#This Row],[Credit_Score]]&lt;=600),"High Risk","Low Risk")</f>
        <v>Low Risk</v>
      </c>
      <c r="V119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194" spans="1:22" x14ac:dyDescent="0.3">
      <c r="A1194">
        <v>1193</v>
      </c>
      <c r="B1194">
        <v>49</v>
      </c>
      <c r="C119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194">
        <v>40166</v>
      </c>
      <c r="E1194">
        <v>562</v>
      </c>
      <c r="F1194">
        <v>5611</v>
      </c>
      <c r="G1194">
        <v>175216</v>
      </c>
      <c r="H1194" t="s">
        <v>40</v>
      </c>
      <c r="I1194">
        <v>0</v>
      </c>
      <c r="J1194">
        <v>0</v>
      </c>
      <c r="K1194" t="s">
        <v>20</v>
      </c>
      <c r="L1194" t="s">
        <v>29</v>
      </c>
      <c r="M1194" t="s">
        <v>22</v>
      </c>
      <c r="N1194" t="s">
        <v>41</v>
      </c>
      <c r="O1194">
        <v>3</v>
      </c>
      <c r="P1194">
        <v>3</v>
      </c>
      <c r="Q1194">
        <v>48105</v>
      </c>
      <c r="R1194" t="s">
        <v>38</v>
      </c>
      <c r="S1194">
        <v>2</v>
      </c>
      <c r="T1194" t="s">
        <v>45</v>
      </c>
      <c r="U1194" t="str">
        <f>IF(AND(Loan_Banking[[#This Row],[Is_Default]]=1,Loan_Banking[[#This Row],[Credit_Score]]&lt;=600),"High Risk","Low Risk")</f>
        <v>Low Risk</v>
      </c>
      <c r="V119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195" spans="1:22" x14ac:dyDescent="0.3">
      <c r="A1195">
        <v>1194</v>
      </c>
      <c r="B1195">
        <v>23</v>
      </c>
      <c r="C119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195">
        <v>57486</v>
      </c>
      <c r="E1195">
        <v>695</v>
      </c>
      <c r="F1195">
        <v>4162</v>
      </c>
      <c r="G1195">
        <v>157179</v>
      </c>
      <c r="H1195" t="s">
        <v>44</v>
      </c>
      <c r="I1195">
        <v>0</v>
      </c>
      <c r="J1195">
        <v>1</v>
      </c>
      <c r="K1195" t="s">
        <v>20</v>
      </c>
      <c r="L1195" t="s">
        <v>33</v>
      </c>
      <c r="M1195" t="s">
        <v>30</v>
      </c>
      <c r="N1195" t="s">
        <v>31</v>
      </c>
      <c r="O1195">
        <v>4</v>
      </c>
      <c r="P1195">
        <v>1</v>
      </c>
      <c r="Q1195">
        <v>93556</v>
      </c>
      <c r="R1195" t="s">
        <v>38</v>
      </c>
      <c r="S1195">
        <v>4</v>
      </c>
      <c r="T1195" t="s">
        <v>42</v>
      </c>
      <c r="U1195" t="str">
        <f>IF(AND(Loan_Banking[[#This Row],[Is_Default]]=1,Loan_Banking[[#This Row],[Credit_Score]]&lt;=600),"High Risk","Low Risk")</f>
        <v>Low Risk</v>
      </c>
      <c r="V119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196" spans="1:22" x14ac:dyDescent="0.3">
      <c r="A1196">
        <v>1195</v>
      </c>
      <c r="B1196">
        <v>41</v>
      </c>
      <c r="C119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196">
        <v>46583</v>
      </c>
      <c r="E1196">
        <v>609</v>
      </c>
      <c r="F1196">
        <v>5045</v>
      </c>
      <c r="G1196">
        <v>183990</v>
      </c>
      <c r="H1196" t="s">
        <v>44</v>
      </c>
      <c r="I1196">
        <v>0</v>
      </c>
      <c r="J1196">
        <v>1</v>
      </c>
      <c r="K1196" t="s">
        <v>20</v>
      </c>
      <c r="L1196" t="s">
        <v>29</v>
      </c>
      <c r="M1196" t="s">
        <v>22</v>
      </c>
      <c r="N1196" t="s">
        <v>31</v>
      </c>
      <c r="O1196">
        <v>4</v>
      </c>
      <c r="P1196">
        <v>2</v>
      </c>
      <c r="Q1196">
        <v>113604</v>
      </c>
      <c r="R1196" t="s">
        <v>26</v>
      </c>
      <c r="S1196">
        <v>8</v>
      </c>
      <c r="T1196" t="s">
        <v>39</v>
      </c>
      <c r="U1196" t="str">
        <f>IF(AND(Loan_Banking[[#This Row],[Is_Default]]=1,Loan_Banking[[#This Row],[Credit_Score]]&lt;=600),"High Risk","Low Risk")</f>
        <v>Low Risk</v>
      </c>
      <c r="V119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197" spans="1:22" x14ac:dyDescent="0.3">
      <c r="A1197">
        <v>1196</v>
      </c>
      <c r="B1197">
        <v>28</v>
      </c>
      <c r="C119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197">
        <v>60713</v>
      </c>
      <c r="E1197">
        <v>646</v>
      </c>
      <c r="F1197">
        <v>4999</v>
      </c>
      <c r="G1197">
        <v>219137</v>
      </c>
      <c r="H1197" t="s">
        <v>19</v>
      </c>
      <c r="I1197">
        <v>0</v>
      </c>
      <c r="J1197">
        <v>1</v>
      </c>
      <c r="K1197" t="s">
        <v>20</v>
      </c>
      <c r="L1197" t="s">
        <v>21</v>
      </c>
      <c r="M1197" t="s">
        <v>22</v>
      </c>
      <c r="N1197" t="s">
        <v>23</v>
      </c>
      <c r="O1197">
        <v>2</v>
      </c>
      <c r="P1197">
        <v>3</v>
      </c>
      <c r="Q1197">
        <v>51801</v>
      </c>
      <c r="R1197" t="s">
        <v>38</v>
      </c>
      <c r="S1197">
        <v>9</v>
      </c>
      <c r="T1197" t="s">
        <v>42</v>
      </c>
      <c r="U1197" t="str">
        <f>IF(AND(Loan_Banking[[#This Row],[Is_Default]]=1,Loan_Banking[[#This Row],[Credit_Score]]&lt;=600),"High Risk","Low Risk")</f>
        <v>Low Risk</v>
      </c>
      <c r="V119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198" spans="1:22" x14ac:dyDescent="0.3">
      <c r="A1198">
        <v>1197</v>
      </c>
      <c r="B1198">
        <v>34</v>
      </c>
      <c r="C119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198">
        <v>33172</v>
      </c>
      <c r="E1198">
        <v>718</v>
      </c>
      <c r="F1198">
        <v>4170</v>
      </c>
      <c r="G1198">
        <v>156936</v>
      </c>
      <c r="H1198" t="s">
        <v>40</v>
      </c>
      <c r="I1198">
        <v>0</v>
      </c>
      <c r="J1198">
        <v>0</v>
      </c>
      <c r="K1198" t="s">
        <v>20</v>
      </c>
      <c r="L1198" t="s">
        <v>21</v>
      </c>
      <c r="M1198" t="s">
        <v>22</v>
      </c>
      <c r="N1198" t="s">
        <v>37</v>
      </c>
      <c r="O1198">
        <v>1</v>
      </c>
      <c r="P1198">
        <v>3</v>
      </c>
      <c r="Q1198">
        <v>73446</v>
      </c>
      <c r="R1198" t="s">
        <v>24</v>
      </c>
      <c r="S1198">
        <v>2</v>
      </c>
      <c r="T1198" t="s">
        <v>45</v>
      </c>
      <c r="U1198" t="str">
        <f>IF(AND(Loan_Banking[[#This Row],[Is_Default]]=1,Loan_Banking[[#This Row],[Credit_Score]]&lt;=600),"High Risk","Low Risk")</f>
        <v>Low Risk</v>
      </c>
      <c r="V119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199" spans="1:22" x14ac:dyDescent="0.3">
      <c r="A1199">
        <v>1198</v>
      </c>
      <c r="B1199">
        <v>59</v>
      </c>
      <c r="C119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199">
        <v>60454</v>
      </c>
      <c r="E1199">
        <v>599</v>
      </c>
      <c r="F1199">
        <v>4653</v>
      </c>
      <c r="G1199">
        <v>112590</v>
      </c>
      <c r="H1199" t="s">
        <v>35</v>
      </c>
      <c r="I1199">
        <v>0</v>
      </c>
      <c r="J1199">
        <v>1</v>
      </c>
      <c r="K1199" t="s">
        <v>20</v>
      </c>
      <c r="L1199" t="s">
        <v>33</v>
      </c>
      <c r="M1199" t="s">
        <v>30</v>
      </c>
      <c r="N1199" t="s">
        <v>23</v>
      </c>
      <c r="O1199">
        <v>2</v>
      </c>
      <c r="P1199">
        <v>4</v>
      </c>
      <c r="Q1199">
        <v>63082</v>
      </c>
      <c r="R1199" t="s">
        <v>26</v>
      </c>
      <c r="S1199">
        <v>16</v>
      </c>
      <c r="T1199" t="s">
        <v>39</v>
      </c>
      <c r="U1199" t="str">
        <f>IF(AND(Loan_Banking[[#This Row],[Is_Default]]=1,Loan_Banking[[#This Row],[Credit_Score]]&lt;=600),"High Risk","Low Risk")</f>
        <v>Low Risk</v>
      </c>
      <c r="V119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200" spans="1:22" x14ac:dyDescent="0.3">
      <c r="A1200">
        <v>1199</v>
      </c>
      <c r="B1200">
        <v>36</v>
      </c>
      <c r="C120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200">
        <v>56506</v>
      </c>
      <c r="E1200">
        <v>755</v>
      </c>
      <c r="F1200">
        <v>3931</v>
      </c>
      <c r="G1200">
        <v>258460</v>
      </c>
      <c r="H1200" t="s">
        <v>35</v>
      </c>
      <c r="I1200">
        <v>0</v>
      </c>
      <c r="J1200">
        <v>0</v>
      </c>
      <c r="K1200" t="s">
        <v>20</v>
      </c>
      <c r="L1200" t="s">
        <v>33</v>
      </c>
      <c r="M1200" t="s">
        <v>30</v>
      </c>
      <c r="N1200" t="s">
        <v>41</v>
      </c>
      <c r="O1200">
        <v>1</v>
      </c>
      <c r="P1200">
        <v>4</v>
      </c>
      <c r="Q1200">
        <v>123601</v>
      </c>
      <c r="R1200" t="s">
        <v>24</v>
      </c>
      <c r="S1200">
        <v>6</v>
      </c>
      <c r="T1200" t="s">
        <v>42</v>
      </c>
      <c r="U1200" t="str">
        <f>IF(AND(Loan_Banking[[#This Row],[Is_Default]]=1,Loan_Banking[[#This Row],[Credit_Score]]&lt;=600),"High Risk","Low Risk")</f>
        <v>Low Risk</v>
      </c>
      <c r="V120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201" spans="1:22" x14ac:dyDescent="0.3">
      <c r="A1201">
        <v>1200</v>
      </c>
      <c r="B1201">
        <v>38</v>
      </c>
      <c r="C120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201">
        <v>27383</v>
      </c>
      <c r="E1201">
        <v>705</v>
      </c>
      <c r="F1201">
        <v>5016</v>
      </c>
      <c r="G1201">
        <v>190991</v>
      </c>
      <c r="H1201" t="s">
        <v>28</v>
      </c>
      <c r="I1201">
        <v>1</v>
      </c>
      <c r="J1201">
        <v>1</v>
      </c>
      <c r="K1201" t="s">
        <v>20</v>
      </c>
      <c r="L1201" t="s">
        <v>33</v>
      </c>
      <c r="M1201" t="s">
        <v>22</v>
      </c>
      <c r="N1201" t="s">
        <v>41</v>
      </c>
      <c r="O1201">
        <v>4</v>
      </c>
      <c r="P1201">
        <v>4</v>
      </c>
      <c r="Q1201">
        <v>150185</v>
      </c>
      <c r="R1201" t="s">
        <v>38</v>
      </c>
      <c r="S1201">
        <v>8</v>
      </c>
      <c r="T1201" t="s">
        <v>42</v>
      </c>
      <c r="U1201" t="str">
        <f>IF(AND(Loan_Banking[[#This Row],[Is_Default]]=1,Loan_Banking[[#This Row],[Credit_Score]]&lt;=600),"High Risk","Low Risk")</f>
        <v>Low Risk</v>
      </c>
      <c r="V120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202" spans="1:22" x14ac:dyDescent="0.3">
      <c r="A1202">
        <v>1201</v>
      </c>
      <c r="B1202">
        <v>51</v>
      </c>
      <c r="C120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202">
        <v>72593</v>
      </c>
      <c r="E1202">
        <v>678</v>
      </c>
      <c r="F1202">
        <v>3239</v>
      </c>
      <c r="G1202">
        <v>237404</v>
      </c>
      <c r="H1202" t="s">
        <v>19</v>
      </c>
      <c r="I1202">
        <v>0</v>
      </c>
      <c r="J1202">
        <v>1</v>
      </c>
      <c r="K1202" t="s">
        <v>20</v>
      </c>
      <c r="L1202" t="s">
        <v>21</v>
      </c>
      <c r="M1202" t="s">
        <v>22</v>
      </c>
      <c r="N1202" t="s">
        <v>23</v>
      </c>
      <c r="O1202">
        <v>0</v>
      </c>
      <c r="P1202">
        <v>2</v>
      </c>
      <c r="Q1202">
        <v>93709</v>
      </c>
      <c r="R1202" t="s">
        <v>38</v>
      </c>
      <c r="S1202">
        <v>3</v>
      </c>
      <c r="T1202" t="s">
        <v>39</v>
      </c>
      <c r="U1202" t="str">
        <f>IF(AND(Loan_Banking[[#This Row],[Is_Default]]=1,Loan_Banking[[#This Row],[Credit_Score]]&lt;=600),"High Risk","Low Risk")</f>
        <v>Low Risk</v>
      </c>
      <c r="V120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203" spans="1:22" x14ac:dyDescent="0.3">
      <c r="A1203">
        <v>1202</v>
      </c>
      <c r="B1203">
        <v>31</v>
      </c>
      <c r="C120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203">
        <v>55098</v>
      </c>
      <c r="E1203">
        <v>603</v>
      </c>
      <c r="F1203">
        <v>4942</v>
      </c>
      <c r="G1203">
        <v>184542</v>
      </c>
      <c r="H1203" t="s">
        <v>35</v>
      </c>
      <c r="I1203">
        <v>0</v>
      </c>
      <c r="J1203">
        <v>0</v>
      </c>
      <c r="K1203" t="s">
        <v>20</v>
      </c>
      <c r="L1203" t="s">
        <v>29</v>
      </c>
      <c r="M1203" t="s">
        <v>22</v>
      </c>
      <c r="N1203" t="s">
        <v>41</v>
      </c>
      <c r="O1203">
        <v>3</v>
      </c>
      <c r="P1203">
        <v>2</v>
      </c>
      <c r="Q1203">
        <v>115945</v>
      </c>
      <c r="R1203" t="s">
        <v>32</v>
      </c>
      <c r="S1203">
        <v>11</v>
      </c>
      <c r="T1203" t="s">
        <v>39</v>
      </c>
      <c r="U1203" t="str">
        <f>IF(AND(Loan_Banking[[#This Row],[Is_Default]]=1,Loan_Banking[[#This Row],[Credit_Score]]&lt;=600),"High Risk","Low Risk")</f>
        <v>Low Risk</v>
      </c>
      <c r="V120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204" spans="1:22" x14ac:dyDescent="0.3">
      <c r="A1204">
        <v>1203</v>
      </c>
      <c r="B1204">
        <v>58</v>
      </c>
      <c r="C120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204">
        <v>61481</v>
      </c>
      <c r="E1204">
        <v>641</v>
      </c>
      <c r="F1204">
        <v>5650</v>
      </c>
      <c r="G1204">
        <v>227139</v>
      </c>
      <c r="H1204" t="s">
        <v>28</v>
      </c>
      <c r="I1204">
        <v>0</v>
      </c>
      <c r="J1204">
        <v>1</v>
      </c>
      <c r="K1204" t="s">
        <v>20</v>
      </c>
      <c r="L1204" t="s">
        <v>33</v>
      </c>
      <c r="M1204" t="s">
        <v>22</v>
      </c>
      <c r="N1204" t="s">
        <v>37</v>
      </c>
      <c r="O1204">
        <v>4</v>
      </c>
      <c r="P1204">
        <v>2</v>
      </c>
      <c r="Q1204">
        <v>115165</v>
      </c>
      <c r="R1204" t="s">
        <v>32</v>
      </c>
      <c r="S1204">
        <v>5</v>
      </c>
      <c r="T1204" t="s">
        <v>34</v>
      </c>
      <c r="U1204" t="str">
        <f>IF(AND(Loan_Banking[[#This Row],[Is_Default]]=1,Loan_Banking[[#This Row],[Credit_Score]]&lt;=600),"High Risk","Low Risk")</f>
        <v>Low Risk</v>
      </c>
      <c r="V120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205" spans="1:22" x14ac:dyDescent="0.3">
      <c r="A1205">
        <v>1204</v>
      </c>
      <c r="B1205">
        <v>40</v>
      </c>
      <c r="C120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205">
        <v>67342</v>
      </c>
      <c r="E1205">
        <v>632</v>
      </c>
      <c r="F1205">
        <v>4987</v>
      </c>
      <c r="G1205">
        <v>316309</v>
      </c>
      <c r="H1205" t="s">
        <v>44</v>
      </c>
      <c r="I1205">
        <v>0</v>
      </c>
      <c r="J1205">
        <v>1</v>
      </c>
      <c r="K1205" t="s">
        <v>20</v>
      </c>
      <c r="L1205" t="s">
        <v>29</v>
      </c>
      <c r="M1205" t="s">
        <v>30</v>
      </c>
      <c r="N1205" t="s">
        <v>37</v>
      </c>
      <c r="O1205">
        <v>2</v>
      </c>
      <c r="P1205">
        <v>3</v>
      </c>
      <c r="Q1205">
        <v>146613</v>
      </c>
      <c r="R1205" t="s">
        <v>24</v>
      </c>
      <c r="S1205">
        <v>12</v>
      </c>
      <c r="T1205" t="s">
        <v>27</v>
      </c>
      <c r="U1205" t="str">
        <f>IF(AND(Loan_Banking[[#This Row],[Is_Default]]=1,Loan_Banking[[#This Row],[Credit_Score]]&lt;=600),"High Risk","Low Risk")</f>
        <v>Low Risk</v>
      </c>
      <c r="V120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206" spans="1:22" x14ac:dyDescent="0.3">
      <c r="A1206">
        <v>1205</v>
      </c>
      <c r="B1206">
        <v>24</v>
      </c>
      <c r="C120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206">
        <v>64525</v>
      </c>
      <c r="E1206">
        <v>588</v>
      </c>
      <c r="F1206">
        <v>4299</v>
      </c>
      <c r="G1206">
        <v>142835</v>
      </c>
      <c r="H1206" t="s">
        <v>28</v>
      </c>
      <c r="I1206">
        <v>0</v>
      </c>
      <c r="J1206">
        <v>1</v>
      </c>
      <c r="K1206" t="s">
        <v>36</v>
      </c>
      <c r="L1206" t="s">
        <v>33</v>
      </c>
      <c r="M1206" t="s">
        <v>22</v>
      </c>
      <c r="N1206" t="s">
        <v>37</v>
      </c>
      <c r="O1206">
        <v>3</v>
      </c>
      <c r="P1206">
        <v>2</v>
      </c>
      <c r="Q1206">
        <v>80423</v>
      </c>
      <c r="R1206" t="s">
        <v>26</v>
      </c>
      <c r="S1206">
        <v>11</v>
      </c>
      <c r="T1206" t="s">
        <v>43</v>
      </c>
      <c r="U1206" t="str">
        <f>IF(AND(Loan_Banking[[#This Row],[Is_Default]]=1,Loan_Banking[[#This Row],[Credit_Score]]&lt;=600),"High Risk","Low Risk")</f>
        <v>Low Risk</v>
      </c>
      <c r="V120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207" spans="1:22" x14ac:dyDescent="0.3">
      <c r="A1207">
        <v>1206</v>
      </c>
      <c r="B1207">
        <v>40</v>
      </c>
      <c r="C120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207">
        <v>48108</v>
      </c>
      <c r="E1207">
        <v>704</v>
      </c>
      <c r="F1207">
        <v>4350</v>
      </c>
      <c r="G1207">
        <v>161103</v>
      </c>
      <c r="H1207" t="s">
        <v>40</v>
      </c>
      <c r="I1207">
        <v>0</v>
      </c>
      <c r="J1207">
        <v>1</v>
      </c>
      <c r="K1207" t="s">
        <v>20</v>
      </c>
      <c r="L1207" t="s">
        <v>33</v>
      </c>
      <c r="M1207" t="s">
        <v>22</v>
      </c>
      <c r="N1207" t="s">
        <v>41</v>
      </c>
      <c r="O1207">
        <v>4</v>
      </c>
      <c r="P1207">
        <v>3</v>
      </c>
      <c r="Q1207">
        <v>93403</v>
      </c>
      <c r="R1207" t="s">
        <v>38</v>
      </c>
      <c r="S1207">
        <v>5</v>
      </c>
      <c r="T1207" t="s">
        <v>39</v>
      </c>
      <c r="U1207" t="str">
        <f>IF(AND(Loan_Banking[[#This Row],[Is_Default]]=1,Loan_Banking[[#This Row],[Credit_Score]]&lt;=600),"High Risk","Low Risk")</f>
        <v>Low Risk</v>
      </c>
      <c r="V120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208" spans="1:22" x14ac:dyDescent="0.3">
      <c r="A1208">
        <v>1207</v>
      </c>
      <c r="B1208">
        <v>51</v>
      </c>
      <c r="C120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208">
        <v>60877</v>
      </c>
      <c r="E1208">
        <v>629</v>
      </c>
      <c r="F1208">
        <v>6208</v>
      </c>
      <c r="G1208">
        <v>154963</v>
      </c>
      <c r="H1208" t="s">
        <v>40</v>
      </c>
      <c r="I1208">
        <v>0</v>
      </c>
      <c r="J1208">
        <v>0</v>
      </c>
      <c r="K1208" t="s">
        <v>20</v>
      </c>
      <c r="L1208" t="s">
        <v>33</v>
      </c>
      <c r="M1208" t="s">
        <v>22</v>
      </c>
      <c r="N1208" t="s">
        <v>37</v>
      </c>
      <c r="O1208">
        <v>1</v>
      </c>
      <c r="P1208">
        <v>1</v>
      </c>
      <c r="Q1208">
        <v>89776</v>
      </c>
      <c r="R1208" t="s">
        <v>32</v>
      </c>
      <c r="S1208">
        <v>3</v>
      </c>
      <c r="T1208" t="s">
        <v>25</v>
      </c>
      <c r="U1208" t="str">
        <f>IF(AND(Loan_Banking[[#This Row],[Is_Default]]=1,Loan_Banking[[#This Row],[Credit_Score]]&lt;=600),"High Risk","Low Risk")</f>
        <v>Low Risk</v>
      </c>
      <c r="V120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209" spans="1:22" x14ac:dyDescent="0.3">
      <c r="A1209">
        <v>1208</v>
      </c>
      <c r="B1209">
        <v>40</v>
      </c>
      <c r="C120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209">
        <v>22849</v>
      </c>
      <c r="E1209">
        <v>641</v>
      </c>
      <c r="F1209">
        <v>5158</v>
      </c>
      <c r="G1209">
        <v>305208</v>
      </c>
      <c r="H1209" t="s">
        <v>44</v>
      </c>
      <c r="I1209">
        <v>0</v>
      </c>
      <c r="J1209">
        <v>1</v>
      </c>
      <c r="K1209" t="s">
        <v>20</v>
      </c>
      <c r="L1209" t="s">
        <v>33</v>
      </c>
      <c r="M1209" t="s">
        <v>30</v>
      </c>
      <c r="N1209" t="s">
        <v>23</v>
      </c>
      <c r="O1209">
        <v>2</v>
      </c>
      <c r="P1209">
        <v>2</v>
      </c>
      <c r="Q1209">
        <v>102261</v>
      </c>
      <c r="R1209" t="s">
        <v>32</v>
      </c>
      <c r="S1209">
        <v>9</v>
      </c>
      <c r="T1209" t="s">
        <v>39</v>
      </c>
      <c r="U1209" t="str">
        <f>IF(AND(Loan_Banking[[#This Row],[Is_Default]]=1,Loan_Banking[[#This Row],[Credit_Score]]&lt;=600),"High Risk","Low Risk")</f>
        <v>Low Risk</v>
      </c>
      <c r="V120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210" spans="1:22" x14ac:dyDescent="0.3">
      <c r="A1210">
        <v>1209</v>
      </c>
      <c r="B1210">
        <v>31</v>
      </c>
      <c r="C121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210">
        <v>55906</v>
      </c>
      <c r="E1210">
        <v>643</v>
      </c>
      <c r="F1210">
        <v>5844</v>
      </c>
      <c r="G1210">
        <v>199096</v>
      </c>
      <c r="H1210" t="s">
        <v>19</v>
      </c>
      <c r="I1210">
        <v>1</v>
      </c>
      <c r="J1210">
        <v>0</v>
      </c>
      <c r="K1210" t="s">
        <v>20</v>
      </c>
      <c r="L1210" t="s">
        <v>21</v>
      </c>
      <c r="M1210" t="s">
        <v>30</v>
      </c>
      <c r="N1210" t="s">
        <v>37</v>
      </c>
      <c r="O1210">
        <v>4</v>
      </c>
      <c r="P1210">
        <v>1</v>
      </c>
      <c r="Q1210">
        <v>175129</v>
      </c>
      <c r="R1210" t="s">
        <v>38</v>
      </c>
      <c r="S1210">
        <v>18</v>
      </c>
      <c r="T1210" t="s">
        <v>45</v>
      </c>
      <c r="U1210" t="str">
        <f>IF(AND(Loan_Banking[[#This Row],[Is_Default]]=1,Loan_Banking[[#This Row],[Credit_Score]]&lt;=600),"High Risk","Low Risk")</f>
        <v>Low Risk</v>
      </c>
      <c r="V121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211" spans="1:22" x14ac:dyDescent="0.3">
      <c r="A1211">
        <v>1210</v>
      </c>
      <c r="B1211">
        <v>21</v>
      </c>
      <c r="C121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211">
        <v>75987</v>
      </c>
      <c r="E1211">
        <v>639</v>
      </c>
      <c r="F1211">
        <v>5942</v>
      </c>
      <c r="G1211">
        <v>244373</v>
      </c>
      <c r="H1211" t="s">
        <v>40</v>
      </c>
      <c r="I1211">
        <v>0</v>
      </c>
      <c r="J1211">
        <v>1</v>
      </c>
      <c r="K1211" t="s">
        <v>20</v>
      </c>
      <c r="L1211" t="s">
        <v>21</v>
      </c>
      <c r="M1211" t="s">
        <v>30</v>
      </c>
      <c r="N1211" t="s">
        <v>41</v>
      </c>
      <c r="O1211">
        <v>1</v>
      </c>
      <c r="P1211">
        <v>4</v>
      </c>
      <c r="Q1211">
        <v>100924</v>
      </c>
      <c r="R1211" t="s">
        <v>38</v>
      </c>
      <c r="S1211">
        <v>12</v>
      </c>
      <c r="T1211" t="s">
        <v>43</v>
      </c>
      <c r="U1211" t="str">
        <f>IF(AND(Loan_Banking[[#This Row],[Is_Default]]=1,Loan_Banking[[#This Row],[Credit_Score]]&lt;=600),"High Risk","Low Risk")</f>
        <v>Low Risk</v>
      </c>
      <c r="V121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212" spans="1:22" x14ac:dyDescent="0.3">
      <c r="A1212">
        <v>1211</v>
      </c>
      <c r="B1212">
        <v>64</v>
      </c>
      <c r="C121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212">
        <v>39569</v>
      </c>
      <c r="E1212">
        <v>676</v>
      </c>
      <c r="F1212">
        <v>4554</v>
      </c>
      <c r="G1212">
        <v>67808</v>
      </c>
      <c r="H1212" t="s">
        <v>40</v>
      </c>
      <c r="I1212">
        <v>1</v>
      </c>
      <c r="J1212">
        <v>1</v>
      </c>
      <c r="K1212" t="s">
        <v>20</v>
      </c>
      <c r="L1212" t="s">
        <v>33</v>
      </c>
      <c r="M1212" t="s">
        <v>30</v>
      </c>
      <c r="N1212" t="s">
        <v>31</v>
      </c>
      <c r="O1212">
        <v>1</v>
      </c>
      <c r="P1212">
        <v>1</v>
      </c>
      <c r="Q1212">
        <v>74358</v>
      </c>
      <c r="R1212" t="s">
        <v>26</v>
      </c>
      <c r="S1212">
        <v>4</v>
      </c>
      <c r="T1212" t="s">
        <v>39</v>
      </c>
      <c r="U1212" t="str">
        <f>IF(AND(Loan_Banking[[#This Row],[Is_Default]]=1,Loan_Banking[[#This Row],[Credit_Score]]&lt;=600),"High Risk","Low Risk")</f>
        <v>Low Risk</v>
      </c>
      <c r="V121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213" spans="1:22" x14ac:dyDescent="0.3">
      <c r="A1213">
        <v>1212</v>
      </c>
      <c r="B1213">
        <v>38</v>
      </c>
      <c r="C121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213">
        <v>63731</v>
      </c>
      <c r="E1213">
        <v>618</v>
      </c>
      <c r="F1213">
        <v>3998</v>
      </c>
      <c r="G1213">
        <v>218722</v>
      </c>
      <c r="H1213" t="s">
        <v>28</v>
      </c>
      <c r="I1213">
        <v>0</v>
      </c>
      <c r="J1213">
        <v>1</v>
      </c>
      <c r="K1213" t="s">
        <v>20</v>
      </c>
      <c r="L1213" t="s">
        <v>21</v>
      </c>
      <c r="M1213" t="s">
        <v>30</v>
      </c>
      <c r="N1213" t="s">
        <v>41</v>
      </c>
      <c r="O1213">
        <v>1</v>
      </c>
      <c r="P1213">
        <v>1</v>
      </c>
      <c r="Q1213">
        <v>65365</v>
      </c>
      <c r="R1213" t="s">
        <v>32</v>
      </c>
      <c r="S1213">
        <v>7</v>
      </c>
      <c r="T1213" t="s">
        <v>42</v>
      </c>
      <c r="U1213" t="str">
        <f>IF(AND(Loan_Banking[[#This Row],[Is_Default]]=1,Loan_Banking[[#This Row],[Credit_Score]]&lt;=600),"High Risk","Low Risk")</f>
        <v>Low Risk</v>
      </c>
      <c r="V121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214" spans="1:22" x14ac:dyDescent="0.3">
      <c r="A1214">
        <v>1213</v>
      </c>
      <c r="B1214">
        <v>59</v>
      </c>
      <c r="C121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214">
        <v>76594</v>
      </c>
      <c r="E1214">
        <v>700</v>
      </c>
      <c r="F1214">
        <v>5646</v>
      </c>
      <c r="G1214">
        <v>181959</v>
      </c>
      <c r="H1214" t="s">
        <v>28</v>
      </c>
      <c r="I1214">
        <v>0</v>
      </c>
      <c r="J1214">
        <v>0</v>
      </c>
      <c r="K1214" t="s">
        <v>20</v>
      </c>
      <c r="L1214" t="s">
        <v>21</v>
      </c>
      <c r="M1214" t="s">
        <v>22</v>
      </c>
      <c r="N1214" t="s">
        <v>23</v>
      </c>
      <c r="O1214">
        <v>3</v>
      </c>
      <c r="P1214">
        <v>3</v>
      </c>
      <c r="Q1214">
        <v>137579</v>
      </c>
      <c r="R1214" t="s">
        <v>26</v>
      </c>
      <c r="S1214">
        <v>11</v>
      </c>
      <c r="T1214" t="s">
        <v>25</v>
      </c>
      <c r="U1214" t="str">
        <f>IF(AND(Loan_Banking[[#This Row],[Is_Default]]=1,Loan_Banking[[#This Row],[Credit_Score]]&lt;=600),"High Risk","Low Risk")</f>
        <v>Low Risk</v>
      </c>
      <c r="V121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215" spans="1:22" x14ac:dyDescent="0.3">
      <c r="A1215">
        <v>1214</v>
      </c>
      <c r="B1215">
        <v>64</v>
      </c>
      <c r="C121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215">
        <v>60338</v>
      </c>
      <c r="E1215">
        <v>620</v>
      </c>
      <c r="F1215">
        <v>4142</v>
      </c>
      <c r="G1215">
        <v>269430</v>
      </c>
      <c r="H1215" t="s">
        <v>28</v>
      </c>
      <c r="I1215">
        <v>0</v>
      </c>
      <c r="J1215">
        <v>1</v>
      </c>
      <c r="K1215" t="s">
        <v>20</v>
      </c>
      <c r="L1215" t="s">
        <v>21</v>
      </c>
      <c r="M1215" t="s">
        <v>30</v>
      </c>
      <c r="N1215" t="s">
        <v>23</v>
      </c>
      <c r="O1215">
        <v>2</v>
      </c>
      <c r="P1215">
        <v>3</v>
      </c>
      <c r="Q1215">
        <v>74222</v>
      </c>
      <c r="R1215" t="s">
        <v>26</v>
      </c>
      <c r="S1215">
        <v>2</v>
      </c>
      <c r="T1215" t="s">
        <v>43</v>
      </c>
      <c r="U1215" t="str">
        <f>IF(AND(Loan_Banking[[#This Row],[Is_Default]]=1,Loan_Banking[[#This Row],[Credit_Score]]&lt;=600),"High Risk","Low Risk")</f>
        <v>Low Risk</v>
      </c>
      <c r="V121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216" spans="1:22" x14ac:dyDescent="0.3">
      <c r="A1216">
        <v>1215</v>
      </c>
      <c r="B1216">
        <v>53</v>
      </c>
      <c r="C121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216">
        <v>65381</v>
      </c>
      <c r="E1216">
        <v>648</v>
      </c>
      <c r="F1216">
        <v>4409</v>
      </c>
      <c r="G1216">
        <v>232938</v>
      </c>
      <c r="H1216" t="s">
        <v>35</v>
      </c>
      <c r="I1216">
        <v>0</v>
      </c>
      <c r="J1216">
        <v>1</v>
      </c>
      <c r="K1216" t="s">
        <v>20</v>
      </c>
      <c r="L1216" t="s">
        <v>21</v>
      </c>
      <c r="M1216" t="s">
        <v>22</v>
      </c>
      <c r="N1216" t="s">
        <v>41</v>
      </c>
      <c r="O1216">
        <v>1</v>
      </c>
      <c r="P1216">
        <v>3</v>
      </c>
      <c r="Q1216">
        <v>119907</v>
      </c>
      <c r="R1216" t="s">
        <v>38</v>
      </c>
      <c r="S1216">
        <v>12</v>
      </c>
      <c r="T1216" t="s">
        <v>43</v>
      </c>
      <c r="U1216" t="str">
        <f>IF(AND(Loan_Banking[[#This Row],[Is_Default]]=1,Loan_Banking[[#This Row],[Credit_Score]]&lt;=600),"High Risk","Low Risk")</f>
        <v>Low Risk</v>
      </c>
      <c r="V121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217" spans="1:22" x14ac:dyDescent="0.3">
      <c r="A1217">
        <v>1216</v>
      </c>
      <c r="B1217">
        <v>56</v>
      </c>
      <c r="C121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217">
        <v>26457</v>
      </c>
      <c r="E1217">
        <v>584</v>
      </c>
      <c r="F1217">
        <v>5103</v>
      </c>
      <c r="G1217">
        <v>179014</v>
      </c>
      <c r="H1217" t="s">
        <v>44</v>
      </c>
      <c r="I1217">
        <v>0</v>
      </c>
      <c r="J1217">
        <v>0</v>
      </c>
      <c r="K1217" t="s">
        <v>20</v>
      </c>
      <c r="L1217" t="s">
        <v>29</v>
      </c>
      <c r="M1217" t="s">
        <v>22</v>
      </c>
      <c r="N1217" t="s">
        <v>37</v>
      </c>
      <c r="O1217">
        <v>4</v>
      </c>
      <c r="P1217">
        <v>3</v>
      </c>
      <c r="Q1217">
        <v>79609</v>
      </c>
      <c r="R1217" t="s">
        <v>26</v>
      </c>
      <c r="S1217">
        <v>9</v>
      </c>
      <c r="T1217" t="s">
        <v>39</v>
      </c>
      <c r="U1217" t="str">
        <f>IF(AND(Loan_Banking[[#This Row],[Is_Default]]=1,Loan_Banking[[#This Row],[Credit_Score]]&lt;=600),"High Risk","Low Risk")</f>
        <v>Low Risk</v>
      </c>
      <c r="V121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218" spans="1:22" x14ac:dyDescent="0.3">
      <c r="A1218">
        <v>1217</v>
      </c>
      <c r="B1218">
        <v>38</v>
      </c>
      <c r="C121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218">
        <v>35976</v>
      </c>
      <c r="E1218">
        <v>703</v>
      </c>
      <c r="F1218">
        <v>4748</v>
      </c>
      <c r="G1218">
        <v>278990</v>
      </c>
      <c r="H1218" t="s">
        <v>19</v>
      </c>
      <c r="I1218">
        <v>0</v>
      </c>
      <c r="J1218">
        <v>1</v>
      </c>
      <c r="K1218" t="s">
        <v>20</v>
      </c>
      <c r="L1218" t="s">
        <v>29</v>
      </c>
      <c r="M1218" t="s">
        <v>22</v>
      </c>
      <c r="N1218" t="s">
        <v>37</v>
      </c>
      <c r="O1218">
        <v>1</v>
      </c>
      <c r="P1218">
        <v>4</v>
      </c>
      <c r="Q1218">
        <v>61999</v>
      </c>
      <c r="R1218" t="s">
        <v>38</v>
      </c>
      <c r="S1218">
        <v>6</v>
      </c>
      <c r="T1218" t="s">
        <v>25</v>
      </c>
      <c r="U1218" t="str">
        <f>IF(AND(Loan_Banking[[#This Row],[Is_Default]]=1,Loan_Banking[[#This Row],[Credit_Score]]&lt;=600),"High Risk","Low Risk")</f>
        <v>Low Risk</v>
      </c>
      <c r="V121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219" spans="1:22" x14ac:dyDescent="0.3">
      <c r="A1219">
        <v>1218</v>
      </c>
      <c r="B1219">
        <v>51</v>
      </c>
      <c r="C121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219">
        <v>71446</v>
      </c>
      <c r="E1219">
        <v>716</v>
      </c>
      <c r="F1219">
        <v>2685</v>
      </c>
      <c r="G1219">
        <v>283581</v>
      </c>
      <c r="H1219" t="s">
        <v>28</v>
      </c>
      <c r="I1219">
        <v>0</v>
      </c>
      <c r="J1219">
        <v>0</v>
      </c>
      <c r="K1219" t="s">
        <v>20</v>
      </c>
      <c r="L1219" t="s">
        <v>21</v>
      </c>
      <c r="M1219" t="s">
        <v>30</v>
      </c>
      <c r="N1219" t="s">
        <v>31</v>
      </c>
      <c r="O1219">
        <v>2</v>
      </c>
      <c r="P1219">
        <v>1</v>
      </c>
      <c r="Q1219">
        <v>118155</v>
      </c>
      <c r="R1219" t="s">
        <v>24</v>
      </c>
      <c r="S1219">
        <v>7</v>
      </c>
      <c r="T1219" t="s">
        <v>27</v>
      </c>
      <c r="U1219" t="str">
        <f>IF(AND(Loan_Banking[[#This Row],[Is_Default]]=1,Loan_Banking[[#This Row],[Credit_Score]]&lt;=600),"High Risk","Low Risk")</f>
        <v>Low Risk</v>
      </c>
      <c r="V121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220" spans="1:22" x14ac:dyDescent="0.3">
      <c r="A1220">
        <v>1219</v>
      </c>
      <c r="B1220">
        <v>55</v>
      </c>
      <c r="C122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220">
        <v>64405</v>
      </c>
      <c r="E1220">
        <v>685</v>
      </c>
      <c r="F1220">
        <v>3765</v>
      </c>
      <c r="G1220">
        <v>275284</v>
      </c>
      <c r="H1220" t="s">
        <v>19</v>
      </c>
      <c r="I1220">
        <v>0</v>
      </c>
      <c r="J1220">
        <v>0</v>
      </c>
      <c r="K1220" t="s">
        <v>20</v>
      </c>
      <c r="L1220" t="s">
        <v>29</v>
      </c>
      <c r="M1220" t="s">
        <v>30</v>
      </c>
      <c r="N1220" t="s">
        <v>37</v>
      </c>
      <c r="O1220">
        <v>5</v>
      </c>
      <c r="P1220">
        <v>4</v>
      </c>
      <c r="Q1220">
        <v>81077</v>
      </c>
      <c r="R1220" t="s">
        <v>26</v>
      </c>
      <c r="S1220">
        <v>6</v>
      </c>
      <c r="T1220" t="s">
        <v>43</v>
      </c>
      <c r="U1220" t="str">
        <f>IF(AND(Loan_Banking[[#This Row],[Is_Default]]=1,Loan_Banking[[#This Row],[Credit_Score]]&lt;=600),"High Risk","Low Risk")</f>
        <v>Low Risk</v>
      </c>
      <c r="V122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221" spans="1:22" x14ac:dyDescent="0.3">
      <c r="A1221">
        <v>1220</v>
      </c>
      <c r="B1221">
        <v>59</v>
      </c>
      <c r="C122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221">
        <v>57440</v>
      </c>
      <c r="E1221">
        <v>658</v>
      </c>
      <c r="F1221">
        <v>6008</v>
      </c>
      <c r="G1221">
        <v>238124</v>
      </c>
      <c r="H1221" t="s">
        <v>28</v>
      </c>
      <c r="I1221">
        <v>0</v>
      </c>
      <c r="J1221">
        <v>0</v>
      </c>
      <c r="K1221" t="s">
        <v>20</v>
      </c>
      <c r="L1221" t="s">
        <v>33</v>
      </c>
      <c r="M1221" t="s">
        <v>30</v>
      </c>
      <c r="N1221" t="s">
        <v>23</v>
      </c>
      <c r="O1221">
        <v>5</v>
      </c>
      <c r="P1221">
        <v>4</v>
      </c>
      <c r="Q1221">
        <v>112762</v>
      </c>
      <c r="R1221" t="s">
        <v>32</v>
      </c>
      <c r="S1221">
        <v>18</v>
      </c>
      <c r="T1221" t="s">
        <v>43</v>
      </c>
      <c r="U1221" t="str">
        <f>IF(AND(Loan_Banking[[#This Row],[Is_Default]]=1,Loan_Banking[[#This Row],[Credit_Score]]&lt;=600),"High Risk","Low Risk")</f>
        <v>Low Risk</v>
      </c>
      <c r="V122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222" spans="1:22" x14ac:dyDescent="0.3">
      <c r="A1222">
        <v>1221</v>
      </c>
      <c r="B1222">
        <v>58</v>
      </c>
      <c r="C122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222">
        <v>46030</v>
      </c>
      <c r="E1222">
        <v>648</v>
      </c>
      <c r="F1222">
        <v>4918</v>
      </c>
      <c r="G1222">
        <v>186135</v>
      </c>
      <c r="H1222" t="s">
        <v>40</v>
      </c>
      <c r="I1222">
        <v>0</v>
      </c>
      <c r="J1222">
        <v>0</v>
      </c>
      <c r="K1222" t="s">
        <v>20</v>
      </c>
      <c r="L1222" t="s">
        <v>29</v>
      </c>
      <c r="M1222" t="s">
        <v>22</v>
      </c>
      <c r="N1222" t="s">
        <v>37</v>
      </c>
      <c r="O1222">
        <v>3</v>
      </c>
      <c r="P1222">
        <v>3</v>
      </c>
      <c r="Q1222">
        <v>114978</v>
      </c>
      <c r="R1222" t="s">
        <v>32</v>
      </c>
      <c r="S1222">
        <v>13</v>
      </c>
      <c r="T1222" t="s">
        <v>34</v>
      </c>
      <c r="U1222" t="str">
        <f>IF(AND(Loan_Banking[[#This Row],[Is_Default]]=1,Loan_Banking[[#This Row],[Credit_Score]]&lt;=600),"High Risk","Low Risk")</f>
        <v>Low Risk</v>
      </c>
      <c r="V122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223" spans="1:22" x14ac:dyDescent="0.3">
      <c r="A1223">
        <v>1222</v>
      </c>
      <c r="B1223">
        <v>35</v>
      </c>
      <c r="C122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223">
        <v>54269</v>
      </c>
      <c r="E1223">
        <v>571</v>
      </c>
      <c r="F1223">
        <v>5732</v>
      </c>
      <c r="G1223">
        <v>211603</v>
      </c>
      <c r="H1223" t="s">
        <v>19</v>
      </c>
      <c r="I1223">
        <v>0</v>
      </c>
      <c r="J1223">
        <v>1</v>
      </c>
      <c r="K1223" t="s">
        <v>20</v>
      </c>
      <c r="L1223" t="s">
        <v>33</v>
      </c>
      <c r="M1223" t="s">
        <v>22</v>
      </c>
      <c r="N1223" t="s">
        <v>41</v>
      </c>
      <c r="O1223">
        <v>1</v>
      </c>
      <c r="P1223">
        <v>1</v>
      </c>
      <c r="Q1223">
        <v>116387</v>
      </c>
      <c r="R1223" t="s">
        <v>24</v>
      </c>
      <c r="S1223">
        <v>9</v>
      </c>
      <c r="T1223" t="s">
        <v>25</v>
      </c>
      <c r="U1223" t="str">
        <f>IF(AND(Loan_Banking[[#This Row],[Is_Default]]=1,Loan_Banking[[#This Row],[Credit_Score]]&lt;=600),"High Risk","Low Risk")</f>
        <v>Low Risk</v>
      </c>
      <c r="V122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224" spans="1:22" x14ac:dyDescent="0.3">
      <c r="A1224">
        <v>1223</v>
      </c>
      <c r="B1224">
        <v>26</v>
      </c>
      <c r="C122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224">
        <v>76072</v>
      </c>
      <c r="E1224">
        <v>582</v>
      </c>
      <c r="F1224">
        <v>4188</v>
      </c>
      <c r="G1224">
        <v>179164</v>
      </c>
      <c r="H1224" t="s">
        <v>35</v>
      </c>
      <c r="I1224">
        <v>0</v>
      </c>
      <c r="J1224">
        <v>1</v>
      </c>
      <c r="K1224" t="s">
        <v>20</v>
      </c>
      <c r="L1224" t="s">
        <v>29</v>
      </c>
      <c r="M1224" t="s">
        <v>30</v>
      </c>
      <c r="N1224" t="s">
        <v>41</v>
      </c>
      <c r="O1224">
        <v>4</v>
      </c>
      <c r="P1224">
        <v>1</v>
      </c>
      <c r="Q1224">
        <v>91955</v>
      </c>
      <c r="R1224" t="s">
        <v>24</v>
      </c>
      <c r="S1224">
        <v>19</v>
      </c>
      <c r="T1224" t="s">
        <v>42</v>
      </c>
      <c r="U1224" t="str">
        <f>IF(AND(Loan_Banking[[#This Row],[Is_Default]]=1,Loan_Banking[[#This Row],[Credit_Score]]&lt;=600),"High Risk","Low Risk")</f>
        <v>Low Risk</v>
      </c>
      <c r="V122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225" spans="1:22" x14ac:dyDescent="0.3">
      <c r="A1225">
        <v>1224</v>
      </c>
      <c r="B1225">
        <v>28</v>
      </c>
      <c r="C122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225">
        <v>48471</v>
      </c>
      <c r="E1225">
        <v>687</v>
      </c>
      <c r="F1225">
        <v>3888</v>
      </c>
      <c r="G1225">
        <v>211065</v>
      </c>
      <c r="H1225" t="s">
        <v>28</v>
      </c>
      <c r="I1225">
        <v>0</v>
      </c>
      <c r="J1225">
        <v>1</v>
      </c>
      <c r="K1225" t="s">
        <v>20</v>
      </c>
      <c r="L1225" t="s">
        <v>29</v>
      </c>
      <c r="M1225" t="s">
        <v>30</v>
      </c>
      <c r="N1225" t="s">
        <v>31</v>
      </c>
      <c r="O1225">
        <v>2</v>
      </c>
      <c r="P1225">
        <v>4</v>
      </c>
      <c r="Q1225">
        <v>120585</v>
      </c>
      <c r="R1225" t="s">
        <v>26</v>
      </c>
      <c r="S1225">
        <v>4</v>
      </c>
      <c r="T1225" t="s">
        <v>34</v>
      </c>
      <c r="U1225" t="str">
        <f>IF(AND(Loan_Banking[[#This Row],[Is_Default]]=1,Loan_Banking[[#This Row],[Credit_Score]]&lt;=600),"High Risk","Low Risk")</f>
        <v>Low Risk</v>
      </c>
      <c r="V122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226" spans="1:22" x14ac:dyDescent="0.3">
      <c r="A1226">
        <v>1225</v>
      </c>
      <c r="B1226">
        <v>60</v>
      </c>
      <c r="C122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226">
        <v>60488</v>
      </c>
      <c r="E1226">
        <v>640</v>
      </c>
      <c r="F1226">
        <v>5722</v>
      </c>
      <c r="G1226">
        <v>170268</v>
      </c>
      <c r="H1226" t="s">
        <v>44</v>
      </c>
      <c r="I1226">
        <v>0</v>
      </c>
      <c r="J1226">
        <v>0</v>
      </c>
      <c r="K1226" t="s">
        <v>20</v>
      </c>
      <c r="L1226" t="s">
        <v>33</v>
      </c>
      <c r="M1226" t="s">
        <v>30</v>
      </c>
      <c r="N1226" t="s">
        <v>23</v>
      </c>
      <c r="O1226">
        <v>1</v>
      </c>
      <c r="P1226">
        <v>3</v>
      </c>
      <c r="Q1226">
        <v>72323</v>
      </c>
      <c r="R1226" t="s">
        <v>32</v>
      </c>
      <c r="S1226">
        <v>4</v>
      </c>
      <c r="T1226" t="s">
        <v>39</v>
      </c>
      <c r="U1226" t="str">
        <f>IF(AND(Loan_Banking[[#This Row],[Is_Default]]=1,Loan_Banking[[#This Row],[Credit_Score]]&lt;=600),"High Risk","Low Risk")</f>
        <v>Low Risk</v>
      </c>
      <c r="V122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227" spans="1:22" x14ac:dyDescent="0.3">
      <c r="A1227">
        <v>1226</v>
      </c>
      <c r="B1227">
        <v>42</v>
      </c>
      <c r="C122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227">
        <v>60094</v>
      </c>
      <c r="E1227">
        <v>582</v>
      </c>
      <c r="F1227">
        <v>6296</v>
      </c>
      <c r="G1227">
        <v>191516</v>
      </c>
      <c r="H1227" t="s">
        <v>40</v>
      </c>
      <c r="I1227">
        <v>0</v>
      </c>
      <c r="J1227">
        <v>0</v>
      </c>
      <c r="K1227" t="s">
        <v>20</v>
      </c>
      <c r="L1227" t="s">
        <v>33</v>
      </c>
      <c r="M1227" t="s">
        <v>22</v>
      </c>
      <c r="N1227" t="s">
        <v>41</v>
      </c>
      <c r="O1227">
        <v>3</v>
      </c>
      <c r="P1227">
        <v>4</v>
      </c>
      <c r="Q1227">
        <v>26377</v>
      </c>
      <c r="R1227" t="s">
        <v>32</v>
      </c>
      <c r="S1227">
        <v>13</v>
      </c>
      <c r="T1227" t="s">
        <v>27</v>
      </c>
      <c r="U1227" t="str">
        <f>IF(AND(Loan_Banking[[#This Row],[Is_Default]]=1,Loan_Banking[[#This Row],[Credit_Score]]&lt;=600),"High Risk","Low Risk")</f>
        <v>Low Risk</v>
      </c>
      <c r="V122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228" spans="1:22" x14ac:dyDescent="0.3">
      <c r="A1228">
        <v>1227</v>
      </c>
      <c r="B1228">
        <v>21</v>
      </c>
      <c r="C122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228">
        <v>40012</v>
      </c>
      <c r="E1228">
        <v>579</v>
      </c>
      <c r="F1228">
        <v>4127</v>
      </c>
      <c r="G1228">
        <v>307177</v>
      </c>
      <c r="H1228" t="s">
        <v>28</v>
      </c>
      <c r="I1228">
        <v>0</v>
      </c>
      <c r="J1228">
        <v>1</v>
      </c>
      <c r="K1228" t="s">
        <v>20</v>
      </c>
      <c r="L1228" t="s">
        <v>21</v>
      </c>
      <c r="M1228" t="s">
        <v>22</v>
      </c>
      <c r="N1228" t="s">
        <v>23</v>
      </c>
      <c r="O1228">
        <v>0</v>
      </c>
      <c r="P1228">
        <v>1</v>
      </c>
      <c r="Q1228">
        <v>121206</v>
      </c>
      <c r="R1228" t="s">
        <v>38</v>
      </c>
      <c r="S1228">
        <v>11</v>
      </c>
      <c r="T1228" t="s">
        <v>43</v>
      </c>
      <c r="U1228" t="str">
        <f>IF(AND(Loan_Banking[[#This Row],[Is_Default]]=1,Loan_Banking[[#This Row],[Credit_Score]]&lt;=600),"High Risk","Low Risk")</f>
        <v>Low Risk</v>
      </c>
      <c r="V122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229" spans="1:22" x14ac:dyDescent="0.3">
      <c r="A1229">
        <v>1228</v>
      </c>
      <c r="B1229">
        <v>33</v>
      </c>
      <c r="C122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229">
        <v>41169</v>
      </c>
      <c r="E1229">
        <v>681</v>
      </c>
      <c r="F1229">
        <v>6017</v>
      </c>
      <c r="G1229">
        <v>215547</v>
      </c>
      <c r="H1229" t="s">
        <v>19</v>
      </c>
      <c r="I1229">
        <v>0</v>
      </c>
      <c r="J1229">
        <v>0</v>
      </c>
      <c r="K1229" t="s">
        <v>20</v>
      </c>
      <c r="L1229" t="s">
        <v>29</v>
      </c>
      <c r="M1229" t="s">
        <v>30</v>
      </c>
      <c r="N1229" t="s">
        <v>37</v>
      </c>
      <c r="O1229">
        <v>5</v>
      </c>
      <c r="P1229">
        <v>3</v>
      </c>
      <c r="Q1229">
        <v>104967</v>
      </c>
      <c r="R1229" t="s">
        <v>38</v>
      </c>
      <c r="S1229">
        <v>2</v>
      </c>
      <c r="T1229" t="s">
        <v>27</v>
      </c>
      <c r="U1229" t="str">
        <f>IF(AND(Loan_Banking[[#This Row],[Is_Default]]=1,Loan_Banking[[#This Row],[Credit_Score]]&lt;=600),"High Risk","Low Risk")</f>
        <v>Low Risk</v>
      </c>
      <c r="V122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230" spans="1:22" x14ac:dyDescent="0.3">
      <c r="A1230">
        <v>1229</v>
      </c>
      <c r="B1230">
        <v>44</v>
      </c>
      <c r="C123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230">
        <v>72905</v>
      </c>
      <c r="E1230">
        <v>693</v>
      </c>
      <c r="F1230">
        <v>4023</v>
      </c>
      <c r="G1230">
        <v>178506</v>
      </c>
      <c r="H1230" t="s">
        <v>28</v>
      </c>
      <c r="I1230">
        <v>0</v>
      </c>
      <c r="J1230">
        <v>1</v>
      </c>
      <c r="K1230" t="s">
        <v>20</v>
      </c>
      <c r="L1230" t="s">
        <v>33</v>
      </c>
      <c r="M1230" t="s">
        <v>22</v>
      </c>
      <c r="N1230" t="s">
        <v>31</v>
      </c>
      <c r="O1230">
        <v>4</v>
      </c>
      <c r="P1230">
        <v>4</v>
      </c>
      <c r="Q1230">
        <v>81697</v>
      </c>
      <c r="R1230" t="s">
        <v>32</v>
      </c>
      <c r="S1230">
        <v>6</v>
      </c>
      <c r="T1230" t="s">
        <v>43</v>
      </c>
      <c r="U1230" t="str">
        <f>IF(AND(Loan_Banking[[#This Row],[Is_Default]]=1,Loan_Banking[[#This Row],[Credit_Score]]&lt;=600),"High Risk","Low Risk")</f>
        <v>Low Risk</v>
      </c>
      <c r="V123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231" spans="1:22" x14ac:dyDescent="0.3">
      <c r="A1231">
        <v>1230</v>
      </c>
      <c r="B1231">
        <v>41</v>
      </c>
      <c r="C123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231">
        <v>58551</v>
      </c>
      <c r="E1231">
        <v>573</v>
      </c>
      <c r="F1231">
        <v>3363</v>
      </c>
      <c r="G1231">
        <v>144987</v>
      </c>
      <c r="H1231" t="s">
        <v>40</v>
      </c>
      <c r="I1231">
        <v>0</v>
      </c>
      <c r="J1231">
        <v>1</v>
      </c>
      <c r="K1231" t="s">
        <v>20</v>
      </c>
      <c r="L1231" t="s">
        <v>21</v>
      </c>
      <c r="M1231" t="s">
        <v>22</v>
      </c>
      <c r="N1231" t="s">
        <v>31</v>
      </c>
      <c r="O1231">
        <v>5</v>
      </c>
      <c r="P1231">
        <v>1</v>
      </c>
      <c r="Q1231">
        <v>55865</v>
      </c>
      <c r="R1231" t="s">
        <v>38</v>
      </c>
      <c r="S1231">
        <v>12</v>
      </c>
      <c r="T1231" t="s">
        <v>27</v>
      </c>
      <c r="U1231" t="str">
        <f>IF(AND(Loan_Banking[[#This Row],[Is_Default]]=1,Loan_Banking[[#This Row],[Credit_Score]]&lt;=600),"High Risk","Low Risk")</f>
        <v>Low Risk</v>
      </c>
      <c r="V123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232" spans="1:22" x14ac:dyDescent="0.3">
      <c r="A1232">
        <v>1231</v>
      </c>
      <c r="B1232">
        <v>63</v>
      </c>
      <c r="C123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232">
        <v>39794</v>
      </c>
      <c r="E1232">
        <v>657</v>
      </c>
      <c r="F1232">
        <v>5585</v>
      </c>
      <c r="G1232">
        <v>195009</v>
      </c>
      <c r="H1232" t="s">
        <v>44</v>
      </c>
      <c r="I1232">
        <v>1</v>
      </c>
      <c r="J1232">
        <v>1</v>
      </c>
      <c r="K1232" t="s">
        <v>20</v>
      </c>
      <c r="L1232" t="s">
        <v>33</v>
      </c>
      <c r="M1232" t="s">
        <v>30</v>
      </c>
      <c r="N1232" t="s">
        <v>37</v>
      </c>
      <c r="O1232">
        <v>1</v>
      </c>
      <c r="P1232">
        <v>2</v>
      </c>
      <c r="Q1232">
        <v>38902</v>
      </c>
      <c r="R1232" t="s">
        <v>38</v>
      </c>
      <c r="S1232">
        <v>8</v>
      </c>
      <c r="T1232" t="s">
        <v>25</v>
      </c>
      <c r="U1232" t="str">
        <f>IF(AND(Loan_Banking[[#This Row],[Is_Default]]=1,Loan_Banking[[#This Row],[Credit_Score]]&lt;=600),"High Risk","Low Risk")</f>
        <v>Low Risk</v>
      </c>
      <c r="V123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233" spans="1:22" x14ac:dyDescent="0.3">
      <c r="A1233">
        <v>1232</v>
      </c>
      <c r="B1233">
        <v>24</v>
      </c>
      <c r="C123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233">
        <v>45330</v>
      </c>
      <c r="E1233">
        <v>669</v>
      </c>
      <c r="F1233">
        <v>4045</v>
      </c>
      <c r="G1233">
        <v>237267</v>
      </c>
      <c r="H1233" t="s">
        <v>44</v>
      </c>
      <c r="I1233">
        <v>0</v>
      </c>
      <c r="J1233">
        <v>1</v>
      </c>
      <c r="K1233" t="s">
        <v>20</v>
      </c>
      <c r="L1233" t="s">
        <v>21</v>
      </c>
      <c r="M1233" t="s">
        <v>22</v>
      </c>
      <c r="N1233" t="s">
        <v>41</v>
      </c>
      <c r="O1233">
        <v>1</v>
      </c>
      <c r="P1233">
        <v>3</v>
      </c>
      <c r="Q1233">
        <v>101552</v>
      </c>
      <c r="R1233" t="s">
        <v>38</v>
      </c>
      <c r="S1233">
        <v>5</v>
      </c>
      <c r="T1233" t="s">
        <v>34</v>
      </c>
      <c r="U1233" t="str">
        <f>IF(AND(Loan_Banking[[#This Row],[Is_Default]]=1,Loan_Banking[[#This Row],[Credit_Score]]&lt;=600),"High Risk","Low Risk")</f>
        <v>Low Risk</v>
      </c>
      <c r="V123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234" spans="1:22" x14ac:dyDescent="0.3">
      <c r="A1234">
        <v>1233</v>
      </c>
      <c r="B1234">
        <v>27</v>
      </c>
      <c r="C123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234">
        <v>35216</v>
      </c>
      <c r="E1234">
        <v>620</v>
      </c>
      <c r="F1234">
        <v>3789</v>
      </c>
      <c r="G1234">
        <v>206835</v>
      </c>
      <c r="H1234" t="s">
        <v>44</v>
      </c>
      <c r="I1234">
        <v>0</v>
      </c>
      <c r="J1234">
        <v>1</v>
      </c>
      <c r="K1234" t="s">
        <v>20</v>
      </c>
      <c r="L1234" t="s">
        <v>21</v>
      </c>
      <c r="M1234" t="s">
        <v>22</v>
      </c>
      <c r="N1234" t="s">
        <v>23</v>
      </c>
      <c r="O1234">
        <v>0</v>
      </c>
      <c r="P1234">
        <v>1</v>
      </c>
      <c r="Q1234">
        <v>149463</v>
      </c>
      <c r="R1234" t="s">
        <v>24</v>
      </c>
      <c r="S1234">
        <v>9</v>
      </c>
      <c r="T1234" t="s">
        <v>39</v>
      </c>
      <c r="U1234" t="str">
        <f>IF(AND(Loan_Banking[[#This Row],[Is_Default]]=1,Loan_Banking[[#This Row],[Credit_Score]]&lt;=600),"High Risk","Low Risk")</f>
        <v>Low Risk</v>
      </c>
      <c r="V123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235" spans="1:22" x14ac:dyDescent="0.3">
      <c r="A1235">
        <v>1234</v>
      </c>
      <c r="B1235">
        <v>32</v>
      </c>
      <c r="C123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235">
        <v>65997</v>
      </c>
      <c r="E1235">
        <v>711</v>
      </c>
      <c r="F1235">
        <v>3811</v>
      </c>
      <c r="G1235">
        <v>197301</v>
      </c>
      <c r="H1235" t="s">
        <v>40</v>
      </c>
      <c r="I1235">
        <v>0</v>
      </c>
      <c r="J1235">
        <v>1</v>
      </c>
      <c r="K1235" t="s">
        <v>36</v>
      </c>
      <c r="L1235" t="s">
        <v>33</v>
      </c>
      <c r="M1235" t="s">
        <v>22</v>
      </c>
      <c r="N1235" t="s">
        <v>23</v>
      </c>
      <c r="O1235">
        <v>2</v>
      </c>
      <c r="P1235">
        <v>3</v>
      </c>
      <c r="Q1235">
        <v>95843</v>
      </c>
      <c r="R1235" t="s">
        <v>32</v>
      </c>
      <c r="S1235">
        <v>4</v>
      </c>
      <c r="T1235" t="s">
        <v>27</v>
      </c>
      <c r="U1235" t="str">
        <f>IF(AND(Loan_Banking[[#This Row],[Is_Default]]=1,Loan_Banking[[#This Row],[Credit_Score]]&lt;=600),"High Risk","Low Risk")</f>
        <v>Low Risk</v>
      </c>
      <c r="V123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236" spans="1:22" x14ac:dyDescent="0.3">
      <c r="A1236">
        <v>1235</v>
      </c>
      <c r="B1236">
        <v>33</v>
      </c>
      <c r="C123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236">
        <v>46223</v>
      </c>
      <c r="E1236">
        <v>632</v>
      </c>
      <c r="F1236">
        <v>4652</v>
      </c>
      <c r="G1236">
        <v>221278</v>
      </c>
      <c r="H1236" t="s">
        <v>28</v>
      </c>
      <c r="I1236">
        <v>0</v>
      </c>
      <c r="J1236">
        <v>1</v>
      </c>
      <c r="K1236" t="s">
        <v>20</v>
      </c>
      <c r="L1236" t="s">
        <v>33</v>
      </c>
      <c r="M1236" t="s">
        <v>30</v>
      </c>
      <c r="N1236" t="s">
        <v>23</v>
      </c>
      <c r="O1236">
        <v>0</v>
      </c>
      <c r="P1236">
        <v>1</v>
      </c>
      <c r="Q1236">
        <v>89159</v>
      </c>
      <c r="R1236" t="s">
        <v>32</v>
      </c>
      <c r="S1236">
        <v>9</v>
      </c>
      <c r="T1236" t="s">
        <v>27</v>
      </c>
      <c r="U1236" t="str">
        <f>IF(AND(Loan_Banking[[#This Row],[Is_Default]]=1,Loan_Banking[[#This Row],[Credit_Score]]&lt;=600),"High Risk","Low Risk")</f>
        <v>Low Risk</v>
      </c>
      <c r="V123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237" spans="1:22" x14ac:dyDescent="0.3">
      <c r="A1237">
        <v>1236</v>
      </c>
      <c r="B1237">
        <v>64</v>
      </c>
      <c r="C123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237">
        <v>46423</v>
      </c>
      <c r="E1237">
        <v>564</v>
      </c>
      <c r="F1237">
        <v>3299</v>
      </c>
      <c r="G1237">
        <v>219714</v>
      </c>
      <c r="H1237" t="s">
        <v>40</v>
      </c>
      <c r="I1237">
        <v>0</v>
      </c>
      <c r="J1237">
        <v>1</v>
      </c>
      <c r="K1237" t="s">
        <v>20</v>
      </c>
      <c r="L1237" t="s">
        <v>29</v>
      </c>
      <c r="M1237" t="s">
        <v>22</v>
      </c>
      <c r="N1237" t="s">
        <v>41</v>
      </c>
      <c r="O1237">
        <v>2</v>
      </c>
      <c r="P1237">
        <v>3</v>
      </c>
      <c r="Q1237">
        <v>99268</v>
      </c>
      <c r="R1237" t="s">
        <v>32</v>
      </c>
      <c r="S1237">
        <v>12</v>
      </c>
      <c r="T1237" t="s">
        <v>27</v>
      </c>
      <c r="U1237" t="str">
        <f>IF(AND(Loan_Banking[[#This Row],[Is_Default]]=1,Loan_Banking[[#This Row],[Credit_Score]]&lt;=600),"High Risk","Low Risk")</f>
        <v>Low Risk</v>
      </c>
      <c r="V123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238" spans="1:22" x14ac:dyDescent="0.3">
      <c r="A1238">
        <v>1237</v>
      </c>
      <c r="B1238">
        <v>36</v>
      </c>
      <c r="C123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238">
        <v>62613</v>
      </c>
      <c r="E1238">
        <v>640</v>
      </c>
      <c r="F1238">
        <v>5594</v>
      </c>
      <c r="G1238">
        <v>235264</v>
      </c>
      <c r="H1238" t="s">
        <v>40</v>
      </c>
      <c r="I1238">
        <v>0</v>
      </c>
      <c r="J1238">
        <v>1</v>
      </c>
      <c r="K1238" t="s">
        <v>20</v>
      </c>
      <c r="L1238" t="s">
        <v>29</v>
      </c>
      <c r="M1238" t="s">
        <v>22</v>
      </c>
      <c r="N1238" t="s">
        <v>37</v>
      </c>
      <c r="O1238">
        <v>1</v>
      </c>
      <c r="P1238">
        <v>2</v>
      </c>
      <c r="Q1238">
        <v>165376</v>
      </c>
      <c r="R1238" t="s">
        <v>38</v>
      </c>
      <c r="S1238">
        <v>4</v>
      </c>
      <c r="T1238" t="s">
        <v>27</v>
      </c>
      <c r="U1238" t="str">
        <f>IF(AND(Loan_Banking[[#This Row],[Is_Default]]=1,Loan_Banking[[#This Row],[Credit_Score]]&lt;=600),"High Risk","Low Risk")</f>
        <v>Low Risk</v>
      </c>
      <c r="V123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239" spans="1:22" x14ac:dyDescent="0.3">
      <c r="A1239">
        <v>1238</v>
      </c>
      <c r="B1239">
        <v>26</v>
      </c>
      <c r="C123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239">
        <v>24808</v>
      </c>
      <c r="E1239">
        <v>718</v>
      </c>
      <c r="F1239">
        <v>5481</v>
      </c>
      <c r="G1239">
        <v>236596</v>
      </c>
      <c r="H1239" t="s">
        <v>28</v>
      </c>
      <c r="I1239">
        <v>0</v>
      </c>
      <c r="J1239">
        <v>1</v>
      </c>
      <c r="K1239" t="s">
        <v>20</v>
      </c>
      <c r="L1239" t="s">
        <v>21</v>
      </c>
      <c r="M1239" t="s">
        <v>30</v>
      </c>
      <c r="N1239" t="s">
        <v>23</v>
      </c>
      <c r="O1239">
        <v>0</v>
      </c>
      <c r="P1239">
        <v>4</v>
      </c>
      <c r="Q1239">
        <v>122557</v>
      </c>
      <c r="R1239" t="s">
        <v>26</v>
      </c>
      <c r="S1239">
        <v>17</v>
      </c>
      <c r="T1239" t="s">
        <v>39</v>
      </c>
      <c r="U1239" t="str">
        <f>IF(AND(Loan_Banking[[#This Row],[Is_Default]]=1,Loan_Banking[[#This Row],[Credit_Score]]&lt;=600),"High Risk","Low Risk")</f>
        <v>Low Risk</v>
      </c>
      <c r="V123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240" spans="1:22" x14ac:dyDescent="0.3">
      <c r="A1240">
        <v>1239</v>
      </c>
      <c r="B1240">
        <v>34</v>
      </c>
      <c r="C124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240">
        <v>49446</v>
      </c>
      <c r="E1240">
        <v>632</v>
      </c>
      <c r="F1240">
        <v>5480</v>
      </c>
      <c r="G1240">
        <v>195571</v>
      </c>
      <c r="H1240" t="s">
        <v>35</v>
      </c>
      <c r="I1240">
        <v>0</v>
      </c>
      <c r="J1240">
        <v>1</v>
      </c>
      <c r="K1240" t="s">
        <v>36</v>
      </c>
      <c r="L1240" t="s">
        <v>33</v>
      </c>
      <c r="M1240" t="s">
        <v>30</v>
      </c>
      <c r="N1240" t="s">
        <v>41</v>
      </c>
      <c r="O1240">
        <v>5</v>
      </c>
      <c r="P1240">
        <v>4</v>
      </c>
      <c r="Q1240">
        <v>71992</v>
      </c>
      <c r="R1240" t="s">
        <v>26</v>
      </c>
      <c r="S1240">
        <v>2</v>
      </c>
      <c r="T1240" t="s">
        <v>25</v>
      </c>
      <c r="U1240" t="str">
        <f>IF(AND(Loan_Banking[[#This Row],[Is_Default]]=1,Loan_Banking[[#This Row],[Credit_Score]]&lt;=600),"High Risk","Low Risk")</f>
        <v>Low Risk</v>
      </c>
      <c r="V124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241" spans="1:22" x14ac:dyDescent="0.3">
      <c r="A1241">
        <v>1240</v>
      </c>
      <c r="B1241">
        <v>51</v>
      </c>
      <c r="C124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241">
        <v>49836</v>
      </c>
      <c r="E1241">
        <v>597</v>
      </c>
      <c r="F1241">
        <v>6207</v>
      </c>
      <c r="G1241">
        <v>193070</v>
      </c>
      <c r="H1241" t="s">
        <v>44</v>
      </c>
      <c r="I1241">
        <v>0</v>
      </c>
      <c r="J1241">
        <v>1</v>
      </c>
      <c r="K1241" t="s">
        <v>20</v>
      </c>
      <c r="L1241" t="s">
        <v>29</v>
      </c>
      <c r="M1241" t="s">
        <v>22</v>
      </c>
      <c r="N1241" t="s">
        <v>23</v>
      </c>
      <c r="O1241">
        <v>5</v>
      </c>
      <c r="P1241">
        <v>4</v>
      </c>
      <c r="Q1241">
        <v>100843</v>
      </c>
      <c r="R1241" t="s">
        <v>38</v>
      </c>
      <c r="S1241">
        <v>13</v>
      </c>
      <c r="T1241" t="s">
        <v>27</v>
      </c>
      <c r="U1241" t="str">
        <f>IF(AND(Loan_Banking[[#This Row],[Is_Default]]=1,Loan_Banking[[#This Row],[Credit_Score]]&lt;=600),"High Risk","Low Risk")</f>
        <v>Low Risk</v>
      </c>
      <c r="V124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242" spans="1:22" x14ac:dyDescent="0.3">
      <c r="A1242">
        <v>1241</v>
      </c>
      <c r="B1242">
        <v>56</v>
      </c>
      <c r="C124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242">
        <v>45715</v>
      </c>
      <c r="E1242">
        <v>681</v>
      </c>
      <c r="F1242">
        <v>5970</v>
      </c>
      <c r="G1242">
        <v>200041</v>
      </c>
      <c r="H1242" t="s">
        <v>19</v>
      </c>
      <c r="I1242">
        <v>0</v>
      </c>
      <c r="J1242">
        <v>1</v>
      </c>
      <c r="K1242" t="s">
        <v>36</v>
      </c>
      <c r="L1242" t="s">
        <v>21</v>
      </c>
      <c r="M1242" t="s">
        <v>22</v>
      </c>
      <c r="N1242" t="s">
        <v>41</v>
      </c>
      <c r="O1242">
        <v>1</v>
      </c>
      <c r="P1242">
        <v>2</v>
      </c>
      <c r="Q1242">
        <v>109973</v>
      </c>
      <c r="R1242" t="s">
        <v>24</v>
      </c>
      <c r="S1242">
        <v>15</v>
      </c>
      <c r="T1242" t="s">
        <v>27</v>
      </c>
      <c r="U1242" t="str">
        <f>IF(AND(Loan_Banking[[#This Row],[Is_Default]]=1,Loan_Banking[[#This Row],[Credit_Score]]&lt;=600),"High Risk","Low Risk")</f>
        <v>Low Risk</v>
      </c>
      <c r="V124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243" spans="1:22" x14ac:dyDescent="0.3">
      <c r="A1243">
        <v>1242</v>
      </c>
      <c r="B1243">
        <v>57</v>
      </c>
      <c r="C124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243">
        <v>41756</v>
      </c>
      <c r="E1243">
        <v>662</v>
      </c>
      <c r="F1243">
        <v>4092</v>
      </c>
      <c r="G1243">
        <v>228013</v>
      </c>
      <c r="H1243" t="s">
        <v>19</v>
      </c>
      <c r="I1243">
        <v>0</v>
      </c>
      <c r="J1243">
        <v>1</v>
      </c>
      <c r="K1243" t="s">
        <v>20</v>
      </c>
      <c r="L1243" t="s">
        <v>29</v>
      </c>
      <c r="M1243" t="s">
        <v>22</v>
      </c>
      <c r="N1243" t="s">
        <v>37</v>
      </c>
      <c r="O1243">
        <v>0</v>
      </c>
      <c r="P1243">
        <v>3</v>
      </c>
      <c r="Q1243">
        <v>68309</v>
      </c>
      <c r="R1243" t="s">
        <v>24</v>
      </c>
      <c r="S1243">
        <v>8</v>
      </c>
      <c r="T1243" t="s">
        <v>25</v>
      </c>
      <c r="U1243" t="str">
        <f>IF(AND(Loan_Banking[[#This Row],[Is_Default]]=1,Loan_Banking[[#This Row],[Credit_Score]]&lt;=600),"High Risk","Low Risk")</f>
        <v>Low Risk</v>
      </c>
      <c r="V124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244" spans="1:22" x14ac:dyDescent="0.3">
      <c r="A1244">
        <v>1243</v>
      </c>
      <c r="B1244">
        <v>61</v>
      </c>
      <c r="C124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244">
        <v>39349</v>
      </c>
      <c r="E1244">
        <v>649</v>
      </c>
      <c r="F1244">
        <v>5674</v>
      </c>
      <c r="G1244">
        <v>256057</v>
      </c>
      <c r="H1244" t="s">
        <v>28</v>
      </c>
      <c r="I1244">
        <v>0</v>
      </c>
      <c r="J1244">
        <v>1</v>
      </c>
      <c r="K1244" t="s">
        <v>20</v>
      </c>
      <c r="L1244" t="s">
        <v>21</v>
      </c>
      <c r="M1244" t="s">
        <v>30</v>
      </c>
      <c r="N1244" t="s">
        <v>23</v>
      </c>
      <c r="O1244">
        <v>1</v>
      </c>
      <c r="P1244">
        <v>3</v>
      </c>
      <c r="Q1244">
        <v>122774</v>
      </c>
      <c r="R1244" t="s">
        <v>32</v>
      </c>
      <c r="S1244">
        <v>6</v>
      </c>
      <c r="T1244" t="s">
        <v>34</v>
      </c>
      <c r="U1244" t="str">
        <f>IF(AND(Loan_Banking[[#This Row],[Is_Default]]=1,Loan_Banking[[#This Row],[Credit_Score]]&lt;=600),"High Risk","Low Risk")</f>
        <v>Low Risk</v>
      </c>
      <c r="V124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245" spans="1:22" x14ac:dyDescent="0.3">
      <c r="A1245">
        <v>1244</v>
      </c>
      <c r="B1245">
        <v>55</v>
      </c>
      <c r="C124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245">
        <v>54236</v>
      </c>
      <c r="E1245">
        <v>673</v>
      </c>
      <c r="F1245">
        <v>6111</v>
      </c>
      <c r="G1245">
        <v>183156</v>
      </c>
      <c r="H1245" t="s">
        <v>19</v>
      </c>
      <c r="I1245">
        <v>0</v>
      </c>
      <c r="J1245">
        <v>1</v>
      </c>
      <c r="K1245" t="s">
        <v>20</v>
      </c>
      <c r="L1245" t="s">
        <v>29</v>
      </c>
      <c r="M1245" t="s">
        <v>30</v>
      </c>
      <c r="N1245" t="s">
        <v>37</v>
      </c>
      <c r="O1245">
        <v>5</v>
      </c>
      <c r="P1245">
        <v>1</v>
      </c>
      <c r="Q1245">
        <v>75465</v>
      </c>
      <c r="R1245" t="s">
        <v>26</v>
      </c>
      <c r="S1245">
        <v>9</v>
      </c>
      <c r="T1245" t="s">
        <v>25</v>
      </c>
      <c r="U1245" t="str">
        <f>IF(AND(Loan_Banking[[#This Row],[Is_Default]]=1,Loan_Banking[[#This Row],[Credit_Score]]&lt;=600),"High Risk","Low Risk")</f>
        <v>Low Risk</v>
      </c>
      <c r="V124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246" spans="1:22" x14ac:dyDescent="0.3">
      <c r="A1246">
        <v>1245</v>
      </c>
      <c r="B1246">
        <v>30</v>
      </c>
      <c r="C124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246">
        <v>34848</v>
      </c>
      <c r="E1246">
        <v>615</v>
      </c>
      <c r="F1246">
        <v>5814</v>
      </c>
      <c r="G1246">
        <v>191813</v>
      </c>
      <c r="H1246" t="s">
        <v>35</v>
      </c>
      <c r="I1246">
        <v>0</v>
      </c>
      <c r="J1246">
        <v>0</v>
      </c>
      <c r="K1246" t="s">
        <v>36</v>
      </c>
      <c r="L1246" t="s">
        <v>33</v>
      </c>
      <c r="M1246" t="s">
        <v>22</v>
      </c>
      <c r="N1246" t="s">
        <v>31</v>
      </c>
      <c r="O1246">
        <v>5</v>
      </c>
      <c r="P1246">
        <v>1</v>
      </c>
      <c r="Q1246">
        <v>54671</v>
      </c>
      <c r="R1246" t="s">
        <v>24</v>
      </c>
      <c r="S1246">
        <v>11</v>
      </c>
      <c r="T1246" t="s">
        <v>39</v>
      </c>
      <c r="U1246" t="str">
        <f>IF(AND(Loan_Banking[[#This Row],[Is_Default]]=1,Loan_Banking[[#This Row],[Credit_Score]]&lt;=600),"High Risk","Low Risk")</f>
        <v>Low Risk</v>
      </c>
      <c r="V124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247" spans="1:22" x14ac:dyDescent="0.3">
      <c r="A1247">
        <v>1246</v>
      </c>
      <c r="B1247">
        <v>37</v>
      </c>
      <c r="C124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247">
        <v>52417</v>
      </c>
      <c r="E1247">
        <v>619</v>
      </c>
      <c r="F1247">
        <v>5889</v>
      </c>
      <c r="G1247">
        <v>159327</v>
      </c>
      <c r="H1247" t="s">
        <v>40</v>
      </c>
      <c r="I1247">
        <v>1</v>
      </c>
      <c r="J1247">
        <v>1</v>
      </c>
      <c r="K1247" t="s">
        <v>36</v>
      </c>
      <c r="L1247" t="s">
        <v>21</v>
      </c>
      <c r="M1247" t="s">
        <v>30</v>
      </c>
      <c r="N1247" t="s">
        <v>41</v>
      </c>
      <c r="O1247">
        <v>1</v>
      </c>
      <c r="P1247">
        <v>3</v>
      </c>
      <c r="Q1247">
        <v>102284</v>
      </c>
      <c r="R1247" t="s">
        <v>26</v>
      </c>
      <c r="S1247">
        <v>12</v>
      </c>
      <c r="T1247" t="s">
        <v>42</v>
      </c>
      <c r="U1247" t="str">
        <f>IF(AND(Loan_Banking[[#This Row],[Is_Default]]=1,Loan_Banking[[#This Row],[Credit_Score]]&lt;=600),"High Risk","Low Risk")</f>
        <v>Low Risk</v>
      </c>
      <c r="V124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248" spans="1:22" x14ac:dyDescent="0.3">
      <c r="A1248">
        <v>1247</v>
      </c>
      <c r="B1248">
        <v>62</v>
      </c>
      <c r="C124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248">
        <v>41706</v>
      </c>
      <c r="E1248">
        <v>686</v>
      </c>
      <c r="F1248">
        <v>4849</v>
      </c>
      <c r="G1248">
        <v>125237</v>
      </c>
      <c r="H1248" t="s">
        <v>44</v>
      </c>
      <c r="I1248">
        <v>0</v>
      </c>
      <c r="J1248">
        <v>0</v>
      </c>
      <c r="K1248" t="s">
        <v>20</v>
      </c>
      <c r="L1248" t="s">
        <v>21</v>
      </c>
      <c r="M1248" t="s">
        <v>30</v>
      </c>
      <c r="N1248" t="s">
        <v>31</v>
      </c>
      <c r="O1248">
        <v>1</v>
      </c>
      <c r="P1248">
        <v>2</v>
      </c>
      <c r="Q1248">
        <v>97535</v>
      </c>
      <c r="R1248" t="s">
        <v>26</v>
      </c>
      <c r="S1248">
        <v>2</v>
      </c>
      <c r="T1248" t="s">
        <v>43</v>
      </c>
      <c r="U1248" t="str">
        <f>IF(AND(Loan_Banking[[#This Row],[Is_Default]]=1,Loan_Banking[[#This Row],[Credit_Score]]&lt;=600),"High Risk","Low Risk")</f>
        <v>Low Risk</v>
      </c>
      <c r="V124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249" spans="1:22" x14ac:dyDescent="0.3">
      <c r="A1249">
        <v>1248</v>
      </c>
      <c r="B1249">
        <v>50</v>
      </c>
      <c r="C124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249">
        <v>42703</v>
      </c>
      <c r="E1249">
        <v>601</v>
      </c>
      <c r="F1249">
        <v>4351</v>
      </c>
      <c r="G1249">
        <v>138108</v>
      </c>
      <c r="H1249" t="s">
        <v>19</v>
      </c>
      <c r="I1249">
        <v>0</v>
      </c>
      <c r="J1249">
        <v>1</v>
      </c>
      <c r="K1249" t="s">
        <v>20</v>
      </c>
      <c r="L1249" t="s">
        <v>29</v>
      </c>
      <c r="M1249" t="s">
        <v>30</v>
      </c>
      <c r="N1249" t="s">
        <v>37</v>
      </c>
      <c r="O1249">
        <v>3</v>
      </c>
      <c r="P1249">
        <v>2</v>
      </c>
      <c r="Q1249">
        <v>99969</v>
      </c>
      <c r="R1249" t="s">
        <v>24</v>
      </c>
      <c r="S1249">
        <v>2</v>
      </c>
      <c r="T1249" t="s">
        <v>34</v>
      </c>
      <c r="U1249" t="str">
        <f>IF(AND(Loan_Banking[[#This Row],[Is_Default]]=1,Loan_Banking[[#This Row],[Credit_Score]]&lt;=600),"High Risk","Low Risk")</f>
        <v>Low Risk</v>
      </c>
      <c r="V124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250" spans="1:22" x14ac:dyDescent="0.3">
      <c r="A1250">
        <v>1249</v>
      </c>
      <c r="B1250">
        <v>64</v>
      </c>
      <c r="C125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250">
        <v>52954</v>
      </c>
      <c r="E1250">
        <v>730</v>
      </c>
      <c r="F1250">
        <v>4765</v>
      </c>
      <c r="G1250">
        <v>149814</v>
      </c>
      <c r="H1250" t="s">
        <v>19</v>
      </c>
      <c r="I1250">
        <v>0</v>
      </c>
      <c r="J1250">
        <v>1</v>
      </c>
      <c r="K1250" t="s">
        <v>20</v>
      </c>
      <c r="L1250" t="s">
        <v>29</v>
      </c>
      <c r="M1250" t="s">
        <v>30</v>
      </c>
      <c r="N1250" t="s">
        <v>37</v>
      </c>
      <c r="O1250">
        <v>0</v>
      </c>
      <c r="P1250">
        <v>4</v>
      </c>
      <c r="Q1250">
        <v>77060</v>
      </c>
      <c r="R1250" t="s">
        <v>38</v>
      </c>
      <c r="S1250">
        <v>11</v>
      </c>
      <c r="T1250" t="s">
        <v>42</v>
      </c>
      <c r="U1250" t="str">
        <f>IF(AND(Loan_Banking[[#This Row],[Is_Default]]=1,Loan_Banking[[#This Row],[Credit_Score]]&lt;=600),"High Risk","Low Risk")</f>
        <v>Low Risk</v>
      </c>
      <c r="V125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251" spans="1:22" x14ac:dyDescent="0.3">
      <c r="A1251">
        <v>1250</v>
      </c>
      <c r="B1251">
        <v>27</v>
      </c>
      <c r="C125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251">
        <v>42536</v>
      </c>
      <c r="E1251">
        <v>711</v>
      </c>
      <c r="F1251">
        <v>4301</v>
      </c>
      <c r="G1251">
        <v>166711</v>
      </c>
      <c r="H1251" t="s">
        <v>28</v>
      </c>
      <c r="I1251">
        <v>0</v>
      </c>
      <c r="J1251">
        <v>1</v>
      </c>
      <c r="K1251" t="s">
        <v>20</v>
      </c>
      <c r="L1251" t="s">
        <v>29</v>
      </c>
      <c r="M1251" t="s">
        <v>30</v>
      </c>
      <c r="N1251" t="s">
        <v>37</v>
      </c>
      <c r="O1251">
        <v>3</v>
      </c>
      <c r="P1251">
        <v>4</v>
      </c>
      <c r="Q1251">
        <v>81246</v>
      </c>
      <c r="R1251" t="s">
        <v>32</v>
      </c>
      <c r="S1251">
        <v>8</v>
      </c>
      <c r="T1251" t="s">
        <v>27</v>
      </c>
      <c r="U1251" t="str">
        <f>IF(AND(Loan_Banking[[#This Row],[Is_Default]]=1,Loan_Banking[[#This Row],[Credit_Score]]&lt;=600),"High Risk","Low Risk")</f>
        <v>Low Risk</v>
      </c>
      <c r="V125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252" spans="1:22" x14ac:dyDescent="0.3">
      <c r="A1252">
        <v>1251</v>
      </c>
      <c r="B1252">
        <v>38</v>
      </c>
      <c r="C125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252">
        <v>69005</v>
      </c>
      <c r="E1252">
        <v>592</v>
      </c>
      <c r="F1252">
        <v>6003</v>
      </c>
      <c r="G1252">
        <v>222994</v>
      </c>
      <c r="H1252" t="s">
        <v>28</v>
      </c>
      <c r="I1252">
        <v>0</v>
      </c>
      <c r="J1252">
        <v>0</v>
      </c>
      <c r="K1252" t="s">
        <v>20</v>
      </c>
      <c r="L1252" t="s">
        <v>33</v>
      </c>
      <c r="M1252" t="s">
        <v>30</v>
      </c>
      <c r="N1252" t="s">
        <v>23</v>
      </c>
      <c r="O1252">
        <v>1</v>
      </c>
      <c r="P1252">
        <v>4</v>
      </c>
      <c r="Q1252">
        <v>133853</v>
      </c>
      <c r="R1252" t="s">
        <v>32</v>
      </c>
      <c r="S1252">
        <v>6</v>
      </c>
      <c r="T1252" t="s">
        <v>42</v>
      </c>
      <c r="U1252" t="str">
        <f>IF(AND(Loan_Banking[[#This Row],[Is_Default]]=1,Loan_Banking[[#This Row],[Credit_Score]]&lt;=600),"High Risk","Low Risk")</f>
        <v>Low Risk</v>
      </c>
      <c r="V125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253" spans="1:22" x14ac:dyDescent="0.3">
      <c r="A1253">
        <v>1252</v>
      </c>
      <c r="B1253">
        <v>39</v>
      </c>
      <c r="C125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253">
        <v>47899</v>
      </c>
      <c r="E1253">
        <v>723</v>
      </c>
      <c r="F1253">
        <v>5186</v>
      </c>
      <c r="G1253">
        <v>146433</v>
      </c>
      <c r="H1253" t="s">
        <v>40</v>
      </c>
      <c r="I1253">
        <v>0</v>
      </c>
      <c r="J1253">
        <v>0</v>
      </c>
      <c r="K1253" t="s">
        <v>20</v>
      </c>
      <c r="L1253" t="s">
        <v>29</v>
      </c>
      <c r="M1253" t="s">
        <v>22</v>
      </c>
      <c r="N1253" t="s">
        <v>23</v>
      </c>
      <c r="O1253">
        <v>4</v>
      </c>
      <c r="P1253">
        <v>3</v>
      </c>
      <c r="Q1253">
        <v>113232</v>
      </c>
      <c r="R1253" t="s">
        <v>24</v>
      </c>
      <c r="S1253">
        <v>18</v>
      </c>
      <c r="T1253" t="s">
        <v>39</v>
      </c>
      <c r="U1253" t="str">
        <f>IF(AND(Loan_Banking[[#This Row],[Is_Default]]=1,Loan_Banking[[#This Row],[Credit_Score]]&lt;=600),"High Risk","Low Risk")</f>
        <v>Low Risk</v>
      </c>
      <c r="V125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254" spans="1:22" x14ac:dyDescent="0.3">
      <c r="A1254">
        <v>1253</v>
      </c>
      <c r="B1254">
        <v>35</v>
      </c>
      <c r="C125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254">
        <v>65699</v>
      </c>
      <c r="E1254">
        <v>657</v>
      </c>
      <c r="F1254">
        <v>5823</v>
      </c>
      <c r="G1254">
        <v>200884</v>
      </c>
      <c r="H1254" t="s">
        <v>44</v>
      </c>
      <c r="I1254">
        <v>0</v>
      </c>
      <c r="J1254">
        <v>1</v>
      </c>
      <c r="K1254" t="s">
        <v>20</v>
      </c>
      <c r="L1254" t="s">
        <v>29</v>
      </c>
      <c r="M1254" t="s">
        <v>22</v>
      </c>
      <c r="N1254" t="s">
        <v>37</v>
      </c>
      <c r="O1254">
        <v>5</v>
      </c>
      <c r="P1254">
        <v>1</v>
      </c>
      <c r="Q1254">
        <v>71297</v>
      </c>
      <c r="R1254" t="s">
        <v>38</v>
      </c>
      <c r="S1254">
        <v>11</v>
      </c>
      <c r="T1254" t="s">
        <v>42</v>
      </c>
      <c r="U1254" t="str">
        <f>IF(AND(Loan_Banking[[#This Row],[Is_Default]]=1,Loan_Banking[[#This Row],[Credit_Score]]&lt;=600),"High Risk","Low Risk")</f>
        <v>Low Risk</v>
      </c>
      <c r="V125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255" spans="1:22" x14ac:dyDescent="0.3">
      <c r="A1255">
        <v>1254</v>
      </c>
      <c r="B1255">
        <v>59</v>
      </c>
      <c r="C125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255">
        <v>38571</v>
      </c>
      <c r="E1255">
        <v>719</v>
      </c>
      <c r="F1255">
        <v>3551</v>
      </c>
      <c r="G1255">
        <v>241892</v>
      </c>
      <c r="H1255" t="s">
        <v>19</v>
      </c>
      <c r="I1255">
        <v>0</v>
      </c>
      <c r="J1255">
        <v>0</v>
      </c>
      <c r="K1255" t="s">
        <v>20</v>
      </c>
      <c r="L1255" t="s">
        <v>33</v>
      </c>
      <c r="M1255" t="s">
        <v>22</v>
      </c>
      <c r="N1255" t="s">
        <v>37</v>
      </c>
      <c r="O1255">
        <v>2</v>
      </c>
      <c r="P1255">
        <v>3</v>
      </c>
      <c r="Q1255">
        <v>41479</v>
      </c>
      <c r="R1255" t="s">
        <v>24</v>
      </c>
      <c r="S1255">
        <v>6</v>
      </c>
      <c r="T1255" t="s">
        <v>45</v>
      </c>
      <c r="U1255" t="str">
        <f>IF(AND(Loan_Banking[[#This Row],[Is_Default]]=1,Loan_Banking[[#This Row],[Credit_Score]]&lt;=600),"High Risk","Low Risk")</f>
        <v>Low Risk</v>
      </c>
      <c r="V125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256" spans="1:22" x14ac:dyDescent="0.3">
      <c r="A1256">
        <v>1255</v>
      </c>
      <c r="B1256">
        <v>64</v>
      </c>
      <c r="C125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256">
        <v>38238</v>
      </c>
      <c r="E1256">
        <v>656</v>
      </c>
      <c r="F1256">
        <v>4553</v>
      </c>
      <c r="G1256">
        <v>158507</v>
      </c>
      <c r="H1256" t="s">
        <v>40</v>
      </c>
      <c r="I1256">
        <v>0</v>
      </c>
      <c r="J1256">
        <v>0</v>
      </c>
      <c r="K1256" t="s">
        <v>20</v>
      </c>
      <c r="L1256" t="s">
        <v>29</v>
      </c>
      <c r="M1256" t="s">
        <v>30</v>
      </c>
      <c r="N1256" t="s">
        <v>23</v>
      </c>
      <c r="O1256">
        <v>0</v>
      </c>
      <c r="P1256">
        <v>3</v>
      </c>
      <c r="Q1256">
        <v>72567</v>
      </c>
      <c r="R1256" t="s">
        <v>24</v>
      </c>
      <c r="S1256">
        <v>9</v>
      </c>
      <c r="T1256" t="s">
        <v>34</v>
      </c>
      <c r="U1256" t="str">
        <f>IF(AND(Loan_Banking[[#This Row],[Is_Default]]=1,Loan_Banking[[#This Row],[Credit_Score]]&lt;=600),"High Risk","Low Risk")</f>
        <v>Low Risk</v>
      </c>
      <c r="V125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257" spans="1:22" x14ac:dyDescent="0.3">
      <c r="A1257">
        <v>1256</v>
      </c>
      <c r="B1257">
        <v>42</v>
      </c>
      <c r="C125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257">
        <v>25054</v>
      </c>
      <c r="E1257">
        <v>641</v>
      </c>
      <c r="F1257">
        <v>3974</v>
      </c>
      <c r="G1257">
        <v>175406</v>
      </c>
      <c r="H1257" t="s">
        <v>44</v>
      </c>
      <c r="I1257">
        <v>0</v>
      </c>
      <c r="J1257">
        <v>1</v>
      </c>
      <c r="K1257" t="s">
        <v>36</v>
      </c>
      <c r="L1257" t="s">
        <v>33</v>
      </c>
      <c r="M1257" t="s">
        <v>22</v>
      </c>
      <c r="N1257" t="s">
        <v>23</v>
      </c>
      <c r="O1257">
        <v>0</v>
      </c>
      <c r="P1257">
        <v>2</v>
      </c>
      <c r="Q1257">
        <v>104718</v>
      </c>
      <c r="R1257" t="s">
        <v>26</v>
      </c>
      <c r="S1257">
        <v>14</v>
      </c>
      <c r="T1257" t="s">
        <v>39</v>
      </c>
      <c r="U1257" t="str">
        <f>IF(AND(Loan_Banking[[#This Row],[Is_Default]]=1,Loan_Banking[[#This Row],[Credit_Score]]&lt;=600),"High Risk","Low Risk")</f>
        <v>Low Risk</v>
      </c>
      <c r="V125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258" spans="1:22" x14ac:dyDescent="0.3">
      <c r="A1258">
        <v>1257</v>
      </c>
      <c r="B1258">
        <v>59</v>
      </c>
      <c r="C125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258">
        <v>42617</v>
      </c>
      <c r="E1258">
        <v>635</v>
      </c>
      <c r="F1258">
        <v>3374</v>
      </c>
      <c r="G1258">
        <v>133997</v>
      </c>
      <c r="H1258" t="s">
        <v>40</v>
      </c>
      <c r="I1258">
        <v>0</v>
      </c>
      <c r="J1258">
        <v>1</v>
      </c>
      <c r="K1258" t="s">
        <v>20</v>
      </c>
      <c r="L1258" t="s">
        <v>33</v>
      </c>
      <c r="M1258" t="s">
        <v>22</v>
      </c>
      <c r="N1258" t="s">
        <v>41</v>
      </c>
      <c r="O1258">
        <v>5</v>
      </c>
      <c r="P1258">
        <v>2</v>
      </c>
      <c r="Q1258">
        <v>81042</v>
      </c>
      <c r="R1258" t="s">
        <v>26</v>
      </c>
      <c r="S1258">
        <v>19</v>
      </c>
      <c r="T1258" t="s">
        <v>25</v>
      </c>
      <c r="U1258" t="str">
        <f>IF(AND(Loan_Banking[[#This Row],[Is_Default]]=1,Loan_Banking[[#This Row],[Credit_Score]]&lt;=600),"High Risk","Low Risk")</f>
        <v>Low Risk</v>
      </c>
      <c r="V125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259" spans="1:22" x14ac:dyDescent="0.3">
      <c r="A1259">
        <v>1258</v>
      </c>
      <c r="B1259">
        <v>62</v>
      </c>
      <c r="C125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259">
        <v>46510</v>
      </c>
      <c r="E1259">
        <v>527</v>
      </c>
      <c r="F1259">
        <v>5299</v>
      </c>
      <c r="G1259">
        <v>152374</v>
      </c>
      <c r="H1259" t="s">
        <v>19</v>
      </c>
      <c r="I1259">
        <v>0</v>
      </c>
      <c r="J1259">
        <v>1</v>
      </c>
      <c r="K1259" t="s">
        <v>20</v>
      </c>
      <c r="L1259" t="s">
        <v>29</v>
      </c>
      <c r="M1259" t="s">
        <v>30</v>
      </c>
      <c r="N1259" t="s">
        <v>37</v>
      </c>
      <c r="O1259">
        <v>2</v>
      </c>
      <c r="P1259">
        <v>1</v>
      </c>
      <c r="Q1259">
        <v>78710</v>
      </c>
      <c r="R1259" t="s">
        <v>32</v>
      </c>
      <c r="S1259">
        <v>6</v>
      </c>
      <c r="T1259" t="s">
        <v>43</v>
      </c>
      <c r="U1259" t="str">
        <f>IF(AND(Loan_Banking[[#This Row],[Is_Default]]=1,Loan_Banking[[#This Row],[Credit_Score]]&lt;=600),"High Risk","Low Risk")</f>
        <v>Low Risk</v>
      </c>
      <c r="V125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260" spans="1:22" x14ac:dyDescent="0.3">
      <c r="A1260">
        <v>1259</v>
      </c>
      <c r="B1260">
        <v>50</v>
      </c>
      <c r="C126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260">
        <v>51155</v>
      </c>
      <c r="E1260">
        <v>696</v>
      </c>
      <c r="F1260">
        <v>3935</v>
      </c>
      <c r="G1260">
        <v>268496</v>
      </c>
      <c r="H1260" t="s">
        <v>28</v>
      </c>
      <c r="I1260">
        <v>0</v>
      </c>
      <c r="J1260">
        <v>1</v>
      </c>
      <c r="K1260" t="s">
        <v>20</v>
      </c>
      <c r="L1260" t="s">
        <v>33</v>
      </c>
      <c r="M1260" t="s">
        <v>22</v>
      </c>
      <c r="N1260" t="s">
        <v>23</v>
      </c>
      <c r="O1260">
        <v>3</v>
      </c>
      <c r="P1260">
        <v>1</v>
      </c>
      <c r="Q1260">
        <v>82325</v>
      </c>
      <c r="R1260" t="s">
        <v>26</v>
      </c>
      <c r="S1260">
        <v>19</v>
      </c>
      <c r="T1260" t="s">
        <v>39</v>
      </c>
      <c r="U1260" t="str">
        <f>IF(AND(Loan_Banking[[#This Row],[Is_Default]]=1,Loan_Banking[[#This Row],[Credit_Score]]&lt;=600),"High Risk","Low Risk")</f>
        <v>Low Risk</v>
      </c>
      <c r="V126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261" spans="1:22" x14ac:dyDescent="0.3">
      <c r="A1261">
        <v>1260</v>
      </c>
      <c r="B1261">
        <v>40</v>
      </c>
      <c r="C126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261">
        <v>60460</v>
      </c>
      <c r="E1261">
        <v>614</v>
      </c>
      <c r="F1261">
        <v>4626</v>
      </c>
      <c r="G1261">
        <v>225249</v>
      </c>
      <c r="H1261" t="s">
        <v>28</v>
      </c>
      <c r="I1261">
        <v>0</v>
      </c>
      <c r="J1261">
        <v>1</v>
      </c>
      <c r="K1261" t="s">
        <v>20</v>
      </c>
      <c r="L1261" t="s">
        <v>29</v>
      </c>
      <c r="M1261" t="s">
        <v>22</v>
      </c>
      <c r="N1261" t="s">
        <v>23</v>
      </c>
      <c r="O1261">
        <v>2</v>
      </c>
      <c r="P1261">
        <v>3</v>
      </c>
      <c r="Q1261">
        <v>97818</v>
      </c>
      <c r="R1261" t="s">
        <v>26</v>
      </c>
      <c r="S1261">
        <v>10</v>
      </c>
      <c r="T1261" t="s">
        <v>25</v>
      </c>
      <c r="U1261" t="str">
        <f>IF(AND(Loan_Banking[[#This Row],[Is_Default]]=1,Loan_Banking[[#This Row],[Credit_Score]]&lt;=600),"High Risk","Low Risk")</f>
        <v>Low Risk</v>
      </c>
      <c r="V126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262" spans="1:22" x14ac:dyDescent="0.3">
      <c r="A1262">
        <v>1261</v>
      </c>
      <c r="B1262">
        <v>52</v>
      </c>
      <c r="C126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262">
        <v>59371</v>
      </c>
      <c r="E1262">
        <v>697</v>
      </c>
      <c r="F1262">
        <v>4028</v>
      </c>
      <c r="G1262">
        <v>307477</v>
      </c>
      <c r="H1262" t="s">
        <v>28</v>
      </c>
      <c r="I1262">
        <v>0</v>
      </c>
      <c r="J1262">
        <v>1</v>
      </c>
      <c r="K1262" t="s">
        <v>20</v>
      </c>
      <c r="L1262" t="s">
        <v>33</v>
      </c>
      <c r="M1262" t="s">
        <v>22</v>
      </c>
      <c r="N1262" t="s">
        <v>31</v>
      </c>
      <c r="O1262">
        <v>4</v>
      </c>
      <c r="P1262">
        <v>3</v>
      </c>
      <c r="Q1262">
        <v>123538</v>
      </c>
      <c r="R1262" t="s">
        <v>38</v>
      </c>
      <c r="S1262">
        <v>14</v>
      </c>
      <c r="T1262" t="s">
        <v>39</v>
      </c>
      <c r="U1262" t="str">
        <f>IF(AND(Loan_Banking[[#This Row],[Is_Default]]=1,Loan_Banking[[#This Row],[Credit_Score]]&lt;=600),"High Risk","Low Risk")</f>
        <v>Low Risk</v>
      </c>
      <c r="V126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263" spans="1:22" x14ac:dyDescent="0.3">
      <c r="A1263">
        <v>1262</v>
      </c>
      <c r="B1263">
        <v>62</v>
      </c>
      <c r="C126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263">
        <v>67034</v>
      </c>
      <c r="E1263">
        <v>733</v>
      </c>
      <c r="F1263">
        <v>4592</v>
      </c>
      <c r="G1263">
        <v>163149</v>
      </c>
      <c r="H1263" t="s">
        <v>35</v>
      </c>
      <c r="I1263">
        <v>0</v>
      </c>
      <c r="J1263">
        <v>1</v>
      </c>
      <c r="K1263" t="s">
        <v>20</v>
      </c>
      <c r="L1263" t="s">
        <v>21</v>
      </c>
      <c r="M1263" t="s">
        <v>22</v>
      </c>
      <c r="N1263" t="s">
        <v>37</v>
      </c>
      <c r="O1263">
        <v>1</v>
      </c>
      <c r="P1263">
        <v>3</v>
      </c>
      <c r="Q1263">
        <v>99987</v>
      </c>
      <c r="R1263" t="s">
        <v>24</v>
      </c>
      <c r="S1263">
        <v>5</v>
      </c>
      <c r="T1263" t="s">
        <v>45</v>
      </c>
      <c r="U1263" t="str">
        <f>IF(AND(Loan_Banking[[#This Row],[Is_Default]]=1,Loan_Banking[[#This Row],[Credit_Score]]&lt;=600),"High Risk","Low Risk")</f>
        <v>Low Risk</v>
      </c>
      <c r="V126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264" spans="1:22" x14ac:dyDescent="0.3">
      <c r="A1264">
        <v>1263</v>
      </c>
      <c r="B1264">
        <v>45</v>
      </c>
      <c r="C126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264">
        <v>36690</v>
      </c>
      <c r="E1264">
        <v>621</v>
      </c>
      <c r="F1264">
        <v>5588</v>
      </c>
      <c r="G1264">
        <v>275421</v>
      </c>
      <c r="H1264" t="s">
        <v>40</v>
      </c>
      <c r="I1264">
        <v>0</v>
      </c>
      <c r="J1264">
        <v>0</v>
      </c>
      <c r="K1264" t="s">
        <v>20</v>
      </c>
      <c r="L1264" t="s">
        <v>29</v>
      </c>
      <c r="M1264" t="s">
        <v>30</v>
      </c>
      <c r="N1264" t="s">
        <v>37</v>
      </c>
      <c r="O1264">
        <v>2</v>
      </c>
      <c r="P1264">
        <v>3</v>
      </c>
      <c r="Q1264">
        <v>101858</v>
      </c>
      <c r="R1264" t="s">
        <v>24</v>
      </c>
      <c r="S1264">
        <v>12</v>
      </c>
      <c r="T1264" t="s">
        <v>34</v>
      </c>
      <c r="U1264" t="str">
        <f>IF(AND(Loan_Banking[[#This Row],[Is_Default]]=1,Loan_Banking[[#This Row],[Credit_Score]]&lt;=600),"High Risk","Low Risk")</f>
        <v>Low Risk</v>
      </c>
      <c r="V126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265" spans="1:22" x14ac:dyDescent="0.3">
      <c r="A1265">
        <v>1264</v>
      </c>
      <c r="B1265">
        <v>43</v>
      </c>
      <c r="C126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265">
        <v>50462</v>
      </c>
      <c r="E1265">
        <v>618</v>
      </c>
      <c r="F1265">
        <v>4043</v>
      </c>
      <c r="G1265">
        <v>163558</v>
      </c>
      <c r="H1265" t="s">
        <v>19</v>
      </c>
      <c r="I1265">
        <v>0</v>
      </c>
      <c r="J1265">
        <v>1</v>
      </c>
      <c r="K1265" t="s">
        <v>20</v>
      </c>
      <c r="L1265" t="s">
        <v>21</v>
      </c>
      <c r="M1265" t="s">
        <v>22</v>
      </c>
      <c r="N1265" t="s">
        <v>23</v>
      </c>
      <c r="O1265">
        <v>2</v>
      </c>
      <c r="P1265">
        <v>2</v>
      </c>
      <c r="Q1265">
        <v>93254</v>
      </c>
      <c r="R1265" t="s">
        <v>38</v>
      </c>
      <c r="S1265">
        <v>19</v>
      </c>
      <c r="T1265" t="s">
        <v>27</v>
      </c>
      <c r="U1265" t="str">
        <f>IF(AND(Loan_Banking[[#This Row],[Is_Default]]=1,Loan_Banking[[#This Row],[Credit_Score]]&lt;=600),"High Risk","Low Risk")</f>
        <v>Low Risk</v>
      </c>
      <c r="V126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266" spans="1:22" x14ac:dyDescent="0.3">
      <c r="A1266">
        <v>1265</v>
      </c>
      <c r="B1266">
        <v>25</v>
      </c>
      <c r="C126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266">
        <v>34997</v>
      </c>
      <c r="E1266">
        <v>700</v>
      </c>
      <c r="F1266">
        <v>4546</v>
      </c>
      <c r="G1266">
        <v>174941</v>
      </c>
      <c r="H1266" t="s">
        <v>40</v>
      </c>
      <c r="I1266">
        <v>0</v>
      </c>
      <c r="J1266">
        <v>1</v>
      </c>
      <c r="K1266" t="s">
        <v>20</v>
      </c>
      <c r="L1266" t="s">
        <v>21</v>
      </c>
      <c r="M1266" t="s">
        <v>30</v>
      </c>
      <c r="N1266" t="s">
        <v>31</v>
      </c>
      <c r="O1266">
        <v>1</v>
      </c>
      <c r="P1266">
        <v>4</v>
      </c>
      <c r="Q1266">
        <v>85019</v>
      </c>
      <c r="R1266" t="s">
        <v>26</v>
      </c>
      <c r="S1266">
        <v>2</v>
      </c>
      <c r="T1266" t="s">
        <v>27</v>
      </c>
      <c r="U1266" t="str">
        <f>IF(AND(Loan_Banking[[#This Row],[Is_Default]]=1,Loan_Banking[[#This Row],[Credit_Score]]&lt;=600),"High Risk","Low Risk")</f>
        <v>Low Risk</v>
      </c>
      <c r="V126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267" spans="1:22" x14ac:dyDescent="0.3">
      <c r="A1267">
        <v>1266</v>
      </c>
      <c r="B1267">
        <v>61</v>
      </c>
      <c r="C126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267">
        <v>56213</v>
      </c>
      <c r="E1267">
        <v>626</v>
      </c>
      <c r="F1267">
        <v>5528</v>
      </c>
      <c r="G1267">
        <v>336115</v>
      </c>
      <c r="H1267" t="s">
        <v>28</v>
      </c>
      <c r="I1267">
        <v>0</v>
      </c>
      <c r="J1267">
        <v>1</v>
      </c>
      <c r="K1267" t="s">
        <v>20</v>
      </c>
      <c r="L1267" t="s">
        <v>21</v>
      </c>
      <c r="M1267" t="s">
        <v>30</v>
      </c>
      <c r="N1267" t="s">
        <v>41</v>
      </c>
      <c r="O1267">
        <v>5</v>
      </c>
      <c r="P1267">
        <v>4</v>
      </c>
      <c r="Q1267">
        <v>126827</v>
      </c>
      <c r="R1267" t="s">
        <v>26</v>
      </c>
      <c r="S1267">
        <v>15</v>
      </c>
      <c r="T1267" t="s">
        <v>42</v>
      </c>
      <c r="U1267" t="str">
        <f>IF(AND(Loan_Banking[[#This Row],[Is_Default]]=1,Loan_Banking[[#This Row],[Credit_Score]]&lt;=600),"High Risk","Low Risk")</f>
        <v>Low Risk</v>
      </c>
      <c r="V126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268" spans="1:22" x14ac:dyDescent="0.3">
      <c r="A1268">
        <v>1267</v>
      </c>
      <c r="B1268">
        <v>50</v>
      </c>
      <c r="C126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268">
        <v>77063</v>
      </c>
      <c r="E1268">
        <v>715</v>
      </c>
      <c r="F1268">
        <v>5681</v>
      </c>
      <c r="G1268">
        <v>158247</v>
      </c>
      <c r="H1268" t="s">
        <v>40</v>
      </c>
      <c r="I1268">
        <v>1</v>
      </c>
      <c r="J1268">
        <v>0</v>
      </c>
      <c r="K1268" t="s">
        <v>20</v>
      </c>
      <c r="L1268" t="s">
        <v>21</v>
      </c>
      <c r="M1268" t="s">
        <v>22</v>
      </c>
      <c r="N1268" t="s">
        <v>37</v>
      </c>
      <c r="O1268">
        <v>0</v>
      </c>
      <c r="P1268">
        <v>4</v>
      </c>
      <c r="Q1268">
        <v>122272</v>
      </c>
      <c r="R1268" t="s">
        <v>24</v>
      </c>
      <c r="S1268">
        <v>6</v>
      </c>
      <c r="T1268" t="s">
        <v>43</v>
      </c>
      <c r="U1268" t="str">
        <f>IF(AND(Loan_Banking[[#This Row],[Is_Default]]=1,Loan_Banking[[#This Row],[Credit_Score]]&lt;=600),"High Risk","Low Risk")</f>
        <v>Low Risk</v>
      </c>
      <c r="V126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269" spans="1:22" x14ac:dyDescent="0.3">
      <c r="A1269">
        <v>1268</v>
      </c>
      <c r="B1269">
        <v>59</v>
      </c>
      <c r="C126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269">
        <v>32053</v>
      </c>
      <c r="E1269">
        <v>615</v>
      </c>
      <c r="F1269">
        <v>4606</v>
      </c>
      <c r="G1269">
        <v>279333</v>
      </c>
      <c r="H1269" t="s">
        <v>44</v>
      </c>
      <c r="I1269">
        <v>0</v>
      </c>
      <c r="J1269">
        <v>1</v>
      </c>
      <c r="K1269" t="s">
        <v>20</v>
      </c>
      <c r="L1269" t="s">
        <v>29</v>
      </c>
      <c r="M1269" t="s">
        <v>30</v>
      </c>
      <c r="N1269" t="s">
        <v>41</v>
      </c>
      <c r="O1269">
        <v>5</v>
      </c>
      <c r="P1269">
        <v>1</v>
      </c>
      <c r="Q1269">
        <v>161358</v>
      </c>
      <c r="R1269" t="s">
        <v>32</v>
      </c>
      <c r="S1269">
        <v>8</v>
      </c>
      <c r="T1269" t="s">
        <v>39</v>
      </c>
      <c r="U1269" t="str">
        <f>IF(AND(Loan_Banking[[#This Row],[Is_Default]]=1,Loan_Banking[[#This Row],[Credit_Score]]&lt;=600),"High Risk","Low Risk")</f>
        <v>Low Risk</v>
      </c>
      <c r="V126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270" spans="1:22" x14ac:dyDescent="0.3">
      <c r="A1270">
        <v>1269</v>
      </c>
      <c r="B1270">
        <v>47</v>
      </c>
      <c r="C127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270">
        <v>60313</v>
      </c>
      <c r="E1270">
        <v>721</v>
      </c>
      <c r="F1270">
        <v>5295</v>
      </c>
      <c r="G1270">
        <v>198400</v>
      </c>
      <c r="H1270" t="s">
        <v>40</v>
      </c>
      <c r="I1270">
        <v>1</v>
      </c>
      <c r="J1270">
        <v>1</v>
      </c>
      <c r="K1270" t="s">
        <v>20</v>
      </c>
      <c r="L1270" t="s">
        <v>33</v>
      </c>
      <c r="M1270" t="s">
        <v>30</v>
      </c>
      <c r="N1270" t="s">
        <v>37</v>
      </c>
      <c r="O1270">
        <v>4</v>
      </c>
      <c r="P1270">
        <v>1</v>
      </c>
      <c r="Q1270">
        <v>118316</v>
      </c>
      <c r="R1270" t="s">
        <v>24</v>
      </c>
      <c r="S1270">
        <v>14</v>
      </c>
      <c r="T1270" t="s">
        <v>34</v>
      </c>
      <c r="U1270" t="str">
        <f>IF(AND(Loan_Banking[[#This Row],[Is_Default]]=1,Loan_Banking[[#This Row],[Credit_Score]]&lt;=600),"High Risk","Low Risk")</f>
        <v>Low Risk</v>
      </c>
      <c r="V127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271" spans="1:22" x14ac:dyDescent="0.3">
      <c r="A1271">
        <v>1270</v>
      </c>
      <c r="B1271">
        <v>62</v>
      </c>
      <c r="C127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271">
        <v>65729</v>
      </c>
      <c r="E1271">
        <v>634</v>
      </c>
      <c r="F1271">
        <v>5817</v>
      </c>
      <c r="G1271">
        <v>146153</v>
      </c>
      <c r="H1271" t="s">
        <v>35</v>
      </c>
      <c r="I1271">
        <v>0</v>
      </c>
      <c r="J1271">
        <v>1</v>
      </c>
      <c r="K1271" t="s">
        <v>20</v>
      </c>
      <c r="L1271" t="s">
        <v>29</v>
      </c>
      <c r="M1271" t="s">
        <v>30</v>
      </c>
      <c r="N1271" t="s">
        <v>23</v>
      </c>
      <c r="O1271">
        <v>5</v>
      </c>
      <c r="P1271">
        <v>1</v>
      </c>
      <c r="Q1271">
        <v>85047</v>
      </c>
      <c r="R1271" t="s">
        <v>32</v>
      </c>
      <c r="S1271">
        <v>3</v>
      </c>
      <c r="T1271" t="s">
        <v>34</v>
      </c>
      <c r="U1271" t="str">
        <f>IF(AND(Loan_Banking[[#This Row],[Is_Default]]=1,Loan_Banking[[#This Row],[Credit_Score]]&lt;=600),"High Risk","Low Risk")</f>
        <v>Low Risk</v>
      </c>
      <c r="V127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272" spans="1:22" x14ac:dyDescent="0.3">
      <c r="A1272">
        <v>1271</v>
      </c>
      <c r="B1272">
        <v>57</v>
      </c>
      <c r="C127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272">
        <v>36609</v>
      </c>
      <c r="E1272">
        <v>666</v>
      </c>
      <c r="F1272">
        <v>3943</v>
      </c>
      <c r="G1272">
        <v>128465</v>
      </c>
      <c r="H1272" t="s">
        <v>35</v>
      </c>
      <c r="I1272">
        <v>0</v>
      </c>
      <c r="J1272">
        <v>1</v>
      </c>
      <c r="K1272" t="s">
        <v>20</v>
      </c>
      <c r="L1272" t="s">
        <v>29</v>
      </c>
      <c r="M1272" t="s">
        <v>30</v>
      </c>
      <c r="N1272" t="s">
        <v>41</v>
      </c>
      <c r="O1272">
        <v>2</v>
      </c>
      <c r="P1272">
        <v>1</v>
      </c>
      <c r="Q1272">
        <v>72860</v>
      </c>
      <c r="R1272" t="s">
        <v>26</v>
      </c>
      <c r="S1272">
        <v>6</v>
      </c>
      <c r="T1272" t="s">
        <v>34</v>
      </c>
      <c r="U1272" t="str">
        <f>IF(AND(Loan_Banking[[#This Row],[Is_Default]]=1,Loan_Banking[[#This Row],[Credit_Score]]&lt;=600),"High Risk","Low Risk")</f>
        <v>Low Risk</v>
      </c>
      <c r="V127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273" spans="1:22" x14ac:dyDescent="0.3">
      <c r="A1273">
        <v>1272</v>
      </c>
      <c r="B1273">
        <v>27</v>
      </c>
      <c r="C127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273">
        <v>56544</v>
      </c>
      <c r="E1273">
        <v>699</v>
      </c>
      <c r="F1273">
        <v>4286</v>
      </c>
      <c r="G1273">
        <v>205259</v>
      </c>
      <c r="H1273" t="s">
        <v>28</v>
      </c>
      <c r="I1273">
        <v>0</v>
      </c>
      <c r="J1273">
        <v>1</v>
      </c>
      <c r="K1273" t="s">
        <v>20</v>
      </c>
      <c r="L1273" t="s">
        <v>33</v>
      </c>
      <c r="M1273" t="s">
        <v>22</v>
      </c>
      <c r="N1273" t="s">
        <v>37</v>
      </c>
      <c r="O1273">
        <v>2</v>
      </c>
      <c r="P1273">
        <v>2</v>
      </c>
      <c r="Q1273">
        <v>128588</v>
      </c>
      <c r="R1273" t="s">
        <v>32</v>
      </c>
      <c r="S1273">
        <v>11</v>
      </c>
      <c r="T1273" t="s">
        <v>34</v>
      </c>
      <c r="U1273" t="str">
        <f>IF(AND(Loan_Banking[[#This Row],[Is_Default]]=1,Loan_Banking[[#This Row],[Credit_Score]]&lt;=600),"High Risk","Low Risk")</f>
        <v>Low Risk</v>
      </c>
      <c r="V127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274" spans="1:22" x14ac:dyDescent="0.3">
      <c r="A1274">
        <v>1273</v>
      </c>
      <c r="B1274">
        <v>25</v>
      </c>
      <c r="C127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274">
        <v>44601</v>
      </c>
      <c r="E1274">
        <v>675</v>
      </c>
      <c r="F1274">
        <v>4626</v>
      </c>
      <c r="G1274">
        <v>143824</v>
      </c>
      <c r="H1274" t="s">
        <v>19</v>
      </c>
      <c r="I1274">
        <v>1</v>
      </c>
      <c r="J1274">
        <v>0</v>
      </c>
      <c r="K1274" t="s">
        <v>20</v>
      </c>
      <c r="L1274" t="s">
        <v>21</v>
      </c>
      <c r="M1274" t="s">
        <v>22</v>
      </c>
      <c r="N1274" t="s">
        <v>41</v>
      </c>
      <c r="O1274">
        <v>0</v>
      </c>
      <c r="P1274">
        <v>3</v>
      </c>
      <c r="Q1274">
        <v>75550</v>
      </c>
      <c r="R1274" t="s">
        <v>32</v>
      </c>
      <c r="S1274">
        <v>9</v>
      </c>
      <c r="T1274" t="s">
        <v>34</v>
      </c>
      <c r="U1274" t="str">
        <f>IF(AND(Loan_Banking[[#This Row],[Is_Default]]=1,Loan_Banking[[#This Row],[Credit_Score]]&lt;=600),"High Risk","Low Risk")</f>
        <v>Low Risk</v>
      </c>
      <c r="V127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275" spans="1:22" x14ac:dyDescent="0.3">
      <c r="A1275">
        <v>1274</v>
      </c>
      <c r="B1275">
        <v>35</v>
      </c>
      <c r="C127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275">
        <v>48182</v>
      </c>
      <c r="E1275">
        <v>703</v>
      </c>
      <c r="F1275">
        <v>5446</v>
      </c>
      <c r="G1275">
        <v>185222</v>
      </c>
      <c r="H1275" t="s">
        <v>44</v>
      </c>
      <c r="I1275">
        <v>0</v>
      </c>
      <c r="J1275">
        <v>1</v>
      </c>
      <c r="K1275" t="s">
        <v>36</v>
      </c>
      <c r="L1275" t="s">
        <v>33</v>
      </c>
      <c r="M1275" t="s">
        <v>30</v>
      </c>
      <c r="N1275" t="s">
        <v>23</v>
      </c>
      <c r="O1275">
        <v>4</v>
      </c>
      <c r="P1275">
        <v>1</v>
      </c>
      <c r="Q1275">
        <v>124292</v>
      </c>
      <c r="R1275" t="s">
        <v>32</v>
      </c>
      <c r="S1275">
        <v>17</v>
      </c>
      <c r="T1275" t="s">
        <v>43</v>
      </c>
      <c r="U1275" t="str">
        <f>IF(AND(Loan_Banking[[#This Row],[Is_Default]]=1,Loan_Banking[[#This Row],[Credit_Score]]&lt;=600),"High Risk","Low Risk")</f>
        <v>Low Risk</v>
      </c>
      <c r="V127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276" spans="1:22" x14ac:dyDescent="0.3">
      <c r="A1276">
        <v>1275</v>
      </c>
      <c r="B1276">
        <v>62</v>
      </c>
      <c r="C127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276">
        <v>44104</v>
      </c>
      <c r="E1276">
        <v>577</v>
      </c>
      <c r="F1276">
        <v>5186</v>
      </c>
      <c r="G1276">
        <v>104773</v>
      </c>
      <c r="H1276" t="s">
        <v>19</v>
      </c>
      <c r="I1276">
        <v>1</v>
      </c>
      <c r="J1276">
        <v>0</v>
      </c>
      <c r="K1276" t="s">
        <v>20</v>
      </c>
      <c r="L1276" t="s">
        <v>21</v>
      </c>
      <c r="M1276" t="s">
        <v>30</v>
      </c>
      <c r="N1276" t="s">
        <v>31</v>
      </c>
      <c r="O1276">
        <v>1</v>
      </c>
      <c r="P1276">
        <v>4</v>
      </c>
      <c r="Q1276">
        <v>77202</v>
      </c>
      <c r="R1276" t="s">
        <v>32</v>
      </c>
      <c r="S1276">
        <v>19</v>
      </c>
      <c r="T1276" t="s">
        <v>42</v>
      </c>
      <c r="U1276" t="str">
        <f>IF(AND(Loan_Banking[[#This Row],[Is_Default]]=1,Loan_Banking[[#This Row],[Credit_Score]]&lt;=600),"High Risk","Low Risk")</f>
        <v>High Risk</v>
      </c>
      <c r="V127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277" spans="1:22" x14ac:dyDescent="0.3">
      <c r="A1277">
        <v>1276</v>
      </c>
      <c r="B1277">
        <v>28</v>
      </c>
      <c r="C127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277">
        <v>46626</v>
      </c>
      <c r="E1277">
        <v>629</v>
      </c>
      <c r="F1277">
        <v>5064</v>
      </c>
      <c r="G1277">
        <v>217720</v>
      </c>
      <c r="H1277" t="s">
        <v>19</v>
      </c>
      <c r="I1277">
        <v>0</v>
      </c>
      <c r="J1277">
        <v>1</v>
      </c>
      <c r="K1277" t="s">
        <v>36</v>
      </c>
      <c r="L1277" t="s">
        <v>29</v>
      </c>
      <c r="M1277" t="s">
        <v>30</v>
      </c>
      <c r="N1277" t="s">
        <v>31</v>
      </c>
      <c r="O1277">
        <v>1</v>
      </c>
      <c r="P1277">
        <v>1</v>
      </c>
      <c r="Q1277">
        <v>110474</v>
      </c>
      <c r="R1277" t="s">
        <v>32</v>
      </c>
      <c r="S1277">
        <v>2</v>
      </c>
      <c r="T1277" t="s">
        <v>27</v>
      </c>
      <c r="U1277" t="str">
        <f>IF(AND(Loan_Banking[[#This Row],[Is_Default]]=1,Loan_Banking[[#This Row],[Credit_Score]]&lt;=600),"High Risk","Low Risk")</f>
        <v>Low Risk</v>
      </c>
      <c r="V127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278" spans="1:22" x14ac:dyDescent="0.3">
      <c r="A1278">
        <v>1277</v>
      </c>
      <c r="B1278">
        <v>29</v>
      </c>
      <c r="C127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278">
        <v>67332</v>
      </c>
      <c r="E1278">
        <v>653</v>
      </c>
      <c r="F1278">
        <v>3971</v>
      </c>
      <c r="G1278">
        <v>122877</v>
      </c>
      <c r="H1278" t="s">
        <v>44</v>
      </c>
      <c r="I1278">
        <v>0</v>
      </c>
      <c r="J1278">
        <v>1</v>
      </c>
      <c r="K1278" t="s">
        <v>36</v>
      </c>
      <c r="L1278" t="s">
        <v>33</v>
      </c>
      <c r="M1278" t="s">
        <v>30</v>
      </c>
      <c r="N1278" t="s">
        <v>41</v>
      </c>
      <c r="O1278">
        <v>3</v>
      </c>
      <c r="P1278">
        <v>4</v>
      </c>
      <c r="Q1278">
        <v>68207</v>
      </c>
      <c r="R1278" t="s">
        <v>24</v>
      </c>
      <c r="S1278">
        <v>8</v>
      </c>
      <c r="T1278" t="s">
        <v>42</v>
      </c>
      <c r="U1278" t="str">
        <f>IF(AND(Loan_Banking[[#This Row],[Is_Default]]=1,Loan_Banking[[#This Row],[Credit_Score]]&lt;=600),"High Risk","Low Risk")</f>
        <v>Low Risk</v>
      </c>
      <c r="V127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279" spans="1:22" x14ac:dyDescent="0.3">
      <c r="A1279">
        <v>1278</v>
      </c>
      <c r="B1279">
        <v>31</v>
      </c>
      <c r="C127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279">
        <v>48812</v>
      </c>
      <c r="E1279">
        <v>611</v>
      </c>
      <c r="F1279">
        <v>5870</v>
      </c>
      <c r="G1279">
        <v>196995</v>
      </c>
      <c r="H1279" t="s">
        <v>35</v>
      </c>
      <c r="I1279">
        <v>1</v>
      </c>
      <c r="J1279">
        <v>1</v>
      </c>
      <c r="K1279" t="s">
        <v>20</v>
      </c>
      <c r="L1279" t="s">
        <v>33</v>
      </c>
      <c r="M1279" t="s">
        <v>22</v>
      </c>
      <c r="N1279" t="s">
        <v>41</v>
      </c>
      <c r="O1279">
        <v>4</v>
      </c>
      <c r="P1279">
        <v>3</v>
      </c>
      <c r="Q1279">
        <v>123396</v>
      </c>
      <c r="R1279" t="s">
        <v>38</v>
      </c>
      <c r="S1279">
        <v>10</v>
      </c>
      <c r="T1279" t="s">
        <v>39</v>
      </c>
      <c r="U1279" t="str">
        <f>IF(AND(Loan_Banking[[#This Row],[Is_Default]]=1,Loan_Banking[[#This Row],[Credit_Score]]&lt;=600),"High Risk","Low Risk")</f>
        <v>Low Risk</v>
      </c>
      <c r="V127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280" spans="1:22" x14ac:dyDescent="0.3">
      <c r="A1280">
        <v>1279</v>
      </c>
      <c r="B1280">
        <v>42</v>
      </c>
      <c r="C128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280">
        <v>40974</v>
      </c>
      <c r="E1280">
        <v>698</v>
      </c>
      <c r="F1280">
        <v>4501</v>
      </c>
      <c r="G1280">
        <v>130810</v>
      </c>
      <c r="H1280" t="s">
        <v>28</v>
      </c>
      <c r="I1280">
        <v>1</v>
      </c>
      <c r="J1280">
        <v>0</v>
      </c>
      <c r="K1280" t="s">
        <v>20</v>
      </c>
      <c r="L1280" t="s">
        <v>21</v>
      </c>
      <c r="M1280" t="s">
        <v>30</v>
      </c>
      <c r="N1280" t="s">
        <v>41</v>
      </c>
      <c r="O1280">
        <v>4</v>
      </c>
      <c r="P1280">
        <v>2</v>
      </c>
      <c r="Q1280">
        <v>62989</v>
      </c>
      <c r="R1280" t="s">
        <v>26</v>
      </c>
      <c r="S1280">
        <v>3</v>
      </c>
      <c r="T1280" t="s">
        <v>27</v>
      </c>
      <c r="U1280" t="str">
        <f>IF(AND(Loan_Banking[[#This Row],[Is_Default]]=1,Loan_Banking[[#This Row],[Credit_Score]]&lt;=600),"High Risk","Low Risk")</f>
        <v>Low Risk</v>
      </c>
      <c r="V128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281" spans="1:22" x14ac:dyDescent="0.3">
      <c r="A1281">
        <v>1280</v>
      </c>
      <c r="B1281">
        <v>54</v>
      </c>
      <c r="C128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281">
        <v>51034</v>
      </c>
      <c r="E1281">
        <v>624</v>
      </c>
      <c r="F1281">
        <v>4733</v>
      </c>
      <c r="G1281">
        <v>261293</v>
      </c>
      <c r="H1281" t="s">
        <v>40</v>
      </c>
      <c r="I1281">
        <v>0</v>
      </c>
      <c r="J1281">
        <v>0</v>
      </c>
      <c r="K1281" t="s">
        <v>20</v>
      </c>
      <c r="L1281" t="s">
        <v>33</v>
      </c>
      <c r="M1281" t="s">
        <v>22</v>
      </c>
      <c r="N1281" t="s">
        <v>37</v>
      </c>
      <c r="O1281">
        <v>2</v>
      </c>
      <c r="P1281">
        <v>2</v>
      </c>
      <c r="Q1281">
        <v>108188</v>
      </c>
      <c r="R1281" t="s">
        <v>24</v>
      </c>
      <c r="S1281">
        <v>10</v>
      </c>
      <c r="T1281" t="s">
        <v>27</v>
      </c>
      <c r="U1281" t="str">
        <f>IF(AND(Loan_Banking[[#This Row],[Is_Default]]=1,Loan_Banking[[#This Row],[Credit_Score]]&lt;=600),"High Risk","Low Risk")</f>
        <v>Low Risk</v>
      </c>
      <c r="V128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282" spans="1:22" x14ac:dyDescent="0.3">
      <c r="A1282">
        <v>1281</v>
      </c>
      <c r="B1282">
        <v>55</v>
      </c>
      <c r="C128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282">
        <v>18167</v>
      </c>
      <c r="E1282">
        <v>611</v>
      </c>
      <c r="F1282">
        <v>5195</v>
      </c>
      <c r="G1282">
        <v>94504</v>
      </c>
      <c r="H1282" t="s">
        <v>35</v>
      </c>
      <c r="I1282">
        <v>1</v>
      </c>
      <c r="J1282">
        <v>1</v>
      </c>
      <c r="K1282" t="s">
        <v>20</v>
      </c>
      <c r="L1282" t="s">
        <v>29</v>
      </c>
      <c r="M1282" t="s">
        <v>30</v>
      </c>
      <c r="N1282" t="s">
        <v>23</v>
      </c>
      <c r="O1282">
        <v>3</v>
      </c>
      <c r="P1282">
        <v>1</v>
      </c>
      <c r="Q1282">
        <v>94064</v>
      </c>
      <c r="R1282" t="s">
        <v>38</v>
      </c>
      <c r="S1282">
        <v>2</v>
      </c>
      <c r="T1282" t="s">
        <v>25</v>
      </c>
      <c r="U1282" t="str">
        <f>IF(AND(Loan_Banking[[#This Row],[Is_Default]]=1,Loan_Banking[[#This Row],[Credit_Score]]&lt;=600),"High Risk","Low Risk")</f>
        <v>Low Risk</v>
      </c>
      <c r="V128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283" spans="1:22" x14ac:dyDescent="0.3">
      <c r="A1283">
        <v>1282</v>
      </c>
      <c r="B1283">
        <v>33</v>
      </c>
      <c r="C128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283">
        <v>37746</v>
      </c>
      <c r="E1283">
        <v>697</v>
      </c>
      <c r="F1283">
        <v>6972</v>
      </c>
      <c r="G1283">
        <v>185852</v>
      </c>
      <c r="H1283" t="s">
        <v>28</v>
      </c>
      <c r="I1283">
        <v>0</v>
      </c>
      <c r="J1283">
        <v>0</v>
      </c>
      <c r="K1283" t="s">
        <v>20</v>
      </c>
      <c r="L1283" t="s">
        <v>33</v>
      </c>
      <c r="M1283" t="s">
        <v>30</v>
      </c>
      <c r="N1283" t="s">
        <v>41</v>
      </c>
      <c r="O1283">
        <v>1</v>
      </c>
      <c r="P1283">
        <v>1</v>
      </c>
      <c r="Q1283">
        <v>103054</v>
      </c>
      <c r="R1283" t="s">
        <v>24</v>
      </c>
      <c r="S1283">
        <v>7</v>
      </c>
      <c r="T1283" t="s">
        <v>39</v>
      </c>
      <c r="U1283" t="str">
        <f>IF(AND(Loan_Banking[[#This Row],[Is_Default]]=1,Loan_Banking[[#This Row],[Credit_Score]]&lt;=600),"High Risk","Low Risk")</f>
        <v>Low Risk</v>
      </c>
      <c r="V128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284" spans="1:22" x14ac:dyDescent="0.3">
      <c r="A1284">
        <v>1283</v>
      </c>
      <c r="B1284">
        <v>31</v>
      </c>
      <c r="C128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284">
        <v>68728</v>
      </c>
      <c r="E1284">
        <v>597</v>
      </c>
      <c r="F1284">
        <v>4358</v>
      </c>
      <c r="G1284">
        <v>227970</v>
      </c>
      <c r="H1284" t="s">
        <v>35</v>
      </c>
      <c r="I1284">
        <v>1</v>
      </c>
      <c r="J1284">
        <v>0</v>
      </c>
      <c r="K1284" t="s">
        <v>20</v>
      </c>
      <c r="L1284" t="s">
        <v>33</v>
      </c>
      <c r="M1284" t="s">
        <v>30</v>
      </c>
      <c r="N1284" t="s">
        <v>31</v>
      </c>
      <c r="O1284">
        <v>4</v>
      </c>
      <c r="P1284">
        <v>4</v>
      </c>
      <c r="Q1284">
        <v>88125</v>
      </c>
      <c r="R1284" t="s">
        <v>38</v>
      </c>
      <c r="S1284">
        <v>1</v>
      </c>
      <c r="T1284" t="s">
        <v>43</v>
      </c>
      <c r="U1284" t="str">
        <f>IF(AND(Loan_Banking[[#This Row],[Is_Default]]=1,Loan_Banking[[#This Row],[Credit_Score]]&lt;=600),"High Risk","Low Risk")</f>
        <v>High Risk</v>
      </c>
      <c r="V128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0-1</v>
      </c>
    </row>
    <row r="1285" spans="1:22" x14ac:dyDescent="0.3">
      <c r="A1285">
        <v>1284</v>
      </c>
      <c r="B1285">
        <v>52</v>
      </c>
      <c r="C128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285">
        <v>47819</v>
      </c>
      <c r="E1285">
        <v>600</v>
      </c>
      <c r="F1285">
        <v>4308</v>
      </c>
      <c r="G1285">
        <v>217944</v>
      </c>
      <c r="H1285" t="s">
        <v>44</v>
      </c>
      <c r="I1285">
        <v>1</v>
      </c>
      <c r="J1285">
        <v>1</v>
      </c>
      <c r="K1285" t="s">
        <v>36</v>
      </c>
      <c r="L1285" t="s">
        <v>29</v>
      </c>
      <c r="M1285" t="s">
        <v>22</v>
      </c>
      <c r="N1285" t="s">
        <v>37</v>
      </c>
      <c r="O1285">
        <v>4</v>
      </c>
      <c r="P1285">
        <v>1</v>
      </c>
      <c r="Q1285">
        <v>87422</v>
      </c>
      <c r="R1285" t="s">
        <v>24</v>
      </c>
      <c r="S1285">
        <v>12</v>
      </c>
      <c r="T1285" t="s">
        <v>34</v>
      </c>
      <c r="U1285" t="str">
        <f>IF(AND(Loan_Banking[[#This Row],[Is_Default]]=1,Loan_Banking[[#This Row],[Credit_Score]]&lt;=600),"High Risk","Low Risk")</f>
        <v>High Risk</v>
      </c>
      <c r="V128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286" spans="1:22" x14ac:dyDescent="0.3">
      <c r="A1286">
        <v>1285</v>
      </c>
      <c r="B1286">
        <v>62</v>
      </c>
      <c r="C128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286">
        <v>42829</v>
      </c>
      <c r="E1286">
        <v>675</v>
      </c>
      <c r="F1286">
        <v>4625</v>
      </c>
      <c r="G1286">
        <v>137658</v>
      </c>
      <c r="H1286" t="s">
        <v>19</v>
      </c>
      <c r="I1286">
        <v>1</v>
      </c>
      <c r="J1286">
        <v>1</v>
      </c>
      <c r="K1286" t="s">
        <v>20</v>
      </c>
      <c r="L1286" t="s">
        <v>21</v>
      </c>
      <c r="M1286" t="s">
        <v>22</v>
      </c>
      <c r="N1286" t="s">
        <v>41</v>
      </c>
      <c r="O1286">
        <v>0</v>
      </c>
      <c r="P1286">
        <v>2</v>
      </c>
      <c r="Q1286">
        <v>104643</v>
      </c>
      <c r="R1286" t="s">
        <v>26</v>
      </c>
      <c r="S1286">
        <v>5</v>
      </c>
      <c r="T1286" t="s">
        <v>25</v>
      </c>
      <c r="U1286" t="str">
        <f>IF(AND(Loan_Banking[[#This Row],[Is_Default]]=1,Loan_Banking[[#This Row],[Credit_Score]]&lt;=600),"High Risk","Low Risk")</f>
        <v>Low Risk</v>
      </c>
      <c r="V128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287" spans="1:22" x14ac:dyDescent="0.3">
      <c r="A1287">
        <v>1286</v>
      </c>
      <c r="B1287">
        <v>35</v>
      </c>
      <c r="C128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287">
        <v>52594</v>
      </c>
      <c r="E1287">
        <v>717</v>
      </c>
      <c r="F1287">
        <v>6160</v>
      </c>
      <c r="G1287">
        <v>113012</v>
      </c>
      <c r="H1287" t="s">
        <v>44</v>
      </c>
      <c r="I1287">
        <v>1</v>
      </c>
      <c r="J1287">
        <v>1</v>
      </c>
      <c r="K1287" t="s">
        <v>20</v>
      </c>
      <c r="L1287" t="s">
        <v>33</v>
      </c>
      <c r="M1287" t="s">
        <v>22</v>
      </c>
      <c r="N1287" t="s">
        <v>37</v>
      </c>
      <c r="O1287">
        <v>1</v>
      </c>
      <c r="P1287">
        <v>1</v>
      </c>
      <c r="Q1287">
        <v>69935</v>
      </c>
      <c r="R1287" t="s">
        <v>26</v>
      </c>
      <c r="S1287">
        <v>9</v>
      </c>
      <c r="T1287" t="s">
        <v>27</v>
      </c>
      <c r="U1287" t="str">
        <f>IF(AND(Loan_Banking[[#This Row],[Is_Default]]=1,Loan_Banking[[#This Row],[Credit_Score]]&lt;=600),"High Risk","Low Risk")</f>
        <v>Low Risk</v>
      </c>
      <c r="V128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288" spans="1:22" x14ac:dyDescent="0.3">
      <c r="A1288">
        <v>1287</v>
      </c>
      <c r="B1288">
        <v>58</v>
      </c>
      <c r="C128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288">
        <v>61049</v>
      </c>
      <c r="E1288">
        <v>658</v>
      </c>
      <c r="F1288">
        <v>5149</v>
      </c>
      <c r="G1288">
        <v>239069</v>
      </c>
      <c r="H1288" t="s">
        <v>40</v>
      </c>
      <c r="I1288">
        <v>0</v>
      </c>
      <c r="J1288">
        <v>1</v>
      </c>
      <c r="K1288" t="s">
        <v>20</v>
      </c>
      <c r="L1288" t="s">
        <v>21</v>
      </c>
      <c r="M1288" t="s">
        <v>30</v>
      </c>
      <c r="N1288" t="s">
        <v>41</v>
      </c>
      <c r="O1288">
        <v>0</v>
      </c>
      <c r="P1288">
        <v>4</v>
      </c>
      <c r="Q1288">
        <v>69759</v>
      </c>
      <c r="R1288" t="s">
        <v>32</v>
      </c>
      <c r="S1288">
        <v>12</v>
      </c>
      <c r="T1288" t="s">
        <v>43</v>
      </c>
      <c r="U1288" t="str">
        <f>IF(AND(Loan_Banking[[#This Row],[Is_Default]]=1,Loan_Banking[[#This Row],[Credit_Score]]&lt;=600),"High Risk","Low Risk")</f>
        <v>Low Risk</v>
      </c>
      <c r="V128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289" spans="1:22" x14ac:dyDescent="0.3">
      <c r="A1289">
        <v>1288</v>
      </c>
      <c r="B1289">
        <v>21</v>
      </c>
      <c r="C128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289">
        <v>69931</v>
      </c>
      <c r="E1289">
        <v>569</v>
      </c>
      <c r="F1289">
        <v>5375</v>
      </c>
      <c r="G1289">
        <v>193816</v>
      </c>
      <c r="H1289" t="s">
        <v>44</v>
      </c>
      <c r="I1289">
        <v>0</v>
      </c>
      <c r="J1289">
        <v>0</v>
      </c>
      <c r="K1289" t="s">
        <v>20</v>
      </c>
      <c r="L1289" t="s">
        <v>33</v>
      </c>
      <c r="M1289" t="s">
        <v>22</v>
      </c>
      <c r="N1289" t="s">
        <v>41</v>
      </c>
      <c r="O1289">
        <v>3</v>
      </c>
      <c r="P1289">
        <v>3</v>
      </c>
      <c r="Q1289">
        <v>89243</v>
      </c>
      <c r="R1289" t="s">
        <v>38</v>
      </c>
      <c r="S1289">
        <v>11</v>
      </c>
      <c r="T1289" t="s">
        <v>43</v>
      </c>
      <c r="U1289" t="str">
        <f>IF(AND(Loan_Banking[[#This Row],[Is_Default]]=1,Loan_Banking[[#This Row],[Credit_Score]]&lt;=600),"High Risk","Low Risk")</f>
        <v>Low Risk</v>
      </c>
      <c r="V128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290" spans="1:22" x14ac:dyDescent="0.3">
      <c r="A1290">
        <v>1289</v>
      </c>
      <c r="B1290">
        <v>44</v>
      </c>
      <c r="C129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290">
        <v>43234</v>
      </c>
      <c r="E1290">
        <v>684</v>
      </c>
      <c r="F1290">
        <v>5806</v>
      </c>
      <c r="G1290">
        <v>146414</v>
      </c>
      <c r="H1290" t="s">
        <v>19</v>
      </c>
      <c r="I1290">
        <v>0</v>
      </c>
      <c r="J1290">
        <v>0</v>
      </c>
      <c r="K1290" t="s">
        <v>20</v>
      </c>
      <c r="L1290" t="s">
        <v>29</v>
      </c>
      <c r="M1290" t="s">
        <v>30</v>
      </c>
      <c r="N1290" t="s">
        <v>37</v>
      </c>
      <c r="O1290">
        <v>4</v>
      </c>
      <c r="P1290">
        <v>2</v>
      </c>
      <c r="Q1290">
        <v>88075</v>
      </c>
      <c r="R1290" t="s">
        <v>24</v>
      </c>
      <c r="S1290">
        <v>12</v>
      </c>
      <c r="T1290" t="s">
        <v>39</v>
      </c>
      <c r="U1290" t="str">
        <f>IF(AND(Loan_Banking[[#This Row],[Is_Default]]=1,Loan_Banking[[#This Row],[Credit_Score]]&lt;=600),"High Risk","Low Risk")</f>
        <v>Low Risk</v>
      </c>
      <c r="V129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291" spans="1:22" x14ac:dyDescent="0.3">
      <c r="A1291">
        <v>1290</v>
      </c>
      <c r="B1291">
        <v>63</v>
      </c>
      <c r="C129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291">
        <v>43579</v>
      </c>
      <c r="E1291">
        <v>620</v>
      </c>
      <c r="F1291">
        <v>6127</v>
      </c>
      <c r="G1291">
        <v>240889</v>
      </c>
      <c r="H1291" t="s">
        <v>35</v>
      </c>
      <c r="I1291">
        <v>0</v>
      </c>
      <c r="J1291">
        <v>1</v>
      </c>
      <c r="K1291" t="s">
        <v>20</v>
      </c>
      <c r="L1291" t="s">
        <v>21</v>
      </c>
      <c r="M1291" t="s">
        <v>30</v>
      </c>
      <c r="N1291" t="s">
        <v>23</v>
      </c>
      <c r="O1291">
        <v>3</v>
      </c>
      <c r="P1291">
        <v>2</v>
      </c>
      <c r="Q1291">
        <v>69838</v>
      </c>
      <c r="R1291" t="s">
        <v>32</v>
      </c>
      <c r="S1291">
        <v>3</v>
      </c>
      <c r="T1291" t="s">
        <v>25</v>
      </c>
      <c r="U1291" t="str">
        <f>IF(AND(Loan_Banking[[#This Row],[Is_Default]]=1,Loan_Banking[[#This Row],[Credit_Score]]&lt;=600),"High Risk","Low Risk")</f>
        <v>Low Risk</v>
      </c>
      <c r="V129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292" spans="1:22" x14ac:dyDescent="0.3">
      <c r="A1292">
        <v>1291</v>
      </c>
      <c r="B1292">
        <v>60</v>
      </c>
      <c r="C129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292">
        <v>46652</v>
      </c>
      <c r="E1292">
        <v>706</v>
      </c>
      <c r="F1292">
        <v>4330</v>
      </c>
      <c r="G1292">
        <v>171864</v>
      </c>
      <c r="H1292" t="s">
        <v>28</v>
      </c>
      <c r="I1292">
        <v>0</v>
      </c>
      <c r="J1292">
        <v>1</v>
      </c>
      <c r="K1292" t="s">
        <v>20</v>
      </c>
      <c r="L1292" t="s">
        <v>33</v>
      </c>
      <c r="M1292" t="s">
        <v>22</v>
      </c>
      <c r="N1292" t="s">
        <v>23</v>
      </c>
      <c r="O1292">
        <v>5</v>
      </c>
      <c r="P1292">
        <v>3</v>
      </c>
      <c r="Q1292">
        <v>127726</v>
      </c>
      <c r="R1292" t="s">
        <v>24</v>
      </c>
      <c r="S1292">
        <v>12</v>
      </c>
      <c r="T1292" t="s">
        <v>27</v>
      </c>
      <c r="U1292" t="str">
        <f>IF(AND(Loan_Banking[[#This Row],[Is_Default]]=1,Loan_Banking[[#This Row],[Credit_Score]]&lt;=600),"High Risk","Low Risk")</f>
        <v>Low Risk</v>
      </c>
      <c r="V129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293" spans="1:22" x14ac:dyDescent="0.3">
      <c r="A1293">
        <v>1292</v>
      </c>
      <c r="B1293">
        <v>42</v>
      </c>
      <c r="C129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293">
        <v>65437</v>
      </c>
      <c r="E1293">
        <v>631</v>
      </c>
      <c r="F1293">
        <v>5522</v>
      </c>
      <c r="G1293">
        <v>167130</v>
      </c>
      <c r="H1293" t="s">
        <v>40</v>
      </c>
      <c r="I1293">
        <v>0</v>
      </c>
      <c r="J1293">
        <v>0</v>
      </c>
      <c r="K1293" t="s">
        <v>20</v>
      </c>
      <c r="L1293" t="s">
        <v>21</v>
      </c>
      <c r="M1293" t="s">
        <v>30</v>
      </c>
      <c r="N1293" t="s">
        <v>31</v>
      </c>
      <c r="O1293">
        <v>0</v>
      </c>
      <c r="P1293">
        <v>3</v>
      </c>
      <c r="Q1293">
        <v>89965</v>
      </c>
      <c r="R1293" t="s">
        <v>26</v>
      </c>
      <c r="S1293">
        <v>1</v>
      </c>
      <c r="T1293" t="s">
        <v>42</v>
      </c>
      <c r="U1293" t="str">
        <f>IF(AND(Loan_Banking[[#This Row],[Is_Default]]=1,Loan_Banking[[#This Row],[Credit_Score]]&lt;=600),"High Risk","Low Risk")</f>
        <v>Low Risk</v>
      </c>
      <c r="V129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0-1</v>
      </c>
    </row>
    <row r="1294" spans="1:22" x14ac:dyDescent="0.3">
      <c r="A1294">
        <v>1293</v>
      </c>
      <c r="B1294">
        <v>23</v>
      </c>
      <c r="C129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294">
        <v>50855</v>
      </c>
      <c r="E1294">
        <v>707</v>
      </c>
      <c r="F1294">
        <v>6152</v>
      </c>
      <c r="G1294">
        <v>156666</v>
      </c>
      <c r="H1294" t="s">
        <v>35</v>
      </c>
      <c r="I1294">
        <v>0</v>
      </c>
      <c r="J1294">
        <v>1</v>
      </c>
      <c r="K1294" t="s">
        <v>36</v>
      </c>
      <c r="L1294" t="s">
        <v>33</v>
      </c>
      <c r="M1294" t="s">
        <v>22</v>
      </c>
      <c r="N1294" t="s">
        <v>23</v>
      </c>
      <c r="O1294">
        <v>1</v>
      </c>
      <c r="P1294">
        <v>2</v>
      </c>
      <c r="Q1294">
        <v>93200</v>
      </c>
      <c r="R1294" t="s">
        <v>26</v>
      </c>
      <c r="S1294">
        <v>6</v>
      </c>
      <c r="T1294" t="s">
        <v>34</v>
      </c>
      <c r="U1294" t="str">
        <f>IF(AND(Loan_Banking[[#This Row],[Is_Default]]=1,Loan_Banking[[#This Row],[Credit_Score]]&lt;=600),"High Risk","Low Risk")</f>
        <v>Low Risk</v>
      </c>
      <c r="V129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295" spans="1:22" x14ac:dyDescent="0.3">
      <c r="A1295">
        <v>1294</v>
      </c>
      <c r="B1295">
        <v>34</v>
      </c>
      <c r="C129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295">
        <v>82488</v>
      </c>
      <c r="E1295">
        <v>629</v>
      </c>
      <c r="F1295">
        <v>5205</v>
      </c>
      <c r="G1295">
        <v>162027</v>
      </c>
      <c r="H1295" t="s">
        <v>28</v>
      </c>
      <c r="I1295">
        <v>0</v>
      </c>
      <c r="J1295">
        <v>1</v>
      </c>
      <c r="K1295" t="s">
        <v>20</v>
      </c>
      <c r="L1295" t="s">
        <v>29</v>
      </c>
      <c r="M1295" t="s">
        <v>30</v>
      </c>
      <c r="N1295" t="s">
        <v>23</v>
      </c>
      <c r="O1295">
        <v>4</v>
      </c>
      <c r="P1295">
        <v>4</v>
      </c>
      <c r="Q1295">
        <v>60174</v>
      </c>
      <c r="R1295" t="s">
        <v>38</v>
      </c>
      <c r="S1295">
        <v>11</v>
      </c>
      <c r="T1295" t="s">
        <v>43</v>
      </c>
      <c r="U1295" t="str">
        <f>IF(AND(Loan_Banking[[#This Row],[Is_Default]]=1,Loan_Banking[[#This Row],[Credit_Score]]&lt;=600),"High Risk","Low Risk")</f>
        <v>Low Risk</v>
      </c>
      <c r="V129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296" spans="1:22" x14ac:dyDescent="0.3">
      <c r="A1296">
        <v>1295</v>
      </c>
      <c r="B1296">
        <v>22</v>
      </c>
      <c r="C129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296">
        <v>47584</v>
      </c>
      <c r="E1296">
        <v>615</v>
      </c>
      <c r="F1296">
        <v>4181</v>
      </c>
      <c r="G1296">
        <v>160225</v>
      </c>
      <c r="H1296" t="s">
        <v>19</v>
      </c>
      <c r="I1296">
        <v>0</v>
      </c>
      <c r="J1296">
        <v>1</v>
      </c>
      <c r="K1296" t="s">
        <v>20</v>
      </c>
      <c r="L1296" t="s">
        <v>29</v>
      </c>
      <c r="M1296" t="s">
        <v>30</v>
      </c>
      <c r="N1296" t="s">
        <v>37</v>
      </c>
      <c r="O1296">
        <v>5</v>
      </c>
      <c r="P1296">
        <v>4</v>
      </c>
      <c r="Q1296">
        <v>162149</v>
      </c>
      <c r="R1296" t="s">
        <v>24</v>
      </c>
      <c r="S1296">
        <v>2</v>
      </c>
      <c r="T1296" t="s">
        <v>25</v>
      </c>
      <c r="U1296" t="str">
        <f>IF(AND(Loan_Banking[[#This Row],[Is_Default]]=1,Loan_Banking[[#This Row],[Credit_Score]]&lt;=600),"High Risk","Low Risk")</f>
        <v>Low Risk</v>
      </c>
      <c r="V129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297" spans="1:22" x14ac:dyDescent="0.3">
      <c r="A1297">
        <v>1296</v>
      </c>
      <c r="B1297">
        <v>52</v>
      </c>
      <c r="C129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297">
        <v>76452</v>
      </c>
      <c r="E1297">
        <v>554</v>
      </c>
      <c r="F1297">
        <v>3985</v>
      </c>
      <c r="G1297">
        <v>216415</v>
      </c>
      <c r="H1297" t="s">
        <v>44</v>
      </c>
      <c r="I1297">
        <v>0</v>
      </c>
      <c r="J1297">
        <v>0</v>
      </c>
      <c r="K1297" t="s">
        <v>20</v>
      </c>
      <c r="L1297" t="s">
        <v>33</v>
      </c>
      <c r="M1297" t="s">
        <v>30</v>
      </c>
      <c r="N1297" t="s">
        <v>37</v>
      </c>
      <c r="O1297">
        <v>5</v>
      </c>
      <c r="P1297">
        <v>1</v>
      </c>
      <c r="Q1297">
        <v>172812</v>
      </c>
      <c r="R1297" t="s">
        <v>24</v>
      </c>
      <c r="S1297">
        <v>8</v>
      </c>
      <c r="T1297" t="s">
        <v>45</v>
      </c>
      <c r="U1297" t="str">
        <f>IF(AND(Loan_Banking[[#This Row],[Is_Default]]=1,Loan_Banking[[#This Row],[Credit_Score]]&lt;=600),"High Risk","Low Risk")</f>
        <v>Low Risk</v>
      </c>
      <c r="V129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298" spans="1:22" x14ac:dyDescent="0.3">
      <c r="A1298">
        <v>1297</v>
      </c>
      <c r="B1298">
        <v>58</v>
      </c>
      <c r="C129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298">
        <v>36604</v>
      </c>
      <c r="E1298">
        <v>617</v>
      </c>
      <c r="F1298">
        <v>5451</v>
      </c>
      <c r="G1298">
        <v>277531</v>
      </c>
      <c r="H1298" t="s">
        <v>35</v>
      </c>
      <c r="I1298">
        <v>0</v>
      </c>
      <c r="J1298">
        <v>1</v>
      </c>
      <c r="K1298" t="s">
        <v>36</v>
      </c>
      <c r="L1298" t="s">
        <v>33</v>
      </c>
      <c r="M1298" t="s">
        <v>30</v>
      </c>
      <c r="N1298" t="s">
        <v>31</v>
      </c>
      <c r="O1298">
        <v>1</v>
      </c>
      <c r="P1298">
        <v>4</v>
      </c>
      <c r="Q1298">
        <v>76588</v>
      </c>
      <c r="R1298" t="s">
        <v>32</v>
      </c>
      <c r="S1298">
        <v>11</v>
      </c>
      <c r="T1298" t="s">
        <v>34</v>
      </c>
      <c r="U1298" t="str">
        <f>IF(AND(Loan_Banking[[#This Row],[Is_Default]]=1,Loan_Banking[[#This Row],[Credit_Score]]&lt;=600),"High Risk","Low Risk")</f>
        <v>Low Risk</v>
      </c>
      <c r="V129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299" spans="1:22" x14ac:dyDescent="0.3">
      <c r="A1299">
        <v>1298</v>
      </c>
      <c r="B1299">
        <v>53</v>
      </c>
      <c r="C129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299">
        <v>29152</v>
      </c>
      <c r="E1299">
        <v>658</v>
      </c>
      <c r="F1299">
        <v>3847</v>
      </c>
      <c r="G1299">
        <v>130163</v>
      </c>
      <c r="H1299" t="s">
        <v>28</v>
      </c>
      <c r="I1299">
        <v>0</v>
      </c>
      <c r="J1299">
        <v>1</v>
      </c>
      <c r="K1299" t="s">
        <v>20</v>
      </c>
      <c r="L1299" t="s">
        <v>21</v>
      </c>
      <c r="M1299" t="s">
        <v>30</v>
      </c>
      <c r="N1299" t="s">
        <v>41</v>
      </c>
      <c r="O1299">
        <v>3</v>
      </c>
      <c r="P1299">
        <v>2</v>
      </c>
      <c r="Q1299">
        <v>136782</v>
      </c>
      <c r="R1299" t="s">
        <v>26</v>
      </c>
      <c r="S1299">
        <v>12</v>
      </c>
      <c r="T1299" t="s">
        <v>42</v>
      </c>
      <c r="U1299" t="str">
        <f>IF(AND(Loan_Banking[[#This Row],[Is_Default]]=1,Loan_Banking[[#This Row],[Credit_Score]]&lt;=600),"High Risk","Low Risk")</f>
        <v>Low Risk</v>
      </c>
      <c r="V129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300" spans="1:22" x14ac:dyDescent="0.3">
      <c r="A1300">
        <v>1299</v>
      </c>
      <c r="B1300">
        <v>62</v>
      </c>
      <c r="C130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300">
        <v>48478</v>
      </c>
      <c r="E1300">
        <v>655</v>
      </c>
      <c r="F1300">
        <v>4186</v>
      </c>
      <c r="G1300">
        <v>182949</v>
      </c>
      <c r="H1300" t="s">
        <v>28</v>
      </c>
      <c r="I1300">
        <v>0</v>
      </c>
      <c r="J1300">
        <v>0</v>
      </c>
      <c r="K1300" t="s">
        <v>20</v>
      </c>
      <c r="L1300" t="s">
        <v>33</v>
      </c>
      <c r="M1300" t="s">
        <v>22</v>
      </c>
      <c r="N1300" t="s">
        <v>37</v>
      </c>
      <c r="O1300">
        <v>5</v>
      </c>
      <c r="P1300">
        <v>1</v>
      </c>
      <c r="Q1300">
        <v>97245</v>
      </c>
      <c r="R1300" t="s">
        <v>32</v>
      </c>
      <c r="S1300">
        <v>19</v>
      </c>
      <c r="T1300" t="s">
        <v>42</v>
      </c>
      <c r="U1300" t="str">
        <f>IF(AND(Loan_Banking[[#This Row],[Is_Default]]=1,Loan_Banking[[#This Row],[Credit_Score]]&lt;=600),"High Risk","Low Risk")</f>
        <v>Low Risk</v>
      </c>
      <c r="V130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301" spans="1:22" x14ac:dyDescent="0.3">
      <c r="A1301">
        <v>1300</v>
      </c>
      <c r="B1301">
        <v>26</v>
      </c>
      <c r="C130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301">
        <v>67090</v>
      </c>
      <c r="E1301">
        <v>680</v>
      </c>
      <c r="F1301">
        <v>4510</v>
      </c>
      <c r="G1301">
        <v>191797</v>
      </c>
      <c r="H1301" t="s">
        <v>44</v>
      </c>
      <c r="I1301">
        <v>0</v>
      </c>
      <c r="J1301">
        <v>0</v>
      </c>
      <c r="K1301" t="s">
        <v>20</v>
      </c>
      <c r="L1301" t="s">
        <v>21</v>
      </c>
      <c r="M1301" t="s">
        <v>30</v>
      </c>
      <c r="N1301" t="s">
        <v>37</v>
      </c>
      <c r="O1301">
        <v>2</v>
      </c>
      <c r="P1301">
        <v>4</v>
      </c>
      <c r="Q1301">
        <v>148113</v>
      </c>
      <c r="R1301" t="s">
        <v>32</v>
      </c>
      <c r="S1301">
        <v>9</v>
      </c>
      <c r="T1301" t="s">
        <v>39</v>
      </c>
      <c r="U1301" t="str">
        <f>IF(AND(Loan_Banking[[#This Row],[Is_Default]]=1,Loan_Banking[[#This Row],[Credit_Score]]&lt;=600),"High Risk","Low Risk")</f>
        <v>Low Risk</v>
      </c>
      <c r="V130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302" spans="1:22" x14ac:dyDescent="0.3">
      <c r="A1302">
        <v>1301</v>
      </c>
      <c r="B1302">
        <v>61</v>
      </c>
      <c r="C130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302">
        <v>42845</v>
      </c>
      <c r="E1302">
        <v>712</v>
      </c>
      <c r="F1302">
        <v>5280</v>
      </c>
      <c r="G1302">
        <v>223228</v>
      </c>
      <c r="H1302" t="s">
        <v>35</v>
      </c>
      <c r="I1302">
        <v>0</v>
      </c>
      <c r="J1302">
        <v>0</v>
      </c>
      <c r="K1302" t="s">
        <v>20</v>
      </c>
      <c r="L1302" t="s">
        <v>33</v>
      </c>
      <c r="M1302" t="s">
        <v>30</v>
      </c>
      <c r="N1302" t="s">
        <v>37</v>
      </c>
      <c r="O1302">
        <v>1</v>
      </c>
      <c r="P1302">
        <v>3</v>
      </c>
      <c r="Q1302">
        <v>110086</v>
      </c>
      <c r="R1302" t="s">
        <v>38</v>
      </c>
      <c r="S1302">
        <v>11</v>
      </c>
      <c r="T1302" t="s">
        <v>43</v>
      </c>
      <c r="U1302" t="str">
        <f>IF(AND(Loan_Banking[[#This Row],[Is_Default]]=1,Loan_Banking[[#This Row],[Credit_Score]]&lt;=600),"High Risk","Low Risk")</f>
        <v>Low Risk</v>
      </c>
      <c r="V130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303" spans="1:22" x14ac:dyDescent="0.3">
      <c r="A1303">
        <v>1302</v>
      </c>
      <c r="B1303">
        <v>59</v>
      </c>
      <c r="C130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303">
        <v>40751</v>
      </c>
      <c r="E1303">
        <v>651</v>
      </c>
      <c r="F1303">
        <v>5583</v>
      </c>
      <c r="G1303">
        <v>249416</v>
      </c>
      <c r="H1303" t="s">
        <v>35</v>
      </c>
      <c r="I1303">
        <v>0</v>
      </c>
      <c r="J1303">
        <v>1</v>
      </c>
      <c r="K1303" t="s">
        <v>20</v>
      </c>
      <c r="L1303" t="s">
        <v>29</v>
      </c>
      <c r="M1303" t="s">
        <v>22</v>
      </c>
      <c r="N1303" t="s">
        <v>23</v>
      </c>
      <c r="O1303">
        <v>5</v>
      </c>
      <c r="P1303">
        <v>4</v>
      </c>
      <c r="Q1303">
        <v>102992</v>
      </c>
      <c r="R1303" t="s">
        <v>32</v>
      </c>
      <c r="S1303">
        <v>18</v>
      </c>
      <c r="T1303" t="s">
        <v>27</v>
      </c>
      <c r="U1303" t="str">
        <f>IF(AND(Loan_Banking[[#This Row],[Is_Default]]=1,Loan_Banking[[#This Row],[Credit_Score]]&lt;=600),"High Risk","Low Risk")</f>
        <v>Low Risk</v>
      </c>
      <c r="V130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304" spans="1:22" x14ac:dyDescent="0.3">
      <c r="A1304">
        <v>1303</v>
      </c>
      <c r="B1304">
        <v>45</v>
      </c>
      <c r="C130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304">
        <v>65375</v>
      </c>
      <c r="E1304">
        <v>653</v>
      </c>
      <c r="F1304">
        <v>4289</v>
      </c>
      <c r="G1304">
        <v>192031</v>
      </c>
      <c r="H1304" t="s">
        <v>19</v>
      </c>
      <c r="I1304">
        <v>0</v>
      </c>
      <c r="J1304">
        <v>1</v>
      </c>
      <c r="K1304" t="s">
        <v>20</v>
      </c>
      <c r="L1304" t="s">
        <v>21</v>
      </c>
      <c r="M1304" t="s">
        <v>22</v>
      </c>
      <c r="N1304" t="s">
        <v>37</v>
      </c>
      <c r="O1304">
        <v>1</v>
      </c>
      <c r="P1304">
        <v>1</v>
      </c>
      <c r="Q1304">
        <v>25021</v>
      </c>
      <c r="R1304" t="s">
        <v>38</v>
      </c>
      <c r="S1304">
        <v>9</v>
      </c>
      <c r="T1304" t="s">
        <v>45</v>
      </c>
      <c r="U1304" t="str">
        <f>IF(AND(Loan_Banking[[#This Row],[Is_Default]]=1,Loan_Banking[[#This Row],[Credit_Score]]&lt;=600),"High Risk","Low Risk")</f>
        <v>Low Risk</v>
      </c>
      <c r="V130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305" spans="1:22" x14ac:dyDescent="0.3">
      <c r="A1305">
        <v>1304</v>
      </c>
      <c r="B1305">
        <v>54</v>
      </c>
      <c r="C130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305">
        <v>60576</v>
      </c>
      <c r="E1305">
        <v>705</v>
      </c>
      <c r="F1305">
        <v>3703</v>
      </c>
      <c r="G1305">
        <v>168145</v>
      </c>
      <c r="H1305" t="s">
        <v>35</v>
      </c>
      <c r="I1305">
        <v>0</v>
      </c>
      <c r="J1305">
        <v>0</v>
      </c>
      <c r="K1305" t="s">
        <v>20</v>
      </c>
      <c r="L1305" t="s">
        <v>21</v>
      </c>
      <c r="M1305" t="s">
        <v>30</v>
      </c>
      <c r="N1305" t="s">
        <v>31</v>
      </c>
      <c r="O1305">
        <v>1</v>
      </c>
      <c r="P1305">
        <v>3</v>
      </c>
      <c r="Q1305">
        <v>73641</v>
      </c>
      <c r="R1305" t="s">
        <v>26</v>
      </c>
      <c r="S1305">
        <v>15</v>
      </c>
      <c r="T1305" t="s">
        <v>25</v>
      </c>
      <c r="U1305" t="str">
        <f>IF(AND(Loan_Banking[[#This Row],[Is_Default]]=1,Loan_Banking[[#This Row],[Credit_Score]]&lt;=600),"High Risk","Low Risk")</f>
        <v>Low Risk</v>
      </c>
      <c r="V130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306" spans="1:22" x14ac:dyDescent="0.3">
      <c r="A1306">
        <v>1305</v>
      </c>
      <c r="B1306">
        <v>31</v>
      </c>
      <c r="C130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306">
        <v>38113</v>
      </c>
      <c r="E1306">
        <v>661</v>
      </c>
      <c r="F1306">
        <v>5816</v>
      </c>
      <c r="G1306">
        <v>228903</v>
      </c>
      <c r="H1306" t="s">
        <v>44</v>
      </c>
      <c r="I1306">
        <v>0</v>
      </c>
      <c r="J1306">
        <v>1</v>
      </c>
      <c r="K1306" t="s">
        <v>20</v>
      </c>
      <c r="L1306" t="s">
        <v>29</v>
      </c>
      <c r="M1306" t="s">
        <v>22</v>
      </c>
      <c r="N1306" t="s">
        <v>31</v>
      </c>
      <c r="O1306">
        <v>4</v>
      </c>
      <c r="P1306">
        <v>1</v>
      </c>
      <c r="Q1306">
        <v>100615</v>
      </c>
      <c r="R1306" t="s">
        <v>32</v>
      </c>
      <c r="S1306">
        <v>18</v>
      </c>
      <c r="T1306" t="s">
        <v>43</v>
      </c>
      <c r="U1306" t="str">
        <f>IF(AND(Loan_Banking[[#This Row],[Is_Default]]=1,Loan_Banking[[#This Row],[Credit_Score]]&lt;=600),"High Risk","Low Risk")</f>
        <v>Low Risk</v>
      </c>
      <c r="V130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307" spans="1:22" x14ac:dyDescent="0.3">
      <c r="A1307">
        <v>1306</v>
      </c>
      <c r="B1307">
        <v>57</v>
      </c>
      <c r="C130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307">
        <v>37236</v>
      </c>
      <c r="E1307">
        <v>603</v>
      </c>
      <c r="F1307">
        <v>5675</v>
      </c>
      <c r="G1307">
        <v>117995</v>
      </c>
      <c r="H1307" t="s">
        <v>35</v>
      </c>
      <c r="I1307">
        <v>0</v>
      </c>
      <c r="J1307">
        <v>1</v>
      </c>
      <c r="K1307" t="s">
        <v>20</v>
      </c>
      <c r="L1307" t="s">
        <v>21</v>
      </c>
      <c r="M1307" t="s">
        <v>30</v>
      </c>
      <c r="N1307" t="s">
        <v>37</v>
      </c>
      <c r="O1307">
        <v>3</v>
      </c>
      <c r="P1307">
        <v>1</v>
      </c>
      <c r="Q1307">
        <v>105959</v>
      </c>
      <c r="R1307" t="s">
        <v>32</v>
      </c>
      <c r="S1307">
        <v>8</v>
      </c>
      <c r="T1307" t="s">
        <v>39</v>
      </c>
      <c r="U1307" t="str">
        <f>IF(AND(Loan_Banking[[#This Row],[Is_Default]]=1,Loan_Banking[[#This Row],[Credit_Score]]&lt;=600),"High Risk","Low Risk")</f>
        <v>Low Risk</v>
      </c>
      <c r="V130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308" spans="1:22" x14ac:dyDescent="0.3">
      <c r="A1308">
        <v>1307</v>
      </c>
      <c r="B1308">
        <v>61</v>
      </c>
      <c r="C130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308">
        <v>62439</v>
      </c>
      <c r="E1308">
        <v>623</v>
      </c>
      <c r="F1308">
        <v>5469</v>
      </c>
      <c r="G1308">
        <v>92800</v>
      </c>
      <c r="H1308" t="s">
        <v>19</v>
      </c>
      <c r="I1308">
        <v>0</v>
      </c>
      <c r="J1308">
        <v>0</v>
      </c>
      <c r="K1308" t="s">
        <v>20</v>
      </c>
      <c r="L1308" t="s">
        <v>29</v>
      </c>
      <c r="M1308" t="s">
        <v>22</v>
      </c>
      <c r="N1308" t="s">
        <v>41</v>
      </c>
      <c r="O1308">
        <v>3</v>
      </c>
      <c r="P1308">
        <v>3</v>
      </c>
      <c r="Q1308">
        <v>63554</v>
      </c>
      <c r="R1308" t="s">
        <v>32</v>
      </c>
      <c r="S1308">
        <v>4</v>
      </c>
      <c r="T1308" t="s">
        <v>42</v>
      </c>
      <c r="U1308" t="str">
        <f>IF(AND(Loan_Banking[[#This Row],[Is_Default]]=1,Loan_Banking[[#This Row],[Credit_Score]]&lt;=600),"High Risk","Low Risk")</f>
        <v>Low Risk</v>
      </c>
      <c r="V130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309" spans="1:22" x14ac:dyDescent="0.3">
      <c r="A1309">
        <v>1308</v>
      </c>
      <c r="B1309">
        <v>27</v>
      </c>
      <c r="C130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309">
        <v>25521</v>
      </c>
      <c r="E1309">
        <v>543</v>
      </c>
      <c r="F1309">
        <v>5375</v>
      </c>
      <c r="G1309">
        <v>329518</v>
      </c>
      <c r="H1309" t="s">
        <v>28</v>
      </c>
      <c r="I1309">
        <v>0</v>
      </c>
      <c r="J1309">
        <v>1</v>
      </c>
      <c r="K1309" t="s">
        <v>20</v>
      </c>
      <c r="L1309" t="s">
        <v>29</v>
      </c>
      <c r="M1309" t="s">
        <v>22</v>
      </c>
      <c r="N1309" t="s">
        <v>37</v>
      </c>
      <c r="O1309">
        <v>4</v>
      </c>
      <c r="P1309">
        <v>1</v>
      </c>
      <c r="Q1309">
        <v>78136</v>
      </c>
      <c r="R1309" t="s">
        <v>32</v>
      </c>
      <c r="S1309">
        <v>13</v>
      </c>
      <c r="T1309" t="s">
        <v>25</v>
      </c>
      <c r="U1309" t="str">
        <f>IF(AND(Loan_Banking[[#This Row],[Is_Default]]=1,Loan_Banking[[#This Row],[Credit_Score]]&lt;=600),"High Risk","Low Risk")</f>
        <v>Low Risk</v>
      </c>
      <c r="V130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310" spans="1:22" x14ac:dyDescent="0.3">
      <c r="A1310">
        <v>1309</v>
      </c>
      <c r="B1310">
        <v>42</v>
      </c>
      <c r="C131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310">
        <v>66192</v>
      </c>
      <c r="E1310">
        <v>603</v>
      </c>
      <c r="F1310">
        <v>4602</v>
      </c>
      <c r="G1310">
        <v>159606</v>
      </c>
      <c r="H1310" t="s">
        <v>35</v>
      </c>
      <c r="I1310">
        <v>0</v>
      </c>
      <c r="J1310">
        <v>0</v>
      </c>
      <c r="K1310" t="s">
        <v>20</v>
      </c>
      <c r="L1310" t="s">
        <v>29</v>
      </c>
      <c r="M1310" t="s">
        <v>30</v>
      </c>
      <c r="N1310" t="s">
        <v>31</v>
      </c>
      <c r="O1310">
        <v>1</v>
      </c>
      <c r="P1310">
        <v>2</v>
      </c>
      <c r="Q1310">
        <v>116603</v>
      </c>
      <c r="R1310" t="s">
        <v>26</v>
      </c>
      <c r="S1310">
        <v>15</v>
      </c>
      <c r="T1310" t="s">
        <v>42</v>
      </c>
      <c r="U1310" t="str">
        <f>IF(AND(Loan_Banking[[#This Row],[Is_Default]]=1,Loan_Banking[[#This Row],[Credit_Score]]&lt;=600),"High Risk","Low Risk")</f>
        <v>Low Risk</v>
      </c>
      <c r="V131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311" spans="1:22" x14ac:dyDescent="0.3">
      <c r="A1311">
        <v>1310</v>
      </c>
      <c r="B1311">
        <v>59</v>
      </c>
      <c r="C131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311">
        <v>60377</v>
      </c>
      <c r="E1311">
        <v>565</v>
      </c>
      <c r="F1311">
        <v>4822</v>
      </c>
      <c r="G1311">
        <v>179313</v>
      </c>
      <c r="H1311" t="s">
        <v>44</v>
      </c>
      <c r="I1311">
        <v>0</v>
      </c>
      <c r="J1311">
        <v>0</v>
      </c>
      <c r="K1311" t="s">
        <v>20</v>
      </c>
      <c r="L1311" t="s">
        <v>33</v>
      </c>
      <c r="M1311" t="s">
        <v>22</v>
      </c>
      <c r="N1311" t="s">
        <v>41</v>
      </c>
      <c r="O1311">
        <v>1</v>
      </c>
      <c r="P1311">
        <v>1</v>
      </c>
      <c r="Q1311">
        <v>58503</v>
      </c>
      <c r="R1311" t="s">
        <v>38</v>
      </c>
      <c r="S1311">
        <v>8</v>
      </c>
      <c r="T1311" t="s">
        <v>42</v>
      </c>
      <c r="U1311" t="str">
        <f>IF(AND(Loan_Banking[[#This Row],[Is_Default]]=1,Loan_Banking[[#This Row],[Credit_Score]]&lt;=600),"High Risk","Low Risk")</f>
        <v>Low Risk</v>
      </c>
      <c r="V131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312" spans="1:22" x14ac:dyDescent="0.3">
      <c r="A1312">
        <v>1311</v>
      </c>
      <c r="B1312">
        <v>30</v>
      </c>
      <c r="C131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312">
        <v>15786</v>
      </c>
      <c r="E1312">
        <v>667</v>
      </c>
      <c r="F1312">
        <v>5075</v>
      </c>
      <c r="G1312">
        <v>227190</v>
      </c>
      <c r="H1312" t="s">
        <v>35</v>
      </c>
      <c r="I1312">
        <v>0</v>
      </c>
      <c r="J1312">
        <v>1</v>
      </c>
      <c r="K1312" t="s">
        <v>20</v>
      </c>
      <c r="L1312" t="s">
        <v>29</v>
      </c>
      <c r="M1312" t="s">
        <v>30</v>
      </c>
      <c r="N1312" t="s">
        <v>23</v>
      </c>
      <c r="O1312">
        <v>2</v>
      </c>
      <c r="P1312">
        <v>2</v>
      </c>
      <c r="Q1312">
        <v>104011</v>
      </c>
      <c r="R1312" t="s">
        <v>26</v>
      </c>
      <c r="S1312">
        <v>16</v>
      </c>
      <c r="T1312" t="s">
        <v>45</v>
      </c>
      <c r="U1312" t="str">
        <f>IF(AND(Loan_Banking[[#This Row],[Is_Default]]=1,Loan_Banking[[#This Row],[Credit_Score]]&lt;=600),"High Risk","Low Risk")</f>
        <v>Low Risk</v>
      </c>
      <c r="V131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313" spans="1:22" x14ac:dyDescent="0.3">
      <c r="A1313">
        <v>1312</v>
      </c>
      <c r="B1313">
        <v>41</v>
      </c>
      <c r="C131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313">
        <v>50233</v>
      </c>
      <c r="E1313">
        <v>710</v>
      </c>
      <c r="F1313">
        <v>4157</v>
      </c>
      <c r="G1313">
        <v>217349</v>
      </c>
      <c r="H1313" t="s">
        <v>40</v>
      </c>
      <c r="I1313">
        <v>0</v>
      </c>
      <c r="J1313">
        <v>0</v>
      </c>
      <c r="K1313" t="s">
        <v>20</v>
      </c>
      <c r="L1313" t="s">
        <v>21</v>
      </c>
      <c r="M1313" t="s">
        <v>30</v>
      </c>
      <c r="N1313" t="s">
        <v>37</v>
      </c>
      <c r="O1313">
        <v>5</v>
      </c>
      <c r="P1313">
        <v>3</v>
      </c>
      <c r="Q1313">
        <v>137138</v>
      </c>
      <c r="R1313" t="s">
        <v>38</v>
      </c>
      <c r="S1313">
        <v>11</v>
      </c>
      <c r="T1313" t="s">
        <v>34</v>
      </c>
      <c r="U1313" t="str">
        <f>IF(AND(Loan_Banking[[#This Row],[Is_Default]]=1,Loan_Banking[[#This Row],[Credit_Score]]&lt;=600),"High Risk","Low Risk")</f>
        <v>Low Risk</v>
      </c>
      <c r="V131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314" spans="1:22" x14ac:dyDescent="0.3">
      <c r="A1314">
        <v>1313</v>
      </c>
      <c r="B1314">
        <v>26</v>
      </c>
      <c r="C131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314">
        <v>20316</v>
      </c>
      <c r="E1314">
        <v>602</v>
      </c>
      <c r="F1314">
        <v>5383</v>
      </c>
      <c r="G1314">
        <v>244261</v>
      </c>
      <c r="H1314" t="s">
        <v>19</v>
      </c>
      <c r="I1314">
        <v>0</v>
      </c>
      <c r="J1314">
        <v>1</v>
      </c>
      <c r="K1314" t="s">
        <v>20</v>
      </c>
      <c r="L1314" t="s">
        <v>33</v>
      </c>
      <c r="M1314" t="s">
        <v>30</v>
      </c>
      <c r="N1314" t="s">
        <v>31</v>
      </c>
      <c r="O1314">
        <v>1</v>
      </c>
      <c r="P1314">
        <v>1</v>
      </c>
      <c r="Q1314">
        <v>111564</v>
      </c>
      <c r="R1314" t="s">
        <v>38</v>
      </c>
      <c r="S1314">
        <v>13</v>
      </c>
      <c r="T1314" t="s">
        <v>25</v>
      </c>
      <c r="U1314" t="str">
        <f>IF(AND(Loan_Banking[[#This Row],[Is_Default]]=1,Loan_Banking[[#This Row],[Credit_Score]]&lt;=600),"High Risk","Low Risk")</f>
        <v>Low Risk</v>
      </c>
      <c r="V131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315" spans="1:22" x14ac:dyDescent="0.3">
      <c r="A1315">
        <v>1314</v>
      </c>
      <c r="B1315">
        <v>21</v>
      </c>
      <c r="C131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315">
        <v>31923</v>
      </c>
      <c r="E1315">
        <v>604</v>
      </c>
      <c r="F1315">
        <v>5119</v>
      </c>
      <c r="G1315">
        <v>246881</v>
      </c>
      <c r="H1315" t="s">
        <v>28</v>
      </c>
      <c r="I1315">
        <v>0</v>
      </c>
      <c r="J1315">
        <v>1</v>
      </c>
      <c r="K1315" t="s">
        <v>20</v>
      </c>
      <c r="L1315" t="s">
        <v>29</v>
      </c>
      <c r="M1315" t="s">
        <v>22</v>
      </c>
      <c r="N1315" t="s">
        <v>23</v>
      </c>
      <c r="O1315">
        <v>5</v>
      </c>
      <c r="P1315">
        <v>4</v>
      </c>
      <c r="Q1315">
        <v>110064</v>
      </c>
      <c r="R1315" t="s">
        <v>32</v>
      </c>
      <c r="S1315">
        <v>7</v>
      </c>
      <c r="T1315" t="s">
        <v>45</v>
      </c>
      <c r="U1315" t="str">
        <f>IF(AND(Loan_Banking[[#This Row],[Is_Default]]=1,Loan_Banking[[#This Row],[Credit_Score]]&lt;=600),"High Risk","Low Risk")</f>
        <v>Low Risk</v>
      </c>
      <c r="V131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316" spans="1:22" x14ac:dyDescent="0.3">
      <c r="A1316">
        <v>1315</v>
      </c>
      <c r="B1316">
        <v>54</v>
      </c>
      <c r="C131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316">
        <v>42455</v>
      </c>
      <c r="E1316">
        <v>697</v>
      </c>
      <c r="F1316">
        <v>4864</v>
      </c>
      <c r="G1316">
        <v>127877</v>
      </c>
      <c r="H1316" t="s">
        <v>40</v>
      </c>
      <c r="I1316">
        <v>0</v>
      </c>
      <c r="J1316">
        <v>0</v>
      </c>
      <c r="K1316" t="s">
        <v>20</v>
      </c>
      <c r="L1316" t="s">
        <v>29</v>
      </c>
      <c r="M1316" t="s">
        <v>30</v>
      </c>
      <c r="N1316" t="s">
        <v>31</v>
      </c>
      <c r="O1316">
        <v>0</v>
      </c>
      <c r="P1316">
        <v>1</v>
      </c>
      <c r="Q1316">
        <v>39395</v>
      </c>
      <c r="R1316" t="s">
        <v>32</v>
      </c>
      <c r="S1316">
        <v>18</v>
      </c>
      <c r="T1316" t="s">
        <v>27</v>
      </c>
      <c r="U1316" t="str">
        <f>IF(AND(Loan_Banking[[#This Row],[Is_Default]]=1,Loan_Banking[[#This Row],[Credit_Score]]&lt;=600),"High Risk","Low Risk")</f>
        <v>Low Risk</v>
      </c>
      <c r="V131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317" spans="1:22" x14ac:dyDescent="0.3">
      <c r="A1317">
        <v>1316</v>
      </c>
      <c r="B1317">
        <v>34</v>
      </c>
      <c r="C131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317">
        <v>30983</v>
      </c>
      <c r="E1317">
        <v>627</v>
      </c>
      <c r="F1317">
        <v>5912</v>
      </c>
      <c r="G1317">
        <v>263464</v>
      </c>
      <c r="H1317" t="s">
        <v>44</v>
      </c>
      <c r="I1317">
        <v>0</v>
      </c>
      <c r="J1317">
        <v>0</v>
      </c>
      <c r="K1317" t="s">
        <v>20</v>
      </c>
      <c r="L1317" t="s">
        <v>29</v>
      </c>
      <c r="M1317" t="s">
        <v>22</v>
      </c>
      <c r="N1317" t="s">
        <v>23</v>
      </c>
      <c r="O1317">
        <v>5</v>
      </c>
      <c r="P1317">
        <v>2</v>
      </c>
      <c r="Q1317">
        <v>75342</v>
      </c>
      <c r="R1317" t="s">
        <v>32</v>
      </c>
      <c r="S1317">
        <v>8</v>
      </c>
      <c r="T1317" t="s">
        <v>43</v>
      </c>
      <c r="U1317" t="str">
        <f>IF(AND(Loan_Banking[[#This Row],[Is_Default]]=1,Loan_Banking[[#This Row],[Credit_Score]]&lt;=600),"High Risk","Low Risk")</f>
        <v>Low Risk</v>
      </c>
      <c r="V131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318" spans="1:22" x14ac:dyDescent="0.3">
      <c r="A1318">
        <v>1317</v>
      </c>
      <c r="B1318">
        <v>56</v>
      </c>
      <c r="C131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318">
        <v>83272</v>
      </c>
      <c r="E1318">
        <v>662</v>
      </c>
      <c r="F1318">
        <v>4898</v>
      </c>
      <c r="G1318">
        <v>225535</v>
      </c>
      <c r="H1318" t="s">
        <v>35</v>
      </c>
      <c r="I1318">
        <v>0</v>
      </c>
      <c r="J1318">
        <v>1</v>
      </c>
      <c r="K1318" t="s">
        <v>20</v>
      </c>
      <c r="L1318" t="s">
        <v>21</v>
      </c>
      <c r="M1318" t="s">
        <v>30</v>
      </c>
      <c r="N1318" t="s">
        <v>31</v>
      </c>
      <c r="O1318">
        <v>1</v>
      </c>
      <c r="P1318">
        <v>2</v>
      </c>
      <c r="Q1318">
        <v>161626</v>
      </c>
      <c r="R1318" t="s">
        <v>38</v>
      </c>
      <c r="S1318">
        <v>2</v>
      </c>
      <c r="T1318" t="s">
        <v>42</v>
      </c>
      <c r="U1318" t="str">
        <f>IF(AND(Loan_Banking[[#This Row],[Is_Default]]=1,Loan_Banking[[#This Row],[Credit_Score]]&lt;=600),"High Risk","Low Risk")</f>
        <v>Low Risk</v>
      </c>
      <c r="V131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319" spans="1:22" x14ac:dyDescent="0.3">
      <c r="A1319">
        <v>1318</v>
      </c>
      <c r="B1319">
        <v>47</v>
      </c>
      <c r="C131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319">
        <v>62960</v>
      </c>
      <c r="E1319">
        <v>687</v>
      </c>
      <c r="F1319">
        <v>5659</v>
      </c>
      <c r="G1319">
        <v>218900</v>
      </c>
      <c r="H1319" t="s">
        <v>19</v>
      </c>
      <c r="I1319">
        <v>0</v>
      </c>
      <c r="J1319">
        <v>0</v>
      </c>
      <c r="K1319" t="s">
        <v>36</v>
      </c>
      <c r="L1319" t="s">
        <v>33</v>
      </c>
      <c r="M1319" t="s">
        <v>22</v>
      </c>
      <c r="N1319" t="s">
        <v>31</v>
      </c>
      <c r="O1319">
        <v>2</v>
      </c>
      <c r="P1319">
        <v>4</v>
      </c>
      <c r="Q1319">
        <v>82025</v>
      </c>
      <c r="R1319" t="s">
        <v>24</v>
      </c>
      <c r="S1319">
        <v>3</v>
      </c>
      <c r="T1319" t="s">
        <v>42</v>
      </c>
      <c r="U1319" t="str">
        <f>IF(AND(Loan_Banking[[#This Row],[Is_Default]]=1,Loan_Banking[[#This Row],[Credit_Score]]&lt;=600),"High Risk","Low Risk")</f>
        <v>Low Risk</v>
      </c>
      <c r="V131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320" spans="1:22" x14ac:dyDescent="0.3">
      <c r="A1320">
        <v>1319</v>
      </c>
      <c r="B1320">
        <v>29</v>
      </c>
      <c r="C132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320">
        <v>70511</v>
      </c>
      <c r="E1320">
        <v>614</v>
      </c>
      <c r="F1320">
        <v>3811</v>
      </c>
      <c r="G1320">
        <v>221125</v>
      </c>
      <c r="H1320" t="s">
        <v>35</v>
      </c>
      <c r="I1320">
        <v>0</v>
      </c>
      <c r="J1320">
        <v>0</v>
      </c>
      <c r="K1320" t="s">
        <v>20</v>
      </c>
      <c r="L1320" t="s">
        <v>33</v>
      </c>
      <c r="M1320" t="s">
        <v>22</v>
      </c>
      <c r="N1320" t="s">
        <v>23</v>
      </c>
      <c r="O1320">
        <v>0</v>
      </c>
      <c r="P1320">
        <v>3</v>
      </c>
      <c r="Q1320">
        <v>137934</v>
      </c>
      <c r="R1320" t="s">
        <v>24</v>
      </c>
      <c r="S1320">
        <v>10</v>
      </c>
      <c r="T1320" t="s">
        <v>45</v>
      </c>
      <c r="U1320" t="str">
        <f>IF(AND(Loan_Banking[[#This Row],[Is_Default]]=1,Loan_Banking[[#This Row],[Credit_Score]]&lt;=600),"High Risk","Low Risk")</f>
        <v>Low Risk</v>
      </c>
      <c r="V132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321" spans="1:22" x14ac:dyDescent="0.3">
      <c r="A1321">
        <v>1320</v>
      </c>
      <c r="B1321">
        <v>26</v>
      </c>
      <c r="C132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321">
        <v>47895</v>
      </c>
      <c r="E1321">
        <v>615</v>
      </c>
      <c r="F1321">
        <v>5840</v>
      </c>
      <c r="G1321">
        <v>88385</v>
      </c>
      <c r="H1321" t="s">
        <v>35</v>
      </c>
      <c r="I1321">
        <v>0</v>
      </c>
      <c r="J1321">
        <v>1</v>
      </c>
      <c r="K1321" t="s">
        <v>20</v>
      </c>
      <c r="L1321" t="s">
        <v>33</v>
      </c>
      <c r="M1321" t="s">
        <v>22</v>
      </c>
      <c r="N1321" t="s">
        <v>37</v>
      </c>
      <c r="O1321">
        <v>2</v>
      </c>
      <c r="P1321">
        <v>2</v>
      </c>
      <c r="Q1321">
        <v>81674</v>
      </c>
      <c r="R1321" t="s">
        <v>24</v>
      </c>
      <c r="S1321">
        <v>7</v>
      </c>
      <c r="T1321" t="s">
        <v>27</v>
      </c>
      <c r="U1321" t="str">
        <f>IF(AND(Loan_Banking[[#This Row],[Is_Default]]=1,Loan_Banking[[#This Row],[Credit_Score]]&lt;=600),"High Risk","Low Risk")</f>
        <v>Low Risk</v>
      </c>
      <c r="V132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322" spans="1:22" x14ac:dyDescent="0.3">
      <c r="A1322">
        <v>1321</v>
      </c>
      <c r="B1322">
        <v>51</v>
      </c>
      <c r="C132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322">
        <v>50457</v>
      </c>
      <c r="E1322">
        <v>624</v>
      </c>
      <c r="F1322">
        <v>5604</v>
      </c>
      <c r="G1322">
        <v>189503</v>
      </c>
      <c r="H1322" t="s">
        <v>35</v>
      </c>
      <c r="I1322">
        <v>0</v>
      </c>
      <c r="J1322">
        <v>1</v>
      </c>
      <c r="K1322" t="s">
        <v>20</v>
      </c>
      <c r="L1322" t="s">
        <v>21</v>
      </c>
      <c r="M1322" t="s">
        <v>22</v>
      </c>
      <c r="N1322" t="s">
        <v>31</v>
      </c>
      <c r="O1322">
        <v>5</v>
      </c>
      <c r="P1322">
        <v>2</v>
      </c>
      <c r="Q1322">
        <v>91665</v>
      </c>
      <c r="R1322" t="s">
        <v>26</v>
      </c>
      <c r="S1322">
        <v>7</v>
      </c>
      <c r="T1322" t="s">
        <v>25</v>
      </c>
      <c r="U1322" t="str">
        <f>IF(AND(Loan_Banking[[#This Row],[Is_Default]]=1,Loan_Banking[[#This Row],[Credit_Score]]&lt;=600),"High Risk","Low Risk")</f>
        <v>Low Risk</v>
      </c>
      <c r="V132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323" spans="1:22" x14ac:dyDescent="0.3">
      <c r="A1323">
        <v>1322</v>
      </c>
      <c r="B1323">
        <v>37</v>
      </c>
      <c r="C132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323">
        <v>73710</v>
      </c>
      <c r="E1323">
        <v>572</v>
      </c>
      <c r="F1323">
        <v>7161</v>
      </c>
      <c r="G1323">
        <v>151671</v>
      </c>
      <c r="H1323" t="s">
        <v>35</v>
      </c>
      <c r="I1323">
        <v>0</v>
      </c>
      <c r="J1323">
        <v>0</v>
      </c>
      <c r="K1323" t="s">
        <v>36</v>
      </c>
      <c r="L1323" t="s">
        <v>29</v>
      </c>
      <c r="M1323" t="s">
        <v>30</v>
      </c>
      <c r="N1323" t="s">
        <v>41</v>
      </c>
      <c r="O1323">
        <v>2</v>
      </c>
      <c r="P1323">
        <v>2</v>
      </c>
      <c r="Q1323">
        <v>115467</v>
      </c>
      <c r="R1323" t="s">
        <v>38</v>
      </c>
      <c r="S1323">
        <v>4</v>
      </c>
      <c r="T1323" t="s">
        <v>42</v>
      </c>
      <c r="U1323" t="str">
        <f>IF(AND(Loan_Banking[[#This Row],[Is_Default]]=1,Loan_Banking[[#This Row],[Credit_Score]]&lt;=600),"High Risk","Low Risk")</f>
        <v>Low Risk</v>
      </c>
      <c r="V132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324" spans="1:22" x14ac:dyDescent="0.3">
      <c r="A1324">
        <v>1323</v>
      </c>
      <c r="B1324">
        <v>63</v>
      </c>
      <c r="C132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324">
        <v>56505</v>
      </c>
      <c r="E1324">
        <v>674</v>
      </c>
      <c r="F1324">
        <v>6600</v>
      </c>
      <c r="G1324">
        <v>144469</v>
      </c>
      <c r="H1324" t="s">
        <v>19</v>
      </c>
      <c r="I1324">
        <v>0</v>
      </c>
      <c r="J1324">
        <v>1</v>
      </c>
      <c r="K1324" t="s">
        <v>20</v>
      </c>
      <c r="L1324" t="s">
        <v>33</v>
      </c>
      <c r="M1324" t="s">
        <v>30</v>
      </c>
      <c r="N1324" t="s">
        <v>37</v>
      </c>
      <c r="O1324">
        <v>5</v>
      </c>
      <c r="P1324">
        <v>1</v>
      </c>
      <c r="Q1324">
        <v>103020</v>
      </c>
      <c r="R1324" t="s">
        <v>24</v>
      </c>
      <c r="S1324">
        <v>8</v>
      </c>
      <c r="T1324" t="s">
        <v>27</v>
      </c>
      <c r="U1324" t="str">
        <f>IF(AND(Loan_Banking[[#This Row],[Is_Default]]=1,Loan_Banking[[#This Row],[Credit_Score]]&lt;=600),"High Risk","Low Risk")</f>
        <v>Low Risk</v>
      </c>
      <c r="V132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325" spans="1:22" x14ac:dyDescent="0.3">
      <c r="A1325">
        <v>1324</v>
      </c>
      <c r="B1325">
        <v>56</v>
      </c>
      <c r="C132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325">
        <v>59183</v>
      </c>
      <c r="E1325">
        <v>680</v>
      </c>
      <c r="F1325">
        <v>5936</v>
      </c>
      <c r="G1325">
        <v>175606</v>
      </c>
      <c r="H1325" t="s">
        <v>40</v>
      </c>
      <c r="I1325">
        <v>1</v>
      </c>
      <c r="J1325">
        <v>1</v>
      </c>
      <c r="K1325" t="s">
        <v>20</v>
      </c>
      <c r="L1325" t="s">
        <v>29</v>
      </c>
      <c r="M1325" t="s">
        <v>30</v>
      </c>
      <c r="N1325" t="s">
        <v>41</v>
      </c>
      <c r="O1325">
        <v>3</v>
      </c>
      <c r="P1325">
        <v>1</v>
      </c>
      <c r="Q1325">
        <v>111445</v>
      </c>
      <c r="R1325" t="s">
        <v>38</v>
      </c>
      <c r="S1325">
        <v>19</v>
      </c>
      <c r="T1325" t="s">
        <v>25</v>
      </c>
      <c r="U1325" t="str">
        <f>IF(AND(Loan_Banking[[#This Row],[Is_Default]]=1,Loan_Banking[[#This Row],[Credit_Score]]&lt;=600),"High Risk","Low Risk")</f>
        <v>Low Risk</v>
      </c>
      <c r="V132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326" spans="1:22" x14ac:dyDescent="0.3">
      <c r="A1326">
        <v>1325</v>
      </c>
      <c r="B1326">
        <v>41</v>
      </c>
      <c r="C132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326">
        <v>36332</v>
      </c>
      <c r="E1326">
        <v>653</v>
      </c>
      <c r="F1326">
        <v>4461</v>
      </c>
      <c r="G1326">
        <v>241272</v>
      </c>
      <c r="H1326" t="s">
        <v>44</v>
      </c>
      <c r="I1326">
        <v>0</v>
      </c>
      <c r="J1326">
        <v>1</v>
      </c>
      <c r="K1326" t="s">
        <v>20</v>
      </c>
      <c r="L1326" t="s">
        <v>21</v>
      </c>
      <c r="M1326" t="s">
        <v>30</v>
      </c>
      <c r="N1326" t="s">
        <v>31</v>
      </c>
      <c r="O1326">
        <v>5</v>
      </c>
      <c r="P1326">
        <v>1</v>
      </c>
      <c r="Q1326">
        <v>75448</v>
      </c>
      <c r="R1326" t="s">
        <v>38</v>
      </c>
      <c r="S1326">
        <v>12</v>
      </c>
      <c r="T1326" t="s">
        <v>45</v>
      </c>
      <c r="U1326" t="str">
        <f>IF(AND(Loan_Banking[[#This Row],[Is_Default]]=1,Loan_Banking[[#This Row],[Credit_Score]]&lt;=600),"High Risk","Low Risk")</f>
        <v>Low Risk</v>
      </c>
      <c r="V132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327" spans="1:22" x14ac:dyDescent="0.3">
      <c r="A1327">
        <v>1326</v>
      </c>
      <c r="B1327">
        <v>47</v>
      </c>
      <c r="C132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327">
        <v>36262</v>
      </c>
      <c r="E1327">
        <v>717</v>
      </c>
      <c r="F1327">
        <v>4114</v>
      </c>
      <c r="G1327">
        <v>214359</v>
      </c>
      <c r="H1327" t="s">
        <v>40</v>
      </c>
      <c r="I1327">
        <v>1</v>
      </c>
      <c r="J1327">
        <v>1</v>
      </c>
      <c r="K1327" t="s">
        <v>20</v>
      </c>
      <c r="L1327" t="s">
        <v>33</v>
      </c>
      <c r="M1327" t="s">
        <v>22</v>
      </c>
      <c r="N1327" t="s">
        <v>23</v>
      </c>
      <c r="O1327">
        <v>4</v>
      </c>
      <c r="P1327">
        <v>1</v>
      </c>
      <c r="Q1327">
        <v>65911</v>
      </c>
      <c r="R1327" t="s">
        <v>26</v>
      </c>
      <c r="S1327">
        <v>10</v>
      </c>
      <c r="T1327" t="s">
        <v>42</v>
      </c>
      <c r="U1327" t="str">
        <f>IF(AND(Loan_Banking[[#This Row],[Is_Default]]=1,Loan_Banking[[#This Row],[Credit_Score]]&lt;=600),"High Risk","Low Risk")</f>
        <v>Low Risk</v>
      </c>
      <c r="V132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328" spans="1:22" x14ac:dyDescent="0.3">
      <c r="A1328">
        <v>1327</v>
      </c>
      <c r="B1328">
        <v>61</v>
      </c>
      <c r="C132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328">
        <v>53915</v>
      </c>
      <c r="E1328">
        <v>636</v>
      </c>
      <c r="F1328">
        <v>4274</v>
      </c>
      <c r="G1328">
        <v>221873</v>
      </c>
      <c r="H1328" t="s">
        <v>19</v>
      </c>
      <c r="I1328">
        <v>1</v>
      </c>
      <c r="J1328">
        <v>0</v>
      </c>
      <c r="K1328" t="s">
        <v>20</v>
      </c>
      <c r="L1328" t="s">
        <v>21</v>
      </c>
      <c r="M1328" t="s">
        <v>30</v>
      </c>
      <c r="N1328" t="s">
        <v>37</v>
      </c>
      <c r="O1328">
        <v>2</v>
      </c>
      <c r="P1328">
        <v>1</v>
      </c>
      <c r="Q1328">
        <v>73423</v>
      </c>
      <c r="R1328" t="s">
        <v>32</v>
      </c>
      <c r="S1328">
        <v>14</v>
      </c>
      <c r="T1328" t="s">
        <v>39</v>
      </c>
      <c r="U1328" t="str">
        <f>IF(AND(Loan_Banking[[#This Row],[Is_Default]]=1,Loan_Banking[[#This Row],[Credit_Score]]&lt;=600),"High Risk","Low Risk")</f>
        <v>Low Risk</v>
      </c>
      <c r="V132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329" spans="1:22" x14ac:dyDescent="0.3">
      <c r="A1329">
        <v>1328</v>
      </c>
      <c r="B1329">
        <v>48</v>
      </c>
      <c r="C132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329">
        <v>55594</v>
      </c>
      <c r="E1329">
        <v>680</v>
      </c>
      <c r="F1329">
        <v>5509</v>
      </c>
      <c r="G1329">
        <v>177683</v>
      </c>
      <c r="H1329" t="s">
        <v>44</v>
      </c>
      <c r="I1329">
        <v>0</v>
      </c>
      <c r="J1329">
        <v>0</v>
      </c>
      <c r="K1329" t="s">
        <v>20</v>
      </c>
      <c r="L1329" t="s">
        <v>33</v>
      </c>
      <c r="M1329" t="s">
        <v>22</v>
      </c>
      <c r="N1329" t="s">
        <v>23</v>
      </c>
      <c r="O1329">
        <v>1</v>
      </c>
      <c r="P1329">
        <v>4</v>
      </c>
      <c r="Q1329">
        <v>84030</v>
      </c>
      <c r="R1329" t="s">
        <v>32</v>
      </c>
      <c r="S1329">
        <v>12</v>
      </c>
      <c r="T1329" t="s">
        <v>39</v>
      </c>
      <c r="U1329" t="str">
        <f>IF(AND(Loan_Banking[[#This Row],[Is_Default]]=1,Loan_Banking[[#This Row],[Credit_Score]]&lt;=600),"High Risk","Low Risk")</f>
        <v>Low Risk</v>
      </c>
      <c r="V132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330" spans="1:22" x14ac:dyDescent="0.3">
      <c r="A1330">
        <v>1329</v>
      </c>
      <c r="B1330">
        <v>36</v>
      </c>
      <c r="C133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330">
        <v>35043</v>
      </c>
      <c r="E1330">
        <v>674</v>
      </c>
      <c r="F1330">
        <v>6294</v>
      </c>
      <c r="G1330">
        <v>218814</v>
      </c>
      <c r="H1330" t="s">
        <v>28</v>
      </c>
      <c r="I1330">
        <v>0</v>
      </c>
      <c r="J1330">
        <v>0</v>
      </c>
      <c r="K1330" t="s">
        <v>36</v>
      </c>
      <c r="L1330" t="s">
        <v>33</v>
      </c>
      <c r="M1330" t="s">
        <v>22</v>
      </c>
      <c r="N1330" t="s">
        <v>23</v>
      </c>
      <c r="O1330">
        <v>3</v>
      </c>
      <c r="P1330">
        <v>2</v>
      </c>
      <c r="Q1330">
        <v>93121</v>
      </c>
      <c r="R1330" t="s">
        <v>26</v>
      </c>
      <c r="S1330">
        <v>4</v>
      </c>
      <c r="T1330" t="s">
        <v>42</v>
      </c>
      <c r="U1330" t="str">
        <f>IF(AND(Loan_Banking[[#This Row],[Is_Default]]=1,Loan_Banking[[#This Row],[Credit_Score]]&lt;=600),"High Risk","Low Risk")</f>
        <v>Low Risk</v>
      </c>
      <c r="V133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331" spans="1:22" x14ac:dyDescent="0.3">
      <c r="A1331">
        <v>1330</v>
      </c>
      <c r="B1331">
        <v>55</v>
      </c>
      <c r="C133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331">
        <v>55376</v>
      </c>
      <c r="E1331">
        <v>610</v>
      </c>
      <c r="F1331">
        <v>3789</v>
      </c>
      <c r="G1331">
        <v>190047</v>
      </c>
      <c r="H1331" t="s">
        <v>40</v>
      </c>
      <c r="I1331">
        <v>0</v>
      </c>
      <c r="J1331">
        <v>0</v>
      </c>
      <c r="K1331" t="s">
        <v>20</v>
      </c>
      <c r="L1331" t="s">
        <v>29</v>
      </c>
      <c r="M1331" t="s">
        <v>30</v>
      </c>
      <c r="N1331" t="s">
        <v>41</v>
      </c>
      <c r="O1331">
        <v>0</v>
      </c>
      <c r="P1331">
        <v>4</v>
      </c>
      <c r="Q1331">
        <v>131118</v>
      </c>
      <c r="R1331" t="s">
        <v>26</v>
      </c>
      <c r="S1331">
        <v>19</v>
      </c>
      <c r="T1331" t="s">
        <v>34</v>
      </c>
      <c r="U1331" t="str">
        <f>IF(AND(Loan_Banking[[#This Row],[Is_Default]]=1,Loan_Banking[[#This Row],[Credit_Score]]&lt;=600),"High Risk","Low Risk")</f>
        <v>Low Risk</v>
      </c>
      <c r="V133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332" spans="1:22" x14ac:dyDescent="0.3">
      <c r="A1332">
        <v>1331</v>
      </c>
      <c r="B1332">
        <v>56</v>
      </c>
      <c r="C133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332">
        <v>31674</v>
      </c>
      <c r="E1332">
        <v>707</v>
      </c>
      <c r="F1332">
        <v>4156</v>
      </c>
      <c r="G1332">
        <v>247456</v>
      </c>
      <c r="H1332" t="s">
        <v>19</v>
      </c>
      <c r="I1332">
        <v>1</v>
      </c>
      <c r="J1332">
        <v>1</v>
      </c>
      <c r="K1332" t="s">
        <v>36</v>
      </c>
      <c r="L1332" t="s">
        <v>21</v>
      </c>
      <c r="M1332" t="s">
        <v>30</v>
      </c>
      <c r="N1332" t="s">
        <v>41</v>
      </c>
      <c r="O1332">
        <v>5</v>
      </c>
      <c r="P1332">
        <v>2</v>
      </c>
      <c r="Q1332">
        <v>102620</v>
      </c>
      <c r="R1332" t="s">
        <v>38</v>
      </c>
      <c r="S1332">
        <v>7</v>
      </c>
      <c r="T1332" t="s">
        <v>42</v>
      </c>
      <c r="U1332" t="str">
        <f>IF(AND(Loan_Banking[[#This Row],[Is_Default]]=1,Loan_Banking[[#This Row],[Credit_Score]]&lt;=600),"High Risk","Low Risk")</f>
        <v>Low Risk</v>
      </c>
      <c r="V133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333" spans="1:22" x14ac:dyDescent="0.3">
      <c r="A1333">
        <v>1332</v>
      </c>
      <c r="B1333">
        <v>55</v>
      </c>
      <c r="C133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333">
        <v>50207</v>
      </c>
      <c r="E1333">
        <v>656</v>
      </c>
      <c r="F1333">
        <v>5033</v>
      </c>
      <c r="G1333">
        <v>234782</v>
      </c>
      <c r="H1333" t="s">
        <v>19</v>
      </c>
      <c r="I1333">
        <v>0</v>
      </c>
      <c r="J1333">
        <v>1</v>
      </c>
      <c r="K1333" t="s">
        <v>20</v>
      </c>
      <c r="L1333" t="s">
        <v>33</v>
      </c>
      <c r="M1333" t="s">
        <v>30</v>
      </c>
      <c r="N1333" t="s">
        <v>37</v>
      </c>
      <c r="O1333">
        <v>4</v>
      </c>
      <c r="P1333">
        <v>1</v>
      </c>
      <c r="Q1333">
        <v>114537</v>
      </c>
      <c r="R1333" t="s">
        <v>24</v>
      </c>
      <c r="S1333">
        <v>1</v>
      </c>
      <c r="T1333" t="s">
        <v>42</v>
      </c>
      <c r="U1333" t="str">
        <f>IF(AND(Loan_Banking[[#This Row],[Is_Default]]=1,Loan_Banking[[#This Row],[Credit_Score]]&lt;=600),"High Risk","Low Risk")</f>
        <v>Low Risk</v>
      </c>
      <c r="V133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0-1</v>
      </c>
    </row>
    <row r="1334" spans="1:22" x14ac:dyDescent="0.3">
      <c r="A1334">
        <v>1333</v>
      </c>
      <c r="B1334">
        <v>39</v>
      </c>
      <c r="C133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334">
        <v>28437</v>
      </c>
      <c r="E1334">
        <v>698</v>
      </c>
      <c r="F1334">
        <v>3864</v>
      </c>
      <c r="G1334">
        <v>207990</v>
      </c>
      <c r="H1334" t="s">
        <v>19</v>
      </c>
      <c r="I1334">
        <v>1</v>
      </c>
      <c r="J1334">
        <v>1</v>
      </c>
      <c r="K1334" t="s">
        <v>20</v>
      </c>
      <c r="L1334" t="s">
        <v>33</v>
      </c>
      <c r="M1334" t="s">
        <v>30</v>
      </c>
      <c r="N1334" t="s">
        <v>37</v>
      </c>
      <c r="O1334">
        <v>3</v>
      </c>
      <c r="P1334">
        <v>1</v>
      </c>
      <c r="Q1334">
        <v>104248</v>
      </c>
      <c r="R1334" t="s">
        <v>38</v>
      </c>
      <c r="S1334">
        <v>8</v>
      </c>
      <c r="T1334" t="s">
        <v>42</v>
      </c>
      <c r="U1334" t="str">
        <f>IF(AND(Loan_Banking[[#This Row],[Is_Default]]=1,Loan_Banking[[#This Row],[Credit_Score]]&lt;=600),"High Risk","Low Risk")</f>
        <v>Low Risk</v>
      </c>
      <c r="V133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335" spans="1:22" x14ac:dyDescent="0.3">
      <c r="A1335">
        <v>1334</v>
      </c>
      <c r="B1335">
        <v>41</v>
      </c>
      <c r="C133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335">
        <v>69919</v>
      </c>
      <c r="E1335">
        <v>584</v>
      </c>
      <c r="F1335">
        <v>4577</v>
      </c>
      <c r="G1335">
        <v>159935</v>
      </c>
      <c r="H1335" t="s">
        <v>44</v>
      </c>
      <c r="I1335">
        <v>0</v>
      </c>
      <c r="J1335">
        <v>1</v>
      </c>
      <c r="K1335" t="s">
        <v>20</v>
      </c>
      <c r="L1335" t="s">
        <v>21</v>
      </c>
      <c r="M1335" t="s">
        <v>30</v>
      </c>
      <c r="N1335" t="s">
        <v>37</v>
      </c>
      <c r="O1335">
        <v>2</v>
      </c>
      <c r="P1335">
        <v>3</v>
      </c>
      <c r="Q1335">
        <v>66536</v>
      </c>
      <c r="R1335" t="s">
        <v>38</v>
      </c>
      <c r="S1335">
        <v>11</v>
      </c>
      <c r="T1335" t="s">
        <v>45</v>
      </c>
      <c r="U1335" t="str">
        <f>IF(AND(Loan_Banking[[#This Row],[Is_Default]]=1,Loan_Banking[[#This Row],[Credit_Score]]&lt;=600),"High Risk","Low Risk")</f>
        <v>Low Risk</v>
      </c>
      <c r="V133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336" spans="1:22" x14ac:dyDescent="0.3">
      <c r="A1336">
        <v>1335</v>
      </c>
      <c r="B1336">
        <v>53</v>
      </c>
      <c r="C133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336">
        <v>45331</v>
      </c>
      <c r="E1336">
        <v>655</v>
      </c>
      <c r="F1336">
        <v>6244</v>
      </c>
      <c r="G1336">
        <v>213649</v>
      </c>
      <c r="H1336" t="s">
        <v>35</v>
      </c>
      <c r="I1336">
        <v>1</v>
      </c>
      <c r="J1336">
        <v>1</v>
      </c>
      <c r="K1336" t="s">
        <v>20</v>
      </c>
      <c r="L1336" t="s">
        <v>29</v>
      </c>
      <c r="M1336" t="s">
        <v>22</v>
      </c>
      <c r="N1336" t="s">
        <v>41</v>
      </c>
      <c r="O1336">
        <v>3</v>
      </c>
      <c r="P1336">
        <v>3</v>
      </c>
      <c r="Q1336">
        <v>100518</v>
      </c>
      <c r="R1336" t="s">
        <v>24</v>
      </c>
      <c r="S1336">
        <v>1</v>
      </c>
      <c r="T1336" t="s">
        <v>42</v>
      </c>
      <c r="U1336" t="str">
        <f>IF(AND(Loan_Banking[[#This Row],[Is_Default]]=1,Loan_Banking[[#This Row],[Credit_Score]]&lt;=600),"High Risk","Low Risk")</f>
        <v>Low Risk</v>
      </c>
      <c r="V133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0-1</v>
      </c>
    </row>
    <row r="1337" spans="1:22" x14ac:dyDescent="0.3">
      <c r="A1337">
        <v>1336</v>
      </c>
      <c r="B1337">
        <v>43</v>
      </c>
      <c r="C133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337">
        <v>39596</v>
      </c>
      <c r="E1337">
        <v>626</v>
      </c>
      <c r="F1337">
        <v>5721</v>
      </c>
      <c r="G1337">
        <v>212122</v>
      </c>
      <c r="H1337" t="s">
        <v>28</v>
      </c>
      <c r="I1337">
        <v>0</v>
      </c>
      <c r="J1337">
        <v>1</v>
      </c>
      <c r="K1337" t="s">
        <v>20</v>
      </c>
      <c r="L1337" t="s">
        <v>21</v>
      </c>
      <c r="M1337" t="s">
        <v>30</v>
      </c>
      <c r="N1337" t="s">
        <v>41</v>
      </c>
      <c r="O1337">
        <v>1</v>
      </c>
      <c r="P1337">
        <v>4</v>
      </c>
      <c r="Q1337">
        <v>103923</v>
      </c>
      <c r="R1337" t="s">
        <v>32</v>
      </c>
      <c r="S1337">
        <v>1</v>
      </c>
      <c r="T1337" t="s">
        <v>42</v>
      </c>
      <c r="U1337" t="str">
        <f>IF(AND(Loan_Banking[[#This Row],[Is_Default]]=1,Loan_Banking[[#This Row],[Credit_Score]]&lt;=600),"High Risk","Low Risk")</f>
        <v>Low Risk</v>
      </c>
      <c r="V133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0-1</v>
      </c>
    </row>
    <row r="1338" spans="1:22" x14ac:dyDescent="0.3">
      <c r="A1338">
        <v>1337</v>
      </c>
      <c r="B1338">
        <v>26</v>
      </c>
      <c r="C133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338">
        <v>32813</v>
      </c>
      <c r="E1338">
        <v>607</v>
      </c>
      <c r="F1338">
        <v>5829</v>
      </c>
      <c r="G1338">
        <v>205966</v>
      </c>
      <c r="H1338" t="s">
        <v>44</v>
      </c>
      <c r="I1338">
        <v>1</v>
      </c>
      <c r="J1338">
        <v>1</v>
      </c>
      <c r="K1338" t="s">
        <v>20</v>
      </c>
      <c r="L1338" t="s">
        <v>33</v>
      </c>
      <c r="M1338" t="s">
        <v>30</v>
      </c>
      <c r="N1338" t="s">
        <v>23</v>
      </c>
      <c r="O1338">
        <v>1</v>
      </c>
      <c r="P1338">
        <v>2</v>
      </c>
      <c r="Q1338">
        <v>122797</v>
      </c>
      <c r="R1338" t="s">
        <v>38</v>
      </c>
      <c r="S1338">
        <v>4</v>
      </c>
      <c r="T1338" t="s">
        <v>45</v>
      </c>
      <c r="U1338" t="str">
        <f>IF(AND(Loan_Banking[[#This Row],[Is_Default]]=1,Loan_Banking[[#This Row],[Credit_Score]]&lt;=600),"High Risk","Low Risk")</f>
        <v>Low Risk</v>
      </c>
      <c r="V133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339" spans="1:22" x14ac:dyDescent="0.3">
      <c r="A1339">
        <v>1338</v>
      </c>
      <c r="B1339">
        <v>52</v>
      </c>
      <c r="C133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339">
        <v>31370</v>
      </c>
      <c r="E1339">
        <v>720</v>
      </c>
      <c r="F1339">
        <v>4015</v>
      </c>
      <c r="G1339">
        <v>176206</v>
      </c>
      <c r="H1339" t="s">
        <v>44</v>
      </c>
      <c r="I1339">
        <v>0</v>
      </c>
      <c r="J1339">
        <v>0</v>
      </c>
      <c r="K1339" t="s">
        <v>20</v>
      </c>
      <c r="L1339" t="s">
        <v>21</v>
      </c>
      <c r="M1339" t="s">
        <v>30</v>
      </c>
      <c r="N1339" t="s">
        <v>23</v>
      </c>
      <c r="O1339">
        <v>1</v>
      </c>
      <c r="P1339">
        <v>4</v>
      </c>
      <c r="Q1339">
        <v>67942</v>
      </c>
      <c r="R1339" t="s">
        <v>32</v>
      </c>
      <c r="S1339">
        <v>4</v>
      </c>
      <c r="T1339" t="s">
        <v>42</v>
      </c>
      <c r="U1339" t="str">
        <f>IF(AND(Loan_Banking[[#This Row],[Is_Default]]=1,Loan_Banking[[#This Row],[Credit_Score]]&lt;=600),"High Risk","Low Risk")</f>
        <v>Low Risk</v>
      </c>
      <c r="V133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340" spans="1:22" x14ac:dyDescent="0.3">
      <c r="A1340">
        <v>1339</v>
      </c>
      <c r="B1340">
        <v>42</v>
      </c>
      <c r="C134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340">
        <v>56546</v>
      </c>
      <c r="E1340">
        <v>659</v>
      </c>
      <c r="F1340">
        <v>3254</v>
      </c>
      <c r="G1340">
        <v>167272</v>
      </c>
      <c r="H1340" t="s">
        <v>40</v>
      </c>
      <c r="I1340">
        <v>0</v>
      </c>
      <c r="J1340">
        <v>0</v>
      </c>
      <c r="K1340" t="s">
        <v>20</v>
      </c>
      <c r="L1340" t="s">
        <v>29</v>
      </c>
      <c r="M1340" t="s">
        <v>22</v>
      </c>
      <c r="N1340" t="s">
        <v>23</v>
      </c>
      <c r="O1340">
        <v>4</v>
      </c>
      <c r="P1340">
        <v>3</v>
      </c>
      <c r="Q1340">
        <v>38787</v>
      </c>
      <c r="R1340" t="s">
        <v>32</v>
      </c>
      <c r="S1340">
        <v>11</v>
      </c>
      <c r="T1340" t="s">
        <v>39</v>
      </c>
      <c r="U1340" t="str">
        <f>IF(AND(Loan_Banking[[#This Row],[Is_Default]]=1,Loan_Banking[[#This Row],[Credit_Score]]&lt;=600),"High Risk","Low Risk")</f>
        <v>Low Risk</v>
      </c>
      <c r="V134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341" spans="1:22" x14ac:dyDescent="0.3">
      <c r="A1341">
        <v>1340</v>
      </c>
      <c r="B1341">
        <v>23</v>
      </c>
      <c r="C134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341">
        <v>65057</v>
      </c>
      <c r="E1341">
        <v>576</v>
      </c>
      <c r="F1341">
        <v>4570</v>
      </c>
      <c r="G1341">
        <v>216118</v>
      </c>
      <c r="H1341" t="s">
        <v>28</v>
      </c>
      <c r="I1341">
        <v>0</v>
      </c>
      <c r="J1341">
        <v>0</v>
      </c>
      <c r="K1341" t="s">
        <v>20</v>
      </c>
      <c r="L1341" t="s">
        <v>29</v>
      </c>
      <c r="M1341" t="s">
        <v>30</v>
      </c>
      <c r="N1341" t="s">
        <v>37</v>
      </c>
      <c r="O1341">
        <v>3</v>
      </c>
      <c r="P1341">
        <v>2</v>
      </c>
      <c r="Q1341">
        <v>105287</v>
      </c>
      <c r="R1341" t="s">
        <v>32</v>
      </c>
      <c r="S1341">
        <v>1</v>
      </c>
      <c r="T1341" t="s">
        <v>39</v>
      </c>
      <c r="U1341" t="str">
        <f>IF(AND(Loan_Banking[[#This Row],[Is_Default]]=1,Loan_Banking[[#This Row],[Credit_Score]]&lt;=600),"High Risk","Low Risk")</f>
        <v>Low Risk</v>
      </c>
      <c r="V134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0-1</v>
      </c>
    </row>
    <row r="1342" spans="1:22" x14ac:dyDescent="0.3">
      <c r="A1342">
        <v>1341</v>
      </c>
      <c r="B1342">
        <v>55</v>
      </c>
      <c r="C134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342">
        <v>63555</v>
      </c>
      <c r="E1342">
        <v>625</v>
      </c>
      <c r="F1342">
        <v>2672</v>
      </c>
      <c r="G1342">
        <v>157115</v>
      </c>
      <c r="H1342" t="s">
        <v>19</v>
      </c>
      <c r="I1342">
        <v>0</v>
      </c>
      <c r="J1342">
        <v>0</v>
      </c>
      <c r="K1342" t="s">
        <v>20</v>
      </c>
      <c r="L1342" t="s">
        <v>29</v>
      </c>
      <c r="M1342" t="s">
        <v>22</v>
      </c>
      <c r="N1342" t="s">
        <v>31</v>
      </c>
      <c r="O1342">
        <v>3</v>
      </c>
      <c r="P1342">
        <v>4</v>
      </c>
      <c r="Q1342">
        <v>110615</v>
      </c>
      <c r="R1342" t="s">
        <v>38</v>
      </c>
      <c r="S1342">
        <v>10</v>
      </c>
      <c r="T1342" t="s">
        <v>43</v>
      </c>
      <c r="U1342" t="str">
        <f>IF(AND(Loan_Banking[[#This Row],[Is_Default]]=1,Loan_Banking[[#This Row],[Credit_Score]]&lt;=600),"High Risk","Low Risk")</f>
        <v>Low Risk</v>
      </c>
      <c r="V134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343" spans="1:22" x14ac:dyDescent="0.3">
      <c r="A1343">
        <v>1342</v>
      </c>
      <c r="B1343">
        <v>36</v>
      </c>
      <c r="C134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343">
        <v>70948</v>
      </c>
      <c r="E1343">
        <v>696</v>
      </c>
      <c r="F1343">
        <v>5452</v>
      </c>
      <c r="G1343">
        <v>187411</v>
      </c>
      <c r="H1343" t="s">
        <v>44</v>
      </c>
      <c r="I1343">
        <v>0</v>
      </c>
      <c r="J1343">
        <v>0</v>
      </c>
      <c r="K1343" t="s">
        <v>20</v>
      </c>
      <c r="L1343" t="s">
        <v>29</v>
      </c>
      <c r="M1343" t="s">
        <v>22</v>
      </c>
      <c r="N1343" t="s">
        <v>41</v>
      </c>
      <c r="O1343">
        <v>2</v>
      </c>
      <c r="P1343">
        <v>3</v>
      </c>
      <c r="Q1343">
        <v>94618</v>
      </c>
      <c r="R1343" t="s">
        <v>24</v>
      </c>
      <c r="S1343">
        <v>4</v>
      </c>
      <c r="T1343" t="s">
        <v>27</v>
      </c>
      <c r="U1343" t="str">
        <f>IF(AND(Loan_Banking[[#This Row],[Is_Default]]=1,Loan_Banking[[#This Row],[Credit_Score]]&lt;=600),"High Risk","Low Risk")</f>
        <v>Low Risk</v>
      </c>
      <c r="V134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344" spans="1:22" x14ac:dyDescent="0.3">
      <c r="A1344">
        <v>1343</v>
      </c>
      <c r="B1344">
        <v>62</v>
      </c>
      <c r="C134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344">
        <v>76222</v>
      </c>
      <c r="E1344">
        <v>607</v>
      </c>
      <c r="F1344">
        <v>5747</v>
      </c>
      <c r="G1344">
        <v>229343</v>
      </c>
      <c r="H1344" t="s">
        <v>28</v>
      </c>
      <c r="I1344">
        <v>0</v>
      </c>
      <c r="J1344">
        <v>1</v>
      </c>
      <c r="K1344" t="s">
        <v>20</v>
      </c>
      <c r="L1344" t="s">
        <v>29</v>
      </c>
      <c r="M1344" t="s">
        <v>22</v>
      </c>
      <c r="N1344" t="s">
        <v>37</v>
      </c>
      <c r="O1344">
        <v>0</v>
      </c>
      <c r="P1344">
        <v>1</v>
      </c>
      <c r="Q1344">
        <v>100840</v>
      </c>
      <c r="R1344" t="s">
        <v>24</v>
      </c>
      <c r="S1344">
        <v>7</v>
      </c>
      <c r="T1344" t="s">
        <v>43</v>
      </c>
      <c r="U1344" t="str">
        <f>IF(AND(Loan_Banking[[#This Row],[Is_Default]]=1,Loan_Banking[[#This Row],[Credit_Score]]&lt;=600),"High Risk","Low Risk")</f>
        <v>Low Risk</v>
      </c>
      <c r="V134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345" spans="1:22" x14ac:dyDescent="0.3">
      <c r="A1345">
        <v>1344</v>
      </c>
      <c r="B1345">
        <v>45</v>
      </c>
      <c r="C134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345">
        <v>64368</v>
      </c>
      <c r="E1345">
        <v>602</v>
      </c>
      <c r="F1345">
        <v>4214</v>
      </c>
      <c r="G1345">
        <v>222074</v>
      </c>
      <c r="H1345" t="s">
        <v>40</v>
      </c>
      <c r="I1345">
        <v>0</v>
      </c>
      <c r="J1345">
        <v>1</v>
      </c>
      <c r="K1345" t="s">
        <v>36</v>
      </c>
      <c r="L1345" t="s">
        <v>29</v>
      </c>
      <c r="M1345" t="s">
        <v>30</v>
      </c>
      <c r="N1345" t="s">
        <v>41</v>
      </c>
      <c r="O1345">
        <v>1</v>
      </c>
      <c r="P1345">
        <v>4</v>
      </c>
      <c r="Q1345">
        <v>126363</v>
      </c>
      <c r="R1345" t="s">
        <v>32</v>
      </c>
      <c r="S1345">
        <v>2</v>
      </c>
      <c r="T1345" t="s">
        <v>43</v>
      </c>
      <c r="U1345" t="str">
        <f>IF(AND(Loan_Banking[[#This Row],[Is_Default]]=1,Loan_Banking[[#This Row],[Credit_Score]]&lt;=600),"High Risk","Low Risk")</f>
        <v>Low Risk</v>
      </c>
      <c r="V134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346" spans="1:22" x14ac:dyDescent="0.3">
      <c r="A1346">
        <v>1345</v>
      </c>
      <c r="B1346">
        <v>37</v>
      </c>
      <c r="C134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346">
        <v>42456</v>
      </c>
      <c r="E1346">
        <v>642</v>
      </c>
      <c r="F1346">
        <v>5582</v>
      </c>
      <c r="G1346">
        <v>142136</v>
      </c>
      <c r="H1346" t="s">
        <v>35</v>
      </c>
      <c r="I1346">
        <v>0</v>
      </c>
      <c r="J1346">
        <v>1</v>
      </c>
      <c r="K1346" t="s">
        <v>20</v>
      </c>
      <c r="L1346" t="s">
        <v>29</v>
      </c>
      <c r="M1346" t="s">
        <v>22</v>
      </c>
      <c r="N1346" t="s">
        <v>31</v>
      </c>
      <c r="O1346">
        <v>0</v>
      </c>
      <c r="P1346">
        <v>1</v>
      </c>
      <c r="Q1346">
        <v>86235</v>
      </c>
      <c r="R1346" t="s">
        <v>32</v>
      </c>
      <c r="S1346">
        <v>13</v>
      </c>
      <c r="T1346" t="s">
        <v>42</v>
      </c>
      <c r="U1346" t="str">
        <f>IF(AND(Loan_Banking[[#This Row],[Is_Default]]=1,Loan_Banking[[#This Row],[Credit_Score]]&lt;=600),"High Risk","Low Risk")</f>
        <v>Low Risk</v>
      </c>
      <c r="V134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347" spans="1:22" x14ac:dyDescent="0.3">
      <c r="A1347">
        <v>1346</v>
      </c>
      <c r="B1347">
        <v>59</v>
      </c>
      <c r="C134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347">
        <v>52542</v>
      </c>
      <c r="E1347">
        <v>673</v>
      </c>
      <c r="F1347">
        <v>5576</v>
      </c>
      <c r="G1347">
        <v>214926</v>
      </c>
      <c r="H1347" t="s">
        <v>28</v>
      </c>
      <c r="I1347">
        <v>0</v>
      </c>
      <c r="J1347">
        <v>1</v>
      </c>
      <c r="K1347" t="s">
        <v>20</v>
      </c>
      <c r="L1347" t="s">
        <v>33</v>
      </c>
      <c r="M1347" t="s">
        <v>22</v>
      </c>
      <c r="N1347" t="s">
        <v>41</v>
      </c>
      <c r="O1347">
        <v>0</v>
      </c>
      <c r="P1347">
        <v>4</v>
      </c>
      <c r="Q1347">
        <v>91640</v>
      </c>
      <c r="R1347" t="s">
        <v>24</v>
      </c>
      <c r="S1347">
        <v>19</v>
      </c>
      <c r="T1347" t="s">
        <v>45</v>
      </c>
      <c r="U1347" t="str">
        <f>IF(AND(Loan_Banking[[#This Row],[Is_Default]]=1,Loan_Banking[[#This Row],[Credit_Score]]&lt;=600),"High Risk","Low Risk")</f>
        <v>Low Risk</v>
      </c>
      <c r="V134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348" spans="1:22" x14ac:dyDescent="0.3">
      <c r="A1348">
        <v>1347</v>
      </c>
      <c r="B1348">
        <v>33</v>
      </c>
      <c r="C134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348">
        <v>16145</v>
      </c>
      <c r="E1348">
        <v>613</v>
      </c>
      <c r="F1348">
        <v>3878</v>
      </c>
      <c r="G1348">
        <v>301594</v>
      </c>
      <c r="H1348" t="s">
        <v>19</v>
      </c>
      <c r="I1348">
        <v>0</v>
      </c>
      <c r="J1348">
        <v>1</v>
      </c>
      <c r="K1348" t="s">
        <v>20</v>
      </c>
      <c r="L1348" t="s">
        <v>21</v>
      </c>
      <c r="M1348" t="s">
        <v>22</v>
      </c>
      <c r="N1348" t="s">
        <v>41</v>
      </c>
      <c r="O1348">
        <v>1</v>
      </c>
      <c r="P1348">
        <v>2</v>
      </c>
      <c r="Q1348">
        <v>102371</v>
      </c>
      <c r="R1348" t="s">
        <v>26</v>
      </c>
      <c r="S1348">
        <v>4</v>
      </c>
      <c r="T1348" t="s">
        <v>42</v>
      </c>
      <c r="U1348" t="str">
        <f>IF(AND(Loan_Banking[[#This Row],[Is_Default]]=1,Loan_Banking[[#This Row],[Credit_Score]]&lt;=600),"High Risk","Low Risk")</f>
        <v>Low Risk</v>
      </c>
      <c r="V134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349" spans="1:22" x14ac:dyDescent="0.3">
      <c r="A1349">
        <v>1348</v>
      </c>
      <c r="B1349">
        <v>48</v>
      </c>
      <c r="C134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349">
        <v>59563</v>
      </c>
      <c r="E1349">
        <v>669</v>
      </c>
      <c r="F1349">
        <v>4600</v>
      </c>
      <c r="G1349">
        <v>233779</v>
      </c>
      <c r="H1349" t="s">
        <v>44</v>
      </c>
      <c r="I1349">
        <v>0</v>
      </c>
      <c r="J1349">
        <v>0</v>
      </c>
      <c r="K1349" t="s">
        <v>20</v>
      </c>
      <c r="L1349" t="s">
        <v>29</v>
      </c>
      <c r="M1349" t="s">
        <v>30</v>
      </c>
      <c r="N1349" t="s">
        <v>41</v>
      </c>
      <c r="O1349">
        <v>1</v>
      </c>
      <c r="P1349">
        <v>2</v>
      </c>
      <c r="Q1349">
        <v>63405</v>
      </c>
      <c r="R1349" t="s">
        <v>26</v>
      </c>
      <c r="S1349">
        <v>6</v>
      </c>
      <c r="T1349" t="s">
        <v>42</v>
      </c>
      <c r="U1349" t="str">
        <f>IF(AND(Loan_Banking[[#This Row],[Is_Default]]=1,Loan_Banking[[#This Row],[Credit_Score]]&lt;=600),"High Risk","Low Risk")</f>
        <v>Low Risk</v>
      </c>
      <c r="V134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350" spans="1:22" x14ac:dyDescent="0.3">
      <c r="A1350">
        <v>1349</v>
      </c>
      <c r="B1350">
        <v>31</v>
      </c>
      <c r="C135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350">
        <v>52238</v>
      </c>
      <c r="E1350">
        <v>651</v>
      </c>
      <c r="F1350">
        <v>4532</v>
      </c>
      <c r="G1350">
        <v>186270</v>
      </c>
      <c r="H1350" t="s">
        <v>35</v>
      </c>
      <c r="I1350">
        <v>0</v>
      </c>
      <c r="J1350">
        <v>1</v>
      </c>
      <c r="K1350" t="s">
        <v>20</v>
      </c>
      <c r="L1350" t="s">
        <v>21</v>
      </c>
      <c r="M1350" t="s">
        <v>22</v>
      </c>
      <c r="N1350" t="s">
        <v>23</v>
      </c>
      <c r="O1350">
        <v>2</v>
      </c>
      <c r="P1350">
        <v>2</v>
      </c>
      <c r="Q1350">
        <v>95443</v>
      </c>
      <c r="R1350" t="s">
        <v>32</v>
      </c>
      <c r="S1350">
        <v>17</v>
      </c>
      <c r="T1350" t="s">
        <v>27</v>
      </c>
      <c r="U1350" t="str">
        <f>IF(AND(Loan_Banking[[#This Row],[Is_Default]]=1,Loan_Banking[[#This Row],[Credit_Score]]&lt;=600),"High Risk","Low Risk")</f>
        <v>Low Risk</v>
      </c>
      <c r="V135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351" spans="1:22" x14ac:dyDescent="0.3">
      <c r="A1351">
        <v>1350</v>
      </c>
      <c r="B1351">
        <v>30</v>
      </c>
      <c r="C135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351">
        <v>73928</v>
      </c>
      <c r="E1351">
        <v>657</v>
      </c>
      <c r="F1351">
        <v>5932</v>
      </c>
      <c r="G1351">
        <v>265374</v>
      </c>
      <c r="H1351" t="s">
        <v>40</v>
      </c>
      <c r="I1351">
        <v>0</v>
      </c>
      <c r="J1351">
        <v>0</v>
      </c>
      <c r="K1351" t="s">
        <v>20</v>
      </c>
      <c r="L1351" t="s">
        <v>21</v>
      </c>
      <c r="M1351" t="s">
        <v>30</v>
      </c>
      <c r="N1351" t="s">
        <v>31</v>
      </c>
      <c r="O1351">
        <v>4</v>
      </c>
      <c r="P1351">
        <v>2</v>
      </c>
      <c r="Q1351">
        <v>98087</v>
      </c>
      <c r="R1351" t="s">
        <v>24</v>
      </c>
      <c r="S1351">
        <v>9</v>
      </c>
      <c r="T1351" t="s">
        <v>25</v>
      </c>
      <c r="U1351" t="str">
        <f>IF(AND(Loan_Banking[[#This Row],[Is_Default]]=1,Loan_Banking[[#This Row],[Credit_Score]]&lt;=600),"High Risk","Low Risk")</f>
        <v>Low Risk</v>
      </c>
      <c r="V135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352" spans="1:22" x14ac:dyDescent="0.3">
      <c r="A1352">
        <v>1351</v>
      </c>
      <c r="B1352">
        <v>59</v>
      </c>
      <c r="C135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352">
        <v>38849</v>
      </c>
      <c r="E1352">
        <v>529</v>
      </c>
      <c r="F1352">
        <v>5732</v>
      </c>
      <c r="G1352">
        <v>309959</v>
      </c>
      <c r="H1352" t="s">
        <v>19</v>
      </c>
      <c r="I1352">
        <v>0</v>
      </c>
      <c r="J1352">
        <v>1</v>
      </c>
      <c r="K1352" t="s">
        <v>20</v>
      </c>
      <c r="L1352" t="s">
        <v>33</v>
      </c>
      <c r="M1352" t="s">
        <v>22</v>
      </c>
      <c r="N1352" t="s">
        <v>37</v>
      </c>
      <c r="O1352">
        <v>1</v>
      </c>
      <c r="P1352">
        <v>3</v>
      </c>
      <c r="Q1352">
        <v>149111</v>
      </c>
      <c r="R1352" t="s">
        <v>26</v>
      </c>
      <c r="S1352">
        <v>2</v>
      </c>
      <c r="T1352" t="s">
        <v>43</v>
      </c>
      <c r="U1352" t="str">
        <f>IF(AND(Loan_Banking[[#This Row],[Is_Default]]=1,Loan_Banking[[#This Row],[Credit_Score]]&lt;=600),"High Risk","Low Risk")</f>
        <v>Low Risk</v>
      </c>
      <c r="V135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353" spans="1:22" x14ac:dyDescent="0.3">
      <c r="A1353">
        <v>1352</v>
      </c>
      <c r="B1353">
        <v>44</v>
      </c>
      <c r="C135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353">
        <v>57732</v>
      </c>
      <c r="E1353">
        <v>650</v>
      </c>
      <c r="F1353">
        <v>5572</v>
      </c>
      <c r="G1353">
        <v>243167</v>
      </c>
      <c r="H1353" t="s">
        <v>35</v>
      </c>
      <c r="I1353">
        <v>1</v>
      </c>
      <c r="J1353">
        <v>0</v>
      </c>
      <c r="K1353" t="s">
        <v>20</v>
      </c>
      <c r="L1353" t="s">
        <v>21</v>
      </c>
      <c r="M1353" t="s">
        <v>22</v>
      </c>
      <c r="N1353" t="s">
        <v>37</v>
      </c>
      <c r="O1353">
        <v>0</v>
      </c>
      <c r="P1353">
        <v>1</v>
      </c>
      <c r="Q1353">
        <v>91056</v>
      </c>
      <c r="R1353" t="s">
        <v>24</v>
      </c>
      <c r="S1353">
        <v>6</v>
      </c>
      <c r="T1353" t="s">
        <v>27</v>
      </c>
      <c r="U1353" t="str">
        <f>IF(AND(Loan_Banking[[#This Row],[Is_Default]]=1,Loan_Banking[[#This Row],[Credit_Score]]&lt;=600),"High Risk","Low Risk")</f>
        <v>Low Risk</v>
      </c>
      <c r="V135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354" spans="1:22" x14ac:dyDescent="0.3">
      <c r="A1354">
        <v>1353</v>
      </c>
      <c r="B1354">
        <v>58</v>
      </c>
      <c r="C135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354">
        <v>34949</v>
      </c>
      <c r="E1354">
        <v>637</v>
      </c>
      <c r="F1354">
        <v>4438</v>
      </c>
      <c r="G1354">
        <v>113422</v>
      </c>
      <c r="H1354" t="s">
        <v>40</v>
      </c>
      <c r="I1354">
        <v>0</v>
      </c>
      <c r="J1354">
        <v>1</v>
      </c>
      <c r="K1354" t="s">
        <v>20</v>
      </c>
      <c r="L1354" t="s">
        <v>21</v>
      </c>
      <c r="M1354" t="s">
        <v>30</v>
      </c>
      <c r="N1354" t="s">
        <v>37</v>
      </c>
      <c r="O1354">
        <v>2</v>
      </c>
      <c r="P1354">
        <v>3</v>
      </c>
      <c r="Q1354">
        <v>106000</v>
      </c>
      <c r="R1354" t="s">
        <v>38</v>
      </c>
      <c r="S1354">
        <v>18</v>
      </c>
      <c r="T1354" t="s">
        <v>34</v>
      </c>
      <c r="U1354" t="str">
        <f>IF(AND(Loan_Banking[[#This Row],[Is_Default]]=1,Loan_Banking[[#This Row],[Credit_Score]]&lt;=600),"High Risk","Low Risk")</f>
        <v>Low Risk</v>
      </c>
      <c r="V135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355" spans="1:22" x14ac:dyDescent="0.3">
      <c r="A1355">
        <v>1354</v>
      </c>
      <c r="B1355">
        <v>44</v>
      </c>
      <c r="C135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355">
        <v>48349</v>
      </c>
      <c r="E1355">
        <v>669</v>
      </c>
      <c r="F1355">
        <v>6365</v>
      </c>
      <c r="G1355">
        <v>230840</v>
      </c>
      <c r="H1355" t="s">
        <v>19</v>
      </c>
      <c r="I1355">
        <v>0</v>
      </c>
      <c r="J1355">
        <v>1</v>
      </c>
      <c r="K1355" t="s">
        <v>20</v>
      </c>
      <c r="L1355" t="s">
        <v>29</v>
      </c>
      <c r="M1355" t="s">
        <v>22</v>
      </c>
      <c r="N1355" t="s">
        <v>31</v>
      </c>
      <c r="O1355">
        <v>3</v>
      </c>
      <c r="P1355">
        <v>4</v>
      </c>
      <c r="Q1355">
        <v>127558</v>
      </c>
      <c r="R1355" t="s">
        <v>32</v>
      </c>
      <c r="S1355">
        <v>15</v>
      </c>
      <c r="T1355" t="s">
        <v>45</v>
      </c>
      <c r="U1355" t="str">
        <f>IF(AND(Loan_Banking[[#This Row],[Is_Default]]=1,Loan_Banking[[#This Row],[Credit_Score]]&lt;=600),"High Risk","Low Risk")</f>
        <v>Low Risk</v>
      </c>
      <c r="V135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356" spans="1:22" x14ac:dyDescent="0.3">
      <c r="A1356">
        <v>1355</v>
      </c>
      <c r="B1356">
        <v>53</v>
      </c>
      <c r="C135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356">
        <v>25471</v>
      </c>
      <c r="E1356">
        <v>617</v>
      </c>
      <c r="F1356">
        <v>5181</v>
      </c>
      <c r="G1356">
        <v>267439</v>
      </c>
      <c r="H1356" t="s">
        <v>44</v>
      </c>
      <c r="I1356">
        <v>0</v>
      </c>
      <c r="J1356">
        <v>1</v>
      </c>
      <c r="K1356" t="s">
        <v>20</v>
      </c>
      <c r="L1356" t="s">
        <v>29</v>
      </c>
      <c r="M1356" t="s">
        <v>22</v>
      </c>
      <c r="N1356" t="s">
        <v>41</v>
      </c>
      <c r="O1356">
        <v>2</v>
      </c>
      <c r="P1356">
        <v>4</v>
      </c>
      <c r="Q1356">
        <v>74875</v>
      </c>
      <c r="R1356" t="s">
        <v>26</v>
      </c>
      <c r="S1356">
        <v>16</v>
      </c>
      <c r="T1356" t="s">
        <v>43</v>
      </c>
      <c r="U1356" t="str">
        <f>IF(AND(Loan_Banking[[#This Row],[Is_Default]]=1,Loan_Banking[[#This Row],[Credit_Score]]&lt;=600),"High Risk","Low Risk")</f>
        <v>Low Risk</v>
      </c>
      <c r="V135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357" spans="1:22" x14ac:dyDescent="0.3">
      <c r="A1357">
        <v>1356</v>
      </c>
      <c r="B1357">
        <v>37</v>
      </c>
      <c r="C135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357">
        <v>70340</v>
      </c>
      <c r="E1357">
        <v>631</v>
      </c>
      <c r="F1357">
        <v>5495</v>
      </c>
      <c r="G1357">
        <v>96803</v>
      </c>
      <c r="H1357" t="s">
        <v>40</v>
      </c>
      <c r="I1357">
        <v>0</v>
      </c>
      <c r="J1357">
        <v>0</v>
      </c>
      <c r="K1357" t="s">
        <v>20</v>
      </c>
      <c r="L1357" t="s">
        <v>21</v>
      </c>
      <c r="M1357" t="s">
        <v>22</v>
      </c>
      <c r="N1357" t="s">
        <v>37</v>
      </c>
      <c r="O1357">
        <v>1</v>
      </c>
      <c r="P1357">
        <v>1</v>
      </c>
      <c r="Q1357">
        <v>141272</v>
      </c>
      <c r="R1357" t="s">
        <v>32</v>
      </c>
      <c r="S1357">
        <v>1</v>
      </c>
      <c r="T1357" t="s">
        <v>34</v>
      </c>
      <c r="U1357" t="str">
        <f>IF(AND(Loan_Banking[[#This Row],[Is_Default]]=1,Loan_Banking[[#This Row],[Credit_Score]]&lt;=600),"High Risk","Low Risk")</f>
        <v>Low Risk</v>
      </c>
      <c r="V135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0-1</v>
      </c>
    </row>
    <row r="1358" spans="1:22" x14ac:dyDescent="0.3">
      <c r="A1358">
        <v>1357</v>
      </c>
      <c r="B1358">
        <v>64</v>
      </c>
      <c r="C135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358">
        <v>65789</v>
      </c>
      <c r="E1358">
        <v>676</v>
      </c>
      <c r="F1358">
        <v>6730</v>
      </c>
      <c r="G1358">
        <v>246855</v>
      </c>
      <c r="H1358" t="s">
        <v>35</v>
      </c>
      <c r="I1358">
        <v>0</v>
      </c>
      <c r="J1358">
        <v>1</v>
      </c>
      <c r="K1358" t="s">
        <v>20</v>
      </c>
      <c r="L1358" t="s">
        <v>29</v>
      </c>
      <c r="M1358" t="s">
        <v>30</v>
      </c>
      <c r="N1358" t="s">
        <v>31</v>
      </c>
      <c r="O1358">
        <v>5</v>
      </c>
      <c r="P1358">
        <v>1</v>
      </c>
      <c r="Q1358">
        <v>152916</v>
      </c>
      <c r="R1358" t="s">
        <v>38</v>
      </c>
      <c r="S1358">
        <v>10</v>
      </c>
      <c r="T1358" t="s">
        <v>25</v>
      </c>
      <c r="U1358" t="str">
        <f>IF(AND(Loan_Banking[[#This Row],[Is_Default]]=1,Loan_Banking[[#This Row],[Credit_Score]]&lt;=600),"High Risk","Low Risk")</f>
        <v>Low Risk</v>
      </c>
      <c r="V135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359" spans="1:22" x14ac:dyDescent="0.3">
      <c r="A1359">
        <v>1358</v>
      </c>
      <c r="B1359">
        <v>56</v>
      </c>
      <c r="C135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359">
        <v>42909</v>
      </c>
      <c r="E1359">
        <v>722</v>
      </c>
      <c r="F1359">
        <v>5662</v>
      </c>
      <c r="G1359">
        <v>189843</v>
      </c>
      <c r="H1359" t="s">
        <v>19</v>
      </c>
      <c r="I1359">
        <v>0</v>
      </c>
      <c r="J1359">
        <v>1</v>
      </c>
      <c r="K1359" t="s">
        <v>20</v>
      </c>
      <c r="L1359" t="s">
        <v>33</v>
      </c>
      <c r="M1359" t="s">
        <v>30</v>
      </c>
      <c r="N1359" t="s">
        <v>23</v>
      </c>
      <c r="O1359">
        <v>1</v>
      </c>
      <c r="P1359">
        <v>3</v>
      </c>
      <c r="Q1359">
        <v>99133</v>
      </c>
      <c r="R1359" t="s">
        <v>24</v>
      </c>
      <c r="S1359">
        <v>10</v>
      </c>
      <c r="T1359" t="s">
        <v>34</v>
      </c>
      <c r="U1359" t="str">
        <f>IF(AND(Loan_Banking[[#This Row],[Is_Default]]=1,Loan_Banking[[#This Row],[Credit_Score]]&lt;=600),"High Risk","Low Risk")</f>
        <v>Low Risk</v>
      </c>
      <c r="V135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360" spans="1:22" x14ac:dyDescent="0.3">
      <c r="A1360">
        <v>1359</v>
      </c>
      <c r="B1360">
        <v>55</v>
      </c>
      <c r="C136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360">
        <v>53927</v>
      </c>
      <c r="E1360">
        <v>583</v>
      </c>
      <c r="F1360">
        <v>4880</v>
      </c>
      <c r="G1360">
        <v>265771</v>
      </c>
      <c r="H1360" t="s">
        <v>28</v>
      </c>
      <c r="I1360">
        <v>0</v>
      </c>
      <c r="J1360">
        <v>0</v>
      </c>
      <c r="K1360" t="s">
        <v>20</v>
      </c>
      <c r="L1360" t="s">
        <v>21</v>
      </c>
      <c r="M1360" t="s">
        <v>30</v>
      </c>
      <c r="N1360" t="s">
        <v>31</v>
      </c>
      <c r="O1360">
        <v>4</v>
      </c>
      <c r="P1360">
        <v>2</v>
      </c>
      <c r="Q1360">
        <v>83817</v>
      </c>
      <c r="R1360" t="s">
        <v>32</v>
      </c>
      <c r="S1360">
        <v>6</v>
      </c>
      <c r="T1360" t="s">
        <v>42</v>
      </c>
      <c r="U1360" t="str">
        <f>IF(AND(Loan_Banking[[#This Row],[Is_Default]]=1,Loan_Banking[[#This Row],[Credit_Score]]&lt;=600),"High Risk","Low Risk")</f>
        <v>Low Risk</v>
      </c>
      <c r="V136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361" spans="1:22" x14ac:dyDescent="0.3">
      <c r="A1361">
        <v>1360</v>
      </c>
      <c r="B1361">
        <v>26</v>
      </c>
      <c r="C136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361">
        <v>50577</v>
      </c>
      <c r="E1361">
        <v>675</v>
      </c>
      <c r="F1361">
        <v>4501</v>
      </c>
      <c r="G1361">
        <v>196442</v>
      </c>
      <c r="H1361" t="s">
        <v>19</v>
      </c>
      <c r="I1361">
        <v>0</v>
      </c>
      <c r="J1361">
        <v>1</v>
      </c>
      <c r="K1361" t="s">
        <v>20</v>
      </c>
      <c r="L1361" t="s">
        <v>21</v>
      </c>
      <c r="M1361" t="s">
        <v>22</v>
      </c>
      <c r="N1361" t="s">
        <v>23</v>
      </c>
      <c r="O1361">
        <v>2</v>
      </c>
      <c r="P1361">
        <v>3</v>
      </c>
      <c r="Q1361">
        <v>148813</v>
      </c>
      <c r="R1361" t="s">
        <v>26</v>
      </c>
      <c r="S1361">
        <v>4</v>
      </c>
      <c r="T1361" t="s">
        <v>39</v>
      </c>
      <c r="U1361" t="str">
        <f>IF(AND(Loan_Banking[[#This Row],[Is_Default]]=1,Loan_Banking[[#This Row],[Credit_Score]]&lt;=600),"High Risk","Low Risk")</f>
        <v>Low Risk</v>
      </c>
      <c r="V136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362" spans="1:22" x14ac:dyDescent="0.3">
      <c r="A1362">
        <v>1361</v>
      </c>
      <c r="B1362">
        <v>36</v>
      </c>
      <c r="C136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362">
        <v>40814</v>
      </c>
      <c r="E1362">
        <v>710</v>
      </c>
      <c r="F1362">
        <v>3266</v>
      </c>
      <c r="G1362">
        <v>217161</v>
      </c>
      <c r="H1362" t="s">
        <v>35</v>
      </c>
      <c r="I1362">
        <v>0</v>
      </c>
      <c r="J1362">
        <v>1</v>
      </c>
      <c r="K1362" t="s">
        <v>20</v>
      </c>
      <c r="L1362" t="s">
        <v>33</v>
      </c>
      <c r="M1362" t="s">
        <v>22</v>
      </c>
      <c r="N1362" t="s">
        <v>31</v>
      </c>
      <c r="O1362">
        <v>1</v>
      </c>
      <c r="P1362">
        <v>3</v>
      </c>
      <c r="Q1362">
        <v>123868</v>
      </c>
      <c r="R1362" t="s">
        <v>38</v>
      </c>
      <c r="S1362">
        <v>14</v>
      </c>
      <c r="T1362" t="s">
        <v>45</v>
      </c>
      <c r="U1362" t="str">
        <f>IF(AND(Loan_Banking[[#This Row],[Is_Default]]=1,Loan_Banking[[#This Row],[Credit_Score]]&lt;=600),"High Risk","Low Risk")</f>
        <v>Low Risk</v>
      </c>
      <c r="V136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363" spans="1:22" x14ac:dyDescent="0.3">
      <c r="A1363">
        <v>1362</v>
      </c>
      <c r="B1363">
        <v>48</v>
      </c>
      <c r="C136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363">
        <v>51847</v>
      </c>
      <c r="E1363">
        <v>684</v>
      </c>
      <c r="F1363">
        <v>3433</v>
      </c>
      <c r="G1363">
        <v>217999</v>
      </c>
      <c r="H1363" t="s">
        <v>35</v>
      </c>
      <c r="I1363">
        <v>1</v>
      </c>
      <c r="J1363">
        <v>1</v>
      </c>
      <c r="K1363" t="s">
        <v>20</v>
      </c>
      <c r="L1363" t="s">
        <v>33</v>
      </c>
      <c r="M1363" t="s">
        <v>22</v>
      </c>
      <c r="N1363" t="s">
        <v>23</v>
      </c>
      <c r="O1363">
        <v>0</v>
      </c>
      <c r="P1363">
        <v>4</v>
      </c>
      <c r="Q1363">
        <v>102459</v>
      </c>
      <c r="R1363" t="s">
        <v>26</v>
      </c>
      <c r="S1363">
        <v>17</v>
      </c>
      <c r="T1363" t="s">
        <v>45</v>
      </c>
      <c r="U1363" t="str">
        <f>IF(AND(Loan_Banking[[#This Row],[Is_Default]]=1,Loan_Banking[[#This Row],[Credit_Score]]&lt;=600),"High Risk","Low Risk")</f>
        <v>Low Risk</v>
      </c>
      <c r="V136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364" spans="1:22" x14ac:dyDescent="0.3">
      <c r="A1364">
        <v>1363</v>
      </c>
      <c r="B1364">
        <v>61</v>
      </c>
      <c r="C136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364">
        <v>43358</v>
      </c>
      <c r="E1364">
        <v>707</v>
      </c>
      <c r="F1364">
        <v>5855</v>
      </c>
      <c r="G1364">
        <v>235705</v>
      </c>
      <c r="H1364" t="s">
        <v>28</v>
      </c>
      <c r="I1364">
        <v>0</v>
      </c>
      <c r="J1364">
        <v>0</v>
      </c>
      <c r="K1364" t="s">
        <v>20</v>
      </c>
      <c r="L1364" t="s">
        <v>33</v>
      </c>
      <c r="M1364" t="s">
        <v>30</v>
      </c>
      <c r="N1364" t="s">
        <v>37</v>
      </c>
      <c r="O1364">
        <v>0</v>
      </c>
      <c r="P1364">
        <v>3</v>
      </c>
      <c r="Q1364">
        <v>142805</v>
      </c>
      <c r="R1364" t="s">
        <v>24</v>
      </c>
      <c r="S1364">
        <v>3</v>
      </c>
      <c r="T1364" t="s">
        <v>42</v>
      </c>
      <c r="U1364" t="str">
        <f>IF(AND(Loan_Banking[[#This Row],[Is_Default]]=1,Loan_Banking[[#This Row],[Credit_Score]]&lt;=600),"High Risk","Low Risk")</f>
        <v>Low Risk</v>
      </c>
      <c r="V136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365" spans="1:22" x14ac:dyDescent="0.3">
      <c r="A1365">
        <v>1364</v>
      </c>
      <c r="B1365">
        <v>52</v>
      </c>
      <c r="C136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365">
        <v>64705</v>
      </c>
      <c r="E1365">
        <v>622</v>
      </c>
      <c r="F1365">
        <v>3024</v>
      </c>
      <c r="G1365">
        <v>222355</v>
      </c>
      <c r="H1365" t="s">
        <v>35</v>
      </c>
      <c r="I1365">
        <v>1</v>
      </c>
      <c r="J1365">
        <v>1</v>
      </c>
      <c r="K1365" t="s">
        <v>20</v>
      </c>
      <c r="L1365" t="s">
        <v>33</v>
      </c>
      <c r="M1365" t="s">
        <v>30</v>
      </c>
      <c r="N1365" t="s">
        <v>31</v>
      </c>
      <c r="O1365">
        <v>2</v>
      </c>
      <c r="P1365">
        <v>1</v>
      </c>
      <c r="Q1365">
        <v>139629</v>
      </c>
      <c r="R1365" t="s">
        <v>26</v>
      </c>
      <c r="S1365">
        <v>2</v>
      </c>
      <c r="T1365" t="s">
        <v>27</v>
      </c>
      <c r="U1365" t="str">
        <f>IF(AND(Loan_Banking[[#This Row],[Is_Default]]=1,Loan_Banking[[#This Row],[Credit_Score]]&lt;=600),"High Risk","Low Risk")</f>
        <v>Low Risk</v>
      </c>
      <c r="V136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366" spans="1:22" x14ac:dyDescent="0.3">
      <c r="A1366">
        <v>1365</v>
      </c>
      <c r="B1366">
        <v>46</v>
      </c>
      <c r="C136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366">
        <v>46837</v>
      </c>
      <c r="E1366">
        <v>711</v>
      </c>
      <c r="F1366">
        <v>6011</v>
      </c>
      <c r="G1366">
        <v>155045</v>
      </c>
      <c r="H1366" t="s">
        <v>19</v>
      </c>
      <c r="I1366">
        <v>0</v>
      </c>
      <c r="J1366">
        <v>0</v>
      </c>
      <c r="K1366" t="s">
        <v>20</v>
      </c>
      <c r="L1366" t="s">
        <v>21</v>
      </c>
      <c r="M1366" t="s">
        <v>30</v>
      </c>
      <c r="N1366" t="s">
        <v>23</v>
      </c>
      <c r="O1366">
        <v>4</v>
      </c>
      <c r="P1366">
        <v>2</v>
      </c>
      <c r="Q1366">
        <v>89912</v>
      </c>
      <c r="R1366" t="s">
        <v>26</v>
      </c>
      <c r="S1366">
        <v>18</v>
      </c>
      <c r="T1366" t="s">
        <v>43</v>
      </c>
      <c r="U1366" t="str">
        <f>IF(AND(Loan_Banking[[#This Row],[Is_Default]]=1,Loan_Banking[[#This Row],[Credit_Score]]&lt;=600),"High Risk","Low Risk")</f>
        <v>Low Risk</v>
      </c>
      <c r="V136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367" spans="1:22" x14ac:dyDescent="0.3">
      <c r="A1367">
        <v>1366</v>
      </c>
      <c r="B1367">
        <v>31</v>
      </c>
      <c r="C136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367">
        <v>85858</v>
      </c>
      <c r="E1367">
        <v>613</v>
      </c>
      <c r="F1367">
        <v>5803</v>
      </c>
      <c r="G1367">
        <v>186843</v>
      </c>
      <c r="H1367" t="s">
        <v>40</v>
      </c>
      <c r="I1367">
        <v>0</v>
      </c>
      <c r="J1367">
        <v>0</v>
      </c>
      <c r="K1367" t="s">
        <v>20</v>
      </c>
      <c r="L1367" t="s">
        <v>29</v>
      </c>
      <c r="M1367" t="s">
        <v>22</v>
      </c>
      <c r="N1367" t="s">
        <v>41</v>
      </c>
      <c r="O1367">
        <v>5</v>
      </c>
      <c r="P1367">
        <v>4</v>
      </c>
      <c r="Q1367">
        <v>107461</v>
      </c>
      <c r="R1367" t="s">
        <v>26</v>
      </c>
      <c r="S1367">
        <v>17</v>
      </c>
      <c r="T1367" t="s">
        <v>43</v>
      </c>
      <c r="U1367" t="str">
        <f>IF(AND(Loan_Banking[[#This Row],[Is_Default]]=1,Loan_Banking[[#This Row],[Credit_Score]]&lt;=600),"High Risk","Low Risk")</f>
        <v>Low Risk</v>
      </c>
      <c r="V136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368" spans="1:22" x14ac:dyDescent="0.3">
      <c r="A1368">
        <v>1367</v>
      </c>
      <c r="B1368">
        <v>45</v>
      </c>
      <c r="C136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368">
        <v>48832</v>
      </c>
      <c r="E1368">
        <v>652</v>
      </c>
      <c r="F1368">
        <v>4135</v>
      </c>
      <c r="G1368">
        <v>199670</v>
      </c>
      <c r="H1368" t="s">
        <v>19</v>
      </c>
      <c r="I1368">
        <v>0</v>
      </c>
      <c r="J1368">
        <v>0</v>
      </c>
      <c r="K1368" t="s">
        <v>20</v>
      </c>
      <c r="L1368" t="s">
        <v>29</v>
      </c>
      <c r="M1368" t="s">
        <v>30</v>
      </c>
      <c r="N1368" t="s">
        <v>37</v>
      </c>
      <c r="O1368">
        <v>2</v>
      </c>
      <c r="P1368">
        <v>1</v>
      </c>
      <c r="Q1368">
        <v>117303</v>
      </c>
      <c r="R1368" t="s">
        <v>38</v>
      </c>
      <c r="S1368">
        <v>13</v>
      </c>
      <c r="T1368" t="s">
        <v>43</v>
      </c>
      <c r="U1368" t="str">
        <f>IF(AND(Loan_Banking[[#This Row],[Is_Default]]=1,Loan_Banking[[#This Row],[Credit_Score]]&lt;=600),"High Risk","Low Risk")</f>
        <v>Low Risk</v>
      </c>
      <c r="V136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369" spans="1:22" x14ac:dyDescent="0.3">
      <c r="A1369">
        <v>1368</v>
      </c>
      <c r="B1369">
        <v>51</v>
      </c>
      <c r="C136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369">
        <v>51691</v>
      </c>
      <c r="E1369">
        <v>624</v>
      </c>
      <c r="F1369">
        <v>5181</v>
      </c>
      <c r="G1369">
        <v>261517</v>
      </c>
      <c r="H1369" t="s">
        <v>35</v>
      </c>
      <c r="I1369">
        <v>0</v>
      </c>
      <c r="J1369">
        <v>0</v>
      </c>
      <c r="K1369" t="s">
        <v>20</v>
      </c>
      <c r="L1369" t="s">
        <v>29</v>
      </c>
      <c r="M1369" t="s">
        <v>30</v>
      </c>
      <c r="N1369" t="s">
        <v>37</v>
      </c>
      <c r="O1369">
        <v>4</v>
      </c>
      <c r="P1369">
        <v>4</v>
      </c>
      <c r="Q1369">
        <v>100861</v>
      </c>
      <c r="R1369" t="s">
        <v>26</v>
      </c>
      <c r="S1369">
        <v>19</v>
      </c>
      <c r="T1369" t="s">
        <v>34</v>
      </c>
      <c r="U1369" t="str">
        <f>IF(AND(Loan_Banking[[#This Row],[Is_Default]]=1,Loan_Banking[[#This Row],[Credit_Score]]&lt;=600),"High Risk","Low Risk")</f>
        <v>Low Risk</v>
      </c>
      <c r="V136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370" spans="1:22" x14ac:dyDescent="0.3">
      <c r="A1370">
        <v>1369</v>
      </c>
      <c r="B1370">
        <v>41</v>
      </c>
      <c r="C137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370">
        <v>57922</v>
      </c>
      <c r="E1370">
        <v>626</v>
      </c>
      <c r="F1370">
        <v>5576</v>
      </c>
      <c r="G1370">
        <v>224216</v>
      </c>
      <c r="H1370" t="s">
        <v>28</v>
      </c>
      <c r="I1370">
        <v>0</v>
      </c>
      <c r="J1370">
        <v>1</v>
      </c>
      <c r="K1370" t="s">
        <v>20</v>
      </c>
      <c r="L1370" t="s">
        <v>29</v>
      </c>
      <c r="M1370" t="s">
        <v>22</v>
      </c>
      <c r="N1370" t="s">
        <v>23</v>
      </c>
      <c r="O1370">
        <v>0</v>
      </c>
      <c r="P1370">
        <v>3</v>
      </c>
      <c r="Q1370">
        <v>58273</v>
      </c>
      <c r="R1370" t="s">
        <v>26</v>
      </c>
      <c r="S1370">
        <v>10</v>
      </c>
      <c r="T1370" t="s">
        <v>45</v>
      </c>
      <c r="U1370" t="str">
        <f>IF(AND(Loan_Banking[[#This Row],[Is_Default]]=1,Loan_Banking[[#This Row],[Credit_Score]]&lt;=600),"High Risk","Low Risk")</f>
        <v>Low Risk</v>
      </c>
      <c r="V137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371" spans="1:22" x14ac:dyDescent="0.3">
      <c r="A1371">
        <v>1370</v>
      </c>
      <c r="B1371">
        <v>23</v>
      </c>
      <c r="C137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371">
        <v>62555</v>
      </c>
      <c r="E1371">
        <v>563</v>
      </c>
      <c r="F1371">
        <v>5091</v>
      </c>
      <c r="G1371">
        <v>167120</v>
      </c>
      <c r="H1371" t="s">
        <v>28</v>
      </c>
      <c r="I1371">
        <v>0</v>
      </c>
      <c r="J1371">
        <v>0</v>
      </c>
      <c r="K1371" t="s">
        <v>20</v>
      </c>
      <c r="L1371" t="s">
        <v>33</v>
      </c>
      <c r="M1371" t="s">
        <v>30</v>
      </c>
      <c r="N1371" t="s">
        <v>23</v>
      </c>
      <c r="O1371">
        <v>1</v>
      </c>
      <c r="P1371">
        <v>3</v>
      </c>
      <c r="Q1371">
        <v>71852</v>
      </c>
      <c r="R1371" t="s">
        <v>38</v>
      </c>
      <c r="S1371">
        <v>4</v>
      </c>
      <c r="T1371" t="s">
        <v>27</v>
      </c>
      <c r="U1371" t="str">
        <f>IF(AND(Loan_Banking[[#This Row],[Is_Default]]=1,Loan_Banking[[#This Row],[Credit_Score]]&lt;=600),"High Risk","Low Risk")</f>
        <v>Low Risk</v>
      </c>
      <c r="V137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372" spans="1:22" x14ac:dyDescent="0.3">
      <c r="A1372">
        <v>1371</v>
      </c>
      <c r="B1372">
        <v>32</v>
      </c>
      <c r="C137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372">
        <v>51169</v>
      </c>
      <c r="E1372">
        <v>551</v>
      </c>
      <c r="F1372">
        <v>6231</v>
      </c>
      <c r="G1372">
        <v>154015</v>
      </c>
      <c r="H1372" t="s">
        <v>44</v>
      </c>
      <c r="I1372">
        <v>0</v>
      </c>
      <c r="J1372">
        <v>1</v>
      </c>
      <c r="K1372" t="s">
        <v>20</v>
      </c>
      <c r="L1372" t="s">
        <v>29</v>
      </c>
      <c r="M1372" t="s">
        <v>22</v>
      </c>
      <c r="N1372" t="s">
        <v>31</v>
      </c>
      <c r="O1372">
        <v>3</v>
      </c>
      <c r="P1372">
        <v>1</v>
      </c>
      <c r="Q1372">
        <v>59252</v>
      </c>
      <c r="R1372" t="s">
        <v>38</v>
      </c>
      <c r="S1372">
        <v>17</v>
      </c>
      <c r="T1372" t="s">
        <v>43</v>
      </c>
      <c r="U1372" t="str">
        <f>IF(AND(Loan_Banking[[#This Row],[Is_Default]]=1,Loan_Banking[[#This Row],[Credit_Score]]&lt;=600),"High Risk","Low Risk")</f>
        <v>Low Risk</v>
      </c>
      <c r="V137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373" spans="1:22" x14ac:dyDescent="0.3">
      <c r="A1373">
        <v>1372</v>
      </c>
      <c r="B1373">
        <v>60</v>
      </c>
      <c r="C137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373">
        <v>57595</v>
      </c>
      <c r="E1373">
        <v>708</v>
      </c>
      <c r="F1373">
        <v>3607</v>
      </c>
      <c r="G1373">
        <v>232737</v>
      </c>
      <c r="H1373" t="s">
        <v>28</v>
      </c>
      <c r="I1373">
        <v>0</v>
      </c>
      <c r="J1373">
        <v>1</v>
      </c>
      <c r="K1373" t="s">
        <v>20</v>
      </c>
      <c r="L1373" t="s">
        <v>29</v>
      </c>
      <c r="M1373" t="s">
        <v>22</v>
      </c>
      <c r="N1373" t="s">
        <v>23</v>
      </c>
      <c r="O1373">
        <v>1</v>
      </c>
      <c r="P1373">
        <v>1</v>
      </c>
      <c r="Q1373">
        <v>114787</v>
      </c>
      <c r="R1373" t="s">
        <v>38</v>
      </c>
      <c r="S1373">
        <v>16</v>
      </c>
      <c r="T1373" t="s">
        <v>43</v>
      </c>
      <c r="U1373" t="str">
        <f>IF(AND(Loan_Banking[[#This Row],[Is_Default]]=1,Loan_Banking[[#This Row],[Credit_Score]]&lt;=600),"High Risk","Low Risk")</f>
        <v>Low Risk</v>
      </c>
      <c r="V137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374" spans="1:22" x14ac:dyDescent="0.3">
      <c r="A1374">
        <v>1373</v>
      </c>
      <c r="B1374">
        <v>61</v>
      </c>
      <c r="C137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374">
        <v>52742</v>
      </c>
      <c r="E1374">
        <v>560</v>
      </c>
      <c r="F1374">
        <v>5504</v>
      </c>
      <c r="G1374">
        <v>176258</v>
      </c>
      <c r="H1374" t="s">
        <v>28</v>
      </c>
      <c r="I1374">
        <v>0</v>
      </c>
      <c r="J1374">
        <v>1</v>
      </c>
      <c r="K1374" t="s">
        <v>20</v>
      </c>
      <c r="L1374" t="s">
        <v>21</v>
      </c>
      <c r="M1374" t="s">
        <v>30</v>
      </c>
      <c r="N1374" t="s">
        <v>23</v>
      </c>
      <c r="O1374">
        <v>0</v>
      </c>
      <c r="P1374">
        <v>4</v>
      </c>
      <c r="Q1374">
        <v>64469</v>
      </c>
      <c r="R1374" t="s">
        <v>24</v>
      </c>
      <c r="S1374">
        <v>19</v>
      </c>
      <c r="T1374" t="s">
        <v>25</v>
      </c>
      <c r="U1374" t="str">
        <f>IF(AND(Loan_Banking[[#This Row],[Is_Default]]=1,Loan_Banking[[#This Row],[Credit_Score]]&lt;=600),"High Risk","Low Risk")</f>
        <v>Low Risk</v>
      </c>
      <c r="V137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375" spans="1:22" x14ac:dyDescent="0.3">
      <c r="A1375">
        <v>1374</v>
      </c>
      <c r="B1375">
        <v>45</v>
      </c>
      <c r="C137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375">
        <v>38321</v>
      </c>
      <c r="E1375">
        <v>662</v>
      </c>
      <c r="F1375">
        <v>4391</v>
      </c>
      <c r="G1375">
        <v>237659</v>
      </c>
      <c r="H1375" t="s">
        <v>35</v>
      </c>
      <c r="I1375">
        <v>0</v>
      </c>
      <c r="J1375">
        <v>0</v>
      </c>
      <c r="K1375" t="s">
        <v>20</v>
      </c>
      <c r="L1375" t="s">
        <v>21</v>
      </c>
      <c r="M1375" t="s">
        <v>30</v>
      </c>
      <c r="N1375" t="s">
        <v>41</v>
      </c>
      <c r="O1375">
        <v>5</v>
      </c>
      <c r="P1375">
        <v>2</v>
      </c>
      <c r="Q1375">
        <v>105772</v>
      </c>
      <c r="R1375" t="s">
        <v>38</v>
      </c>
      <c r="S1375">
        <v>14</v>
      </c>
      <c r="T1375" t="s">
        <v>43</v>
      </c>
      <c r="U1375" t="str">
        <f>IF(AND(Loan_Banking[[#This Row],[Is_Default]]=1,Loan_Banking[[#This Row],[Credit_Score]]&lt;=600),"High Risk","Low Risk")</f>
        <v>Low Risk</v>
      </c>
      <c r="V137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376" spans="1:22" x14ac:dyDescent="0.3">
      <c r="A1376">
        <v>1375</v>
      </c>
      <c r="B1376">
        <v>37</v>
      </c>
      <c r="C137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376">
        <v>34277</v>
      </c>
      <c r="E1376">
        <v>585</v>
      </c>
      <c r="F1376">
        <v>3261</v>
      </c>
      <c r="G1376">
        <v>197210</v>
      </c>
      <c r="H1376" t="s">
        <v>40</v>
      </c>
      <c r="I1376">
        <v>1</v>
      </c>
      <c r="J1376">
        <v>1</v>
      </c>
      <c r="K1376" t="s">
        <v>20</v>
      </c>
      <c r="L1376" t="s">
        <v>29</v>
      </c>
      <c r="M1376" t="s">
        <v>22</v>
      </c>
      <c r="N1376" t="s">
        <v>37</v>
      </c>
      <c r="O1376">
        <v>0</v>
      </c>
      <c r="P1376">
        <v>4</v>
      </c>
      <c r="Q1376">
        <v>154957</v>
      </c>
      <c r="R1376" t="s">
        <v>24</v>
      </c>
      <c r="S1376">
        <v>15</v>
      </c>
      <c r="T1376" t="s">
        <v>25</v>
      </c>
      <c r="U1376" t="str">
        <f>IF(AND(Loan_Banking[[#This Row],[Is_Default]]=1,Loan_Banking[[#This Row],[Credit_Score]]&lt;=600),"High Risk","Low Risk")</f>
        <v>High Risk</v>
      </c>
      <c r="V137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377" spans="1:22" x14ac:dyDescent="0.3">
      <c r="A1377">
        <v>1376</v>
      </c>
      <c r="B1377">
        <v>58</v>
      </c>
      <c r="C137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377">
        <v>60488</v>
      </c>
      <c r="E1377">
        <v>607</v>
      </c>
      <c r="F1377">
        <v>3839</v>
      </c>
      <c r="G1377">
        <v>273005</v>
      </c>
      <c r="H1377" t="s">
        <v>40</v>
      </c>
      <c r="I1377">
        <v>0</v>
      </c>
      <c r="J1377">
        <v>1</v>
      </c>
      <c r="K1377" t="s">
        <v>20</v>
      </c>
      <c r="L1377" t="s">
        <v>33</v>
      </c>
      <c r="M1377" t="s">
        <v>30</v>
      </c>
      <c r="N1377" t="s">
        <v>23</v>
      </c>
      <c r="O1377">
        <v>1</v>
      </c>
      <c r="P1377">
        <v>3</v>
      </c>
      <c r="Q1377">
        <v>142833</v>
      </c>
      <c r="R1377" t="s">
        <v>38</v>
      </c>
      <c r="S1377">
        <v>19</v>
      </c>
      <c r="T1377" t="s">
        <v>34</v>
      </c>
      <c r="U1377" t="str">
        <f>IF(AND(Loan_Banking[[#This Row],[Is_Default]]=1,Loan_Banking[[#This Row],[Credit_Score]]&lt;=600),"High Risk","Low Risk")</f>
        <v>Low Risk</v>
      </c>
      <c r="V137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378" spans="1:22" x14ac:dyDescent="0.3">
      <c r="A1378">
        <v>1377</v>
      </c>
      <c r="B1378">
        <v>56</v>
      </c>
      <c r="C137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378">
        <v>72758</v>
      </c>
      <c r="E1378">
        <v>684</v>
      </c>
      <c r="F1378">
        <v>4475</v>
      </c>
      <c r="G1378">
        <v>163149</v>
      </c>
      <c r="H1378" t="s">
        <v>35</v>
      </c>
      <c r="I1378">
        <v>0</v>
      </c>
      <c r="J1378">
        <v>0</v>
      </c>
      <c r="K1378" t="s">
        <v>20</v>
      </c>
      <c r="L1378" t="s">
        <v>29</v>
      </c>
      <c r="M1378" t="s">
        <v>22</v>
      </c>
      <c r="N1378" t="s">
        <v>23</v>
      </c>
      <c r="O1378">
        <v>1</v>
      </c>
      <c r="P1378">
        <v>1</v>
      </c>
      <c r="Q1378">
        <v>44877</v>
      </c>
      <c r="R1378" t="s">
        <v>38</v>
      </c>
      <c r="S1378">
        <v>3</v>
      </c>
      <c r="T1378" t="s">
        <v>25</v>
      </c>
      <c r="U1378" t="str">
        <f>IF(AND(Loan_Banking[[#This Row],[Is_Default]]=1,Loan_Banking[[#This Row],[Credit_Score]]&lt;=600),"High Risk","Low Risk")</f>
        <v>Low Risk</v>
      </c>
      <c r="V137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379" spans="1:22" x14ac:dyDescent="0.3">
      <c r="A1379">
        <v>1378</v>
      </c>
      <c r="B1379">
        <v>56</v>
      </c>
      <c r="C137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379">
        <v>25535</v>
      </c>
      <c r="E1379">
        <v>658</v>
      </c>
      <c r="F1379">
        <v>5023</v>
      </c>
      <c r="G1379">
        <v>271938</v>
      </c>
      <c r="H1379" t="s">
        <v>28</v>
      </c>
      <c r="I1379">
        <v>0</v>
      </c>
      <c r="J1379">
        <v>1</v>
      </c>
      <c r="K1379" t="s">
        <v>20</v>
      </c>
      <c r="L1379" t="s">
        <v>33</v>
      </c>
      <c r="M1379" t="s">
        <v>30</v>
      </c>
      <c r="N1379" t="s">
        <v>41</v>
      </c>
      <c r="O1379">
        <v>5</v>
      </c>
      <c r="P1379">
        <v>1</v>
      </c>
      <c r="Q1379">
        <v>61638</v>
      </c>
      <c r="R1379" t="s">
        <v>32</v>
      </c>
      <c r="S1379">
        <v>16</v>
      </c>
      <c r="T1379" t="s">
        <v>43</v>
      </c>
      <c r="U1379" t="str">
        <f>IF(AND(Loan_Banking[[#This Row],[Is_Default]]=1,Loan_Banking[[#This Row],[Credit_Score]]&lt;=600),"High Risk","Low Risk")</f>
        <v>Low Risk</v>
      </c>
      <c r="V137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380" spans="1:22" x14ac:dyDescent="0.3">
      <c r="A1380">
        <v>1379</v>
      </c>
      <c r="B1380">
        <v>39</v>
      </c>
      <c r="C138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380">
        <v>28481</v>
      </c>
      <c r="E1380">
        <v>643</v>
      </c>
      <c r="F1380">
        <v>4098</v>
      </c>
      <c r="G1380">
        <v>249173</v>
      </c>
      <c r="H1380" t="s">
        <v>19</v>
      </c>
      <c r="I1380">
        <v>0</v>
      </c>
      <c r="J1380">
        <v>0</v>
      </c>
      <c r="K1380" t="s">
        <v>20</v>
      </c>
      <c r="L1380" t="s">
        <v>21</v>
      </c>
      <c r="M1380" t="s">
        <v>30</v>
      </c>
      <c r="N1380" t="s">
        <v>23</v>
      </c>
      <c r="O1380">
        <v>5</v>
      </c>
      <c r="P1380">
        <v>4</v>
      </c>
      <c r="Q1380">
        <v>76704</v>
      </c>
      <c r="R1380" t="s">
        <v>32</v>
      </c>
      <c r="S1380">
        <v>7</v>
      </c>
      <c r="T1380" t="s">
        <v>39</v>
      </c>
      <c r="U1380" t="str">
        <f>IF(AND(Loan_Banking[[#This Row],[Is_Default]]=1,Loan_Banking[[#This Row],[Credit_Score]]&lt;=600),"High Risk","Low Risk")</f>
        <v>Low Risk</v>
      </c>
      <c r="V138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381" spans="1:22" x14ac:dyDescent="0.3">
      <c r="A1381">
        <v>1380</v>
      </c>
      <c r="B1381">
        <v>64</v>
      </c>
      <c r="C138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381">
        <v>28336</v>
      </c>
      <c r="E1381">
        <v>707</v>
      </c>
      <c r="F1381">
        <v>4493</v>
      </c>
      <c r="G1381">
        <v>177980</v>
      </c>
      <c r="H1381" t="s">
        <v>40</v>
      </c>
      <c r="I1381">
        <v>0</v>
      </c>
      <c r="J1381">
        <v>0</v>
      </c>
      <c r="K1381" t="s">
        <v>20</v>
      </c>
      <c r="L1381" t="s">
        <v>33</v>
      </c>
      <c r="M1381" t="s">
        <v>22</v>
      </c>
      <c r="N1381" t="s">
        <v>41</v>
      </c>
      <c r="O1381">
        <v>0</v>
      </c>
      <c r="P1381">
        <v>1</v>
      </c>
      <c r="Q1381">
        <v>64929</v>
      </c>
      <c r="R1381" t="s">
        <v>32</v>
      </c>
      <c r="S1381">
        <v>18</v>
      </c>
      <c r="T1381" t="s">
        <v>42</v>
      </c>
      <c r="U1381" t="str">
        <f>IF(AND(Loan_Banking[[#This Row],[Is_Default]]=1,Loan_Banking[[#This Row],[Credit_Score]]&lt;=600),"High Risk","Low Risk")</f>
        <v>Low Risk</v>
      </c>
      <c r="V138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382" spans="1:22" x14ac:dyDescent="0.3">
      <c r="A1382">
        <v>1381</v>
      </c>
      <c r="B1382">
        <v>22</v>
      </c>
      <c r="C138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382">
        <v>61627</v>
      </c>
      <c r="E1382">
        <v>635</v>
      </c>
      <c r="F1382">
        <v>4604</v>
      </c>
      <c r="G1382">
        <v>156083</v>
      </c>
      <c r="H1382" t="s">
        <v>35</v>
      </c>
      <c r="I1382">
        <v>0</v>
      </c>
      <c r="J1382">
        <v>1</v>
      </c>
      <c r="K1382" t="s">
        <v>20</v>
      </c>
      <c r="L1382" t="s">
        <v>29</v>
      </c>
      <c r="M1382" t="s">
        <v>22</v>
      </c>
      <c r="N1382" t="s">
        <v>37</v>
      </c>
      <c r="O1382">
        <v>1</v>
      </c>
      <c r="P1382">
        <v>1</v>
      </c>
      <c r="Q1382">
        <v>50385</v>
      </c>
      <c r="R1382" t="s">
        <v>32</v>
      </c>
      <c r="S1382">
        <v>8</v>
      </c>
      <c r="T1382" t="s">
        <v>43</v>
      </c>
      <c r="U1382" t="str">
        <f>IF(AND(Loan_Banking[[#This Row],[Is_Default]]=1,Loan_Banking[[#This Row],[Credit_Score]]&lt;=600),"High Risk","Low Risk")</f>
        <v>Low Risk</v>
      </c>
      <c r="V138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383" spans="1:22" x14ac:dyDescent="0.3">
      <c r="A1383">
        <v>1382</v>
      </c>
      <c r="B1383">
        <v>37</v>
      </c>
      <c r="C138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383">
        <v>62879</v>
      </c>
      <c r="E1383">
        <v>711</v>
      </c>
      <c r="F1383">
        <v>4120</v>
      </c>
      <c r="G1383">
        <v>296384</v>
      </c>
      <c r="H1383" t="s">
        <v>19</v>
      </c>
      <c r="I1383">
        <v>0</v>
      </c>
      <c r="J1383">
        <v>0</v>
      </c>
      <c r="K1383" t="s">
        <v>20</v>
      </c>
      <c r="L1383" t="s">
        <v>21</v>
      </c>
      <c r="M1383" t="s">
        <v>30</v>
      </c>
      <c r="N1383" t="s">
        <v>37</v>
      </c>
      <c r="O1383">
        <v>3</v>
      </c>
      <c r="P1383">
        <v>3</v>
      </c>
      <c r="Q1383">
        <v>99674</v>
      </c>
      <c r="R1383" t="s">
        <v>38</v>
      </c>
      <c r="S1383">
        <v>14</v>
      </c>
      <c r="T1383" t="s">
        <v>45</v>
      </c>
      <c r="U1383" t="str">
        <f>IF(AND(Loan_Banking[[#This Row],[Is_Default]]=1,Loan_Banking[[#This Row],[Credit_Score]]&lt;=600),"High Risk","Low Risk")</f>
        <v>Low Risk</v>
      </c>
      <c r="V138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384" spans="1:22" x14ac:dyDescent="0.3">
      <c r="A1384">
        <v>1383</v>
      </c>
      <c r="B1384">
        <v>50</v>
      </c>
      <c r="C138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384">
        <v>35354</v>
      </c>
      <c r="E1384">
        <v>596</v>
      </c>
      <c r="F1384">
        <v>4433</v>
      </c>
      <c r="G1384">
        <v>154868</v>
      </c>
      <c r="H1384" t="s">
        <v>28</v>
      </c>
      <c r="I1384">
        <v>0</v>
      </c>
      <c r="J1384">
        <v>1</v>
      </c>
      <c r="K1384" t="s">
        <v>20</v>
      </c>
      <c r="L1384" t="s">
        <v>29</v>
      </c>
      <c r="M1384" t="s">
        <v>30</v>
      </c>
      <c r="N1384" t="s">
        <v>41</v>
      </c>
      <c r="O1384">
        <v>3</v>
      </c>
      <c r="P1384">
        <v>2</v>
      </c>
      <c r="Q1384">
        <v>121153</v>
      </c>
      <c r="R1384" t="s">
        <v>38</v>
      </c>
      <c r="S1384">
        <v>18</v>
      </c>
      <c r="T1384" t="s">
        <v>27</v>
      </c>
      <c r="U1384" t="str">
        <f>IF(AND(Loan_Banking[[#This Row],[Is_Default]]=1,Loan_Banking[[#This Row],[Credit_Score]]&lt;=600),"High Risk","Low Risk")</f>
        <v>Low Risk</v>
      </c>
      <c r="V138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385" spans="1:22" x14ac:dyDescent="0.3">
      <c r="A1385">
        <v>1384</v>
      </c>
      <c r="B1385">
        <v>30</v>
      </c>
      <c r="C138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385">
        <v>83086</v>
      </c>
      <c r="E1385">
        <v>590</v>
      </c>
      <c r="F1385">
        <v>5572</v>
      </c>
      <c r="G1385">
        <v>215319</v>
      </c>
      <c r="H1385" t="s">
        <v>35</v>
      </c>
      <c r="I1385">
        <v>0</v>
      </c>
      <c r="J1385">
        <v>0</v>
      </c>
      <c r="K1385" t="s">
        <v>20</v>
      </c>
      <c r="L1385" t="s">
        <v>29</v>
      </c>
      <c r="M1385" t="s">
        <v>22</v>
      </c>
      <c r="N1385" t="s">
        <v>41</v>
      </c>
      <c r="O1385">
        <v>2</v>
      </c>
      <c r="P1385">
        <v>1</v>
      </c>
      <c r="Q1385">
        <v>128621</v>
      </c>
      <c r="R1385" t="s">
        <v>24</v>
      </c>
      <c r="S1385">
        <v>1</v>
      </c>
      <c r="T1385" t="s">
        <v>42</v>
      </c>
      <c r="U1385" t="str">
        <f>IF(AND(Loan_Banking[[#This Row],[Is_Default]]=1,Loan_Banking[[#This Row],[Credit_Score]]&lt;=600),"High Risk","Low Risk")</f>
        <v>Low Risk</v>
      </c>
      <c r="V138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0-1</v>
      </c>
    </row>
    <row r="1386" spans="1:22" x14ac:dyDescent="0.3">
      <c r="A1386">
        <v>1385</v>
      </c>
      <c r="B1386">
        <v>55</v>
      </c>
      <c r="C138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386">
        <v>44225</v>
      </c>
      <c r="E1386">
        <v>643</v>
      </c>
      <c r="F1386">
        <v>6648</v>
      </c>
      <c r="G1386">
        <v>217267</v>
      </c>
      <c r="H1386" t="s">
        <v>40</v>
      </c>
      <c r="I1386">
        <v>0</v>
      </c>
      <c r="J1386">
        <v>1</v>
      </c>
      <c r="K1386" t="s">
        <v>20</v>
      </c>
      <c r="L1386" t="s">
        <v>33</v>
      </c>
      <c r="M1386" t="s">
        <v>30</v>
      </c>
      <c r="N1386" t="s">
        <v>37</v>
      </c>
      <c r="O1386">
        <v>3</v>
      </c>
      <c r="P1386">
        <v>1</v>
      </c>
      <c r="Q1386">
        <v>85765</v>
      </c>
      <c r="R1386" t="s">
        <v>38</v>
      </c>
      <c r="S1386">
        <v>6</v>
      </c>
      <c r="T1386" t="s">
        <v>34</v>
      </c>
      <c r="U1386" t="str">
        <f>IF(AND(Loan_Banking[[#This Row],[Is_Default]]=1,Loan_Banking[[#This Row],[Credit_Score]]&lt;=600),"High Risk","Low Risk")</f>
        <v>Low Risk</v>
      </c>
      <c r="V138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387" spans="1:22" x14ac:dyDescent="0.3">
      <c r="A1387">
        <v>1386</v>
      </c>
      <c r="B1387">
        <v>56</v>
      </c>
      <c r="C138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387">
        <v>71534</v>
      </c>
      <c r="E1387">
        <v>650</v>
      </c>
      <c r="F1387">
        <v>5208</v>
      </c>
      <c r="G1387">
        <v>200500</v>
      </c>
      <c r="H1387" t="s">
        <v>19</v>
      </c>
      <c r="I1387">
        <v>0</v>
      </c>
      <c r="J1387">
        <v>0</v>
      </c>
      <c r="K1387" t="s">
        <v>20</v>
      </c>
      <c r="L1387" t="s">
        <v>29</v>
      </c>
      <c r="M1387" t="s">
        <v>30</v>
      </c>
      <c r="N1387" t="s">
        <v>37</v>
      </c>
      <c r="O1387">
        <v>0</v>
      </c>
      <c r="P1387">
        <v>4</v>
      </c>
      <c r="Q1387">
        <v>91842</v>
      </c>
      <c r="R1387" t="s">
        <v>24</v>
      </c>
      <c r="S1387">
        <v>13</v>
      </c>
      <c r="T1387" t="s">
        <v>42</v>
      </c>
      <c r="U1387" t="str">
        <f>IF(AND(Loan_Banking[[#This Row],[Is_Default]]=1,Loan_Banking[[#This Row],[Credit_Score]]&lt;=600),"High Risk","Low Risk")</f>
        <v>Low Risk</v>
      </c>
      <c r="V138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388" spans="1:22" x14ac:dyDescent="0.3">
      <c r="A1388">
        <v>1387</v>
      </c>
      <c r="B1388">
        <v>53</v>
      </c>
      <c r="C138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388">
        <v>62128</v>
      </c>
      <c r="E1388">
        <v>607</v>
      </c>
      <c r="F1388">
        <v>5131</v>
      </c>
      <c r="G1388">
        <v>239067</v>
      </c>
      <c r="H1388" t="s">
        <v>19</v>
      </c>
      <c r="I1388">
        <v>0</v>
      </c>
      <c r="J1388">
        <v>0</v>
      </c>
      <c r="K1388" t="s">
        <v>20</v>
      </c>
      <c r="L1388" t="s">
        <v>29</v>
      </c>
      <c r="M1388" t="s">
        <v>30</v>
      </c>
      <c r="N1388" t="s">
        <v>41</v>
      </c>
      <c r="O1388">
        <v>0</v>
      </c>
      <c r="P1388">
        <v>2</v>
      </c>
      <c r="Q1388">
        <v>110670</v>
      </c>
      <c r="R1388" t="s">
        <v>26</v>
      </c>
      <c r="S1388">
        <v>1</v>
      </c>
      <c r="T1388" t="s">
        <v>45</v>
      </c>
      <c r="U1388" t="str">
        <f>IF(AND(Loan_Banking[[#This Row],[Is_Default]]=1,Loan_Banking[[#This Row],[Credit_Score]]&lt;=600),"High Risk","Low Risk")</f>
        <v>Low Risk</v>
      </c>
      <c r="V138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0-1</v>
      </c>
    </row>
    <row r="1389" spans="1:22" x14ac:dyDescent="0.3">
      <c r="A1389">
        <v>1388</v>
      </c>
      <c r="B1389">
        <v>21</v>
      </c>
      <c r="C138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389">
        <v>35628</v>
      </c>
      <c r="E1389">
        <v>636</v>
      </c>
      <c r="F1389">
        <v>4919</v>
      </c>
      <c r="G1389">
        <v>153471</v>
      </c>
      <c r="H1389" t="s">
        <v>40</v>
      </c>
      <c r="I1389">
        <v>0</v>
      </c>
      <c r="J1389">
        <v>1</v>
      </c>
      <c r="K1389" t="s">
        <v>20</v>
      </c>
      <c r="L1389" t="s">
        <v>21</v>
      </c>
      <c r="M1389" t="s">
        <v>22</v>
      </c>
      <c r="N1389" t="s">
        <v>31</v>
      </c>
      <c r="O1389">
        <v>2</v>
      </c>
      <c r="P1389">
        <v>3</v>
      </c>
      <c r="Q1389">
        <v>96745</v>
      </c>
      <c r="R1389" t="s">
        <v>26</v>
      </c>
      <c r="S1389">
        <v>19</v>
      </c>
      <c r="T1389" t="s">
        <v>43</v>
      </c>
      <c r="U1389" t="str">
        <f>IF(AND(Loan_Banking[[#This Row],[Is_Default]]=1,Loan_Banking[[#This Row],[Credit_Score]]&lt;=600),"High Risk","Low Risk")</f>
        <v>Low Risk</v>
      </c>
      <c r="V138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390" spans="1:22" x14ac:dyDescent="0.3">
      <c r="A1390">
        <v>1389</v>
      </c>
      <c r="B1390">
        <v>38</v>
      </c>
      <c r="C139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390">
        <v>43729</v>
      </c>
      <c r="E1390">
        <v>718</v>
      </c>
      <c r="F1390">
        <v>4609</v>
      </c>
      <c r="G1390">
        <v>296653</v>
      </c>
      <c r="H1390" t="s">
        <v>19</v>
      </c>
      <c r="I1390">
        <v>0</v>
      </c>
      <c r="J1390">
        <v>1</v>
      </c>
      <c r="K1390" t="s">
        <v>36</v>
      </c>
      <c r="L1390" t="s">
        <v>33</v>
      </c>
      <c r="M1390" t="s">
        <v>30</v>
      </c>
      <c r="N1390" t="s">
        <v>37</v>
      </c>
      <c r="O1390">
        <v>4</v>
      </c>
      <c r="P1390">
        <v>1</v>
      </c>
      <c r="Q1390">
        <v>124318</v>
      </c>
      <c r="R1390" t="s">
        <v>38</v>
      </c>
      <c r="S1390">
        <v>7</v>
      </c>
      <c r="T1390" t="s">
        <v>27</v>
      </c>
      <c r="U1390" t="str">
        <f>IF(AND(Loan_Banking[[#This Row],[Is_Default]]=1,Loan_Banking[[#This Row],[Credit_Score]]&lt;=600),"High Risk","Low Risk")</f>
        <v>Low Risk</v>
      </c>
      <c r="V139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391" spans="1:22" x14ac:dyDescent="0.3">
      <c r="A1391">
        <v>1390</v>
      </c>
      <c r="B1391">
        <v>24</v>
      </c>
      <c r="C139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391">
        <v>36913</v>
      </c>
      <c r="E1391">
        <v>630</v>
      </c>
      <c r="F1391">
        <v>5575</v>
      </c>
      <c r="G1391">
        <v>158774</v>
      </c>
      <c r="H1391" t="s">
        <v>40</v>
      </c>
      <c r="I1391">
        <v>0</v>
      </c>
      <c r="J1391">
        <v>1</v>
      </c>
      <c r="K1391" t="s">
        <v>20</v>
      </c>
      <c r="L1391" t="s">
        <v>33</v>
      </c>
      <c r="M1391" t="s">
        <v>30</v>
      </c>
      <c r="N1391" t="s">
        <v>37</v>
      </c>
      <c r="O1391">
        <v>2</v>
      </c>
      <c r="P1391">
        <v>2</v>
      </c>
      <c r="Q1391">
        <v>112910</v>
      </c>
      <c r="R1391" t="s">
        <v>26</v>
      </c>
      <c r="S1391">
        <v>16</v>
      </c>
      <c r="T1391" t="s">
        <v>45</v>
      </c>
      <c r="U1391" t="str">
        <f>IF(AND(Loan_Banking[[#This Row],[Is_Default]]=1,Loan_Banking[[#This Row],[Credit_Score]]&lt;=600),"High Risk","Low Risk")</f>
        <v>Low Risk</v>
      </c>
      <c r="V139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392" spans="1:22" x14ac:dyDescent="0.3">
      <c r="A1392">
        <v>1391</v>
      </c>
      <c r="B1392">
        <v>47</v>
      </c>
      <c r="C139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392">
        <v>29835</v>
      </c>
      <c r="E1392">
        <v>553</v>
      </c>
      <c r="F1392">
        <v>5983</v>
      </c>
      <c r="G1392">
        <v>192803</v>
      </c>
      <c r="H1392" t="s">
        <v>35</v>
      </c>
      <c r="I1392">
        <v>1</v>
      </c>
      <c r="J1392">
        <v>1</v>
      </c>
      <c r="K1392" t="s">
        <v>20</v>
      </c>
      <c r="L1392" t="s">
        <v>21</v>
      </c>
      <c r="M1392" t="s">
        <v>30</v>
      </c>
      <c r="N1392" t="s">
        <v>41</v>
      </c>
      <c r="O1392">
        <v>4</v>
      </c>
      <c r="P1392">
        <v>2</v>
      </c>
      <c r="Q1392">
        <v>88710</v>
      </c>
      <c r="R1392" t="s">
        <v>38</v>
      </c>
      <c r="S1392">
        <v>14</v>
      </c>
      <c r="T1392" t="s">
        <v>34</v>
      </c>
      <c r="U1392" t="str">
        <f>IF(AND(Loan_Banking[[#This Row],[Is_Default]]=1,Loan_Banking[[#This Row],[Credit_Score]]&lt;=600),"High Risk","Low Risk")</f>
        <v>High Risk</v>
      </c>
      <c r="V139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393" spans="1:22" x14ac:dyDescent="0.3">
      <c r="A1393">
        <v>1392</v>
      </c>
      <c r="B1393">
        <v>45</v>
      </c>
      <c r="C139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393">
        <v>46201</v>
      </c>
      <c r="E1393">
        <v>562</v>
      </c>
      <c r="F1393">
        <v>3838</v>
      </c>
      <c r="G1393">
        <v>128091</v>
      </c>
      <c r="H1393" t="s">
        <v>44</v>
      </c>
      <c r="I1393">
        <v>1</v>
      </c>
      <c r="J1393">
        <v>0</v>
      </c>
      <c r="K1393" t="s">
        <v>36</v>
      </c>
      <c r="L1393" t="s">
        <v>21</v>
      </c>
      <c r="M1393" t="s">
        <v>22</v>
      </c>
      <c r="N1393" t="s">
        <v>41</v>
      </c>
      <c r="O1393">
        <v>4</v>
      </c>
      <c r="P1393">
        <v>4</v>
      </c>
      <c r="Q1393">
        <v>44300</v>
      </c>
      <c r="R1393" t="s">
        <v>24</v>
      </c>
      <c r="S1393">
        <v>2</v>
      </c>
      <c r="T1393" t="s">
        <v>45</v>
      </c>
      <c r="U1393" t="str">
        <f>IF(AND(Loan_Banking[[#This Row],[Is_Default]]=1,Loan_Banking[[#This Row],[Credit_Score]]&lt;=600),"High Risk","Low Risk")</f>
        <v>High Risk</v>
      </c>
      <c r="V139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394" spans="1:22" x14ac:dyDescent="0.3">
      <c r="A1394">
        <v>1393</v>
      </c>
      <c r="B1394">
        <v>48</v>
      </c>
      <c r="C139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394">
        <v>32020</v>
      </c>
      <c r="E1394">
        <v>754</v>
      </c>
      <c r="F1394">
        <v>6038</v>
      </c>
      <c r="G1394">
        <v>252305</v>
      </c>
      <c r="H1394" t="s">
        <v>28</v>
      </c>
      <c r="I1394">
        <v>0</v>
      </c>
      <c r="J1394">
        <v>1</v>
      </c>
      <c r="K1394" t="s">
        <v>20</v>
      </c>
      <c r="L1394" t="s">
        <v>33</v>
      </c>
      <c r="M1394" t="s">
        <v>22</v>
      </c>
      <c r="N1394" t="s">
        <v>41</v>
      </c>
      <c r="O1394">
        <v>1</v>
      </c>
      <c r="P1394">
        <v>3</v>
      </c>
      <c r="Q1394">
        <v>144970</v>
      </c>
      <c r="R1394" t="s">
        <v>32</v>
      </c>
      <c r="S1394">
        <v>7</v>
      </c>
      <c r="T1394" t="s">
        <v>25</v>
      </c>
      <c r="U1394" t="str">
        <f>IF(AND(Loan_Banking[[#This Row],[Is_Default]]=1,Loan_Banking[[#This Row],[Credit_Score]]&lt;=600),"High Risk","Low Risk")</f>
        <v>Low Risk</v>
      </c>
      <c r="V139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395" spans="1:22" x14ac:dyDescent="0.3">
      <c r="A1395">
        <v>1394</v>
      </c>
      <c r="B1395">
        <v>42</v>
      </c>
      <c r="C139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395">
        <v>47375</v>
      </c>
      <c r="E1395">
        <v>722</v>
      </c>
      <c r="F1395">
        <v>6625</v>
      </c>
      <c r="G1395">
        <v>294405</v>
      </c>
      <c r="H1395" t="s">
        <v>35</v>
      </c>
      <c r="I1395">
        <v>0</v>
      </c>
      <c r="J1395">
        <v>1</v>
      </c>
      <c r="K1395" t="s">
        <v>20</v>
      </c>
      <c r="L1395" t="s">
        <v>21</v>
      </c>
      <c r="M1395" t="s">
        <v>30</v>
      </c>
      <c r="N1395" t="s">
        <v>31</v>
      </c>
      <c r="O1395">
        <v>5</v>
      </c>
      <c r="P1395">
        <v>2</v>
      </c>
      <c r="Q1395">
        <v>79417</v>
      </c>
      <c r="R1395" t="s">
        <v>26</v>
      </c>
      <c r="S1395">
        <v>15</v>
      </c>
      <c r="T1395" t="s">
        <v>27</v>
      </c>
      <c r="U1395" t="str">
        <f>IF(AND(Loan_Banking[[#This Row],[Is_Default]]=1,Loan_Banking[[#This Row],[Credit_Score]]&lt;=600),"High Risk","Low Risk")</f>
        <v>Low Risk</v>
      </c>
      <c r="V139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396" spans="1:22" x14ac:dyDescent="0.3">
      <c r="A1396">
        <v>1395</v>
      </c>
      <c r="B1396">
        <v>62</v>
      </c>
      <c r="C139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396">
        <v>78994</v>
      </c>
      <c r="E1396">
        <v>628</v>
      </c>
      <c r="F1396">
        <v>3992</v>
      </c>
      <c r="G1396">
        <v>300407</v>
      </c>
      <c r="H1396" t="s">
        <v>28</v>
      </c>
      <c r="I1396">
        <v>0</v>
      </c>
      <c r="J1396">
        <v>1</v>
      </c>
      <c r="K1396" t="s">
        <v>20</v>
      </c>
      <c r="L1396" t="s">
        <v>33</v>
      </c>
      <c r="M1396" t="s">
        <v>22</v>
      </c>
      <c r="N1396" t="s">
        <v>41</v>
      </c>
      <c r="O1396">
        <v>3</v>
      </c>
      <c r="P1396">
        <v>3</v>
      </c>
      <c r="Q1396">
        <v>110726</v>
      </c>
      <c r="R1396" t="s">
        <v>38</v>
      </c>
      <c r="S1396">
        <v>14</v>
      </c>
      <c r="T1396" t="s">
        <v>27</v>
      </c>
      <c r="U1396" t="str">
        <f>IF(AND(Loan_Banking[[#This Row],[Is_Default]]=1,Loan_Banking[[#This Row],[Credit_Score]]&lt;=600),"High Risk","Low Risk")</f>
        <v>Low Risk</v>
      </c>
      <c r="V139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397" spans="1:22" x14ac:dyDescent="0.3">
      <c r="A1397">
        <v>1396</v>
      </c>
      <c r="B1397">
        <v>45</v>
      </c>
      <c r="C139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397">
        <v>60450</v>
      </c>
      <c r="E1397">
        <v>690</v>
      </c>
      <c r="F1397">
        <v>5920</v>
      </c>
      <c r="G1397">
        <v>256736</v>
      </c>
      <c r="H1397" t="s">
        <v>28</v>
      </c>
      <c r="I1397">
        <v>0</v>
      </c>
      <c r="J1397">
        <v>0</v>
      </c>
      <c r="K1397" t="s">
        <v>20</v>
      </c>
      <c r="L1397" t="s">
        <v>21</v>
      </c>
      <c r="M1397" t="s">
        <v>22</v>
      </c>
      <c r="N1397" t="s">
        <v>31</v>
      </c>
      <c r="O1397">
        <v>4</v>
      </c>
      <c r="P1397">
        <v>2</v>
      </c>
      <c r="Q1397">
        <v>42502</v>
      </c>
      <c r="R1397" t="s">
        <v>32</v>
      </c>
      <c r="S1397">
        <v>1</v>
      </c>
      <c r="T1397" t="s">
        <v>42</v>
      </c>
      <c r="U1397" t="str">
        <f>IF(AND(Loan_Banking[[#This Row],[Is_Default]]=1,Loan_Banking[[#This Row],[Credit_Score]]&lt;=600),"High Risk","Low Risk")</f>
        <v>Low Risk</v>
      </c>
      <c r="V139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0-1</v>
      </c>
    </row>
    <row r="1398" spans="1:22" x14ac:dyDescent="0.3">
      <c r="A1398">
        <v>1397</v>
      </c>
      <c r="B1398">
        <v>37</v>
      </c>
      <c r="C139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398">
        <v>41643</v>
      </c>
      <c r="E1398">
        <v>663</v>
      </c>
      <c r="F1398">
        <v>6635</v>
      </c>
      <c r="G1398">
        <v>181442</v>
      </c>
      <c r="H1398" t="s">
        <v>40</v>
      </c>
      <c r="I1398">
        <v>0</v>
      </c>
      <c r="J1398">
        <v>1</v>
      </c>
      <c r="K1398" t="s">
        <v>20</v>
      </c>
      <c r="L1398" t="s">
        <v>33</v>
      </c>
      <c r="M1398" t="s">
        <v>30</v>
      </c>
      <c r="N1398" t="s">
        <v>41</v>
      </c>
      <c r="O1398">
        <v>1</v>
      </c>
      <c r="P1398">
        <v>1</v>
      </c>
      <c r="Q1398">
        <v>99660</v>
      </c>
      <c r="R1398" t="s">
        <v>24</v>
      </c>
      <c r="S1398">
        <v>17</v>
      </c>
      <c r="T1398" t="s">
        <v>39</v>
      </c>
      <c r="U1398" t="str">
        <f>IF(AND(Loan_Banking[[#This Row],[Is_Default]]=1,Loan_Banking[[#This Row],[Credit_Score]]&lt;=600),"High Risk","Low Risk")</f>
        <v>Low Risk</v>
      </c>
      <c r="V139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399" spans="1:22" x14ac:dyDescent="0.3">
      <c r="A1399">
        <v>1398</v>
      </c>
      <c r="B1399">
        <v>64</v>
      </c>
      <c r="C139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399">
        <v>40419</v>
      </c>
      <c r="E1399">
        <v>713</v>
      </c>
      <c r="F1399">
        <v>5715</v>
      </c>
      <c r="G1399">
        <v>200085</v>
      </c>
      <c r="H1399" t="s">
        <v>44</v>
      </c>
      <c r="I1399">
        <v>0</v>
      </c>
      <c r="J1399">
        <v>1</v>
      </c>
      <c r="K1399" t="s">
        <v>20</v>
      </c>
      <c r="L1399" t="s">
        <v>33</v>
      </c>
      <c r="M1399" t="s">
        <v>30</v>
      </c>
      <c r="N1399" t="s">
        <v>41</v>
      </c>
      <c r="O1399">
        <v>2</v>
      </c>
      <c r="P1399">
        <v>3</v>
      </c>
      <c r="Q1399">
        <v>103007</v>
      </c>
      <c r="R1399" t="s">
        <v>38</v>
      </c>
      <c r="S1399">
        <v>16</v>
      </c>
      <c r="T1399" t="s">
        <v>39</v>
      </c>
      <c r="U1399" t="str">
        <f>IF(AND(Loan_Banking[[#This Row],[Is_Default]]=1,Loan_Banking[[#This Row],[Credit_Score]]&lt;=600),"High Risk","Low Risk")</f>
        <v>Low Risk</v>
      </c>
      <c r="V139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400" spans="1:22" x14ac:dyDescent="0.3">
      <c r="A1400">
        <v>1399</v>
      </c>
      <c r="B1400">
        <v>32</v>
      </c>
      <c r="C140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400">
        <v>43983</v>
      </c>
      <c r="E1400">
        <v>596</v>
      </c>
      <c r="F1400">
        <v>4824</v>
      </c>
      <c r="G1400">
        <v>183854</v>
      </c>
      <c r="H1400" t="s">
        <v>28</v>
      </c>
      <c r="I1400">
        <v>0</v>
      </c>
      <c r="J1400">
        <v>1</v>
      </c>
      <c r="K1400" t="s">
        <v>20</v>
      </c>
      <c r="L1400" t="s">
        <v>21</v>
      </c>
      <c r="M1400" t="s">
        <v>22</v>
      </c>
      <c r="N1400" t="s">
        <v>31</v>
      </c>
      <c r="O1400">
        <v>2</v>
      </c>
      <c r="P1400">
        <v>4</v>
      </c>
      <c r="Q1400">
        <v>104458</v>
      </c>
      <c r="R1400" t="s">
        <v>26</v>
      </c>
      <c r="S1400">
        <v>5</v>
      </c>
      <c r="T1400" t="s">
        <v>39</v>
      </c>
      <c r="U1400" t="str">
        <f>IF(AND(Loan_Banking[[#This Row],[Is_Default]]=1,Loan_Banking[[#This Row],[Credit_Score]]&lt;=600),"High Risk","Low Risk")</f>
        <v>Low Risk</v>
      </c>
      <c r="V140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401" spans="1:22" x14ac:dyDescent="0.3">
      <c r="A1401">
        <v>1400</v>
      </c>
      <c r="B1401">
        <v>36</v>
      </c>
      <c r="C140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401">
        <v>81066</v>
      </c>
      <c r="E1401">
        <v>597</v>
      </c>
      <c r="F1401">
        <v>5778</v>
      </c>
      <c r="G1401">
        <v>139342</v>
      </c>
      <c r="H1401" t="s">
        <v>28</v>
      </c>
      <c r="I1401">
        <v>0</v>
      </c>
      <c r="J1401">
        <v>0</v>
      </c>
      <c r="K1401" t="s">
        <v>20</v>
      </c>
      <c r="L1401" t="s">
        <v>29</v>
      </c>
      <c r="M1401" t="s">
        <v>30</v>
      </c>
      <c r="N1401" t="s">
        <v>23</v>
      </c>
      <c r="O1401">
        <v>4</v>
      </c>
      <c r="P1401">
        <v>2</v>
      </c>
      <c r="Q1401">
        <v>190413</v>
      </c>
      <c r="R1401" t="s">
        <v>24</v>
      </c>
      <c r="S1401">
        <v>3</v>
      </c>
      <c r="T1401" t="s">
        <v>34</v>
      </c>
      <c r="U1401" t="str">
        <f>IF(AND(Loan_Banking[[#This Row],[Is_Default]]=1,Loan_Banking[[#This Row],[Credit_Score]]&lt;=600),"High Risk","Low Risk")</f>
        <v>Low Risk</v>
      </c>
      <c r="V140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402" spans="1:22" x14ac:dyDescent="0.3">
      <c r="A1402">
        <v>1401</v>
      </c>
      <c r="B1402">
        <v>57</v>
      </c>
      <c r="C140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402">
        <v>33674</v>
      </c>
      <c r="E1402">
        <v>715</v>
      </c>
      <c r="F1402">
        <v>4187</v>
      </c>
      <c r="G1402">
        <v>185225</v>
      </c>
      <c r="H1402" t="s">
        <v>35</v>
      </c>
      <c r="I1402">
        <v>0</v>
      </c>
      <c r="J1402">
        <v>1</v>
      </c>
      <c r="K1402" t="s">
        <v>20</v>
      </c>
      <c r="L1402" t="s">
        <v>29</v>
      </c>
      <c r="M1402" t="s">
        <v>30</v>
      </c>
      <c r="N1402" t="s">
        <v>37</v>
      </c>
      <c r="O1402">
        <v>1</v>
      </c>
      <c r="P1402">
        <v>1</v>
      </c>
      <c r="Q1402">
        <v>81066</v>
      </c>
      <c r="R1402" t="s">
        <v>38</v>
      </c>
      <c r="S1402">
        <v>19</v>
      </c>
      <c r="T1402" t="s">
        <v>39</v>
      </c>
      <c r="U1402" t="str">
        <f>IF(AND(Loan_Banking[[#This Row],[Is_Default]]=1,Loan_Banking[[#This Row],[Credit_Score]]&lt;=600),"High Risk","Low Risk")</f>
        <v>Low Risk</v>
      </c>
      <c r="V140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403" spans="1:22" x14ac:dyDescent="0.3">
      <c r="A1403">
        <v>1402</v>
      </c>
      <c r="B1403">
        <v>36</v>
      </c>
      <c r="C140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403">
        <v>49973</v>
      </c>
      <c r="E1403">
        <v>575</v>
      </c>
      <c r="F1403">
        <v>4687</v>
      </c>
      <c r="G1403">
        <v>245438</v>
      </c>
      <c r="H1403" t="s">
        <v>44</v>
      </c>
      <c r="I1403">
        <v>0</v>
      </c>
      <c r="J1403">
        <v>1</v>
      </c>
      <c r="K1403" t="s">
        <v>20</v>
      </c>
      <c r="L1403" t="s">
        <v>21</v>
      </c>
      <c r="M1403" t="s">
        <v>30</v>
      </c>
      <c r="N1403" t="s">
        <v>41</v>
      </c>
      <c r="O1403">
        <v>0</v>
      </c>
      <c r="P1403">
        <v>2</v>
      </c>
      <c r="Q1403">
        <v>124619</v>
      </c>
      <c r="R1403" t="s">
        <v>26</v>
      </c>
      <c r="S1403">
        <v>2</v>
      </c>
      <c r="T1403" t="s">
        <v>27</v>
      </c>
      <c r="U1403" t="str">
        <f>IF(AND(Loan_Banking[[#This Row],[Is_Default]]=1,Loan_Banking[[#This Row],[Credit_Score]]&lt;=600),"High Risk","Low Risk")</f>
        <v>Low Risk</v>
      </c>
      <c r="V140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404" spans="1:22" x14ac:dyDescent="0.3">
      <c r="A1404">
        <v>1403</v>
      </c>
      <c r="B1404">
        <v>37</v>
      </c>
      <c r="C140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404">
        <v>56980</v>
      </c>
      <c r="E1404">
        <v>653</v>
      </c>
      <c r="F1404">
        <v>4267</v>
      </c>
      <c r="G1404">
        <v>156650</v>
      </c>
      <c r="H1404" t="s">
        <v>44</v>
      </c>
      <c r="I1404">
        <v>0</v>
      </c>
      <c r="J1404">
        <v>0</v>
      </c>
      <c r="K1404" t="s">
        <v>36</v>
      </c>
      <c r="L1404" t="s">
        <v>33</v>
      </c>
      <c r="M1404" t="s">
        <v>30</v>
      </c>
      <c r="N1404" t="s">
        <v>23</v>
      </c>
      <c r="O1404">
        <v>5</v>
      </c>
      <c r="P1404">
        <v>1</v>
      </c>
      <c r="Q1404">
        <v>115696</v>
      </c>
      <c r="R1404" t="s">
        <v>24</v>
      </c>
      <c r="S1404">
        <v>14</v>
      </c>
      <c r="T1404" t="s">
        <v>43</v>
      </c>
      <c r="U1404" t="str">
        <f>IF(AND(Loan_Banking[[#This Row],[Is_Default]]=1,Loan_Banking[[#This Row],[Credit_Score]]&lt;=600),"High Risk","Low Risk")</f>
        <v>Low Risk</v>
      </c>
      <c r="V140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405" spans="1:22" x14ac:dyDescent="0.3">
      <c r="A1405">
        <v>1404</v>
      </c>
      <c r="B1405">
        <v>51</v>
      </c>
      <c r="C140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405">
        <v>68232</v>
      </c>
      <c r="E1405">
        <v>647</v>
      </c>
      <c r="F1405">
        <v>3652</v>
      </c>
      <c r="G1405">
        <v>85950</v>
      </c>
      <c r="H1405" t="s">
        <v>28</v>
      </c>
      <c r="I1405">
        <v>0</v>
      </c>
      <c r="J1405">
        <v>1</v>
      </c>
      <c r="K1405" t="s">
        <v>20</v>
      </c>
      <c r="L1405" t="s">
        <v>21</v>
      </c>
      <c r="M1405" t="s">
        <v>22</v>
      </c>
      <c r="N1405" t="s">
        <v>31</v>
      </c>
      <c r="O1405">
        <v>5</v>
      </c>
      <c r="P1405">
        <v>3</v>
      </c>
      <c r="Q1405">
        <v>79640</v>
      </c>
      <c r="R1405" t="s">
        <v>24</v>
      </c>
      <c r="S1405">
        <v>19</v>
      </c>
      <c r="T1405" t="s">
        <v>27</v>
      </c>
      <c r="U1405" t="str">
        <f>IF(AND(Loan_Banking[[#This Row],[Is_Default]]=1,Loan_Banking[[#This Row],[Credit_Score]]&lt;=600),"High Risk","Low Risk")</f>
        <v>Low Risk</v>
      </c>
      <c r="V140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406" spans="1:22" x14ac:dyDescent="0.3">
      <c r="A1406">
        <v>1405</v>
      </c>
      <c r="B1406">
        <v>35</v>
      </c>
      <c r="C140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406">
        <v>45009</v>
      </c>
      <c r="E1406">
        <v>689</v>
      </c>
      <c r="F1406">
        <v>5041</v>
      </c>
      <c r="G1406">
        <v>137349</v>
      </c>
      <c r="H1406" t="s">
        <v>44</v>
      </c>
      <c r="I1406">
        <v>0</v>
      </c>
      <c r="J1406">
        <v>1</v>
      </c>
      <c r="K1406" t="s">
        <v>20</v>
      </c>
      <c r="L1406" t="s">
        <v>29</v>
      </c>
      <c r="M1406" t="s">
        <v>22</v>
      </c>
      <c r="N1406" t="s">
        <v>41</v>
      </c>
      <c r="O1406">
        <v>3</v>
      </c>
      <c r="P1406">
        <v>4</v>
      </c>
      <c r="Q1406">
        <v>124170</v>
      </c>
      <c r="R1406" t="s">
        <v>32</v>
      </c>
      <c r="S1406">
        <v>13</v>
      </c>
      <c r="T1406" t="s">
        <v>42</v>
      </c>
      <c r="U1406" t="str">
        <f>IF(AND(Loan_Banking[[#This Row],[Is_Default]]=1,Loan_Banking[[#This Row],[Credit_Score]]&lt;=600),"High Risk","Low Risk")</f>
        <v>Low Risk</v>
      </c>
      <c r="V140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407" spans="1:22" x14ac:dyDescent="0.3">
      <c r="A1407">
        <v>1406</v>
      </c>
      <c r="B1407">
        <v>33</v>
      </c>
      <c r="C140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407">
        <v>35559</v>
      </c>
      <c r="E1407">
        <v>656</v>
      </c>
      <c r="F1407">
        <v>5304</v>
      </c>
      <c r="G1407">
        <v>240910</v>
      </c>
      <c r="H1407" t="s">
        <v>35</v>
      </c>
      <c r="I1407">
        <v>0</v>
      </c>
      <c r="J1407">
        <v>0</v>
      </c>
      <c r="K1407" t="s">
        <v>20</v>
      </c>
      <c r="L1407" t="s">
        <v>33</v>
      </c>
      <c r="M1407" t="s">
        <v>30</v>
      </c>
      <c r="N1407" t="s">
        <v>31</v>
      </c>
      <c r="O1407">
        <v>4</v>
      </c>
      <c r="P1407">
        <v>1</v>
      </c>
      <c r="Q1407">
        <v>95070</v>
      </c>
      <c r="R1407" t="s">
        <v>32</v>
      </c>
      <c r="S1407">
        <v>13</v>
      </c>
      <c r="T1407" t="s">
        <v>45</v>
      </c>
      <c r="U1407" t="str">
        <f>IF(AND(Loan_Banking[[#This Row],[Is_Default]]=1,Loan_Banking[[#This Row],[Credit_Score]]&lt;=600),"High Risk","Low Risk")</f>
        <v>Low Risk</v>
      </c>
      <c r="V140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408" spans="1:22" x14ac:dyDescent="0.3">
      <c r="A1408">
        <v>1407</v>
      </c>
      <c r="B1408">
        <v>60</v>
      </c>
      <c r="C140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408">
        <v>54342</v>
      </c>
      <c r="E1408">
        <v>643</v>
      </c>
      <c r="F1408">
        <v>5662</v>
      </c>
      <c r="G1408">
        <v>114089</v>
      </c>
      <c r="H1408" t="s">
        <v>40</v>
      </c>
      <c r="I1408">
        <v>0</v>
      </c>
      <c r="J1408">
        <v>0</v>
      </c>
      <c r="K1408" t="s">
        <v>20</v>
      </c>
      <c r="L1408" t="s">
        <v>33</v>
      </c>
      <c r="M1408" t="s">
        <v>30</v>
      </c>
      <c r="N1408" t="s">
        <v>31</v>
      </c>
      <c r="O1408">
        <v>0</v>
      </c>
      <c r="P1408">
        <v>2</v>
      </c>
      <c r="Q1408">
        <v>126257</v>
      </c>
      <c r="R1408" t="s">
        <v>32</v>
      </c>
      <c r="S1408">
        <v>6</v>
      </c>
      <c r="T1408" t="s">
        <v>25</v>
      </c>
      <c r="U1408" t="str">
        <f>IF(AND(Loan_Banking[[#This Row],[Is_Default]]=1,Loan_Banking[[#This Row],[Credit_Score]]&lt;=600),"High Risk","Low Risk")</f>
        <v>Low Risk</v>
      </c>
      <c r="V140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409" spans="1:22" x14ac:dyDescent="0.3">
      <c r="A1409">
        <v>1408</v>
      </c>
      <c r="B1409">
        <v>47</v>
      </c>
      <c r="C140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409">
        <v>69719</v>
      </c>
      <c r="E1409">
        <v>630</v>
      </c>
      <c r="F1409">
        <v>521</v>
      </c>
      <c r="G1409">
        <v>176400</v>
      </c>
      <c r="H1409" t="s">
        <v>28</v>
      </c>
      <c r="I1409">
        <v>0</v>
      </c>
      <c r="J1409">
        <v>0</v>
      </c>
      <c r="K1409" t="s">
        <v>36</v>
      </c>
      <c r="L1409" t="s">
        <v>33</v>
      </c>
      <c r="M1409" t="s">
        <v>22</v>
      </c>
      <c r="N1409" t="s">
        <v>31</v>
      </c>
      <c r="O1409">
        <v>3</v>
      </c>
      <c r="P1409">
        <v>1</v>
      </c>
      <c r="Q1409">
        <v>158828</v>
      </c>
      <c r="R1409" t="s">
        <v>38</v>
      </c>
      <c r="S1409">
        <v>9</v>
      </c>
      <c r="T1409" t="s">
        <v>43</v>
      </c>
      <c r="U1409" t="str">
        <f>IF(AND(Loan_Banking[[#This Row],[Is_Default]]=1,Loan_Banking[[#This Row],[Credit_Score]]&lt;=600),"High Risk","Low Risk")</f>
        <v>Low Risk</v>
      </c>
      <c r="V140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410" spans="1:22" x14ac:dyDescent="0.3">
      <c r="A1410">
        <v>1409</v>
      </c>
      <c r="B1410">
        <v>41</v>
      </c>
      <c r="C141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410">
        <v>45906</v>
      </c>
      <c r="E1410">
        <v>600</v>
      </c>
      <c r="F1410">
        <v>5182</v>
      </c>
      <c r="G1410">
        <v>180818</v>
      </c>
      <c r="H1410" t="s">
        <v>19</v>
      </c>
      <c r="I1410">
        <v>0</v>
      </c>
      <c r="J1410">
        <v>0</v>
      </c>
      <c r="K1410" t="s">
        <v>20</v>
      </c>
      <c r="L1410" t="s">
        <v>29</v>
      </c>
      <c r="M1410" t="s">
        <v>30</v>
      </c>
      <c r="N1410" t="s">
        <v>23</v>
      </c>
      <c r="O1410">
        <v>0</v>
      </c>
      <c r="P1410">
        <v>1</v>
      </c>
      <c r="Q1410">
        <v>104523</v>
      </c>
      <c r="R1410" t="s">
        <v>24</v>
      </c>
      <c r="S1410">
        <v>1</v>
      </c>
      <c r="T1410" t="s">
        <v>39</v>
      </c>
      <c r="U1410" t="str">
        <f>IF(AND(Loan_Banking[[#This Row],[Is_Default]]=1,Loan_Banking[[#This Row],[Credit_Score]]&lt;=600),"High Risk","Low Risk")</f>
        <v>Low Risk</v>
      </c>
      <c r="V141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0-1</v>
      </c>
    </row>
    <row r="1411" spans="1:22" x14ac:dyDescent="0.3">
      <c r="A1411">
        <v>1410</v>
      </c>
      <c r="B1411">
        <v>22</v>
      </c>
      <c r="C141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411">
        <v>37408</v>
      </c>
      <c r="E1411">
        <v>641</v>
      </c>
      <c r="F1411">
        <v>5078</v>
      </c>
      <c r="G1411">
        <v>212900</v>
      </c>
      <c r="H1411" t="s">
        <v>28</v>
      </c>
      <c r="I1411">
        <v>0</v>
      </c>
      <c r="J1411">
        <v>0</v>
      </c>
      <c r="K1411" t="s">
        <v>20</v>
      </c>
      <c r="L1411" t="s">
        <v>29</v>
      </c>
      <c r="M1411" t="s">
        <v>30</v>
      </c>
      <c r="N1411" t="s">
        <v>31</v>
      </c>
      <c r="O1411">
        <v>5</v>
      </c>
      <c r="P1411">
        <v>4</v>
      </c>
      <c r="Q1411">
        <v>91566</v>
      </c>
      <c r="R1411" t="s">
        <v>32</v>
      </c>
      <c r="S1411">
        <v>10</v>
      </c>
      <c r="T1411" t="s">
        <v>39</v>
      </c>
      <c r="U1411" t="str">
        <f>IF(AND(Loan_Banking[[#This Row],[Is_Default]]=1,Loan_Banking[[#This Row],[Credit_Score]]&lt;=600),"High Risk","Low Risk")</f>
        <v>Low Risk</v>
      </c>
      <c r="V141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412" spans="1:22" x14ac:dyDescent="0.3">
      <c r="A1412">
        <v>1411</v>
      </c>
      <c r="B1412">
        <v>28</v>
      </c>
      <c r="C141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412">
        <v>51653</v>
      </c>
      <c r="E1412">
        <v>708</v>
      </c>
      <c r="F1412">
        <v>3909</v>
      </c>
      <c r="G1412">
        <v>211730</v>
      </c>
      <c r="H1412" t="s">
        <v>28</v>
      </c>
      <c r="I1412">
        <v>1</v>
      </c>
      <c r="J1412">
        <v>0</v>
      </c>
      <c r="K1412" t="s">
        <v>20</v>
      </c>
      <c r="L1412" t="s">
        <v>33</v>
      </c>
      <c r="M1412" t="s">
        <v>30</v>
      </c>
      <c r="N1412" t="s">
        <v>37</v>
      </c>
      <c r="O1412">
        <v>1</v>
      </c>
      <c r="P1412">
        <v>3</v>
      </c>
      <c r="Q1412">
        <v>131546</v>
      </c>
      <c r="R1412" t="s">
        <v>26</v>
      </c>
      <c r="S1412">
        <v>3</v>
      </c>
      <c r="T1412" t="s">
        <v>43</v>
      </c>
      <c r="U1412" t="str">
        <f>IF(AND(Loan_Banking[[#This Row],[Is_Default]]=1,Loan_Banking[[#This Row],[Credit_Score]]&lt;=600),"High Risk","Low Risk")</f>
        <v>Low Risk</v>
      </c>
      <c r="V141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413" spans="1:22" x14ac:dyDescent="0.3">
      <c r="A1413">
        <v>1412</v>
      </c>
      <c r="B1413">
        <v>62</v>
      </c>
      <c r="C141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413">
        <v>25646</v>
      </c>
      <c r="E1413">
        <v>635</v>
      </c>
      <c r="F1413">
        <v>4555</v>
      </c>
      <c r="G1413">
        <v>220010</v>
      </c>
      <c r="H1413" t="s">
        <v>40</v>
      </c>
      <c r="I1413">
        <v>0</v>
      </c>
      <c r="J1413">
        <v>0</v>
      </c>
      <c r="K1413" t="s">
        <v>20</v>
      </c>
      <c r="L1413" t="s">
        <v>33</v>
      </c>
      <c r="M1413" t="s">
        <v>22</v>
      </c>
      <c r="N1413" t="s">
        <v>41</v>
      </c>
      <c r="O1413">
        <v>4</v>
      </c>
      <c r="P1413">
        <v>1</v>
      </c>
      <c r="Q1413">
        <v>141899</v>
      </c>
      <c r="R1413" t="s">
        <v>38</v>
      </c>
      <c r="S1413">
        <v>6</v>
      </c>
      <c r="T1413" t="s">
        <v>39</v>
      </c>
      <c r="U1413" t="str">
        <f>IF(AND(Loan_Banking[[#This Row],[Is_Default]]=1,Loan_Banking[[#This Row],[Credit_Score]]&lt;=600),"High Risk","Low Risk")</f>
        <v>Low Risk</v>
      </c>
      <c r="V141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414" spans="1:22" x14ac:dyDescent="0.3">
      <c r="A1414">
        <v>1413</v>
      </c>
      <c r="B1414">
        <v>27</v>
      </c>
      <c r="C141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414">
        <v>46720</v>
      </c>
      <c r="E1414">
        <v>720</v>
      </c>
      <c r="F1414">
        <v>5754</v>
      </c>
      <c r="G1414">
        <v>192566</v>
      </c>
      <c r="H1414" t="s">
        <v>19</v>
      </c>
      <c r="I1414">
        <v>0</v>
      </c>
      <c r="J1414">
        <v>1</v>
      </c>
      <c r="K1414" t="s">
        <v>20</v>
      </c>
      <c r="L1414" t="s">
        <v>29</v>
      </c>
      <c r="M1414" t="s">
        <v>30</v>
      </c>
      <c r="N1414" t="s">
        <v>41</v>
      </c>
      <c r="O1414">
        <v>0</v>
      </c>
      <c r="P1414">
        <v>1</v>
      </c>
      <c r="Q1414">
        <v>73502</v>
      </c>
      <c r="R1414" t="s">
        <v>32</v>
      </c>
      <c r="S1414">
        <v>16</v>
      </c>
      <c r="T1414" t="s">
        <v>25</v>
      </c>
      <c r="U1414" t="str">
        <f>IF(AND(Loan_Banking[[#This Row],[Is_Default]]=1,Loan_Banking[[#This Row],[Credit_Score]]&lt;=600),"High Risk","Low Risk")</f>
        <v>Low Risk</v>
      </c>
      <c r="V141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415" spans="1:22" x14ac:dyDescent="0.3">
      <c r="A1415">
        <v>1414</v>
      </c>
      <c r="B1415">
        <v>30</v>
      </c>
      <c r="C141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415">
        <v>67670</v>
      </c>
      <c r="E1415">
        <v>686</v>
      </c>
      <c r="F1415">
        <v>5097</v>
      </c>
      <c r="G1415">
        <v>152773</v>
      </c>
      <c r="H1415" t="s">
        <v>19</v>
      </c>
      <c r="I1415">
        <v>1</v>
      </c>
      <c r="J1415">
        <v>1</v>
      </c>
      <c r="K1415" t="s">
        <v>20</v>
      </c>
      <c r="L1415" t="s">
        <v>29</v>
      </c>
      <c r="M1415" t="s">
        <v>30</v>
      </c>
      <c r="N1415" t="s">
        <v>37</v>
      </c>
      <c r="O1415">
        <v>0</v>
      </c>
      <c r="P1415">
        <v>2</v>
      </c>
      <c r="Q1415">
        <v>86411</v>
      </c>
      <c r="R1415" t="s">
        <v>38</v>
      </c>
      <c r="S1415">
        <v>6</v>
      </c>
      <c r="T1415" t="s">
        <v>42</v>
      </c>
      <c r="U1415" t="str">
        <f>IF(AND(Loan_Banking[[#This Row],[Is_Default]]=1,Loan_Banking[[#This Row],[Credit_Score]]&lt;=600),"High Risk","Low Risk")</f>
        <v>Low Risk</v>
      </c>
      <c r="V141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416" spans="1:22" x14ac:dyDescent="0.3">
      <c r="A1416">
        <v>1415</v>
      </c>
      <c r="B1416">
        <v>24</v>
      </c>
      <c r="C141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416">
        <v>63122</v>
      </c>
      <c r="E1416">
        <v>673</v>
      </c>
      <c r="F1416">
        <v>4982</v>
      </c>
      <c r="G1416">
        <v>245070</v>
      </c>
      <c r="H1416" t="s">
        <v>19</v>
      </c>
      <c r="I1416">
        <v>0</v>
      </c>
      <c r="J1416">
        <v>1</v>
      </c>
      <c r="K1416" t="s">
        <v>20</v>
      </c>
      <c r="L1416" t="s">
        <v>33</v>
      </c>
      <c r="M1416" t="s">
        <v>30</v>
      </c>
      <c r="N1416" t="s">
        <v>41</v>
      </c>
      <c r="O1416">
        <v>0</v>
      </c>
      <c r="P1416">
        <v>2</v>
      </c>
      <c r="Q1416">
        <v>120262</v>
      </c>
      <c r="R1416" t="s">
        <v>24</v>
      </c>
      <c r="S1416">
        <v>12</v>
      </c>
      <c r="T1416" t="s">
        <v>43</v>
      </c>
      <c r="U1416" t="str">
        <f>IF(AND(Loan_Banking[[#This Row],[Is_Default]]=1,Loan_Banking[[#This Row],[Credit_Score]]&lt;=600),"High Risk","Low Risk")</f>
        <v>Low Risk</v>
      </c>
      <c r="V141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417" spans="1:22" x14ac:dyDescent="0.3">
      <c r="A1417">
        <v>1416</v>
      </c>
      <c r="B1417">
        <v>63</v>
      </c>
      <c r="C141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417">
        <v>47842</v>
      </c>
      <c r="E1417">
        <v>641</v>
      </c>
      <c r="F1417">
        <v>5892</v>
      </c>
      <c r="G1417">
        <v>111813</v>
      </c>
      <c r="H1417" t="s">
        <v>40</v>
      </c>
      <c r="I1417">
        <v>0</v>
      </c>
      <c r="J1417">
        <v>1</v>
      </c>
      <c r="K1417" t="s">
        <v>36</v>
      </c>
      <c r="L1417" t="s">
        <v>21</v>
      </c>
      <c r="M1417" t="s">
        <v>30</v>
      </c>
      <c r="N1417" t="s">
        <v>37</v>
      </c>
      <c r="O1417">
        <v>5</v>
      </c>
      <c r="P1417">
        <v>3</v>
      </c>
      <c r="Q1417">
        <v>96039</v>
      </c>
      <c r="R1417" t="s">
        <v>26</v>
      </c>
      <c r="S1417">
        <v>3</v>
      </c>
      <c r="T1417" t="s">
        <v>43</v>
      </c>
      <c r="U1417" t="str">
        <f>IF(AND(Loan_Banking[[#This Row],[Is_Default]]=1,Loan_Banking[[#This Row],[Credit_Score]]&lt;=600),"High Risk","Low Risk")</f>
        <v>Low Risk</v>
      </c>
      <c r="V141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418" spans="1:22" x14ac:dyDescent="0.3">
      <c r="A1418">
        <v>1417</v>
      </c>
      <c r="B1418">
        <v>61</v>
      </c>
      <c r="C141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418">
        <v>74889</v>
      </c>
      <c r="E1418">
        <v>618</v>
      </c>
      <c r="F1418">
        <v>7314</v>
      </c>
      <c r="G1418">
        <v>239062</v>
      </c>
      <c r="H1418" t="s">
        <v>44</v>
      </c>
      <c r="I1418">
        <v>0</v>
      </c>
      <c r="J1418">
        <v>0</v>
      </c>
      <c r="K1418" t="s">
        <v>20</v>
      </c>
      <c r="L1418" t="s">
        <v>21</v>
      </c>
      <c r="M1418" t="s">
        <v>30</v>
      </c>
      <c r="N1418" t="s">
        <v>23</v>
      </c>
      <c r="O1418">
        <v>4</v>
      </c>
      <c r="P1418">
        <v>3</v>
      </c>
      <c r="Q1418">
        <v>71370</v>
      </c>
      <c r="R1418" t="s">
        <v>24</v>
      </c>
      <c r="S1418">
        <v>18</v>
      </c>
      <c r="T1418" t="s">
        <v>39</v>
      </c>
      <c r="U1418" t="str">
        <f>IF(AND(Loan_Banking[[#This Row],[Is_Default]]=1,Loan_Banking[[#This Row],[Credit_Score]]&lt;=600),"High Risk","Low Risk")</f>
        <v>Low Risk</v>
      </c>
      <c r="V141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419" spans="1:22" x14ac:dyDescent="0.3">
      <c r="A1419">
        <v>1418</v>
      </c>
      <c r="B1419">
        <v>56</v>
      </c>
      <c r="C141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419">
        <v>78648</v>
      </c>
      <c r="E1419">
        <v>734</v>
      </c>
      <c r="F1419">
        <v>4757</v>
      </c>
      <c r="G1419">
        <v>257204</v>
      </c>
      <c r="H1419" t="s">
        <v>19</v>
      </c>
      <c r="I1419">
        <v>0</v>
      </c>
      <c r="J1419">
        <v>1</v>
      </c>
      <c r="K1419" t="s">
        <v>20</v>
      </c>
      <c r="L1419" t="s">
        <v>21</v>
      </c>
      <c r="M1419" t="s">
        <v>22</v>
      </c>
      <c r="N1419" t="s">
        <v>31</v>
      </c>
      <c r="O1419">
        <v>1</v>
      </c>
      <c r="P1419">
        <v>3</v>
      </c>
      <c r="Q1419">
        <v>116220</v>
      </c>
      <c r="R1419" t="s">
        <v>26</v>
      </c>
      <c r="S1419">
        <v>3</v>
      </c>
      <c r="T1419" t="s">
        <v>45</v>
      </c>
      <c r="U1419" t="str">
        <f>IF(AND(Loan_Banking[[#This Row],[Is_Default]]=1,Loan_Banking[[#This Row],[Credit_Score]]&lt;=600),"High Risk","Low Risk")</f>
        <v>Low Risk</v>
      </c>
      <c r="V141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420" spans="1:22" x14ac:dyDescent="0.3">
      <c r="A1420">
        <v>1419</v>
      </c>
      <c r="B1420">
        <v>55</v>
      </c>
      <c r="C142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420">
        <v>59961</v>
      </c>
      <c r="E1420">
        <v>689</v>
      </c>
      <c r="F1420">
        <v>5246</v>
      </c>
      <c r="G1420">
        <v>316837</v>
      </c>
      <c r="H1420" t="s">
        <v>44</v>
      </c>
      <c r="I1420">
        <v>0</v>
      </c>
      <c r="J1420">
        <v>0</v>
      </c>
      <c r="K1420" t="s">
        <v>20</v>
      </c>
      <c r="L1420" t="s">
        <v>29</v>
      </c>
      <c r="M1420" t="s">
        <v>30</v>
      </c>
      <c r="N1420" t="s">
        <v>23</v>
      </c>
      <c r="O1420">
        <v>1</v>
      </c>
      <c r="P1420">
        <v>2</v>
      </c>
      <c r="Q1420">
        <v>120144</v>
      </c>
      <c r="R1420" t="s">
        <v>24</v>
      </c>
      <c r="S1420">
        <v>5</v>
      </c>
      <c r="T1420" t="s">
        <v>34</v>
      </c>
      <c r="U1420" t="str">
        <f>IF(AND(Loan_Banking[[#This Row],[Is_Default]]=1,Loan_Banking[[#This Row],[Credit_Score]]&lt;=600),"High Risk","Low Risk")</f>
        <v>Low Risk</v>
      </c>
      <c r="V142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421" spans="1:22" x14ac:dyDescent="0.3">
      <c r="A1421">
        <v>1420</v>
      </c>
      <c r="B1421">
        <v>63</v>
      </c>
      <c r="C142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421">
        <v>27983</v>
      </c>
      <c r="E1421">
        <v>643</v>
      </c>
      <c r="F1421">
        <v>4108</v>
      </c>
      <c r="G1421">
        <v>162290</v>
      </c>
      <c r="H1421" t="s">
        <v>35</v>
      </c>
      <c r="I1421">
        <v>0</v>
      </c>
      <c r="J1421">
        <v>1</v>
      </c>
      <c r="K1421" t="s">
        <v>20</v>
      </c>
      <c r="L1421" t="s">
        <v>21</v>
      </c>
      <c r="M1421" t="s">
        <v>22</v>
      </c>
      <c r="N1421" t="s">
        <v>37</v>
      </c>
      <c r="O1421">
        <v>0</v>
      </c>
      <c r="P1421">
        <v>1</v>
      </c>
      <c r="Q1421">
        <v>89968</v>
      </c>
      <c r="R1421" t="s">
        <v>38</v>
      </c>
      <c r="S1421">
        <v>19</v>
      </c>
      <c r="T1421" t="s">
        <v>25</v>
      </c>
      <c r="U1421" t="str">
        <f>IF(AND(Loan_Banking[[#This Row],[Is_Default]]=1,Loan_Banking[[#This Row],[Credit_Score]]&lt;=600),"High Risk","Low Risk")</f>
        <v>Low Risk</v>
      </c>
      <c r="V142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422" spans="1:22" x14ac:dyDescent="0.3">
      <c r="A1422">
        <v>1421</v>
      </c>
      <c r="B1422">
        <v>23</v>
      </c>
      <c r="C142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422">
        <v>21801</v>
      </c>
      <c r="E1422">
        <v>734</v>
      </c>
      <c r="F1422">
        <v>7144</v>
      </c>
      <c r="G1422">
        <v>171990</v>
      </c>
      <c r="H1422" t="s">
        <v>40</v>
      </c>
      <c r="I1422">
        <v>0</v>
      </c>
      <c r="J1422">
        <v>0</v>
      </c>
      <c r="K1422" t="s">
        <v>20</v>
      </c>
      <c r="L1422" t="s">
        <v>21</v>
      </c>
      <c r="M1422" t="s">
        <v>22</v>
      </c>
      <c r="N1422" t="s">
        <v>31</v>
      </c>
      <c r="O1422">
        <v>1</v>
      </c>
      <c r="P1422">
        <v>3</v>
      </c>
      <c r="Q1422">
        <v>101840</v>
      </c>
      <c r="R1422" t="s">
        <v>24</v>
      </c>
      <c r="S1422">
        <v>18</v>
      </c>
      <c r="T1422" t="s">
        <v>42</v>
      </c>
      <c r="U1422" t="str">
        <f>IF(AND(Loan_Banking[[#This Row],[Is_Default]]=1,Loan_Banking[[#This Row],[Credit_Score]]&lt;=600),"High Risk","Low Risk")</f>
        <v>Low Risk</v>
      </c>
      <c r="V142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423" spans="1:22" x14ac:dyDescent="0.3">
      <c r="A1423">
        <v>1422</v>
      </c>
      <c r="B1423">
        <v>38</v>
      </c>
      <c r="C142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423">
        <v>70752</v>
      </c>
      <c r="E1423">
        <v>681</v>
      </c>
      <c r="F1423">
        <v>4460</v>
      </c>
      <c r="G1423">
        <v>202666</v>
      </c>
      <c r="H1423" t="s">
        <v>44</v>
      </c>
      <c r="I1423">
        <v>1</v>
      </c>
      <c r="J1423">
        <v>0</v>
      </c>
      <c r="K1423" t="s">
        <v>20</v>
      </c>
      <c r="L1423" t="s">
        <v>29</v>
      </c>
      <c r="M1423" t="s">
        <v>30</v>
      </c>
      <c r="N1423" t="s">
        <v>23</v>
      </c>
      <c r="O1423">
        <v>3</v>
      </c>
      <c r="P1423">
        <v>2</v>
      </c>
      <c r="Q1423">
        <v>82702</v>
      </c>
      <c r="R1423" t="s">
        <v>26</v>
      </c>
      <c r="S1423">
        <v>8</v>
      </c>
      <c r="T1423" t="s">
        <v>27</v>
      </c>
      <c r="U1423" t="str">
        <f>IF(AND(Loan_Banking[[#This Row],[Is_Default]]=1,Loan_Banking[[#This Row],[Credit_Score]]&lt;=600),"High Risk","Low Risk")</f>
        <v>Low Risk</v>
      </c>
      <c r="V142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424" spans="1:22" x14ac:dyDescent="0.3">
      <c r="A1424">
        <v>1423</v>
      </c>
      <c r="B1424">
        <v>63</v>
      </c>
      <c r="C142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424">
        <v>53670</v>
      </c>
      <c r="E1424">
        <v>578</v>
      </c>
      <c r="F1424">
        <v>3192</v>
      </c>
      <c r="G1424">
        <v>198936</v>
      </c>
      <c r="H1424" t="s">
        <v>19</v>
      </c>
      <c r="I1424">
        <v>0</v>
      </c>
      <c r="J1424">
        <v>0</v>
      </c>
      <c r="K1424" t="s">
        <v>20</v>
      </c>
      <c r="L1424" t="s">
        <v>21</v>
      </c>
      <c r="M1424" t="s">
        <v>30</v>
      </c>
      <c r="N1424" t="s">
        <v>31</v>
      </c>
      <c r="O1424">
        <v>1</v>
      </c>
      <c r="P1424">
        <v>2</v>
      </c>
      <c r="Q1424">
        <v>67142</v>
      </c>
      <c r="R1424" t="s">
        <v>38</v>
      </c>
      <c r="S1424">
        <v>10</v>
      </c>
      <c r="T1424" t="s">
        <v>45</v>
      </c>
      <c r="U1424" t="str">
        <f>IF(AND(Loan_Banking[[#This Row],[Is_Default]]=1,Loan_Banking[[#This Row],[Credit_Score]]&lt;=600),"High Risk","Low Risk")</f>
        <v>Low Risk</v>
      </c>
      <c r="V142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425" spans="1:22" x14ac:dyDescent="0.3">
      <c r="A1425">
        <v>1424</v>
      </c>
      <c r="B1425">
        <v>44</v>
      </c>
      <c r="C142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425">
        <v>74533</v>
      </c>
      <c r="E1425">
        <v>628</v>
      </c>
      <c r="F1425">
        <v>5621</v>
      </c>
      <c r="G1425">
        <v>241731</v>
      </c>
      <c r="H1425" t="s">
        <v>19</v>
      </c>
      <c r="I1425">
        <v>1</v>
      </c>
      <c r="J1425">
        <v>1</v>
      </c>
      <c r="K1425" t="s">
        <v>20</v>
      </c>
      <c r="L1425" t="s">
        <v>33</v>
      </c>
      <c r="M1425" t="s">
        <v>30</v>
      </c>
      <c r="N1425" t="s">
        <v>31</v>
      </c>
      <c r="O1425">
        <v>0</v>
      </c>
      <c r="P1425">
        <v>3</v>
      </c>
      <c r="Q1425">
        <v>85088</v>
      </c>
      <c r="R1425" t="s">
        <v>38</v>
      </c>
      <c r="S1425">
        <v>19</v>
      </c>
      <c r="T1425" t="s">
        <v>25</v>
      </c>
      <c r="U1425" t="str">
        <f>IF(AND(Loan_Banking[[#This Row],[Is_Default]]=1,Loan_Banking[[#This Row],[Credit_Score]]&lt;=600),"High Risk","Low Risk")</f>
        <v>Low Risk</v>
      </c>
      <c r="V142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426" spans="1:22" x14ac:dyDescent="0.3">
      <c r="A1426">
        <v>1425</v>
      </c>
      <c r="B1426">
        <v>52</v>
      </c>
      <c r="C142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426">
        <v>29919</v>
      </c>
      <c r="E1426">
        <v>686</v>
      </c>
      <c r="F1426">
        <v>3389</v>
      </c>
      <c r="G1426">
        <v>226123</v>
      </c>
      <c r="H1426" t="s">
        <v>44</v>
      </c>
      <c r="I1426">
        <v>0</v>
      </c>
      <c r="J1426">
        <v>0</v>
      </c>
      <c r="K1426" t="s">
        <v>20</v>
      </c>
      <c r="L1426" t="s">
        <v>29</v>
      </c>
      <c r="M1426" t="s">
        <v>30</v>
      </c>
      <c r="N1426" t="s">
        <v>23</v>
      </c>
      <c r="O1426">
        <v>3</v>
      </c>
      <c r="P1426">
        <v>2</v>
      </c>
      <c r="Q1426">
        <v>102217</v>
      </c>
      <c r="R1426" t="s">
        <v>26</v>
      </c>
      <c r="S1426">
        <v>10</v>
      </c>
      <c r="T1426" t="s">
        <v>27</v>
      </c>
      <c r="U1426" t="str">
        <f>IF(AND(Loan_Banking[[#This Row],[Is_Default]]=1,Loan_Banking[[#This Row],[Credit_Score]]&lt;=600),"High Risk","Low Risk")</f>
        <v>Low Risk</v>
      </c>
      <c r="V142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427" spans="1:22" x14ac:dyDescent="0.3">
      <c r="A1427">
        <v>1426</v>
      </c>
      <c r="B1427">
        <v>54</v>
      </c>
      <c r="C142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427">
        <v>47582</v>
      </c>
      <c r="E1427">
        <v>725</v>
      </c>
      <c r="F1427">
        <v>6295</v>
      </c>
      <c r="G1427">
        <v>182405</v>
      </c>
      <c r="H1427" t="s">
        <v>44</v>
      </c>
      <c r="I1427">
        <v>0</v>
      </c>
      <c r="J1427">
        <v>0</v>
      </c>
      <c r="K1427" t="s">
        <v>20</v>
      </c>
      <c r="L1427" t="s">
        <v>33</v>
      </c>
      <c r="M1427" t="s">
        <v>30</v>
      </c>
      <c r="N1427" t="s">
        <v>41</v>
      </c>
      <c r="O1427">
        <v>4</v>
      </c>
      <c r="P1427">
        <v>1</v>
      </c>
      <c r="Q1427">
        <v>55747</v>
      </c>
      <c r="R1427" t="s">
        <v>26</v>
      </c>
      <c r="S1427">
        <v>2</v>
      </c>
      <c r="T1427" t="s">
        <v>25</v>
      </c>
      <c r="U1427" t="str">
        <f>IF(AND(Loan_Banking[[#This Row],[Is_Default]]=1,Loan_Banking[[#This Row],[Credit_Score]]&lt;=600),"High Risk","Low Risk")</f>
        <v>Low Risk</v>
      </c>
      <c r="V142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428" spans="1:22" x14ac:dyDescent="0.3">
      <c r="A1428">
        <v>1427</v>
      </c>
      <c r="B1428">
        <v>22</v>
      </c>
      <c r="C142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428">
        <v>65437</v>
      </c>
      <c r="E1428">
        <v>768</v>
      </c>
      <c r="F1428">
        <v>5589</v>
      </c>
      <c r="G1428">
        <v>195095</v>
      </c>
      <c r="H1428" t="s">
        <v>35</v>
      </c>
      <c r="I1428">
        <v>0</v>
      </c>
      <c r="J1428">
        <v>0</v>
      </c>
      <c r="K1428" t="s">
        <v>36</v>
      </c>
      <c r="L1428" t="s">
        <v>21</v>
      </c>
      <c r="M1428" t="s">
        <v>30</v>
      </c>
      <c r="N1428" t="s">
        <v>37</v>
      </c>
      <c r="O1428">
        <v>2</v>
      </c>
      <c r="P1428">
        <v>4</v>
      </c>
      <c r="Q1428">
        <v>87279</v>
      </c>
      <c r="R1428" t="s">
        <v>38</v>
      </c>
      <c r="S1428">
        <v>10</v>
      </c>
      <c r="T1428" t="s">
        <v>34</v>
      </c>
      <c r="U1428" t="str">
        <f>IF(AND(Loan_Banking[[#This Row],[Is_Default]]=1,Loan_Banking[[#This Row],[Credit_Score]]&lt;=600),"High Risk","Low Risk")</f>
        <v>Low Risk</v>
      </c>
      <c r="V142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429" spans="1:22" x14ac:dyDescent="0.3">
      <c r="A1429">
        <v>1428</v>
      </c>
      <c r="B1429">
        <v>22</v>
      </c>
      <c r="C142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429">
        <v>39053</v>
      </c>
      <c r="E1429">
        <v>651</v>
      </c>
      <c r="F1429">
        <v>3972</v>
      </c>
      <c r="G1429">
        <v>246666</v>
      </c>
      <c r="H1429" t="s">
        <v>40</v>
      </c>
      <c r="I1429">
        <v>0</v>
      </c>
      <c r="J1429">
        <v>1</v>
      </c>
      <c r="K1429" t="s">
        <v>20</v>
      </c>
      <c r="L1429" t="s">
        <v>33</v>
      </c>
      <c r="M1429" t="s">
        <v>30</v>
      </c>
      <c r="N1429" t="s">
        <v>23</v>
      </c>
      <c r="O1429">
        <v>5</v>
      </c>
      <c r="P1429">
        <v>2</v>
      </c>
      <c r="Q1429">
        <v>102634</v>
      </c>
      <c r="R1429" t="s">
        <v>26</v>
      </c>
      <c r="S1429">
        <v>18</v>
      </c>
      <c r="T1429" t="s">
        <v>34</v>
      </c>
      <c r="U1429" t="str">
        <f>IF(AND(Loan_Banking[[#This Row],[Is_Default]]=1,Loan_Banking[[#This Row],[Credit_Score]]&lt;=600),"High Risk","Low Risk")</f>
        <v>Low Risk</v>
      </c>
      <c r="V142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430" spans="1:22" x14ac:dyDescent="0.3">
      <c r="A1430">
        <v>1429</v>
      </c>
      <c r="B1430">
        <v>30</v>
      </c>
      <c r="C143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430">
        <v>65221</v>
      </c>
      <c r="E1430">
        <v>680</v>
      </c>
      <c r="F1430">
        <v>5670</v>
      </c>
      <c r="G1430">
        <v>136690</v>
      </c>
      <c r="H1430" t="s">
        <v>28</v>
      </c>
      <c r="I1430">
        <v>0</v>
      </c>
      <c r="J1430">
        <v>1</v>
      </c>
      <c r="K1430" t="s">
        <v>20</v>
      </c>
      <c r="L1430" t="s">
        <v>29</v>
      </c>
      <c r="M1430" t="s">
        <v>30</v>
      </c>
      <c r="N1430" t="s">
        <v>23</v>
      </c>
      <c r="O1430">
        <v>1</v>
      </c>
      <c r="P1430">
        <v>2</v>
      </c>
      <c r="Q1430">
        <v>135839</v>
      </c>
      <c r="R1430" t="s">
        <v>24</v>
      </c>
      <c r="S1430">
        <v>4</v>
      </c>
      <c r="T1430" t="s">
        <v>27</v>
      </c>
      <c r="U1430" t="str">
        <f>IF(AND(Loan_Banking[[#This Row],[Is_Default]]=1,Loan_Banking[[#This Row],[Credit_Score]]&lt;=600),"High Risk","Low Risk")</f>
        <v>Low Risk</v>
      </c>
      <c r="V143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431" spans="1:22" x14ac:dyDescent="0.3">
      <c r="A1431">
        <v>1430</v>
      </c>
      <c r="B1431">
        <v>43</v>
      </c>
      <c r="C143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431">
        <v>48158</v>
      </c>
      <c r="E1431">
        <v>619</v>
      </c>
      <c r="F1431">
        <v>4666</v>
      </c>
      <c r="G1431">
        <v>188315</v>
      </c>
      <c r="H1431" t="s">
        <v>35</v>
      </c>
      <c r="I1431">
        <v>0</v>
      </c>
      <c r="J1431">
        <v>1</v>
      </c>
      <c r="K1431" t="s">
        <v>20</v>
      </c>
      <c r="L1431" t="s">
        <v>21</v>
      </c>
      <c r="M1431" t="s">
        <v>30</v>
      </c>
      <c r="N1431" t="s">
        <v>41</v>
      </c>
      <c r="O1431">
        <v>3</v>
      </c>
      <c r="P1431">
        <v>4</v>
      </c>
      <c r="Q1431">
        <v>90622</v>
      </c>
      <c r="R1431" t="s">
        <v>24</v>
      </c>
      <c r="S1431">
        <v>3</v>
      </c>
      <c r="T1431" t="s">
        <v>27</v>
      </c>
      <c r="U1431" t="str">
        <f>IF(AND(Loan_Banking[[#This Row],[Is_Default]]=1,Loan_Banking[[#This Row],[Credit_Score]]&lt;=600),"High Risk","Low Risk")</f>
        <v>Low Risk</v>
      </c>
      <c r="V143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432" spans="1:22" x14ac:dyDescent="0.3">
      <c r="A1432">
        <v>1431</v>
      </c>
      <c r="B1432">
        <v>35</v>
      </c>
      <c r="C143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432">
        <v>50420</v>
      </c>
      <c r="E1432">
        <v>605</v>
      </c>
      <c r="F1432">
        <v>5426</v>
      </c>
      <c r="G1432">
        <v>227736</v>
      </c>
      <c r="H1432" t="s">
        <v>35</v>
      </c>
      <c r="I1432">
        <v>0</v>
      </c>
      <c r="J1432">
        <v>1</v>
      </c>
      <c r="K1432" t="s">
        <v>20</v>
      </c>
      <c r="L1432" t="s">
        <v>29</v>
      </c>
      <c r="M1432" t="s">
        <v>30</v>
      </c>
      <c r="N1432" t="s">
        <v>37</v>
      </c>
      <c r="O1432">
        <v>2</v>
      </c>
      <c r="P1432">
        <v>1</v>
      </c>
      <c r="Q1432">
        <v>62622</v>
      </c>
      <c r="R1432" t="s">
        <v>24</v>
      </c>
      <c r="S1432">
        <v>17</v>
      </c>
      <c r="T1432" t="s">
        <v>42</v>
      </c>
      <c r="U1432" t="str">
        <f>IF(AND(Loan_Banking[[#This Row],[Is_Default]]=1,Loan_Banking[[#This Row],[Credit_Score]]&lt;=600),"High Risk","Low Risk")</f>
        <v>Low Risk</v>
      </c>
      <c r="V143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433" spans="1:22" x14ac:dyDescent="0.3">
      <c r="A1433">
        <v>1432</v>
      </c>
      <c r="B1433">
        <v>32</v>
      </c>
      <c r="C143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433">
        <v>32245</v>
      </c>
      <c r="E1433">
        <v>565</v>
      </c>
      <c r="F1433">
        <v>3718</v>
      </c>
      <c r="G1433">
        <v>146666</v>
      </c>
      <c r="H1433" t="s">
        <v>35</v>
      </c>
      <c r="I1433">
        <v>1</v>
      </c>
      <c r="J1433">
        <v>1</v>
      </c>
      <c r="K1433" t="s">
        <v>36</v>
      </c>
      <c r="L1433" t="s">
        <v>21</v>
      </c>
      <c r="M1433" t="s">
        <v>22</v>
      </c>
      <c r="N1433" t="s">
        <v>23</v>
      </c>
      <c r="O1433">
        <v>4</v>
      </c>
      <c r="P1433">
        <v>3</v>
      </c>
      <c r="Q1433">
        <v>93710</v>
      </c>
      <c r="R1433" t="s">
        <v>38</v>
      </c>
      <c r="S1433">
        <v>17</v>
      </c>
      <c r="T1433" t="s">
        <v>39</v>
      </c>
      <c r="U1433" t="str">
        <f>IF(AND(Loan_Banking[[#This Row],[Is_Default]]=1,Loan_Banking[[#This Row],[Credit_Score]]&lt;=600),"High Risk","Low Risk")</f>
        <v>High Risk</v>
      </c>
      <c r="V143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434" spans="1:22" x14ac:dyDescent="0.3">
      <c r="A1434">
        <v>1433</v>
      </c>
      <c r="B1434">
        <v>63</v>
      </c>
      <c r="C143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434">
        <v>53770</v>
      </c>
      <c r="E1434">
        <v>669</v>
      </c>
      <c r="F1434">
        <v>3657</v>
      </c>
      <c r="G1434">
        <v>22951</v>
      </c>
      <c r="H1434" t="s">
        <v>19</v>
      </c>
      <c r="I1434">
        <v>0</v>
      </c>
      <c r="J1434">
        <v>0</v>
      </c>
      <c r="K1434" t="s">
        <v>20</v>
      </c>
      <c r="L1434" t="s">
        <v>29</v>
      </c>
      <c r="M1434" t="s">
        <v>30</v>
      </c>
      <c r="N1434" t="s">
        <v>31</v>
      </c>
      <c r="O1434">
        <v>2</v>
      </c>
      <c r="P1434">
        <v>2</v>
      </c>
      <c r="Q1434">
        <v>83002</v>
      </c>
      <c r="R1434" t="s">
        <v>24</v>
      </c>
      <c r="S1434">
        <v>12</v>
      </c>
      <c r="T1434" t="s">
        <v>43</v>
      </c>
      <c r="U1434" t="str">
        <f>IF(AND(Loan_Banking[[#This Row],[Is_Default]]=1,Loan_Banking[[#This Row],[Credit_Score]]&lt;=600),"High Risk","Low Risk")</f>
        <v>Low Risk</v>
      </c>
      <c r="V143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435" spans="1:22" x14ac:dyDescent="0.3">
      <c r="A1435">
        <v>1434</v>
      </c>
      <c r="B1435">
        <v>37</v>
      </c>
      <c r="C143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435">
        <v>82891</v>
      </c>
      <c r="E1435">
        <v>713</v>
      </c>
      <c r="F1435">
        <v>5317</v>
      </c>
      <c r="G1435">
        <v>272328</v>
      </c>
      <c r="H1435" t="s">
        <v>44</v>
      </c>
      <c r="I1435">
        <v>0</v>
      </c>
      <c r="J1435">
        <v>0</v>
      </c>
      <c r="K1435" t="s">
        <v>20</v>
      </c>
      <c r="L1435" t="s">
        <v>29</v>
      </c>
      <c r="M1435" t="s">
        <v>30</v>
      </c>
      <c r="N1435" t="s">
        <v>37</v>
      </c>
      <c r="O1435">
        <v>4</v>
      </c>
      <c r="P1435">
        <v>1</v>
      </c>
      <c r="Q1435">
        <v>116565</v>
      </c>
      <c r="R1435" t="s">
        <v>38</v>
      </c>
      <c r="S1435">
        <v>17</v>
      </c>
      <c r="T1435" t="s">
        <v>27</v>
      </c>
      <c r="U1435" t="str">
        <f>IF(AND(Loan_Banking[[#This Row],[Is_Default]]=1,Loan_Banking[[#This Row],[Credit_Score]]&lt;=600),"High Risk","Low Risk")</f>
        <v>Low Risk</v>
      </c>
      <c r="V143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436" spans="1:22" x14ac:dyDescent="0.3">
      <c r="A1436">
        <v>1435</v>
      </c>
      <c r="B1436">
        <v>38</v>
      </c>
      <c r="C143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436">
        <v>55820</v>
      </c>
      <c r="E1436">
        <v>688</v>
      </c>
      <c r="F1436">
        <v>6883</v>
      </c>
      <c r="G1436">
        <v>198976</v>
      </c>
      <c r="H1436" t="s">
        <v>40</v>
      </c>
      <c r="I1436">
        <v>0</v>
      </c>
      <c r="J1436">
        <v>1</v>
      </c>
      <c r="K1436" t="s">
        <v>20</v>
      </c>
      <c r="L1436" t="s">
        <v>33</v>
      </c>
      <c r="M1436" t="s">
        <v>30</v>
      </c>
      <c r="N1436" t="s">
        <v>41</v>
      </c>
      <c r="O1436">
        <v>0</v>
      </c>
      <c r="P1436">
        <v>3</v>
      </c>
      <c r="Q1436">
        <v>89862</v>
      </c>
      <c r="R1436" t="s">
        <v>26</v>
      </c>
      <c r="S1436">
        <v>13</v>
      </c>
      <c r="T1436" t="s">
        <v>34</v>
      </c>
      <c r="U1436" t="str">
        <f>IF(AND(Loan_Banking[[#This Row],[Is_Default]]=1,Loan_Banking[[#This Row],[Credit_Score]]&lt;=600),"High Risk","Low Risk")</f>
        <v>Low Risk</v>
      </c>
      <c r="V143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437" spans="1:22" x14ac:dyDescent="0.3">
      <c r="A1437">
        <v>1436</v>
      </c>
      <c r="B1437">
        <v>34</v>
      </c>
      <c r="C143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437">
        <v>38124</v>
      </c>
      <c r="E1437">
        <v>654</v>
      </c>
      <c r="F1437">
        <v>4354</v>
      </c>
      <c r="G1437">
        <v>137121</v>
      </c>
      <c r="H1437" t="s">
        <v>19</v>
      </c>
      <c r="I1437">
        <v>0</v>
      </c>
      <c r="J1437">
        <v>1</v>
      </c>
      <c r="K1437" t="s">
        <v>20</v>
      </c>
      <c r="L1437" t="s">
        <v>29</v>
      </c>
      <c r="M1437" t="s">
        <v>22</v>
      </c>
      <c r="N1437" t="s">
        <v>23</v>
      </c>
      <c r="O1437">
        <v>0</v>
      </c>
      <c r="P1437">
        <v>1</v>
      </c>
      <c r="Q1437">
        <v>18683</v>
      </c>
      <c r="R1437" t="s">
        <v>24</v>
      </c>
      <c r="S1437">
        <v>9</v>
      </c>
      <c r="T1437" t="s">
        <v>42</v>
      </c>
      <c r="U1437" t="str">
        <f>IF(AND(Loan_Banking[[#This Row],[Is_Default]]=1,Loan_Banking[[#This Row],[Credit_Score]]&lt;=600),"High Risk","Low Risk")</f>
        <v>Low Risk</v>
      </c>
      <c r="V143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438" spans="1:22" x14ac:dyDescent="0.3">
      <c r="A1438">
        <v>1437</v>
      </c>
      <c r="B1438">
        <v>37</v>
      </c>
      <c r="C143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438">
        <v>70933</v>
      </c>
      <c r="E1438">
        <v>711</v>
      </c>
      <c r="F1438">
        <v>4279</v>
      </c>
      <c r="G1438">
        <v>246020</v>
      </c>
      <c r="H1438" t="s">
        <v>35</v>
      </c>
      <c r="I1438">
        <v>0</v>
      </c>
      <c r="J1438">
        <v>1</v>
      </c>
      <c r="K1438" t="s">
        <v>20</v>
      </c>
      <c r="L1438" t="s">
        <v>29</v>
      </c>
      <c r="M1438" t="s">
        <v>22</v>
      </c>
      <c r="N1438" t="s">
        <v>31</v>
      </c>
      <c r="O1438">
        <v>5</v>
      </c>
      <c r="P1438">
        <v>4</v>
      </c>
      <c r="Q1438">
        <v>210748</v>
      </c>
      <c r="R1438" t="s">
        <v>38</v>
      </c>
      <c r="S1438">
        <v>1</v>
      </c>
      <c r="T1438" t="s">
        <v>25</v>
      </c>
      <c r="U1438" t="str">
        <f>IF(AND(Loan_Banking[[#This Row],[Is_Default]]=1,Loan_Banking[[#This Row],[Credit_Score]]&lt;=600),"High Risk","Low Risk")</f>
        <v>Low Risk</v>
      </c>
      <c r="V143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0-1</v>
      </c>
    </row>
    <row r="1439" spans="1:22" x14ac:dyDescent="0.3">
      <c r="A1439">
        <v>1438</v>
      </c>
      <c r="B1439">
        <v>35</v>
      </c>
      <c r="C143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439">
        <v>38576</v>
      </c>
      <c r="E1439">
        <v>797</v>
      </c>
      <c r="F1439">
        <v>4661</v>
      </c>
      <c r="G1439">
        <v>189584</v>
      </c>
      <c r="H1439" t="s">
        <v>40</v>
      </c>
      <c r="I1439">
        <v>1</v>
      </c>
      <c r="J1439">
        <v>1</v>
      </c>
      <c r="K1439" t="s">
        <v>20</v>
      </c>
      <c r="L1439" t="s">
        <v>33</v>
      </c>
      <c r="M1439" t="s">
        <v>22</v>
      </c>
      <c r="N1439" t="s">
        <v>37</v>
      </c>
      <c r="O1439">
        <v>5</v>
      </c>
      <c r="P1439">
        <v>2</v>
      </c>
      <c r="Q1439">
        <v>104270</v>
      </c>
      <c r="R1439" t="s">
        <v>32</v>
      </c>
      <c r="S1439">
        <v>15</v>
      </c>
      <c r="T1439" t="s">
        <v>43</v>
      </c>
      <c r="U1439" t="str">
        <f>IF(AND(Loan_Banking[[#This Row],[Is_Default]]=1,Loan_Banking[[#This Row],[Credit_Score]]&lt;=600),"High Risk","Low Risk")</f>
        <v>Low Risk</v>
      </c>
      <c r="V143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440" spans="1:22" x14ac:dyDescent="0.3">
      <c r="A1440">
        <v>1439</v>
      </c>
      <c r="B1440">
        <v>32</v>
      </c>
      <c r="C144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440">
        <v>75816</v>
      </c>
      <c r="E1440">
        <v>608</v>
      </c>
      <c r="F1440">
        <v>3676</v>
      </c>
      <c r="G1440">
        <v>148259</v>
      </c>
      <c r="H1440" t="s">
        <v>19</v>
      </c>
      <c r="I1440">
        <v>0</v>
      </c>
      <c r="J1440">
        <v>1</v>
      </c>
      <c r="K1440" t="s">
        <v>20</v>
      </c>
      <c r="L1440" t="s">
        <v>21</v>
      </c>
      <c r="M1440" t="s">
        <v>30</v>
      </c>
      <c r="N1440" t="s">
        <v>23</v>
      </c>
      <c r="O1440">
        <v>4</v>
      </c>
      <c r="P1440">
        <v>1</v>
      </c>
      <c r="Q1440">
        <v>102675</v>
      </c>
      <c r="R1440" t="s">
        <v>24</v>
      </c>
      <c r="S1440">
        <v>19</v>
      </c>
      <c r="T1440" t="s">
        <v>39</v>
      </c>
      <c r="U1440" t="str">
        <f>IF(AND(Loan_Banking[[#This Row],[Is_Default]]=1,Loan_Banking[[#This Row],[Credit_Score]]&lt;=600),"High Risk","Low Risk")</f>
        <v>Low Risk</v>
      </c>
      <c r="V144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441" spans="1:22" x14ac:dyDescent="0.3">
      <c r="A1441">
        <v>1440</v>
      </c>
      <c r="B1441">
        <v>36</v>
      </c>
      <c r="C144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441">
        <v>30875</v>
      </c>
      <c r="E1441">
        <v>528</v>
      </c>
      <c r="F1441">
        <v>5552</v>
      </c>
      <c r="G1441">
        <v>218486</v>
      </c>
      <c r="H1441" t="s">
        <v>28</v>
      </c>
      <c r="I1441">
        <v>0</v>
      </c>
      <c r="J1441">
        <v>1</v>
      </c>
      <c r="K1441" t="s">
        <v>36</v>
      </c>
      <c r="L1441" t="s">
        <v>21</v>
      </c>
      <c r="M1441" t="s">
        <v>22</v>
      </c>
      <c r="N1441" t="s">
        <v>37</v>
      </c>
      <c r="O1441">
        <v>2</v>
      </c>
      <c r="P1441">
        <v>3</v>
      </c>
      <c r="Q1441">
        <v>53757</v>
      </c>
      <c r="R1441" t="s">
        <v>24</v>
      </c>
      <c r="S1441">
        <v>9</v>
      </c>
      <c r="T1441" t="s">
        <v>45</v>
      </c>
      <c r="U1441" t="str">
        <f>IF(AND(Loan_Banking[[#This Row],[Is_Default]]=1,Loan_Banking[[#This Row],[Credit_Score]]&lt;=600),"High Risk","Low Risk")</f>
        <v>Low Risk</v>
      </c>
      <c r="V144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442" spans="1:22" x14ac:dyDescent="0.3">
      <c r="A1442">
        <v>1441</v>
      </c>
      <c r="B1442">
        <v>52</v>
      </c>
      <c r="C144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442">
        <v>54090</v>
      </c>
      <c r="E1442">
        <v>667</v>
      </c>
      <c r="F1442">
        <v>5902</v>
      </c>
      <c r="G1442">
        <v>202577</v>
      </c>
      <c r="H1442" t="s">
        <v>35</v>
      </c>
      <c r="I1442">
        <v>0</v>
      </c>
      <c r="J1442">
        <v>1</v>
      </c>
      <c r="K1442" t="s">
        <v>20</v>
      </c>
      <c r="L1442" t="s">
        <v>29</v>
      </c>
      <c r="M1442" t="s">
        <v>30</v>
      </c>
      <c r="N1442" t="s">
        <v>31</v>
      </c>
      <c r="O1442">
        <v>5</v>
      </c>
      <c r="P1442">
        <v>3</v>
      </c>
      <c r="Q1442">
        <v>56062</v>
      </c>
      <c r="R1442" t="s">
        <v>38</v>
      </c>
      <c r="S1442">
        <v>17</v>
      </c>
      <c r="T1442" t="s">
        <v>25</v>
      </c>
      <c r="U1442" t="str">
        <f>IF(AND(Loan_Banking[[#This Row],[Is_Default]]=1,Loan_Banking[[#This Row],[Credit_Score]]&lt;=600),"High Risk","Low Risk")</f>
        <v>Low Risk</v>
      </c>
      <c r="V144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443" spans="1:22" x14ac:dyDescent="0.3">
      <c r="A1443">
        <v>1442</v>
      </c>
      <c r="B1443">
        <v>43</v>
      </c>
      <c r="C144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443">
        <v>72894</v>
      </c>
      <c r="E1443">
        <v>704</v>
      </c>
      <c r="F1443">
        <v>5482</v>
      </c>
      <c r="G1443">
        <v>169340</v>
      </c>
      <c r="H1443" t="s">
        <v>19</v>
      </c>
      <c r="I1443">
        <v>0</v>
      </c>
      <c r="J1443">
        <v>0</v>
      </c>
      <c r="K1443" t="s">
        <v>20</v>
      </c>
      <c r="L1443" t="s">
        <v>33</v>
      </c>
      <c r="M1443" t="s">
        <v>30</v>
      </c>
      <c r="N1443" t="s">
        <v>31</v>
      </c>
      <c r="O1443">
        <v>1</v>
      </c>
      <c r="P1443">
        <v>3</v>
      </c>
      <c r="Q1443">
        <v>97241</v>
      </c>
      <c r="R1443" t="s">
        <v>38</v>
      </c>
      <c r="S1443">
        <v>15</v>
      </c>
      <c r="T1443" t="s">
        <v>43</v>
      </c>
      <c r="U1443" t="str">
        <f>IF(AND(Loan_Banking[[#This Row],[Is_Default]]=1,Loan_Banking[[#This Row],[Credit_Score]]&lt;=600),"High Risk","Low Risk")</f>
        <v>Low Risk</v>
      </c>
      <c r="V144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444" spans="1:22" x14ac:dyDescent="0.3">
      <c r="A1444">
        <v>1443</v>
      </c>
      <c r="B1444">
        <v>58</v>
      </c>
      <c r="C144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444">
        <v>36997</v>
      </c>
      <c r="E1444">
        <v>572</v>
      </c>
      <c r="F1444">
        <v>4830</v>
      </c>
      <c r="G1444">
        <v>161519</v>
      </c>
      <c r="H1444" t="s">
        <v>19</v>
      </c>
      <c r="I1444">
        <v>0</v>
      </c>
      <c r="J1444">
        <v>0</v>
      </c>
      <c r="K1444" t="s">
        <v>20</v>
      </c>
      <c r="L1444" t="s">
        <v>21</v>
      </c>
      <c r="M1444" t="s">
        <v>22</v>
      </c>
      <c r="N1444" t="s">
        <v>37</v>
      </c>
      <c r="O1444">
        <v>2</v>
      </c>
      <c r="P1444">
        <v>4</v>
      </c>
      <c r="Q1444">
        <v>110085</v>
      </c>
      <c r="R1444" t="s">
        <v>26</v>
      </c>
      <c r="S1444">
        <v>2</v>
      </c>
      <c r="T1444" t="s">
        <v>42</v>
      </c>
      <c r="U1444" t="str">
        <f>IF(AND(Loan_Banking[[#This Row],[Is_Default]]=1,Loan_Banking[[#This Row],[Credit_Score]]&lt;=600),"High Risk","Low Risk")</f>
        <v>Low Risk</v>
      </c>
      <c r="V144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445" spans="1:22" x14ac:dyDescent="0.3">
      <c r="A1445">
        <v>1444</v>
      </c>
      <c r="B1445">
        <v>54</v>
      </c>
      <c r="C144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445">
        <v>51247</v>
      </c>
      <c r="E1445">
        <v>691</v>
      </c>
      <c r="F1445">
        <v>3975</v>
      </c>
      <c r="G1445">
        <v>148693</v>
      </c>
      <c r="H1445" t="s">
        <v>35</v>
      </c>
      <c r="I1445">
        <v>0</v>
      </c>
      <c r="J1445">
        <v>1</v>
      </c>
      <c r="K1445" t="s">
        <v>20</v>
      </c>
      <c r="L1445" t="s">
        <v>33</v>
      </c>
      <c r="M1445" t="s">
        <v>30</v>
      </c>
      <c r="N1445" t="s">
        <v>31</v>
      </c>
      <c r="O1445">
        <v>5</v>
      </c>
      <c r="P1445">
        <v>1</v>
      </c>
      <c r="Q1445">
        <v>121063</v>
      </c>
      <c r="R1445" t="s">
        <v>38</v>
      </c>
      <c r="S1445">
        <v>4</v>
      </c>
      <c r="T1445" t="s">
        <v>45</v>
      </c>
      <c r="U1445" t="str">
        <f>IF(AND(Loan_Banking[[#This Row],[Is_Default]]=1,Loan_Banking[[#This Row],[Credit_Score]]&lt;=600),"High Risk","Low Risk")</f>
        <v>Low Risk</v>
      </c>
      <c r="V144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446" spans="1:22" x14ac:dyDescent="0.3">
      <c r="A1446">
        <v>1445</v>
      </c>
      <c r="B1446">
        <v>54</v>
      </c>
      <c r="C144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446">
        <v>67359</v>
      </c>
      <c r="E1446">
        <v>633</v>
      </c>
      <c r="F1446">
        <v>7063</v>
      </c>
      <c r="G1446">
        <v>236777</v>
      </c>
      <c r="H1446" t="s">
        <v>28</v>
      </c>
      <c r="I1446">
        <v>0</v>
      </c>
      <c r="J1446">
        <v>0</v>
      </c>
      <c r="K1446" t="s">
        <v>20</v>
      </c>
      <c r="L1446" t="s">
        <v>29</v>
      </c>
      <c r="M1446" t="s">
        <v>22</v>
      </c>
      <c r="N1446" t="s">
        <v>31</v>
      </c>
      <c r="O1446">
        <v>2</v>
      </c>
      <c r="P1446">
        <v>1</v>
      </c>
      <c r="Q1446">
        <v>107123</v>
      </c>
      <c r="R1446" t="s">
        <v>26</v>
      </c>
      <c r="S1446">
        <v>7</v>
      </c>
      <c r="T1446" t="s">
        <v>43</v>
      </c>
      <c r="U1446" t="str">
        <f>IF(AND(Loan_Banking[[#This Row],[Is_Default]]=1,Loan_Banking[[#This Row],[Credit_Score]]&lt;=600),"High Risk","Low Risk")</f>
        <v>Low Risk</v>
      </c>
      <c r="V144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447" spans="1:22" x14ac:dyDescent="0.3">
      <c r="A1447">
        <v>1446</v>
      </c>
      <c r="B1447">
        <v>36</v>
      </c>
      <c r="C144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447">
        <v>16167</v>
      </c>
      <c r="E1447">
        <v>666</v>
      </c>
      <c r="F1447">
        <v>4142</v>
      </c>
      <c r="G1447">
        <v>137582</v>
      </c>
      <c r="H1447" t="s">
        <v>44</v>
      </c>
      <c r="I1447">
        <v>0</v>
      </c>
      <c r="J1447">
        <v>0</v>
      </c>
      <c r="K1447" t="s">
        <v>20</v>
      </c>
      <c r="L1447" t="s">
        <v>33</v>
      </c>
      <c r="M1447" t="s">
        <v>22</v>
      </c>
      <c r="N1447" t="s">
        <v>37</v>
      </c>
      <c r="O1447">
        <v>1</v>
      </c>
      <c r="P1447">
        <v>3</v>
      </c>
      <c r="Q1447">
        <v>64421</v>
      </c>
      <c r="R1447" t="s">
        <v>32</v>
      </c>
      <c r="S1447">
        <v>8</v>
      </c>
      <c r="T1447" t="s">
        <v>25</v>
      </c>
      <c r="U1447" t="str">
        <f>IF(AND(Loan_Banking[[#This Row],[Is_Default]]=1,Loan_Banking[[#This Row],[Credit_Score]]&lt;=600),"High Risk","Low Risk")</f>
        <v>Low Risk</v>
      </c>
      <c r="V144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448" spans="1:22" x14ac:dyDescent="0.3">
      <c r="A1448">
        <v>1447</v>
      </c>
      <c r="B1448">
        <v>54</v>
      </c>
      <c r="C144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448">
        <v>63903</v>
      </c>
      <c r="E1448">
        <v>604</v>
      </c>
      <c r="F1448">
        <v>4118</v>
      </c>
      <c r="G1448">
        <v>160124</v>
      </c>
      <c r="H1448" t="s">
        <v>28</v>
      </c>
      <c r="I1448">
        <v>0</v>
      </c>
      <c r="J1448">
        <v>1</v>
      </c>
      <c r="K1448" t="s">
        <v>20</v>
      </c>
      <c r="L1448" t="s">
        <v>29</v>
      </c>
      <c r="M1448" t="s">
        <v>22</v>
      </c>
      <c r="N1448" t="s">
        <v>37</v>
      </c>
      <c r="O1448">
        <v>2</v>
      </c>
      <c r="P1448">
        <v>3</v>
      </c>
      <c r="Q1448">
        <v>24866</v>
      </c>
      <c r="R1448" t="s">
        <v>26</v>
      </c>
      <c r="S1448">
        <v>1</v>
      </c>
      <c r="T1448" t="s">
        <v>34</v>
      </c>
      <c r="U1448" t="str">
        <f>IF(AND(Loan_Banking[[#This Row],[Is_Default]]=1,Loan_Banking[[#This Row],[Credit_Score]]&lt;=600),"High Risk","Low Risk")</f>
        <v>Low Risk</v>
      </c>
      <c r="V144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0-1</v>
      </c>
    </row>
    <row r="1449" spans="1:22" x14ac:dyDescent="0.3">
      <c r="A1449">
        <v>1448</v>
      </c>
      <c r="B1449">
        <v>60</v>
      </c>
      <c r="C144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449">
        <v>48681</v>
      </c>
      <c r="E1449">
        <v>600</v>
      </c>
      <c r="F1449">
        <v>3208</v>
      </c>
      <c r="G1449">
        <v>205057</v>
      </c>
      <c r="H1449" t="s">
        <v>35</v>
      </c>
      <c r="I1449">
        <v>0</v>
      </c>
      <c r="J1449">
        <v>1</v>
      </c>
      <c r="K1449" t="s">
        <v>20</v>
      </c>
      <c r="L1449" t="s">
        <v>21</v>
      </c>
      <c r="M1449" t="s">
        <v>30</v>
      </c>
      <c r="N1449" t="s">
        <v>41</v>
      </c>
      <c r="O1449">
        <v>2</v>
      </c>
      <c r="P1449">
        <v>3</v>
      </c>
      <c r="Q1449">
        <v>96993</v>
      </c>
      <c r="R1449" t="s">
        <v>24</v>
      </c>
      <c r="S1449">
        <v>1</v>
      </c>
      <c r="T1449" t="s">
        <v>42</v>
      </c>
      <c r="U1449" t="str">
        <f>IF(AND(Loan_Banking[[#This Row],[Is_Default]]=1,Loan_Banking[[#This Row],[Credit_Score]]&lt;=600),"High Risk","Low Risk")</f>
        <v>Low Risk</v>
      </c>
      <c r="V144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0-1</v>
      </c>
    </row>
    <row r="1450" spans="1:22" x14ac:dyDescent="0.3">
      <c r="A1450">
        <v>1449</v>
      </c>
      <c r="B1450">
        <v>27</v>
      </c>
      <c r="C145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450">
        <v>71629</v>
      </c>
      <c r="E1450">
        <v>594</v>
      </c>
      <c r="F1450">
        <v>3578</v>
      </c>
      <c r="G1450">
        <v>272944</v>
      </c>
      <c r="H1450" t="s">
        <v>44</v>
      </c>
      <c r="I1450">
        <v>0</v>
      </c>
      <c r="J1450">
        <v>1</v>
      </c>
      <c r="K1450" t="s">
        <v>20</v>
      </c>
      <c r="L1450" t="s">
        <v>21</v>
      </c>
      <c r="M1450" t="s">
        <v>30</v>
      </c>
      <c r="N1450" t="s">
        <v>23</v>
      </c>
      <c r="O1450">
        <v>3</v>
      </c>
      <c r="P1450">
        <v>4</v>
      </c>
      <c r="Q1450">
        <v>83980</v>
      </c>
      <c r="R1450" t="s">
        <v>38</v>
      </c>
      <c r="S1450">
        <v>5</v>
      </c>
      <c r="T1450" t="s">
        <v>45</v>
      </c>
      <c r="U1450" t="str">
        <f>IF(AND(Loan_Banking[[#This Row],[Is_Default]]=1,Loan_Banking[[#This Row],[Credit_Score]]&lt;=600),"High Risk","Low Risk")</f>
        <v>Low Risk</v>
      </c>
      <c r="V145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451" spans="1:22" x14ac:dyDescent="0.3">
      <c r="A1451">
        <v>1450</v>
      </c>
      <c r="B1451">
        <v>53</v>
      </c>
      <c r="C145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451">
        <v>37587</v>
      </c>
      <c r="E1451">
        <v>683</v>
      </c>
      <c r="F1451">
        <v>5349</v>
      </c>
      <c r="G1451">
        <v>206644</v>
      </c>
      <c r="H1451" t="s">
        <v>19</v>
      </c>
      <c r="I1451">
        <v>1</v>
      </c>
      <c r="J1451">
        <v>1</v>
      </c>
      <c r="K1451" t="s">
        <v>20</v>
      </c>
      <c r="L1451" t="s">
        <v>21</v>
      </c>
      <c r="M1451" t="s">
        <v>30</v>
      </c>
      <c r="N1451" t="s">
        <v>41</v>
      </c>
      <c r="O1451">
        <v>4</v>
      </c>
      <c r="P1451">
        <v>4</v>
      </c>
      <c r="Q1451">
        <v>62122</v>
      </c>
      <c r="R1451" t="s">
        <v>32</v>
      </c>
      <c r="S1451">
        <v>8</v>
      </c>
      <c r="T1451" t="s">
        <v>27</v>
      </c>
      <c r="U1451" t="str">
        <f>IF(AND(Loan_Banking[[#This Row],[Is_Default]]=1,Loan_Banking[[#This Row],[Credit_Score]]&lt;=600),"High Risk","Low Risk")</f>
        <v>Low Risk</v>
      </c>
      <c r="V145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452" spans="1:22" x14ac:dyDescent="0.3">
      <c r="A1452">
        <v>1451</v>
      </c>
      <c r="B1452">
        <v>24</v>
      </c>
      <c r="C145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452">
        <v>29198</v>
      </c>
      <c r="E1452">
        <v>618</v>
      </c>
      <c r="F1452">
        <v>4573</v>
      </c>
      <c r="G1452">
        <v>229408</v>
      </c>
      <c r="H1452" t="s">
        <v>28</v>
      </c>
      <c r="I1452">
        <v>0</v>
      </c>
      <c r="J1452">
        <v>0</v>
      </c>
      <c r="K1452" t="s">
        <v>20</v>
      </c>
      <c r="L1452" t="s">
        <v>21</v>
      </c>
      <c r="M1452" t="s">
        <v>30</v>
      </c>
      <c r="N1452" t="s">
        <v>41</v>
      </c>
      <c r="O1452">
        <v>0</v>
      </c>
      <c r="P1452">
        <v>2</v>
      </c>
      <c r="Q1452">
        <v>124841</v>
      </c>
      <c r="R1452" t="s">
        <v>32</v>
      </c>
      <c r="S1452">
        <v>1</v>
      </c>
      <c r="T1452" t="s">
        <v>34</v>
      </c>
      <c r="U1452" t="str">
        <f>IF(AND(Loan_Banking[[#This Row],[Is_Default]]=1,Loan_Banking[[#This Row],[Credit_Score]]&lt;=600),"High Risk","Low Risk")</f>
        <v>Low Risk</v>
      </c>
      <c r="V145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0-1</v>
      </c>
    </row>
    <row r="1453" spans="1:22" x14ac:dyDescent="0.3">
      <c r="A1453">
        <v>1452</v>
      </c>
      <c r="B1453">
        <v>63</v>
      </c>
      <c r="C145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453">
        <v>41854</v>
      </c>
      <c r="E1453">
        <v>663</v>
      </c>
      <c r="F1453">
        <v>4136</v>
      </c>
      <c r="G1453">
        <v>205110</v>
      </c>
      <c r="H1453" t="s">
        <v>28</v>
      </c>
      <c r="I1453">
        <v>0</v>
      </c>
      <c r="J1453">
        <v>1</v>
      </c>
      <c r="K1453" t="s">
        <v>20</v>
      </c>
      <c r="L1453" t="s">
        <v>33</v>
      </c>
      <c r="M1453" t="s">
        <v>22</v>
      </c>
      <c r="N1453" t="s">
        <v>41</v>
      </c>
      <c r="O1453">
        <v>5</v>
      </c>
      <c r="P1453">
        <v>2</v>
      </c>
      <c r="Q1453">
        <v>52732</v>
      </c>
      <c r="R1453" t="s">
        <v>38</v>
      </c>
      <c r="S1453">
        <v>3</v>
      </c>
      <c r="T1453" t="s">
        <v>27</v>
      </c>
      <c r="U1453" t="str">
        <f>IF(AND(Loan_Banking[[#This Row],[Is_Default]]=1,Loan_Banking[[#This Row],[Credit_Score]]&lt;=600),"High Risk","Low Risk")</f>
        <v>Low Risk</v>
      </c>
      <c r="V145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454" spans="1:22" x14ac:dyDescent="0.3">
      <c r="A1454">
        <v>1453</v>
      </c>
      <c r="B1454">
        <v>27</v>
      </c>
      <c r="C145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454">
        <v>41541</v>
      </c>
      <c r="E1454">
        <v>651</v>
      </c>
      <c r="F1454">
        <v>4202</v>
      </c>
      <c r="G1454">
        <v>245321</v>
      </c>
      <c r="H1454" t="s">
        <v>44</v>
      </c>
      <c r="I1454">
        <v>0</v>
      </c>
      <c r="J1454">
        <v>1</v>
      </c>
      <c r="K1454" t="s">
        <v>20</v>
      </c>
      <c r="L1454" t="s">
        <v>33</v>
      </c>
      <c r="M1454" t="s">
        <v>30</v>
      </c>
      <c r="N1454" t="s">
        <v>41</v>
      </c>
      <c r="O1454">
        <v>5</v>
      </c>
      <c r="P1454">
        <v>2</v>
      </c>
      <c r="Q1454">
        <v>118509</v>
      </c>
      <c r="R1454" t="s">
        <v>24</v>
      </c>
      <c r="S1454">
        <v>17</v>
      </c>
      <c r="T1454" t="s">
        <v>27</v>
      </c>
      <c r="U1454" t="str">
        <f>IF(AND(Loan_Banking[[#This Row],[Is_Default]]=1,Loan_Banking[[#This Row],[Credit_Score]]&lt;=600),"High Risk","Low Risk")</f>
        <v>Low Risk</v>
      </c>
      <c r="V145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455" spans="1:22" x14ac:dyDescent="0.3">
      <c r="A1455">
        <v>1454</v>
      </c>
      <c r="B1455">
        <v>38</v>
      </c>
      <c r="C145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455">
        <v>46902</v>
      </c>
      <c r="E1455">
        <v>590</v>
      </c>
      <c r="F1455">
        <v>4486</v>
      </c>
      <c r="G1455">
        <v>296878</v>
      </c>
      <c r="H1455" t="s">
        <v>19</v>
      </c>
      <c r="I1455">
        <v>0</v>
      </c>
      <c r="J1455">
        <v>1</v>
      </c>
      <c r="K1455" t="s">
        <v>20</v>
      </c>
      <c r="L1455" t="s">
        <v>33</v>
      </c>
      <c r="M1455" t="s">
        <v>22</v>
      </c>
      <c r="N1455" t="s">
        <v>23</v>
      </c>
      <c r="O1455">
        <v>5</v>
      </c>
      <c r="P1455">
        <v>3</v>
      </c>
      <c r="Q1455">
        <v>57695</v>
      </c>
      <c r="R1455" t="s">
        <v>38</v>
      </c>
      <c r="S1455">
        <v>3</v>
      </c>
      <c r="T1455" t="s">
        <v>45</v>
      </c>
      <c r="U1455" t="str">
        <f>IF(AND(Loan_Banking[[#This Row],[Is_Default]]=1,Loan_Banking[[#This Row],[Credit_Score]]&lt;=600),"High Risk","Low Risk")</f>
        <v>Low Risk</v>
      </c>
      <c r="V145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456" spans="1:22" x14ac:dyDescent="0.3">
      <c r="A1456">
        <v>1455</v>
      </c>
      <c r="B1456">
        <v>24</v>
      </c>
      <c r="C145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456">
        <v>42971</v>
      </c>
      <c r="E1456">
        <v>653</v>
      </c>
      <c r="F1456">
        <v>4335</v>
      </c>
      <c r="G1456">
        <v>178113</v>
      </c>
      <c r="H1456" t="s">
        <v>28</v>
      </c>
      <c r="I1456">
        <v>0</v>
      </c>
      <c r="J1456">
        <v>1</v>
      </c>
      <c r="K1456" t="s">
        <v>20</v>
      </c>
      <c r="L1456" t="s">
        <v>29</v>
      </c>
      <c r="M1456" t="s">
        <v>30</v>
      </c>
      <c r="N1456" t="s">
        <v>37</v>
      </c>
      <c r="O1456">
        <v>4</v>
      </c>
      <c r="P1456">
        <v>4</v>
      </c>
      <c r="Q1456">
        <v>104022</v>
      </c>
      <c r="R1456" t="s">
        <v>38</v>
      </c>
      <c r="S1456">
        <v>1</v>
      </c>
      <c r="T1456" t="s">
        <v>39</v>
      </c>
      <c r="U1456" t="str">
        <f>IF(AND(Loan_Banking[[#This Row],[Is_Default]]=1,Loan_Banking[[#This Row],[Credit_Score]]&lt;=600),"High Risk","Low Risk")</f>
        <v>Low Risk</v>
      </c>
      <c r="V145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0-1</v>
      </c>
    </row>
    <row r="1457" spans="1:22" x14ac:dyDescent="0.3">
      <c r="A1457">
        <v>1456</v>
      </c>
      <c r="B1457">
        <v>31</v>
      </c>
      <c r="C145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457">
        <v>19881</v>
      </c>
      <c r="E1457">
        <v>661</v>
      </c>
      <c r="F1457">
        <v>6402</v>
      </c>
      <c r="G1457">
        <v>200702</v>
      </c>
      <c r="H1457" t="s">
        <v>44</v>
      </c>
      <c r="I1457">
        <v>0</v>
      </c>
      <c r="J1457">
        <v>0</v>
      </c>
      <c r="K1457" t="s">
        <v>20</v>
      </c>
      <c r="L1457" t="s">
        <v>21</v>
      </c>
      <c r="M1457" t="s">
        <v>22</v>
      </c>
      <c r="N1457" t="s">
        <v>31</v>
      </c>
      <c r="O1457">
        <v>2</v>
      </c>
      <c r="P1457">
        <v>4</v>
      </c>
      <c r="Q1457">
        <v>128019</v>
      </c>
      <c r="R1457" t="s">
        <v>38</v>
      </c>
      <c r="S1457">
        <v>4</v>
      </c>
      <c r="T1457" t="s">
        <v>43</v>
      </c>
      <c r="U1457" t="str">
        <f>IF(AND(Loan_Banking[[#This Row],[Is_Default]]=1,Loan_Banking[[#This Row],[Credit_Score]]&lt;=600),"High Risk","Low Risk")</f>
        <v>Low Risk</v>
      </c>
      <c r="V145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458" spans="1:22" x14ac:dyDescent="0.3">
      <c r="A1458">
        <v>1457</v>
      </c>
      <c r="B1458">
        <v>63</v>
      </c>
      <c r="C145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458">
        <v>48575</v>
      </c>
      <c r="E1458">
        <v>703</v>
      </c>
      <c r="F1458">
        <v>4628</v>
      </c>
      <c r="G1458">
        <v>208676</v>
      </c>
      <c r="H1458" t="s">
        <v>28</v>
      </c>
      <c r="I1458">
        <v>0</v>
      </c>
      <c r="J1458">
        <v>0</v>
      </c>
      <c r="K1458" t="s">
        <v>36</v>
      </c>
      <c r="L1458" t="s">
        <v>21</v>
      </c>
      <c r="M1458" t="s">
        <v>22</v>
      </c>
      <c r="N1458" t="s">
        <v>31</v>
      </c>
      <c r="O1458">
        <v>1</v>
      </c>
      <c r="P1458">
        <v>2</v>
      </c>
      <c r="Q1458">
        <v>89862</v>
      </c>
      <c r="R1458" t="s">
        <v>26</v>
      </c>
      <c r="S1458">
        <v>9</v>
      </c>
      <c r="T1458" t="s">
        <v>43</v>
      </c>
      <c r="U1458" t="str">
        <f>IF(AND(Loan_Banking[[#This Row],[Is_Default]]=1,Loan_Banking[[#This Row],[Credit_Score]]&lt;=600),"High Risk","Low Risk")</f>
        <v>Low Risk</v>
      </c>
      <c r="V145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459" spans="1:22" x14ac:dyDescent="0.3">
      <c r="A1459">
        <v>1458</v>
      </c>
      <c r="B1459">
        <v>40</v>
      </c>
      <c r="C145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459">
        <v>53476</v>
      </c>
      <c r="E1459">
        <v>724</v>
      </c>
      <c r="F1459">
        <v>5145</v>
      </c>
      <c r="G1459">
        <v>226490</v>
      </c>
      <c r="H1459" t="s">
        <v>19</v>
      </c>
      <c r="I1459">
        <v>0</v>
      </c>
      <c r="J1459">
        <v>1</v>
      </c>
      <c r="K1459" t="s">
        <v>20</v>
      </c>
      <c r="L1459" t="s">
        <v>21</v>
      </c>
      <c r="M1459" t="s">
        <v>30</v>
      </c>
      <c r="N1459" t="s">
        <v>37</v>
      </c>
      <c r="O1459">
        <v>1</v>
      </c>
      <c r="P1459">
        <v>3</v>
      </c>
      <c r="Q1459">
        <v>150697</v>
      </c>
      <c r="R1459" t="s">
        <v>32</v>
      </c>
      <c r="S1459">
        <v>13</v>
      </c>
      <c r="T1459" t="s">
        <v>39</v>
      </c>
      <c r="U1459" t="str">
        <f>IF(AND(Loan_Banking[[#This Row],[Is_Default]]=1,Loan_Banking[[#This Row],[Credit_Score]]&lt;=600),"High Risk","Low Risk")</f>
        <v>Low Risk</v>
      </c>
      <c r="V145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460" spans="1:22" x14ac:dyDescent="0.3">
      <c r="A1460">
        <v>1459</v>
      </c>
      <c r="B1460">
        <v>31</v>
      </c>
      <c r="C146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460">
        <v>47101</v>
      </c>
      <c r="E1460">
        <v>599</v>
      </c>
      <c r="F1460">
        <v>5059</v>
      </c>
      <c r="G1460">
        <v>206620</v>
      </c>
      <c r="H1460" t="s">
        <v>19</v>
      </c>
      <c r="I1460">
        <v>0</v>
      </c>
      <c r="J1460">
        <v>1</v>
      </c>
      <c r="K1460" t="s">
        <v>20</v>
      </c>
      <c r="L1460" t="s">
        <v>33</v>
      </c>
      <c r="M1460" t="s">
        <v>22</v>
      </c>
      <c r="N1460" t="s">
        <v>37</v>
      </c>
      <c r="O1460">
        <v>0</v>
      </c>
      <c r="P1460">
        <v>1</v>
      </c>
      <c r="Q1460">
        <v>157536</v>
      </c>
      <c r="R1460" t="s">
        <v>32</v>
      </c>
      <c r="S1460">
        <v>5</v>
      </c>
      <c r="T1460" t="s">
        <v>42</v>
      </c>
      <c r="U1460" t="str">
        <f>IF(AND(Loan_Banking[[#This Row],[Is_Default]]=1,Loan_Banking[[#This Row],[Credit_Score]]&lt;=600),"High Risk","Low Risk")</f>
        <v>Low Risk</v>
      </c>
      <c r="V146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461" spans="1:22" x14ac:dyDescent="0.3">
      <c r="A1461">
        <v>1460</v>
      </c>
      <c r="B1461">
        <v>35</v>
      </c>
      <c r="C146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461">
        <v>54302</v>
      </c>
      <c r="E1461">
        <v>667</v>
      </c>
      <c r="F1461">
        <v>5093</v>
      </c>
      <c r="G1461">
        <v>172812</v>
      </c>
      <c r="H1461" t="s">
        <v>40</v>
      </c>
      <c r="I1461">
        <v>1</v>
      </c>
      <c r="J1461">
        <v>0</v>
      </c>
      <c r="K1461" t="s">
        <v>20</v>
      </c>
      <c r="L1461" t="s">
        <v>33</v>
      </c>
      <c r="M1461" t="s">
        <v>30</v>
      </c>
      <c r="N1461" t="s">
        <v>37</v>
      </c>
      <c r="O1461">
        <v>0</v>
      </c>
      <c r="P1461">
        <v>3</v>
      </c>
      <c r="Q1461">
        <v>107115</v>
      </c>
      <c r="R1461" t="s">
        <v>24</v>
      </c>
      <c r="S1461">
        <v>14</v>
      </c>
      <c r="T1461" t="s">
        <v>45</v>
      </c>
      <c r="U1461" t="str">
        <f>IF(AND(Loan_Banking[[#This Row],[Is_Default]]=1,Loan_Banking[[#This Row],[Credit_Score]]&lt;=600),"High Risk","Low Risk")</f>
        <v>Low Risk</v>
      </c>
      <c r="V146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462" spans="1:22" x14ac:dyDescent="0.3">
      <c r="A1462">
        <v>1461</v>
      </c>
      <c r="B1462">
        <v>37</v>
      </c>
      <c r="C146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462">
        <v>51274</v>
      </c>
      <c r="E1462">
        <v>539</v>
      </c>
      <c r="F1462">
        <v>4629</v>
      </c>
      <c r="G1462">
        <v>199645</v>
      </c>
      <c r="H1462" t="s">
        <v>44</v>
      </c>
      <c r="I1462">
        <v>1</v>
      </c>
      <c r="J1462">
        <v>1</v>
      </c>
      <c r="K1462" t="s">
        <v>20</v>
      </c>
      <c r="L1462" t="s">
        <v>21</v>
      </c>
      <c r="M1462" t="s">
        <v>30</v>
      </c>
      <c r="N1462" t="s">
        <v>31</v>
      </c>
      <c r="O1462">
        <v>0</v>
      </c>
      <c r="P1462">
        <v>3</v>
      </c>
      <c r="Q1462">
        <v>116241</v>
      </c>
      <c r="R1462" t="s">
        <v>32</v>
      </c>
      <c r="S1462">
        <v>19</v>
      </c>
      <c r="T1462" t="s">
        <v>43</v>
      </c>
      <c r="U1462" t="str">
        <f>IF(AND(Loan_Banking[[#This Row],[Is_Default]]=1,Loan_Banking[[#This Row],[Credit_Score]]&lt;=600),"High Risk","Low Risk")</f>
        <v>High Risk</v>
      </c>
      <c r="V146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463" spans="1:22" x14ac:dyDescent="0.3">
      <c r="A1463">
        <v>1462</v>
      </c>
      <c r="B1463">
        <v>54</v>
      </c>
      <c r="C146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463">
        <v>29270</v>
      </c>
      <c r="E1463">
        <v>692</v>
      </c>
      <c r="F1463">
        <v>4525</v>
      </c>
      <c r="G1463">
        <v>321583</v>
      </c>
      <c r="H1463" t="s">
        <v>35</v>
      </c>
      <c r="I1463">
        <v>0</v>
      </c>
      <c r="J1463">
        <v>1</v>
      </c>
      <c r="K1463" t="s">
        <v>20</v>
      </c>
      <c r="L1463" t="s">
        <v>29</v>
      </c>
      <c r="M1463" t="s">
        <v>22</v>
      </c>
      <c r="N1463" t="s">
        <v>41</v>
      </c>
      <c r="O1463">
        <v>1</v>
      </c>
      <c r="P1463">
        <v>2</v>
      </c>
      <c r="Q1463">
        <v>131821</v>
      </c>
      <c r="R1463" t="s">
        <v>38</v>
      </c>
      <c r="S1463">
        <v>14</v>
      </c>
      <c r="T1463" t="s">
        <v>39</v>
      </c>
      <c r="U1463" t="str">
        <f>IF(AND(Loan_Banking[[#This Row],[Is_Default]]=1,Loan_Banking[[#This Row],[Credit_Score]]&lt;=600),"High Risk","Low Risk")</f>
        <v>Low Risk</v>
      </c>
      <c r="V146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464" spans="1:22" x14ac:dyDescent="0.3">
      <c r="A1464">
        <v>1463</v>
      </c>
      <c r="B1464">
        <v>32</v>
      </c>
      <c r="C146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464">
        <v>45487</v>
      </c>
      <c r="E1464">
        <v>704</v>
      </c>
      <c r="F1464">
        <v>5643</v>
      </c>
      <c r="G1464">
        <v>215694</v>
      </c>
      <c r="H1464" t="s">
        <v>28</v>
      </c>
      <c r="I1464">
        <v>1</v>
      </c>
      <c r="J1464">
        <v>1</v>
      </c>
      <c r="K1464" t="s">
        <v>20</v>
      </c>
      <c r="L1464" t="s">
        <v>33</v>
      </c>
      <c r="M1464" t="s">
        <v>30</v>
      </c>
      <c r="N1464" t="s">
        <v>41</v>
      </c>
      <c r="O1464">
        <v>2</v>
      </c>
      <c r="P1464">
        <v>4</v>
      </c>
      <c r="Q1464">
        <v>116332</v>
      </c>
      <c r="R1464" t="s">
        <v>32</v>
      </c>
      <c r="S1464">
        <v>4</v>
      </c>
      <c r="T1464" t="s">
        <v>25</v>
      </c>
      <c r="U1464" t="str">
        <f>IF(AND(Loan_Banking[[#This Row],[Is_Default]]=1,Loan_Banking[[#This Row],[Credit_Score]]&lt;=600),"High Risk","Low Risk")</f>
        <v>Low Risk</v>
      </c>
      <c r="V146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465" spans="1:22" x14ac:dyDescent="0.3">
      <c r="A1465">
        <v>1464</v>
      </c>
      <c r="B1465">
        <v>62</v>
      </c>
      <c r="C146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465">
        <v>51708</v>
      </c>
      <c r="E1465">
        <v>516</v>
      </c>
      <c r="F1465">
        <v>5219</v>
      </c>
      <c r="G1465">
        <v>104461</v>
      </c>
      <c r="H1465" t="s">
        <v>19</v>
      </c>
      <c r="I1465">
        <v>1</v>
      </c>
      <c r="J1465">
        <v>1</v>
      </c>
      <c r="K1465" t="s">
        <v>20</v>
      </c>
      <c r="L1465" t="s">
        <v>21</v>
      </c>
      <c r="M1465" t="s">
        <v>22</v>
      </c>
      <c r="N1465" t="s">
        <v>41</v>
      </c>
      <c r="O1465">
        <v>0</v>
      </c>
      <c r="P1465">
        <v>4</v>
      </c>
      <c r="Q1465">
        <v>113117</v>
      </c>
      <c r="R1465" t="s">
        <v>24</v>
      </c>
      <c r="S1465">
        <v>4</v>
      </c>
      <c r="T1465" t="s">
        <v>25</v>
      </c>
      <c r="U1465" t="str">
        <f>IF(AND(Loan_Banking[[#This Row],[Is_Default]]=1,Loan_Banking[[#This Row],[Credit_Score]]&lt;=600),"High Risk","Low Risk")</f>
        <v>High Risk</v>
      </c>
      <c r="V146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466" spans="1:22" x14ac:dyDescent="0.3">
      <c r="A1466">
        <v>1465</v>
      </c>
      <c r="B1466">
        <v>48</v>
      </c>
      <c r="C146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466">
        <v>46442</v>
      </c>
      <c r="E1466">
        <v>633</v>
      </c>
      <c r="F1466">
        <v>4241</v>
      </c>
      <c r="G1466">
        <v>180255</v>
      </c>
      <c r="H1466" t="s">
        <v>28</v>
      </c>
      <c r="I1466">
        <v>0</v>
      </c>
      <c r="J1466">
        <v>1</v>
      </c>
      <c r="K1466" t="s">
        <v>20</v>
      </c>
      <c r="L1466" t="s">
        <v>21</v>
      </c>
      <c r="M1466" t="s">
        <v>30</v>
      </c>
      <c r="N1466" t="s">
        <v>23</v>
      </c>
      <c r="O1466">
        <v>0</v>
      </c>
      <c r="P1466">
        <v>1</v>
      </c>
      <c r="Q1466">
        <v>84277</v>
      </c>
      <c r="R1466" t="s">
        <v>26</v>
      </c>
      <c r="S1466">
        <v>9</v>
      </c>
      <c r="T1466" t="s">
        <v>39</v>
      </c>
      <c r="U1466" t="str">
        <f>IF(AND(Loan_Banking[[#This Row],[Is_Default]]=1,Loan_Banking[[#This Row],[Credit_Score]]&lt;=600),"High Risk","Low Risk")</f>
        <v>Low Risk</v>
      </c>
      <c r="V146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467" spans="1:22" x14ac:dyDescent="0.3">
      <c r="A1467">
        <v>1466</v>
      </c>
      <c r="B1467">
        <v>55</v>
      </c>
      <c r="C146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467">
        <v>27608</v>
      </c>
      <c r="E1467">
        <v>605</v>
      </c>
      <c r="F1467">
        <v>2140</v>
      </c>
      <c r="G1467">
        <v>200669</v>
      </c>
      <c r="H1467" t="s">
        <v>28</v>
      </c>
      <c r="I1467">
        <v>0</v>
      </c>
      <c r="J1467">
        <v>1</v>
      </c>
      <c r="K1467" t="s">
        <v>20</v>
      </c>
      <c r="L1467" t="s">
        <v>21</v>
      </c>
      <c r="M1467" t="s">
        <v>22</v>
      </c>
      <c r="N1467" t="s">
        <v>41</v>
      </c>
      <c r="O1467">
        <v>1</v>
      </c>
      <c r="P1467">
        <v>4</v>
      </c>
      <c r="Q1467">
        <v>49379</v>
      </c>
      <c r="R1467" t="s">
        <v>26</v>
      </c>
      <c r="S1467">
        <v>2</v>
      </c>
      <c r="T1467" t="s">
        <v>43</v>
      </c>
      <c r="U1467" t="str">
        <f>IF(AND(Loan_Banking[[#This Row],[Is_Default]]=1,Loan_Banking[[#This Row],[Credit_Score]]&lt;=600),"High Risk","Low Risk")</f>
        <v>Low Risk</v>
      </c>
      <c r="V146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468" spans="1:22" x14ac:dyDescent="0.3">
      <c r="A1468">
        <v>1467</v>
      </c>
      <c r="B1468">
        <v>28</v>
      </c>
      <c r="C146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468">
        <v>68346</v>
      </c>
      <c r="E1468">
        <v>632</v>
      </c>
      <c r="F1468">
        <v>4393</v>
      </c>
      <c r="G1468">
        <v>192971</v>
      </c>
      <c r="H1468" t="s">
        <v>35</v>
      </c>
      <c r="I1468">
        <v>0</v>
      </c>
      <c r="J1468">
        <v>1</v>
      </c>
      <c r="K1468" t="s">
        <v>20</v>
      </c>
      <c r="L1468" t="s">
        <v>29</v>
      </c>
      <c r="M1468" t="s">
        <v>22</v>
      </c>
      <c r="N1468" t="s">
        <v>23</v>
      </c>
      <c r="O1468">
        <v>5</v>
      </c>
      <c r="P1468">
        <v>4</v>
      </c>
      <c r="Q1468">
        <v>58297</v>
      </c>
      <c r="R1468" t="s">
        <v>38</v>
      </c>
      <c r="S1468">
        <v>10</v>
      </c>
      <c r="T1468" t="s">
        <v>27</v>
      </c>
      <c r="U1468" t="str">
        <f>IF(AND(Loan_Banking[[#This Row],[Is_Default]]=1,Loan_Banking[[#This Row],[Credit_Score]]&lt;=600),"High Risk","Low Risk")</f>
        <v>Low Risk</v>
      </c>
      <c r="V146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469" spans="1:22" x14ac:dyDescent="0.3">
      <c r="A1469">
        <v>1468</v>
      </c>
      <c r="B1469">
        <v>47</v>
      </c>
      <c r="C146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469">
        <v>35417</v>
      </c>
      <c r="E1469">
        <v>623</v>
      </c>
      <c r="F1469">
        <v>3639</v>
      </c>
      <c r="G1469">
        <v>196578</v>
      </c>
      <c r="H1469" t="s">
        <v>19</v>
      </c>
      <c r="I1469">
        <v>1</v>
      </c>
      <c r="J1469">
        <v>0</v>
      </c>
      <c r="K1469" t="s">
        <v>20</v>
      </c>
      <c r="L1469" t="s">
        <v>21</v>
      </c>
      <c r="M1469" t="s">
        <v>30</v>
      </c>
      <c r="N1469" t="s">
        <v>31</v>
      </c>
      <c r="O1469">
        <v>2</v>
      </c>
      <c r="P1469">
        <v>1</v>
      </c>
      <c r="Q1469">
        <v>171471</v>
      </c>
      <c r="R1469" t="s">
        <v>38</v>
      </c>
      <c r="S1469">
        <v>18</v>
      </c>
      <c r="T1469" t="s">
        <v>27</v>
      </c>
      <c r="U1469" t="str">
        <f>IF(AND(Loan_Banking[[#This Row],[Is_Default]]=1,Loan_Banking[[#This Row],[Credit_Score]]&lt;=600),"High Risk","Low Risk")</f>
        <v>Low Risk</v>
      </c>
      <c r="V146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470" spans="1:22" x14ac:dyDescent="0.3">
      <c r="A1470">
        <v>1469</v>
      </c>
      <c r="B1470">
        <v>42</v>
      </c>
      <c r="C147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470">
        <v>31367</v>
      </c>
      <c r="E1470">
        <v>647</v>
      </c>
      <c r="F1470">
        <v>4076</v>
      </c>
      <c r="G1470">
        <v>214313</v>
      </c>
      <c r="H1470" t="s">
        <v>40</v>
      </c>
      <c r="I1470">
        <v>0</v>
      </c>
      <c r="J1470">
        <v>0</v>
      </c>
      <c r="K1470" t="s">
        <v>20</v>
      </c>
      <c r="L1470" t="s">
        <v>33</v>
      </c>
      <c r="M1470" t="s">
        <v>30</v>
      </c>
      <c r="N1470" t="s">
        <v>23</v>
      </c>
      <c r="O1470">
        <v>0</v>
      </c>
      <c r="P1470">
        <v>1</v>
      </c>
      <c r="Q1470">
        <v>109673</v>
      </c>
      <c r="R1470" t="s">
        <v>32</v>
      </c>
      <c r="S1470">
        <v>7</v>
      </c>
      <c r="T1470" t="s">
        <v>39</v>
      </c>
      <c r="U1470" t="str">
        <f>IF(AND(Loan_Banking[[#This Row],[Is_Default]]=1,Loan_Banking[[#This Row],[Credit_Score]]&lt;=600),"High Risk","Low Risk")</f>
        <v>Low Risk</v>
      </c>
      <c r="V147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471" spans="1:22" x14ac:dyDescent="0.3">
      <c r="A1471">
        <v>1470</v>
      </c>
      <c r="B1471">
        <v>44</v>
      </c>
      <c r="C147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471">
        <v>50612</v>
      </c>
      <c r="E1471">
        <v>699</v>
      </c>
      <c r="F1471">
        <v>3677</v>
      </c>
      <c r="G1471">
        <v>225430</v>
      </c>
      <c r="H1471" t="s">
        <v>44</v>
      </c>
      <c r="I1471">
        <v>0</v>
      </c>
      <c r="J1471">
        <v>0</v>
      </c>
      <c r="K1471" t="s">
        <v>20</v>
      </c>
      <c r="L1471" t="s">
        <v>29</v>
      </c>
      <c r="M1471" t="s">
        <v>22</v>
      </c>
      <c r="N1471" t="s">
        <v>37</v>
      </c>
      <c r="O1471">
        <v>2</v>
      </c>
      <c r="P1471">
        <v>2</v>
      </c>
      <c r="Q1471">
        <v>92629</v>
      </c>
      <c r="R1471" t="s">
        <v>32</v>
      </c>
      <c r="S1471">
        <v>14</v>
      </c>
      <c r="T1471" t="s">
        <v>42</v>
      </c>
      <c r="U1471" t="str">
        <f>IF(AND(Loan_Banking[[#This Row],[Is_Default]]=1,Loan_Banking[[#This Row],[Credit_Score]]&lt;=600),"High Risk","Low Risk")</f>
        <v>Low Risk</v>
      </c>
      <c r="V147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472" spans="1:22" x14ac:dyDescent="0.3">
      <c r="A1472">
        <v>1471</v>
      </c>
      <c r="B1472">
        <v>22</v>
      </c>
      <c r="C147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472">
        <v>45263</v>
      </c>
      <c r="E1472">
        <v>634</v>
      </c>
      <c r="F1472">
        <v>6159</v>
      </c>
      <c r="G1472">
        <v>212941</v>
      </c>
      <c r="H1472" t="s">
        <v>28</v>
      </c>
      <c r="I1472">
        <v>0</v>
      </c>
      <c r="J1472">
        <v>1</v>
      </c>
      <c r="K1472" t="s">
        <v>20</v>
      </c>
      <c r="L1472" t="s">
        <v>29</v>
      </c>
      <c r="M1472" t="s">
        <v>30</v>
      </c>
      <c r="N1472" t="s">
        <v>37</v>
      </c>
      <c r="O1472">
        <v>3</v>
      </c>
      <c r="P1472">
        <v>2</v>
      </c>
      <c r="Q1472">
        <v>137899</v>
      </c>
      <c r="R1472" t="s">
        <v>24</v>
      </c>
      <c r="S1472">
        <v>15</v>
      </c>
      <c r="T1472" t="s">
        <v>27</v>
      </c>
      <c r="U1472" t="str">
        <f>IF(AND(Loan_Banking[[#This Row],[Is_Default]]=1,Loan_Banking[[#This Row],[Credit_Score]]&lt;=600),"High Risk","Low Risk")</f>
        <v>Low Risk</v>
      </c>
      <c r="V147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473" spans="1:22" x14ac:dyDescent="0.3">
      <c r="A1473">
        <v>1472</v>
      </c>
      <c r="B1473">
        <v>51</v>
      </c>
      <c r="C147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473">
        <v>59021</v>
      </c>
      <c r="E1473">
        <v>600</v>
      </c>
      <c r="F1473">
        <v>6152</v>
      </c>
      <c r="G1473">
        <v>247531</v>
      </c>
      <c r="H1473" t="s">
        <v>35</v>
      </c>
      <c r="I1473">
        <v>0</v>
      </c>
      <c r="J1473">
        <v>1</v>
      </c>
      <c r="K1473" t="s">
        <v>20</v>
      </c>
      <c r="L1473" t="s">
        <v>21</v>
      </c>
      <c r="M1473" t="s">
        <v>22</v>
      </c>
      <c r="N1473" t="s">
        <v>31</v>
      </c>
      <c r="O1473">
        <v>5</v>
      </c>
      <c r="P1473">
        <v>2</v>
      </c>
      <c r="Q1473">
        <v>77516</v>
      </c>
      <c r="R1473" t="s">
        <v>38</v>
      </c>
      <c r="S1473">
        <v>10</v>
      </c>
      <c r="T1473" t="s">
        <v>42</v>
      </c>
      <c r="U1473" t="str">
        <f>IF(AND(Loan_Banking[[#This Row],[Is_Default]]=1,Loan_Banking[[#This Row],[Credit_Score]]&lt;=600),"High Risk","Low Risk")</f>
        <v>Low Risk</v>
      </c>
      <c r="V147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474" spans="1:22" x14ac:dyDescent="0.3">
      <c r="A1474">
        <v>1473</v>
      </c>
      <c r="B1474">
        <v>42</v>
      </c>
      <c r="C147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474">
        <v>63089</v>
      </c>
      <c r="E1474">
        <v>640</v>
      </c>
      <c r="F1474">
        <v>5758</v>
      </c>
      <c r="G1474">
        <v>125232</v>
      </c>
      <c r="H1474" t="s">
        <v>35</v>
      </c>
      <c r="I1474">
        <v>0</v>
      </c>
      <c r="J1474">
        <v>1</v>
      </c>
      <c r="K1474" t="s">
        <v>20</v>
      </c>
      <c r="L1474" t="s">
        <v>33</v>
      </c>
      <c r="M1474" t="s">
        <v>30</v>
      </c>
      <c r="N1474" t="s">
        <v>41</v>
      </c>
      <c r="O1474">
        <v>5</v>
      </c>
      <c r="P1474">
        <v>2</v>
      </c>
      <c r="Q1474">
        <v>117493</v>
      </c>
      <c r="R1474" t="s">
        <v>24</v>
      </c>
      <c r="S1474">
        <v>5</v>
      </c>
      <c r="T1474" t="s">
        <v>25</v>
      </c>
      <c r="U1474" t="str">
        <f>IF(AND(Loan_Banking[[#This Row],[Is_Default]]=1,Loan_Banking[[#This Row],[Credit_Score]]&lt;=600),"High Risk","Low Risk")</f>
        <v>Low Risk</v>
      </c>
      <c r="V147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475" spans="1:22" x14ac:dyDescent="0.3">
      <c r="A1475">
        <v>1474</v>
      </c>
      <c r="B1475">
        <v>21</v>
      </c>
      <c r="C147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475">
        <v>60808</v>
      </c>
      <c r="E1475">
        <v>637</v>
      </c>
      <c r="F1475">
        <v>4666</v>
      </c>
      <c r="G1475">
        <v>187367</v>
      </c>
      <c r="H1475" t="s">
        <v>44</v>
      </c>
      <c r="I1475">
        <v>0</v>
      </c>
      <c r="J1475">
        <v>0</v>
      </c>
      <c r="K1475" t="s">
        <v>20</v>
      </c>
      <c r="L1475" t="s">
        <v>33</v>
      </c>
      <c r="M1475" t="s">
        <v>22</v>
      </c>
      <c r="N1475" t="s">
        <v>31</v>
      </c>
      <c r="O1475">
        <v>0</v>
      </c>
      <c r="P1475">
        <v>4</v>
      </c>
      <c r="Q1475">
        <v>102315</v>
      </c>
      <c r="R1475" t="s">
        <v>26</v>
      </c>
      <c r="S1475">
        <v>8</v>
      </c>
      <c r="T1475" t="s">
        <v>34</v>
      </c>
      <c r="U1475" t="str">
        <f>IF(AND(Loan_Banking[[#This Row],[Is_Default]]=1,Loan_Banking[[#This Row],[Credit_Score]]&lt;=600),"High Risk","Low Risk")</f>
        <v>Low Risk</v>
      </c>
      <c r="V147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476" spans="1:22" x14ac:dyDescent="0.3">
      <c r="A1476">
        <v>1475</v>
      </c>
      <c r="B1476">
        <v>34</v>
      </c>
      <c r="C147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476">
        <v>49973</v>
      </c>
      <c r="E1476">
        <v>645</v>
      </c>
      <c r="F1476">
        <v>4334</v>
      </c>
      <c r="G1476">
        <v>221713</v>
      </c>
      <c r="H1476" t="s">
        <v>44</v>
      </c>
      <c r="I1476">
        <v>1</v>
      </c>
      <c r="J1476">
        <v>0</v>
      </c>
      <c r="K1476" t="s">
        <v>20</v>
      </c>
      <c r="L1476" t="s">
        <v>21</v>
      </c>
      <c r="M1476" t="s">
        <v>30</v>
      </c>
      <c r="N1476" t="s">
        <v>37</v>
      </c>
      <c r="O1476">
        <v>0</v>
      </c>
      <c r="P1476">
        <v>2</v>
      </c>
      <c r="Q1476">
        <v>113800</v>
      </c>
      <c r="R1476" t="s">
        <v>32</v>
      </c>
      <c r="S1476">
        <v>5</v>
      </c>
      <c r="T1476" t="s">
        <v>45</v>
      </c>
      <c r="U1476" t="str">
        <f>IF(AND(Loan_Banking[[#This Row],[Is_Default]]=1,Loan_Banking[[#This Row],[Credit_Score]]&lt;=600),"High Risk","Low Risk")</f>
        <v>Low Risk</v>
      </c>
      <c r="V147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477" spans="1:22" x14ac:dyDescent="0.3">
      <c r="A1477">
        <v>1476</v>
      </c>
      <c r="B1477">
        <v>45</v>
      </c>
      <c r="C147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477">
        <v>58299</v>
      </c>
      <c r="E1477">
        <v>618</v>
      </c>
      <c r="F1477">
        <v>3505</v>
      </c>
      <c r="G1477">
        <v>212808</v>
      </c>
      <c r="H1477" t="s">
        <v>19</v>
      </c>
      <c r="I1477">
        <v>0</v>
      </c>
      <c r="J1477">
        <v>0</v>
      </c>
      <c r="K1477" t="s">
        <v>20</v>
      </c>
      <c r="L1477" t="s">
        <v>21</v>
      </c>
      <c r="M1477" t="s">
        <v>22</v>
      </c>
      <c r="N1477" t="s">
        <v>41</v>
      </c>
      <c r="O1477">
        <v>1</v>
      </c>
      <c r="P1477">
        <v>3</v>
      </c>
      <c r="Q1477">
        <v>89907</v>
      </c>
      <c r="R1477" t="s">
        <v>38</v>
      </c>
      <c r="S1477">
        <v>5</v>
      </c>
      <c r="T1477" t="s">
        <v>34</v>
      </c>
      <c r="U1477" t="str">
        <f>IF(AND(Loan_Banking[[#This Row],[Is_Default]]=1,Loan_Banking[[#This Row],[Credit_Score]]&lt;=600),"High Risk","Low Risk")</f>
        <v>Low Risk</v>
      </c>
      <c r="V147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478" spans="1:22" x14ac:dyDescent="0.3">
      <c r="A1478">
        <v>1477</v>
      </c>
      <c r="B1478">
        <v>56</v>
      </c>
      <c r="C147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478">
        <v>26599</v>
      </c>
      <c r="E1478">
        <v>668</v>
      </c>
      <c r="F1478">
        <v>5914</v>
      </c>
      <c r="G1478">
        <v>167385</v>
      </c>
      <c r="H1478" t="s">
        <v>28</v>
      </c>
      <c r="I1478">
        <v>0</v>
      </c>
      <c r="J1478">
        <v>0</v>
      </c>
      <c r="K1478" t="s">
        <v>20</v>
      </c>
      <c r="L1478" t="s">
        <v>33</v>
      </c>
      <c r="M1478" t="s">
        <v>30</v>
      </c>
      <c r="N1478" t="s">
        <v>37</v>
      </c>
      <c r="O1478">
        <v>5</v>
      </c>
      <c r="P1478">
        <v>1</v>
      </c>
      <c r="Q1478">
        <v>71059</v>
      </c>
      <c r="R1478" t="s">
        <v>32</v>
      </c>
      <c r="S1478">
        <v>14</v>
      </c>
      <c r="T1478" t="s">
        <v>42</v>
      </c>
      <c r="U1478" t="str">
        <f>IF(AND(Loan_Banking[[#This Row],[Is_Default]]=1,Loan_Banking[[#This Row],[Credit_Score]]&lt;=600),"High Risk","Low Risk")</f>
        <v>Low Risk</v>
      </c>
      <c r="V147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479" spans="1:22" x14ac:dyDescent="0.3">
      <c r="A1479">
        <v>1478</v>
      </c>
      <c r="B1479">
        <v>56</v>
      </c>
      <c r="C147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479">
        <v>66415</v>
      </c>
      <c r="E1479">
        <v>714</v>
      </c>
      <c r="F1479">
        <v>5868</v>
      </c>
      <c r="G1479">
        <v>173405</v>
      </c>
      <c r="H1479" t="s">
        <v>28</v>
      </c>
      <c r="I1479">
        <v>0</v>
      </c>
      <c r="J1479">
        <v>0</v>
      </c>
      <c r="K1479" t="s">
        <v>20</v>
      </c>
      <c r="L1479" t="s">
        <v>29</v>
      </c>
      <c r="M1479" t="s">
        <v>30</v>
      </c>
      <c r="N1479" t="s">
        <v>31</v>
      </c>
      <c r="O1479">
        <v>3</v>
      </c>
      <c r="P1479">
        <v>2</v>
      </c>
      <c r="Q1479">
        <v>75313</v>
      </c>
      <c r="R1479" t="s">
        <v>38</v>
      </c>
      <c r="S1479">
        <v>1</v>
      </c>
      <c r="T1479" t="s">
        <v>27</v>
      </c>
      <c r="U1479" t="str">
        <f>IF(AND(Loan_Banking[[#This Row],[Is_Default]]=1,Loan_Banking[[#This Row],[Credit_Score]]&lt;=600),"High Risk","Low Risk")</f>
        <v>Low Risk</v>
      </c>
      <c r="V147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0-1</v>
      </c>
    </row>
    <row r="1480" spans="1:22" x14ac:dyDescent="0.3">
      <c r="A1480">
        <v>1479</v>
      </c>
      <c r="B1480">
        <v>61</v>
      </c>
      <c r="C148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480">
        <v>43927</v>
      </c>
      <c r="E1480">
        <v>586</v>
      </c>
      <c r="F1480">
        <v>5492</v>
      </c>
      <c r="G1480">
        <v>157913</v>
      </c>
      <c r="H1480" t="s">
        <v>44</v>
      </c>
      <c r="I1480">
        <v>0</v>
      </c>
      <c r="J1480">
        <v>0</v>
      </c>
      <c r="K1480" t="s">
        <v>20</v>
      </c>
      <c r="L1480" t="s">
        <v>29</v>
      </c>
      <c r="M1480" t="s">
        <v>22</v>
      </c>
      <c r="N1480" t="s">
        <v>41</v>
      </c>
      <c r="O1480">
        <v>3</v>
      </c>
      <c r="P1480">
        <v>1</v>
      </c>
      <c r="Q1480">
        <v>76483</v>
      </c>
      <c r="R1480" t="s">
        <v>26</v>
      </c>
      <c r="S1480">
        <v>5</v>
      </c>
      <c r="T1480" t="s">
        <v>34</v>
      </c>
      <c r="U1480" t="str">
        <f>IF(AND(Loan_Banking[[#This Row],[Is_Default]]=1,Loan_Banking[[#This Row],[Credit_Score]]&lt;=600),"High Risk","Low Risk")</f>
        <v>Low Risk</v>
      </c>
      <c r="V148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481" spans="1:22" x14ac:dyDescent="0.3">
      <c r="A1481">
        <v>1480</v>
      </c>
      <c r="B1481">
        <v>23</v>
      </c>
      <c r="C148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481">
        <v>79549</v>
      </c>
      <c r="E1481">
        <v>672</v>
      </c>
      <c r="F1481">
        <v>3891</v>
      </c>
      <c r="G1481">
        <v>248833</v>
      </c>
      <c r="H1481" t="s">
        <v>40</v>
      </c>
      <c r="I1481">
        <v>0</v>
      </c>
      <c r="J1481">
        <v>0</v>
      </c>
      <c r="K1481" t="s">
        <v>20</v>
      </c>
      <c r="L1481" t="s">
        <v>21</v>
      </c>
      <c r="M1481" t="s">
        <v>22</v>
      </c>
      <c r="N1481" t="s">
        <v>31</v>
      </c>
      <c r="O1481">
        <v>3</v>
      </c>
      <c r="P1481">
        <v>4</v>
      </c>
      <c r="Q1481">
        <v>99910</v>
      </c>
      <c r="R1481" t="s">
        <v>24</v>
      </c>
      <c r="S1481">
        <v>19</v>
      </c>
      <c r="T1481" t="s">
        <v>42</v>
      </c>
      <c r="U1481" t="str">
        <f>IF(AND(Loan_Banking[[#This Row],[Is_Default]]=1,Loan_Banking[[#This Row],[Credit_Score]]&lt;=600),"High Risk","Low Risk")</f>
        <v>Low Risk</v>
      </c>
      <c r="V148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482" spans="1:22" x14ac:dyDescent="0.3">
      <c r="A1482">
        <v>1481</v>
      </c>
      <c r="B1482">
        <v>25</v>
      </c>
      <c r="C148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482">
        <v>66871</v>
      </c>
      <c r="E1482">
        <v>697</v>
      </c>
      <c r="F1482">
        <v>4662</v>
      </c>
      <c r="G1482">
        <v>107394</v>
      </c>
      <c r="H1482" t="s">
        <v>28</v>
      </c>
      <c r="I1482">
        <v>1</v>
      </c>
      <c r="J1482">
        <v>1</v>
      </c>
      <c r="K1482" t="s">
        <v>36</v>
      </c>
      <c r="L1482" t="s">
        <v>21</v>
      </c>
      <c r="M1482" t="s">
        <v>22</v>
      </c>
      <c r="N1482" t="s">
        <v>37</v>
      </c>
      <c r="O1482">
        <v>4</v>
      </c>
      <c r="P1482">
        <v>2</v>
      </c>
      <c r="Q1482">
        <v>53315</v>
      </c>
      <c r="R1482" t="s">
        <v>38</v>
      </c>
      <c r="S1482">
        <v>12</v>
      </c>
      <c r="T1482" t="s">
        <v>43</v>
      </c>
      <c r="U1482" t="str">
        <f>IF(AND(Loan_Banking[[#This Row],[Is_Default]]=1,Loan_Banking[[#This Row],[Credit_Score]]&lt;=600),"High Risk","Low Risk")</f>
        <v>Low Risk</v>
      </c>
      <c r="V148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483" spans="1:22" x14ac:dyDescent="0.3">
      <c r="A1483">
        <v>1482</v>
      </c>
      <c r="B1483">
        <v>21</v>
      </c>
      <c r="C148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483">
        <v>47040</v>
      </c>
      <c r="E1483">
        <v>628</v>
      </c>
      <c r="F1483">
        <v>4880</v>
      </c>
      <c r="G1483">
        <v>135923</v>
      </c>
      <c r="H1483" t="s">
        <v>35</v>
      </c>
      <c r="I1483">
        <v>0</v>
      </c>
      <c r="J1483">
        <v>0</v>
      </c>
      <c r="K1483" t="s">
        <v>20</v>
      </c>
      <c r="L1483" t="s">
        <v>33</v>
      </c>
      <c r="M1483" t="s">
        <v>22</v>
      </c>
      <c r="N1483" t="s">
        <v>41</v>
      </c>
      <c r="O1483">
        <v>1</v>
      </c>
      <c r="P1483">
        <v>3</v>
      </c>
      <c r="Q1483">
        <v>62577</v>
      </c>
      <c r="R1483" t="s">
        <v>32</v>
      </c>
      <c r="S1483">
        <v>15</v>
      </c>
      <c r="T1483" t="s">
        <v>34</v>
      </c>
      <c r="U1483" t="str">
        <f>IF(AND(Loan_Banking[[#This Row],[Is_Default]]=1,Loan_Banking[[#This Row],[Credit_Score]]&lt;=600),"High Risk","Low Risk")</f>
        <v>Low Risk</v>
      </c>
      <c r="V148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484" spans="1:22" x14ac:dyDescent="0.3">
      <c r="A1484">
        <v>1483</v>
      </c>
      <c r="B1484">
        <v>39</v>
      </c>
      <c r="C148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484">
        <v>50321</v>
      </c>
      <c r="E1484">
        <v>712</v>
      </c>
      <c r="F1484">
        <v>3233</v>
      </c>
      <c r="G1484">
        <v>220932</v>
      </c>
      <c r="H1484" t="s">
        <v>44</v>
      </c>
      <c r="I1484">
        <v>0</v>
      </c>
      <c r="J1484">
        <v>1</v>
      </c>
      <c r="K1484" t="s">
        <v>20</v>
      </c>
      <c r="L1484" t="s">
        <v>33</v>
      </c>
      <c r="M1484" t="s">
        <v>22</v>
      </c>
      <c r="N1484" t="s">
        <v>37</v>
      </c>
      <c r="O1484">
        <v>1</v>
      </c>
      <c r="P1484">
        <v>1</v>
      </c>
      <c r="Q1484">
        <v>104065</v>
      </c>
      <c r="R1484" t="s">
        <v>38</v>
      </c>
      <c r="S1484">
        <v>3</v>
      </c>
      <c r="T1484" t="s">
        <v>25</v>
      </c>
      <c r="U1484" t="str">
        <f>IF(AND(Loan_Banking[[#This Row],[Is_Default]]=1,Loan_Banking[[#This Row],[Credit_Score]]&lt;=600),"High Risk","Low Risk")</f>
        <v>Low Risk</v>
      </c>
      <c r="V148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485" spans="1:22" x14ac:dyDescent="0.3">
      <c r="A1485">
        <v>1484</v>
      </c>
      <c r="B1485">
        <v>53</v>
      </c>
      <c r="C148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485">
        <v>67760</v>
      </c>
      <c r="E1485">
        <v>646</v>
      </c>
      <c r="F1485">
        <v>6428</v>
      </c>
      <c r="G1485">
        <v>227158</v>
      </c>
      <c r="H1485" t="s">
        <v>28</v>
      </c>
      <c r="I1485">
        <v>1</v>
      </c>
      <c r="J1485">
        <v>1</v>
      </c>
      <c r="K1485" t="s">
        <v>20</v>
      </c>
      <c r="L1485" t="s">
        <v>33</v>
      </c>
      <c r="M1485" t="s">
        <v>22</v>
      </c>
      <c r="N1485" t="s">
        <v>41</v>
      </c>
      <c r="O1485">
        <v>0</v>
      </c>
      <c r="P1485">
        <v>2</v>
      </c>
      <c r="Q1485">
        <v>96169</v>
      </c>
      <c r="R1485" t="s">
        <v>24</v>
      </c>
      <c r="S1485">
        <v>1</v>
      </c>
      <c r="T1485" t="s">
        <v>42</v>
      </c>
      <c r="U1485" t="str">
        <f>IF(AND(Loan_Banking[[#This Row],[Is_Default]]=1,Loan_Banking[[#This Row],[Credit_Score]]&lt;=600),"High Risk","Low Risk")</f>
        <v>Low Risk</v>
      </c>
      <c r="V148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0-1</v>
      </c>
    </row>
    <row r="1486" spans="1:22" x14ac:dyDescent="0.3">
      <c r="A1486">
        <v>1485</v>
      </c>
      <c r="B1486">
        <v>62</v>
      </c>
      <c r="C148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486">
        <v>16098</v>
      </c>
      <c r="E1486">
        <v>593</v>
      </c>
      <c r="F1486">
        <v>3648</v>
      </c>
      <c r="G1486">
        <v>120778</v>
      </c>
      <c r="H1486" t="s">
        <v>19</v>
      </c>
      <c r="I1486">
        <v>1</v>
      </c>
      <c r="J1486">
        <v>0</v>
      </c>
      <c r="K1486" t="s">
        <v>20</v>
      </c>
      <c r="L1486" t="s">
        <v>33</v>
      </c>
      <c r="M1486" t="s">
        <v>30</v>
      </c>
      <c r="N1486" t="s">
        <v>23</v>
      </c>
      <c r="O1486">
        <v>1</v>
      </c>
      <c r="P1486">
        <v>3</v>
      </c>
      <c r="Q1486">
        <v>105706</v>
      </c>
      <c r="R1486" t="s">
        <v>26</v>
      </c>
      <c r="S1486">
        <v>12</v>
      </c>
      <c r="T1486" t="s">
        <v>25</v>
      </c>
      <c r="U1486" t="str">
        <f>IF(AND(Loan_Banking[[#This Row],[Is_Default]]=1,Loan_Banking[[#This Row],[Credit_Score]]&lt;=600),"High Risk","Low Risk")</f>
        <v>High Risk</v>
      </c>
      <c r="V148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487" spans="1:22" x14ac:dyDescent="0.3">
      <c r="A1487">
        <v>1486</v>
      </c>
      <c r="B1487">
        <v>50</v>
      </c>
      <c r="C148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487">
        <v>47596</v>
      </c>
      <c r="E1487">
        <v>586</v>
      </c>
      <c r="F1487">
        <v>4220</v>
      </c>
      <c r="G1487">
        <v>231321</v>
      </c>
      <c r="H1487" t="s">
        <v>44</v>
      </c>
      <c r="I1487">
        <v>0</v>
      </c>
      <c r="J1487">
        <v>1</v>
      </c>
      <c r="K1487" t="s">
        <v>20</v>
      </c>
      <c r="L1487" t="s">
        <v>21</v>
      </c>
      <c r="M1487" t="s">
        <v>30</v>
      </c>
      <c r="N1487" t="s">
        <v>23</v>
      </c>
      <c r="O1487">
        <v>0</v>
      </c>
      <c r="P1487">
        <v>4</v>
      </c>
      <c r="Q1487">
        <v>98648</v>
      </c>
      <c r="R1487" t="s">
        <v>32</v>
      </c>
      <c r="S1487">
        <v>13</v>
      </c>
      <c r="T1487" t="s">
        <v>34</v>
      </c>
      <c r="U1487" t="str">
        <f>IF(AND(Loan_Banking[[#This Row],[Is_Default]]=1,Loan_Banking[[#This Row],[Credit_Score]]&lt;=600),"High Risk","Low Risk")</f>
        <v>Low Risk</v>
      </c>
      <c r="V148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488" spans="1:22" x14ac:dyDescent="0.3">
      <c r="A1488">
        <v>1487</v>
      </c>
      <c r="B1488">
        <v>32</v>
      </c>
      <c r="C148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488">
        <v>75521</v>
      </c>
      <c r="E1488">
        <v>689</v>
      </c>
      <c r="F1488">
        <v>3228</v>
      </c>
      <c r="G1488">
        <v>209025</v>
      </c>
      <c r="H1488" t="s">
        <v>35</v>
      </c>
      <c r="I1488">
        <v>0</v>
      </c>
      <c r="J1488">
        <v>0</v>
      </c>
      <c r="K1488" t="s">
        <v>20</v>
      </c>
      <c r="L1488" t="s">
        <v>21</v>
      </c>
      <c r="M1488" t="s">
        <v>22</v>
      </c>
      <c r="N1488" t="s">
        <v>37</v>
      </c>
      <c r="O1488">
        <v>0</v>
      </c>
      <c r="P1488">
        <v>3</v>
      </c>
      <c r="Q1488">
        <v>175568</v>
      </c>
      <c r="R1488" t="s">
        <v>26</v>
      </c>
      <c r="S1488">
        <v>14</v>
      </c>
      <c r="T1488" t="s">
        <v>39</v>
      </c>
      <c r="U1488" t="str">
        <f>IF(AND(Loan_Banking[[#This Row],[Is_Default]]=1,Loan_Banking[[#This Row],[Credit_Score]]&lt;=600),"High Risk","Low Risk")</f>
        <v>Low Risk</v>
      </c>
      <c r="V148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489" spans="1:22" x14ac:dyDescent="0.3">
      <c r="A1489">
        <v>1488</v>
      </c>
      <c r="B1489">
        <v>30</v>
      </c>
      <c r="C148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489">
        <v>62672</v>
      </c>
      <c r="E1489">
        <v>684</v>
      </c>
      <c r="F1489">
        <v>4796</v>
      </c>
      <c r="G1489">
        <v>225783</v>
      </c>
      <c r="H1489" t="s">
        <v>19</v>
      </c>
      <c r="I1489">
        <v>0</v>
      </c>
      <c r="J1489">
        <v>0</v>
      </c>
      <c r="K1489" t="s">
        <v>20</v>
      </c>
      <c r="L1489" t="s">
        <v>33</v>
      </c>
      <c r="M1489" t="s">
        <v>30</v>
      </c>
      <c r="N1489" t="s">
        <v>31</v>
      </c>
      <c r="O1489">
        <v>4</v>
      </c>
      <c r="P1489">
        <v>4</v>
      </c>
      <c r="Q1489">
        <v>103802</v>
      </c>
      <c r="R1489" t="s">
        <v>26</v>
      </c>
      <c r="S1489">
        <v>10</v>
      </c>
      <c r="T1489" t="s">
        <v>39</v>
      </c>
      <c r="U1489" t="str">
        <f>IF(AND(Loan_Banking[[#This Row],[Is_Default]]=1,Loan_Banking[[#This Row],[Credit_Score]]&lt;=600),"High Risk","Low Risk")</f>
        <v>Low Risk</v>
      </c>
      <c r="V148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490" spans="1:22" x14ac:dyDescent="0.3">
      <c r="A1490">
        <v>1489</v>
      </c>
      <c r="B1490">
        <v>54</v>
      </c>
      <c r="C149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490">
        <v>37434</v>
      </c>
      <c r="E1490">
        <v>728</v>
      </c>
      <c r="F1490">
        <v>4751</v>
      </c>
      <c r="G1490">
        <v>203622</v>
      </c>
      <c r="H1490" t="s">
        <v>44</v>
      </c>
      <c r="I1490">
        <v>0</v>
      </c>
      <c r="J1490">
        <v>1</v>
      </c>
      <c r="K1490" t="s">
        <v>20</v>
      </c>
      <c r="L1490" t="s">
        <v>21</v>
      </c>
      <c r="M1490" t="s">
        <v>22</v>
      </c>
      <c r="N1490" t="s">
        <v>23</v>
      </c>
      <c r="O1490">
        <v>1</v>
      </c>
      <c r="P1490">
        <v>1</v>
      </c>
      <c r="Q1490">
        <v>88627</v>
      </c>
      <c r="R1490" t="s">
        <v>24</v>
      </c>
      <c r="S1490">
        <v>14</v>
      </c>
      <c r="T1490" t="s">
        <v>45</v>
      </c>
      <c r="U1490" t="str">
        <f>IF(AND(Loan_Banking[[#This Row],[Is_Default]]=1,Loan_Banking[[#This Row],[Credit_Score]]&lt;=600),"High Risk","Low Risk")</f>
        <v>Low Risk</v>
      </c>
      <c r="V149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491" spans="1:22" x14ac:dyDescent="0.3">
      <c r="A1491">
        <v>1490</v>
      </c>
      <c r="B1491">
        <v>36</v>
      </c>
      <c r="C149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491">
        <v>54717</v>
      </c>
      <c r="E1491">
        <v>683</v>
      </c>
      <c r="F1491">
        <v>5980</v>
      </c>
      <c r="G1491">
        <v>221273</v>
      </c>
      <c r="H1491" t="s">
        <v>44</v>
      </c>
      <c r="I1491">
        <v>0</v>
      </c>
      <c r="J1491">
        <v>1</v>
      </c>
      <c r="K1491" t="s">
        <v>20</v>
      </c>
      <c r="L1491" t="s">
        <v>21</v>
      </c>
      <c r="M1491" t="s">
        <v>30</v>
      </c>
      <c r="N1491" t="s">
        <v>23</v>
      </c>
      <c r="O1491">
        <v>1</v>
      </c>
      <c r="P1491">
        <v>2</v>
      </c>
      <c r="Q1491">
        <v>103033</v>
      </c>
      <c r="R1491" t="s">
        <v>38</v>
      </c>
      <c r="S1491">
        <v>14</v>
      </c>
      <c r="T1491" t="s">
        <v>43</v>
      </c>
      <c r="U1491" t="str">
        <f>IF(AND(Loan_Banking[[#This Row],[Is_Default]]=1,Loan_Banking[[#This Row],[Credit_Score]]&lt;=600),"High Risk","Low Risk")</f>
        <v>Low Risk</v>
      </c>
      <c r="V149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492" spans="1:22" x14ac:dyDescent="0.3">
      <c r="A1492">
        <v>1491</v>
      </c>
      <c r="B1492">
        <v>60</v>
      </c>
      <c r="C1492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492">
        <v>35349</v>
      </c>
      <c r="E1492">
        <v>645</v>
      </c>
      <c r="F1492">
        <v>4052</v>
      </c>
      <c r="G1492">
        <v>223001</v>
      </c>
      <c r="H1492" t="s">
        <v>28</v>
      </c>
      <c r="I1492">
        <v>0</v>
      </c>
      <c r="J1492">
        <v>1</v>
      </c>
      <c r="K1492" t="s">
        <v>20</v>
      </c>
      <c r="L1492" t="s">
        <v>33</v>
      </c>
      <c r="M1492" t="s">
        <v>22</v>
      </c>
      <c r="N1492" t="s">
        <v>41</v>
      </c>
      <c r="O1492">
        <v>4</v>
      </c>
      <c r="P1492">
        <v>3</v>
      </c>
      <c r="Q1492">
        <v>130598</v>
      </c>
      <c r="R1492" t="s">
        <v>38</v>
      </c>
      <c r="S1492">
        <v>13</v>
      </c>
      <c r="T1492" t="s">
        <v>39</v>
      </c>
      <c r="U1492" t="str">
        <f>IF(AND(Loan_Banking[[#This Row],[Is_Default]]=1,Loan_Banking[[#This Row],[Credit_Score]]&lt;=600),"High Risk","Low Risk")</f>
        <v>Low Risk</v>
      </c>
      <c r="V1492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493" spans="1:22" x14ac:dyDescent="0.3">
      <c r="A1493">
        <v>1492</v>
      </c>
      <c r="B1493">
        <v>49</v>
      </c>
      <c r="C1493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41-50</v>
      </c>
      <c r="D1493">
        <v>44877</v>
      </c>
      <c r="E1493">
        <v>674</v>
      </c>
      <c r="F1493">
        <v>3914</v>
      </c>
      <c r="G1493">
        <v>223595</v>
      </c>
      <c r="H1493" t="s">
        <v>19</v>
      </c>
      <c r="I1493">
        <v>0</v>
      </c>
      <c r="J1493">
        <v>1</v>
      </c>
      <c r="K1493" t="s">
        <v>20</v>
      </c>
      <c r="L1493" t="s">
        <v>29</v>
      </c>
      <c r="M1493" t="s">
        <v>22</v>
      </c>
      <c r="N1493" t="s">
        <v>41</v>
      </c>
      <c r="O1493">
        <v>4</v>
      </c>
      <c r="P1493">
        <v>3</v>
      </c>
      <c r="Q1493">
        <v>98511</v>
      </c>
      <c r="R1493" t="s">
        <v>38</v>
      </c>
      <c r="S1493">
        <v>3</v>
      </c>
      <c r="T1493" t="s">
        <v>43</v>
      </c>
      <c r="U1493" t="str">
        <f>IF(AND(Loan_Banking[[#This Row],[Is_Default]]=1,Loan_Banking[[#This Row],[Credit_Score]]&lt;=600),"High Risk","Low Risk")</f>
        <v>Low Risk</v>
      </c>
      <c r="V1493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494" spans="1:22" x14ac:dyDescent="0.3">
      <c r="A1494">
        <v>1493</v>
      </c>
      <c r="B1494">
        <v>35</v>
      </c>
      <c r="C1494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494">
        <v>55007</v>
      </c>
      <c r="E1494">
        <v>653</v>
      </c>
      <c r="F1494">
        <v>5080</v>
      </c>
      <c r="G1494">
        <v>212203</v>
      </c>
      <c r="H1494" t="s">
        <v>44</v>
      </c>
      <c r="I1494">
        <v>1</v>
      </c>
      <c r="J1494">
        <v>1</v>
      </c>
      <c r="K1494" t="s">
        <v>20</v>
      </c>
      <c r="L1494" t="s">
        <v>29</v>
      </c>
      <c r="M1494" t="s">
        <v>30</v>
      </c>
      <c r="N1494" t="s">
        <v>41</v>
      </c>
      <c r="O1494">
        <v>1</v>
      </c>
      <c r="P1494">
        <v>3</v>
      </c>
      <c r="Q1494">
        <v>120541</v>
      </c>
      <c r="R1494" t="s">
        <v>38</v>
      </c>
      <c r="S1494">
        <v>19</v>
      </c>
      <c r="T1494" t="s">
        <v>45</v>
      </c>
      <c r="U1494" t="str">
        <f>IF(AND(Loan_Banking[[#This Row],[Is_Default]]=1,Loan_Banking[[#This Row],[Credit_Score]]&lt;=600),"High Risk","Low Risk")</f>
        <v>Low Risk</v>
      </c>
      <c r="V1494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495" spans="1:22" x14ac:dyDescent="0.3">
      <c r="A1495">
        <v>1494</v>
      </c>
      <c r="B1495">
        <v>31</v>
      </c>
      <c r="C1495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31-40</v>
      </c>
      <c r="D1495">
        <v>57647</v>
      </c>
      <c r="E1495">
        <v>633</v>
      </c>
      <c r="F1495">
        <v>2924</v>
      </c>
      <c r="G1495">
        <v>195721</v>
      </c>
      <c r="H1495" t="s">
        <v>35</v>
      </c>
      <c r="I1495">
        <v>0</v>
      </c>
      <c r="J1495">
        <v>0</v>
      </c>
      <c r="K1495" t="s">
        <v>36</v>
      </c>
      <c r="L1495" t="s">
        <v>33</v>
      </c>
      <c r="M1495" t="s">
        <v>22</v>
      </c>
      <c r="N1495" t="s">
        <v>37</v>
      </c>
      <c r="O1495">
        <v>1</v>
      </c>
      <c r="P1495">
        <v>4</v>
      </c>
      <c r="Q1495">
        <v>111881</v>
      </c>
      <c r="R1495" t="s">
        <v>32</v>
      </c>
      <c r="S1495">
        <v>10</v>
      </c>
      <c r="T1495" t="s">
        <v>34</v>
      </c>
      <c r="U1495" t="str">
        <f>IF(AND(Loan_Banking[[#This Row],[Is_Default]]=1,Loan_Banking[[#This Row],[Credit_Score]]&lt;=600),"High Risk","Low Risk")</f>
        <v>Low Risk</v>
      </c>
      <c r="V1495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496" spans="1:22" x14ac:dyDescent="0.3">
      <c r="A1496">
        <v>1495</v>
      </c>
      <c r="B1496">
        <v>64</v>
      </c>
      <c r="C1496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61-70</v>
      </c>
      <c r="D1496">
        <v>60941</v>
      </c>
      <c r="E1496">
        <v>622</v>
      </c>
      <c r="F1496">
        <v>6331</v>
      </c>
      <c r="G1496">
        <v>196017</v>
      </c>
      <c r="H1496" t="s">
        <v>19</v>
      </c>
      <c r="I1496">
        <v>0</v>
      </c>
      <c r="J1496">
        <v>1</v>
      </c>
      <c r="K1496" t="s">
        <v>20</v>
      </c>
      <c r="L1496" t="s">
        <v>29</v>
      </c>
      <c r="M1496" t="s">
        <v>30</v>
      </c>
      <c r="N1496" t="s">
        <v>31</v>
      </c>
      <c r="O1496">
        <v>0</v>
      </c>
      <c r="P1496">
        <v>1</v>
      </c>
      <c r="Q1496">
        <v>91287</v>
      </c>
      <c r="R1496" t="s">
        <v>26</v>
      </c>
      <c r="S1496">
        <v>12</v>
      </c>
      <c r="T1496" t="s">
        <v>45</v>
      </c>
      <c r="U1496" t="str">
        <f>IF(AND(Loan_Banking[[#This Row],[Is_Default]]=1,Loan_Banking[[#This Row],[Credit_Score]]&lt;=600),"High Risk","Low Risk")</f>
        <v>Low Risk</v>
      </c>
      <c r="V1496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11-15</v>
      </c>
    </row>
    <row r="1497" spans="1:22" x14ac:dyDescent="0.3">
      <c r="A1497">
        <v>1496</v>
      </c>
      <c r="B1497">
        <v>54</v>
      </c>
      <c r="C1497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497">
        <v>68506</v>
      </c>
      <c r="E1497">
        <v>563</v>
      </c>
      <c r="F1497">
        <v>3678</v>
      </c>
      <c r="G1497">
        <v>211508</v>
      </c>
      <c r="H1497" t="s">
        <v>28</v>
      </c>
      <c r="I1497">
        <v>0</v>
      </c>
      <c r="J1497">
        <v>1</v>
      </c>
      <c r="K1497" t="s">
        <v>20</v>
      </c>
      <c r="L1497" t="s">
        <v>21</v>
      </c>
      <c r="M1497" t="s">
        <v>30</v>
      </c>
      <c r="N1497" t="s">
        <v>31</v>
      </c>
      <c r="O1497">
        <v>2</v>
      </c>
      <c r="P1497">
        <v>1</v>
      </c>
      <c r="Q1497">
        <v>103326</v>
      </c>
      <c r="R1497" t="s">
        <v>38</v>
      </c>
      <c r="S1497">
        <v>2</v>
      </c>
      <c r="T1497" t="s">
        <v>45</v>
      </c>
      <c r="U1497" t="str">
        <f>IF(AND(Loan_Banking[[#This Row],[Is_Default]]=1,Loan_Banking[[#This Row],[Credit_Score]]&lt;=600),"High Risk","Low Risk")</f>
        <v>Low Risk</v>
      </c>
      <c r="V1497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498" spans="1:22" x14ac:dyDescent="0.3">
      <c r="A1498">
        <v>1497</v>
      </c>
      <c r="B1498">
        <v>56</v>
      </c>
      <c r="C1498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498">
        <v>32094</v>
      </c>
      <c r="E1498">
        <v>612</v>
      </c>
      <c r="F1498">
        <v>6816</v>
      </c>
      <c r="G1498">
        <v>241270</v>
      </c>
      <c r="H1498" t="s">
        <v>40</v>
      </c>
      <c r="I1498">
        <v>0</v>
      </c>
      <c r="J1498">
        <v>0</v>
      </c>
      <c r="K1498" t="s">
        <v>20</v>
      </c>
      <c r="L1498" t="s">
        <v>29</v>
      </c>
      <c r="M1498" t="s">
        <v>30</v>
      </c>
      <c r="N1498" t="s">
        <v>41</v>
      </c>
      <c r="O1498">
        <v>5</v>
      </c>
      <c r="P1498">
        <v>2</v>
      </c>
      <c r="Q1498">
        <v>147967</v>
      </c>
      <c r="R1498" t="s">
        <v>26</v>
      </c>
      <c r="S1498">
        <v>1</v>
      </c>
      <c r="T1498" t="s">
        <v>45</v>
      </c>
      <c r="U1498" t="str">
        <f>IF(AND(Loan_Banking[[#This Row],[Is_Default]]=1,Loan_Banking[[#This Row],[Credit_Score]]&lt;=600),"High Risk","Low Risk")</f>
        <v>Low Risk</v>
      </c>
      <c r="V1498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0-1</v>
      </c>
    </row>
    <row r="1499" spans="1:22" x14ac:dyDescent="0.3">
      <c r="A1499">
        <v>1498</v>
      </c>
      <c r="B1499">
        <v>50</v>
      </c>
      <c r="C1499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499">
        <v>50360</v>
      </c>
      <c r="E1499">
        <v>649</v>
      </c>
      <c r="F1499">
        <v>4207</v>
      </c>
      <c r="G1499">
        <v>298237</v>
      </c>
      <c r="H1499" t="s">
        <v>44</v>
      </c>
      <c r="I1499">
        <v>0</v>
      </c>
      <c r="J1499">
        <v>1</v>
      </c>
      <c r="K1499" t="s">
        <v>20</v>
      </c>
      <c r="L1499" t="s">
        <v>33</v>
      </c>
      <c r="M1499" t="s">
        <v>30</v>
      </c>
      <c r="N1499" t="s">
        <v>37</v>
      </c>
      <c r="O1499">
        <v>0</v>
      </c>
      <c r="P1499">
        <v>2</v>
      </c>
      <c r="Q1499">
        <v>107292</v>
      </c>
      <c r="R1499" t="s">
        <v>32</v>
      </c>
      <c r="S1499">
        <v>4</v>
      </c>
      <c r="T1499" t="s">
        <v>43</v>
      </c>
      <c r="U1499" t="str">
        <f>IF(AND(Loan_Banking[[#This Row],[Is_Default]]=1,Loan_Banking[[#This Row],[Credit_Score]]&lt;=600),"High Risk","Low Risk")</f>
        <v>Low Risk</v>
      </c>
      <c r="V1499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2-5</v>
      </c>
    </row>
    <row r="1500" spans="1:22" x14ac:dyDescent="0.3">
      <c r="A1500">
        <v>1499</v>
      </c>
      <c r="B1500">
        <v>55</v>
      </c>
      <c r="C1500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51-60</v>
      </c>
      <c r="D1500">
        <v>37244</v>
      </c>
      <c r="E1500">
        <v>514</v>
      </c>
      <c r="F1500">
        <v>3573</v>
      </c>
      <c r="G1500">
        <v>226423</v>
      </c>
      <c r="H1500" t="s">
        <v>40</v>
      </c>
      <c r="I1500">
        <v>0</v>
      </c>
      <c r="J1500">
        <v>0</v>
      </c>
      <c r="K1500" t="s">
        <v>20</v>
      </c>
      <c r="L1500" t="s">
        <v>33</v>
      </c>
      <c r="M1500" t="s">
        <v>30</v>
      </c>
      <c r="N1500" t="s">
        <v>41</v>
      </c>
      <c r="O1500">
        <v>3</v>
      </c>
      <c r="P1500">
        <v>1</v>
      </c>
      <c r="Q1500">
        <v>70419</v>
      </c>
      <c r="R1500" t="s">
        <v>32</v>
      </c>
      <c r="S1500">
        <v>8</v>
      </c>
      <c r="T1500" t="s">
        <v>25</v>
      </c>
      <c r="U1500" t="str">
        <f>IF(AND(Loan_Banking[[#This Row],[Is_Default]]=1,Loan_Banking[[#This Row],[Credit_Score]]&lt;=600),"High Risk","Low Risk")</f>
        <v>Low Risk</v>
      </c>
      <c r="V1500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6-10</v>
      </c>
    </row>
    <row r="1501" spans="1:22" x14ac:dyDescent="0.3">
      <c r="A1501">
        <v>1500</v>
      </c>
      <c r="B1501">
        <v>29</v>
      </c>
      <c r="C1501" t="str">
        <f>IF(Loan_Banking[[#This Row],[Age]]&lt;30,"21-30",IF(Loan_Banking[[#This Row],[Age]]&lt;40,"31-40",IF(Loan_Banking[[#This Row],[Age]]&lt;50,"41-50",IF(Loan_Banking[[#This Row],[Age]]&lt;60,"51-60",IF(Loan_Banking[[#This Row],[Age]]&lt;70,"61-70")))))</f>
        <v>21-30</v>
      </c>
      <c r="D1501">
        <v>44017</v>
      </c>
      <c r="E1501">
        <v>624</v>
      </c>
      <c r="F1501">
        <v>5583</v>
      </c>
      <c r="G1501">
        <v>218870</v>
      </c>
      <c r="H1501" t="s">
        <v>44</v>
      </c>
      <c r="I1501">
        <v>0</v>
      </c>
      <c r="J1501">
        <v>1</v>
      </c>
      <c r="K1501" t="s">
        <v>20</v>
      </c>
      <c r="L1501" t="s">
        <v>29</v>
      </c>
      <c r="M1501" t="s">
        <v>30</v>
      </c>
      <c r="N1501" t="s">
        <v>31</v>
      </c>
      <c r="O1501">
        <v>3</v>
      </c>
      <c r="P1501">
        <v>1</v>
      </c>
      <c r="Q1501">
        <v>90414</v>
      </c>
      <c r="R1501" t="s">
        <v>32</v>
      </c>
      <c r="S1501">
        <v>17</v>
      </c>
      <c r="T1501" t="s">
        <v>43</v>
      </c>
      <c r="U1501" t="str">
        <f>IF(AND(Loan_Banking[[#This Row],[Is_Default]]=1,Loan_Banking[[#This Row],[Credit_Score]]&lt;=600),"High Risk","Low Risk")</f>
        <v>Low Risk</v>
      </c>
      <c r="V1501" t="str">
        <f>IF(Loan_Banking[[#This Row],[Account_Age_Years]]&lt;=1,"0-1",IF(AND(Loan_Banking[[#This Row],[Account_Age_Years]]&gt;1,Loan_Banking[[#This Row],[Account_Age_Years]]&lt;=5),"2-5",IF(AND(Loan_Banking[[#This Row],[Account_Age_Years]]&gt;5,Loan_Banking[[#This Row],[Account_Age_Years]]&lt;=10),"6-10",IF(AND(Loan_Banking[[#This Row],[Account_Age_Years]]&gt;10,Loan_Banking[[#This Row],[Account_Age_Years]]&lt;=15),"11-15",IF(AND(Loan_Banking[[#This Row],[Account_Age_Years]]&gt;15,Loan_Banking[[#This Row],[Account_Age_Years]]&lt;=20),"16-20")))))</f>
        <v>16-20</v>
      </c>
    </row>
    <row r="1503" spans="1:22" x14ac:dyDescent="0.3">
      <c r="J1503" s="3">
        <f>COUNTIF(I2:I1501,1)/COUNT(I2:I1501)</f>
        <v>0.14599999999999999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8237A-764E-4849-A10A-EEB93725668C}">
  <dimension ref="A2:I39"/>
  <sheetViews>
    <sheetView zoomScale="99" workbookViewId="0">
      <selection activeCell="I24" sqref="I24"/>
    </sheetView>
  </sheetViews>
  <sheetFormatPr defaultRowHeight="14.4" x14ac:dyDescent="0.3"/>
  <cols>
    <col min="1" max="1" width="13.5546875" bestFit="1" customWidth="1"/>
    <col min="2" max="2" width="18.21875" bestFit="1" customWidth="1"/>
    <col min="3" max="3" width="15.33203125" bestFit="1" customWidth="1"/>
    <col min="4" max="4" width="16.33203125" bestFit="1" customWidth="1"/>
    <col min="5" max="5" width="17.5546875" customWidth="1"/>
    <col min="6" max="6" width="18.21875" bestFit="1" customWidth="1"/>
    <col min="7" max="7" width="6.77734375" customWidth="1"/>
    <col min="8" max="8" width="10.77734375" bestFit="1" customWidth="1"/>
    <col min="9" max="9" width="20.5546875" customWidth="1"/>
    <col min="10" max="10" width="15.33203125" bestFit="1" customWidth="1"/>
  </cols>
  <sheetData>
    <row r="2" spans="1:9" x14ac:dyDescent="0.3">
      <c r="A2" s="6" t="s">
        <v>61</v>
      </c>
      <c r="E2" s="6" t="s">
        <v>76</v>
      </c>
      <c r="F2" s="7"/>
      <c r="H2" s="26" t="s">
        <v>102</v>
      </c>
      <c r="I2" s="26"/>
    </row>
    <row r="3" spans="1:9" x14ac:dyDescent="0.3">
      <c r="A3" s="4" t="s">
        <v>88</v>
      </c>
      <c r="B3" t="s">
        <v>58</v>
      </c>
      <c r="C3" t="s">
        <v>57</v>
      </c>
      <c r="E3" s="4" t="s">
        <v>7</v>
      </c>
      <c r="F3" s="5">
        <v>1</v>
      </c>
      <c r="H3" s="4" t="s">
        <v>101</v>
      </c>
      <c r="I3" s="8" t="s">
        <v>86</v>
      </c>
    </row>
    <row r="4" spans="1:9" x14ac:dyDescent="0.3">
      <c r="A4" s="5" t="s">
        <v>51</v>
      </c>
      <c r="B4">
        <v>302</v>
      </c>
      <c r="C4" s="2">
        <v>0.14155251141552511</v>
      </c>
      <c r="H4" s="5">
        <v>1</v>
      </c>
      <c r="I4" s="8">
        <v>0.12698412698412698</v>
      </c>
    </row>
    <row r="5" spans="1:9" x14ac:dyDescent="0.3">
      <c r="A5" s="5" t="s">
        <v>52</v>
      </c>
      <c r="B5">
        <v>334</v>
      </c>
      <c r="C5" s="2">
        <v>0.28310502283105021</v>
      </c>
      <c r="E5" s="4" t="s">
        <v>90</v>
      </c>
      <c r="F5" t="s">
        <v>75</v>
      </c>
      <c r="H5" s="5">
        <v>2</v>
      </c>
      <c r="I5" s="8">
        <v>0.13984168865435356</v>
      </c>
    </row>
    <row r="6" spans="1:9" x14ac:dyDescent="0.3">
      <c r="A6" s="5" t="s">
        <v>53</v>
      </c>
      <c r="B6">
        <v>327</v>
      </c>
      <c r="C6" s="2">
        <v>0.18264840182648401</v>
      </c>
      <c r="E6" s="5" t="s">
        <v>28</v>
      </c>
      <c r="F6">
        <v>54</v>
      </c>
      <c r="H6" s="5">
        <v>3</v>
      </c>
      <c r="I6" s="8">
        <v>0.13829787234042554</v>
      </c>
    </row>
    <row r="7" spans="1:9" x14ac:dyDescent="0.3">
      <c r="A7" s="5" t="s">
        <v>54</v>
      </c>
      <c r="B7">
        <v>368</v>
      </c>
      <c r="C7" s="2">
        <v>0.26484018264840181</v>
      </c>
      <c r="E7" s="5" t="s">
        <v>40</v>
      </c>
      <c r="F7">
        <v>44</v>
      </c>
      <c r="H7" s="5">
        <v>4</v>
      </c>
      <c r="I7" s="8">
        <v>0.17983651226158037</v>
      </c>
    </row>
    <row r="8" spans="1:9" x14ac:dyDescent="0.3">
      <c r="A8" s="5" t="s">
        <v>55</v>
      </c>
      <c r="B8">
        <v>169</v>
      </c>
      <c r="C8" s="2">
        <v>0.12785388127853881</v>
      </c>
      <c r="E8" s="5" t="s">
        <v>19</v>
      </c>
      <c r="F8">
        <v>43</v>
      </c>
      <c r="H8" s="5" t="s">
        <v>56</v>
      </c>
      <c r="I8" s="8">
        <v>0.14599999999999999</v>
      </c>
    </row>
    <row r="9" spans="1:9" x14ac:dyDescent="0.3">
      <c r="A9" s="5" t="s">
        <v>56</v>
      </c>
      <c r="B9">
        <v>1500</v>
      </c>
      <c r="C9" s="2">
        <v>1</v>
      </c>
      <c r="E9" s="5" t="s">
        <v>44</v>
      </c>
      <c r="F9">
        <v>40</v>
      </c>
    </row>
    <row r="10" spans="1:9" x14ac:dyDescent="0.3">
      <c r="E10" s="5" t="s">
        <v>35</v>
      </c>
      <c r="F10">
        <v>38</v>
      </c>
      <c r="H10" s="4" t="s">
        <v>7</v>
      </c>
      <c r="I10" s="5">
        <v>1</v>
      </c>
    </row>
    <row r="11" spans="1:9" x14ac:dyDescent="0.3">
      <c r="E11" s="5" t="s">
        <v>56</v>
      </c>
      <c r="F11">
        <v>219</v>
      </c>
      <c r="H11" s="26" t="s">
        <v>103</v>
      </c>
      <c r="I11" s="26"/>
    </row>
    <row r="12" spans="1:9" x14ac:dyDescent="0.3">
      <c r="A12" s="6" t="s">
        <v>62</v>
      </c>
      <c r="H12" s="4" t="s">
        <v>18</v>
      </c>
      <c r="I12" s="8" t="s">
        <v>58</v>
      </c>
    </row>
    <row r="13" spans="1:9" x14ac:dyDescent="0.3">
      <c r="A13" s="4" t="s">
        <v>92</v>
      </c>
      <c r="B13" t="s">
        <v>58</v>
      </c>
      <c r="C13" t="s">
        <v>57</v>
      </c>
      <c r="E13" s="9" t="s">
        <v>79</v>
      </c>
      <c r="H13" s="5" t="s">
        <v>42</v>
      </c>
      <c r="I13">
        <v>37</v>
      </c>
    </row>
    <row r="14" spans="1:9" x14ac:dyDescent="0.3">
      <c r="A14" s="5">
        <v>0</v>
      </c>
      <c r="B14">
        <v>575</v>
      </c>
      <c r="C14" s="2">
        <v>0.35616438356164382</v>
      </c>
      <c r="E14" s="4" t="s">
        <v>89</v>
      </c>
      <c r="F14" t="s">
        <v>78</v>
      </c>
      <c r="H14" s="5" t="s">
        <v>45</v>
      </c>
      <c r="I14">
        <v>35</v>
      </c>
    </row>
    <row r="15" spans="1:9" x14ac:dyDescent="0.3">
      <c r="A15" s="5">
        <v>1</v>
      </c>
      <c r="B15">
        <v>925</v>
      </c>
      <c r="C15" s="2">
        <v>0.64383561643835618</v>
      </c>
      <c r="E15" s="5" t="s">
        <v>26</v>
      </c>
      <c r="F15">
        <v>395</v>
      </c>
      <c r="H15" s="5" t="s">
        <v>25</v>
      </c>
      <c r="I15">
        <v>33</v>
      </c>
    </row>
    <row r="16" spans="1:9" x14ac:dyDescent="0.3">
      <c r="A16" s="5" t="s">
        <v>56</v>
      </c>
      <c r="B16">
        <v>1500</v>
      </c>
      <c r="C16" s="2">
        <v>1</v>
      </c>
      <c r="E16" s="5" t="s">
        <v>38</v>
      </c>
      <c r="F16">
        <v>373</v>
      </c>
      <c r="H16" s="5" t="s">
        <v>43</v>
      </c>
      <c r="I16">
        <v>30</v>
      </c>
    </row>
    <row r="17" spans="1:9" x14ac:dyDescent="0.3">
      <c r="E17" s="5" t="s">
        <v>32</v>
      </c>
      <c r="F17">
        <v>370</v>
      </c>
      <c r="H17" s="5" t="s">
        <v>27</v>
      </c>
      <c r="I17">
        <v>28</v>
      </c>
    </row>
    <row r="18" spans="1:9" x14ac:dyDescent="0.3">
      <c r="E18" s="5" t="s">
        <v>24</v>
      </c>
      <c r="F18">
        <v>362</v>
      </c>
      <c r="H18" s="5" t="s">
        <v>34</v>
      </c>
      <c r="I18">
        <v>28</v>
      </c>
    </row>
    <row r="19" spans="1:9" x14ac:dyDescent="0.3">
      <c r="A19" s="6" t="s">
        <v>95</v>
      </c>
      <c r="E19" s="5" t="s">
        <v>56</v>
      </c>
      <c r="F19">
        <v>1500</v>
      </c>
      <c r="H19" s="5" t="s">
        <v>39</v>
      </c>
      <c r="I19">
        <v>28</v>
      </c>
    </row>
    <row r="20" spans="1:9" x14ac:dyDescent="0.3">
      <c r="A20" s="4" t="s">
        <v>10</v>
      </c>
      <c r="B20" t="s">
        <v>86</v>
      </c>
      <c r="H20" s="5" t="s">
        <v>56</v>
      </c>
      <c r="I20">
        <v>219</v>
      </c>
    </row>
    <row r="21" spans="1:9" x14ac:dyDescent="0.3">
      <c r="A21" s="5" t="s">
        <v>21</v>
      </c>
      <c r="B21" s="8">
        <v>0.16221765913757699</v>
      </c>
      <c r="E21" s="9" t="s">
        <v>87</v>
      </c>
    </row>
    <row r="22" spans="1:9" x14ac:dyDescent="0.3">
      <c r="A22" s="5" t="s">
        <v>29</v>
      </c>
      <c r="B22" s="8">
        <v>0.14124293785310735</v>
      </c>
      <c r="E22" s="4" t="s">
        <v>91</v>
      </c>
      <c r="F22" t="s">
        <v>86</v>
      </c>
    </row>
    <row r="23" spans="1:9" x14ac:dyDescent="0.3">
      <c r="A23" s="5" t="s">
        <v>33</v>
      </c>
      <c r="B23" s="8">
        <v>0.13485477178423236</v>
      </c>
      <c r="E23" s="5" t="s">
        <v>81</v>
      </c>
      <c r="F23" s="8">
        <v>0.125</v>
      </c>
    </row>
    <row r="24" spans="1:9" x14ac:dyDescent="0.3">
      <c r="A24" s="5" t="s">
        <v>56</v>
      </c>
      <c r="B24" s="8">
        <v>0.14599999999999999</v>
      </c>
      <c r="E24" s="5" t="s">
        <v>82</v>
      </c>
      <c r="F24" s="8">
        <v>0.12335958005249344</v>
      </c>
    </row>
    <row r="25" spans="1:9" x14ac:dyDescent="0.3">
      <c r="E25" s="5" t="s">
        <v>83</v>
      </c>
      <c r="F25" s="8">
        <v>0.15923566878980891</v>
      </c>
    </row>
    <row r="26" spans="1:9" x14ac:dyDescent="0.3">
      <c r="A26" s="26" t="s">
        <v>97</v>
      </c>
      <c r="B26" s="26"/>
      <c r="E26" s="5" t="s">
        <v>84</v>
      </c>
      <c r="F26" s="8">
        <v>0.14545454545454545</v>
      </c>
    </row>
    <row r="27" spans="1:9" x14ac:dyDescent="0.3">
      <c r="A27" s="4" t="s">
        <v>28</v>
      </c>
      <c r="B27" t="s">
        <v>96</v>
      </c>
      <c r="E27" s="5" t="s">
        <v>85</v>
      </c>
      <c r="F27" s="8">
        <v>0.16129032258064516</v>
      </c>
    </row>
    <row r="28" spans="1:9" x14ac:dyDescent="0.3">
      <c r="A28" s="5" t="s">
        <v>37</v>
      </c>
      <c r="B28" s="10">
        <v>652.44324324324327</v>
      </c>
      <c r="E28" s="5" t="s">
        <v>56</v>
      </c>
      <c r="F28" s="8">
        <v>0.14599999999999999</v>
      </c>
    </row>
    <row r="29" spans="1:9" x14ac:dyDescent="0.3">
      <c r="A29" s="5" t="s">
        <v>31</v>
      </c>
      <c r="B29" s="10">
        <v>647.78062678062679</v>
      </c>
    </row>
    <row r="30" spans="1:9" x14ac:dyDescent="0.3">
      <c r="A30" s="5" t="s">
        <v>23</v>
      </c>
      <c r="B30" s="10">
        <v>647.51989389920425</v>
      </c>
    </row>
    <row r="31" spans="1:9" x14ac:dyDescent="0.3">
      <c r="A31" s="5" t="s">
        <v>41</v>
      </c>
      <c r="B31" s="10">
        <v>648.68905472636811</v>
      </c>
      <c r="E31" s="26" t="s">
        <v>99</v>
      </c>
      <c r="F31" s="26"/>
    </row>
    <row r="32" spans="1:9" x14ac:dyDescent="0.3">
      <c r="A32" s="5" t="s">
        <v>56</v>
      </c>
      <c r="B32" s="10">
        <v>649.10866666666664</v>
      </c>
      <c r="E32" s="4" t="s">
        <v>100</v>
      </c>
      <c r="F32" s="8" t="s">
        <v>86</v>
      </c>
    </row>
    <row r="33" spans="1:6" x14ac:dyDescent="0.3">
      <c r="E33" s="5">
        <v>0</v>
      </c>
      <c r="F33" s="8">
        <v>0.15873015873015872</v>
      </c>
    </row>
    <row r="34" spans="1:6" x14ac:dyDescent="0.3">
      <c r="E34" s="5">
        <v>1</v>
      </c>
      <c r="F34" s="8">
        <v>0.15436241610738255</v>
      </c>
    </row>
    <row r="35" spans="1:6" x14ac:dyDescent="0.3">
      <c r="A35" s="26" t="s">
        <v>98</v>
      </c>
      <c r="B35" s="26"/>
      <c r="E35" s="5">
        <v>2</v>
      </c>
      <c r="F35" s="8">
        <v>0.13100436681222707</v>
      </c>
    </row>
    <row r="36" spans="1:6" x14ac:dyDescent="0.3">
      <c r="A36" s="4" t="s">
        <v>11</v>
      </c>
      <c r="B36" s="8" t="s">
        <v>86</v>
      </c>
      <c r="E36" s="5">
        <v>3</v>
      </c>
      <c r="F36" s="8">
        <v>0.13414634146341464</v>
      </c>
    </row>
    <row r="37" spans="1:6" x14ac:dyDescent="0.3">
      <c r="A37" s="5" t="s">
        <v>22</v>
      </c>
      <c r="B37" s="8">
        <v>0.1408083441981747</v>
      </c>
      <c r="E37" s="5">
        <v>4</v>
      </c>
      <c r="F37" s="8">
        <v>0.17796610169491525</v>
      </c>
    </row>
    <row r="38" spans="1:6" x14ac:dyDescent="0.3">
      <c r="A38" s="5" t="s">
        <v>30</v>
      </c>
      <c r="B38" s="8">
        <v>0.15143246930422918</v>
      </c>
      <c r="E38" s="5">
        <v>5</v>
      </c>
      <c r="F38" s="8">
        <v>0.11715481171548117</v>
      </c>
    </row>
    <row r="39" spans="1:6" x14ac:dyDescent="0.3">
      <c r="A39" s="5" t="s">
        <v>56</v>
      </c>
      <c r="B39" s="8">
        <v>0.14599999999999999</v>
      </c>
      <c r="E39" s="5" t="s">
        <v>56</v>
      </c>
      <c r="F39" s="8">
        <v>0.14599999999999999</v>
      </c>
    </row>
  </sheetData>
  <mergeCells count="5">
    <mergeCell ref="A26:B26"/>
    <mergeCell ref="A35:B35"/>
    <mergeCell ref="E31:F31"/>
    <mergeCell ref="H2:I2"/>
    <mergeCell ref="H11:I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C6843-AE34-4080-B490-E90AAAE47181}">
  <dimension ref="A2:D82"/>
  <sheetViews>
    <sheetView tabSelected="1" workbookViewId="0">
      <selection activeCell="A90" sqref="A90"/>
    </sheetView>
  </sheetViews>
  <sheetFormatPr defaultRowHeight="14.4" x14ac:dyDescent="0.3"/>
  <cols>
    <col min="1" max="1" width="72.77734375" customWidth="1"/>
    <col min="2" max="2" width="20.77734375" bestFit="1" customWidth="1"/>
  </cols>
  <sheetData>
    <row r="2" spans="1:1" x14ac:dyDescent="0.3">
      <c r="A2" s="11" t="s">
        <v>46</v>
      </c>
    </row>
    <row r="3" spans="1:1" x14ac:dyDescent="0.3">
      <c r="A3" s="23">
        <f>AVERAGE('Loan-Banking'!G2:G1501)</f>
        <v>202007.61533333332</v>
      </c>
    </row>
    <row r="4" spans="1:1" x14ac:dyDescent="0.3">
      <c r="A4" s="15"/>
    </row>
    <row r="5" spans="1:1" x14ac:dyDescent="0.3">
      <c r="A5" s="14" t="s">
        <v>47</v>
      </c>
    </row>
    <row r="6" spans="1:1" x14ac:dyDescent="0.3">
      <c r="A6" s="24">
        <f>COUNTIF(Loan_Banking[Is_Default],1)/COUNT(Loan_Banking[Is_Default])</f>
        <v>0.14599999999999999</v>
      </c>
    </row>
    <row r="7" spans="1:1" x14ac:dyDescent="0.3">
      <c r="A7" s="15"/>
    </row>
    <row r="8" spans="1:1" x14ac:dyDescent="0.3">
      <c r="A8" s="11" t="s">
        <v>48</v>
      </c>
    </row>
    <row r="9" spans="1:1" x14ac:dyDescent="0.3">
      <c r="A9" s="13">
        <f>CORREL(Loan_Banking[Is_Default],Loan_Banking[Credit_Score])</f>
        <v>2.5744067168475063E-2</v>
      </c>
    </row>
    <row r="10" spans="1:1" x14ac:dyDescent="0.3">
      <c r="A10" s="15"/>
    </row>
    <row r="11" spans="1:1" x14ac:dyDescent="0.3">
      <c r="A11" s="11" t="s">
        <v>49</v>
      </c>
    </row>
    <row r="12" spans="1:1" x14ac:dyDescent="0.3">
      <c r="A12" s="25" t="s">
        <v>52</v>
      </c>
    </row>
    <row r="13" spans="1:1" x14ac:dyDescent="0.3">
      <c r="A13" s="15"/>
    </row>
    <row r="14" spans="1:1" x14ac:dyDescent="0.3">
      <c r="A14" s="11" t="s">
        <v>59</v>
      </c>
    </row>
    <row r="15" spans="1:1" x14ac:dyDescent="0.3">
      <c r="A15" s="23">
        <f>AVERAGEIF(Loan_Banking[Is_Default],0,Loan_Banking[Income])</f>
        <v>50627.946135831378</v>
      </c>
    </row>
    <row r="16" spans="1:1" x14ac:dyDescent="0.3">
      <c r="A16" s="15"/>
    </row>
    <row r="17" spans="1:2" x14ac:dyDescent="0.3">
      <c r="A17" s="11" t="s">
        <v>60</v>
      </c>
    </row>
    <row r="18" spans="1:2" x14ac:dyDescent="0.3">
      <c r="A18" s="12" t="s">
        <v>106</v>
      </c>
    </row>
    <row r="19" spans="1:2" x14ac:dyDescent="0.3">
      <c r="A19" s="15"/>
    </row>
    <row r="20" spans="1:2" x14ac:dyDescent="0.3">
      <c r="A20" s="11" t="s">
        <v>63</v>
      </c>
    </row>
    <row r="21" spans="1:2" x14ac:dyDescent="0.3">
      <c r="A21" s="12" t="s">
        <v>104</v>
      </c>
    </row>
    <row r="22" spans="1:2" x14ac:dyDescent="0.3">
      <c r="A22" s="15"/>
    </row>
    <row r="23" spans="1:2" x14ac:dyDescent="0.3">
      <c r="A23" s="11" t="s">
        <v>64</v>
      </c>
    </row>
    <row r="24" spans="1:2" x14ac:dyDescent="0.3">
      <c r="A24" s="12" t="s">
        <v>105</v>
      </c>
    </row>
    <row r="25" spans="1:2" x14ac:dyDescent="0.3">
      <c r="A25" s="15"/>
    </row>
    <row r="26" spans="1:2" x14ac:dyDescent="0.3">
      <c r="A26" s="11" t="s">
        <v>65</v>
      </c>
    </row>
    <row r="27" spans="1:2" x14ac:dyDescent="0.3">
      <c r="A27" s="12" t="s">
        <v>107</v>
      </c>
    </row>
    <row r="28" spans="1:2" x14ac:dyDescent="0.3">
      <c r="A28" s="15"/>
    </row>
    <row r="29" spans="1:2" x14ac:dyDescent="0.3">
      <c r="A29" s="11" t="s">
        <v>66</v>
      </c>
    </row>
    <row r="30" spans="1:2" x14ac:dyDescent="0.3">
      <c r="A30" s="13" cm="1">
        <f t="array" ref="A30">MEDIAN(IF(Loan_Banking[Is_Default]=0,Loan_Banking[EMI]))</f>
        <v>4999</v>
      </c>
      <c r="B30" s="13" t="s">
        <v>93</v>
      </c>
    </row>
    <row r="31" spans="1:2" x14ac:dyDescent="0.3">
      <c r="A31" s="13" cm="1">
        <f t="array" ref="A31">MEDIAN(IF(Loan_Banking[Is_Default]=1,Loan_Banking[EMI]))</f>
        <v>4973</v>
      </c>
      <c r="B31" s="13" t="s">
        <v>94</v>
      </c>
    </row>
    <row r="32" spans="1:2" x14ac:dyDescent="0.3">
      <c r="A32" s="15"/>
    </row>
    <row r="33" spans="1:2" x14ac:dyDescent="0.3">
      <c r="A33" s="11" t="s">
        <v>67</v>
      </c>
    </row>
    <row r="34" spans="1:2" x14ac:dyDescent="0.3">
      <c r="A34" s="13">
        <f>COUNTIFS(Loan_Banking[Employment_Status],"Unemployed",Loan_Banking[Loan_Amount],"&gt;0")</f>
        <v>133</v>
      </c>
    </row>
    <row r="35" spans="1:2" x14ac:dyDescent="0.3">
      <c r="A35" s="15"/>
    </row>
    <row r="36" spans="1:2" x14ac:dyDescent="0.3">
      <c r="A36" s="11" t="s">
        <v>68</v>
      </c>
    </row>
    <row r="37" spans="1:2" x14ac:dyDescent="0.3">
      <c r="A37" s="16" t="s">
        <v>10</v>
      </c>
      <c r="B37" s="16" t="s">
        <v>86</v>
      </c>
    </row>
    <row r="38" spans="1:2" x14ac:dyDescent="0.3">
      <c r="A38" s="17" t="s">
        <v>21</v>
      </c>
      <c r="B38" s="18">
        <v>0.16221765913757699</v>
      </c>
    </row>
    <row r="39" spans="1:2" x14ac:dyDescent="0.3">
      <c r="A39" s="17" t="s">
        <v>29</v>
      </c>
      <c r="B39" s="18">
        <v>0.14124293785310735</v>
      </c>
    </row>
    <row r="40" spans="1:2" x14ac:dyDescent="0.3">
      <c r="A40" s="17" t="s">
        <v>33</v>
      </c>
      <c r="B40" s="18">
        <v>0.13485477178423236</v>
      </c>
    </row>
    <row r="41" spans="1:2" x14ac:dyDescent="0.3">
      <c r="A41" s="17" t="s">
        <v>56</v>
      </c>
      <c r="B41" s="18">
        <v>0.14599999999999999</v>
      </c>
    </row>
    <row r="42" spans="1:2" x14ac:dyDescent="0.3">
      <c r="A42" s="5"/>
      <c r="B42" s="8"/>
    </row>
    <row r="43" spans="1:2" x14ac:dyDescent="0.3">
      <c r="A43" s="11" t="s">
        <v>69</v>
      </c>
    </row>
    <row r="44" spans="1:2" x14ac:dyDescent="0.3">
      <c r="A44" s="16" t="s">
        <v>28</v>
      </c>
      <c r="B44" s="16" t="s">
        <v>96</v>
      </c>
    </row>
    <row r="45" spans="1:2" x14ac:dyDescent="0.3">
      <c r="A45" s="17" t="s">
        <v>37</v>
      </c>
      <c r="B45" s="19">
        <v>652.44324324324327</v>
      </c>
    </row>
    <row r="46" spans="1:2" x14ac:dyDescent="0.3">
      <c r="A46" s="17" t="s">
        <v>31</v>
      </c>
      <c r="B46" s="19">
        <v>647.78062678062679</v>
      </c>
    </row>
    <row r="47" spans="1:2" x14ac:dyDescent="0.3">
      <c r="A47" s="17" t="s">
        <v>23</v>
      </c>
      <c r="B47" s="19">
        <v>647.51989389920425</v>
      </c>
    </row>
    <row r="48" spans="1:2" x14ac:dyDescent="0.3">
      <c r="A48" s="17" t="s">
        <v>41</v>
      </c>
      <c r="B48" s="19">
        <v>648.68905472636811</v>
      </c>
    </row>
    <row r="49" spans="1:2" x14ac:dyDescent="0.3">
      <c r="A49" s="17" t="s">
        <v>56</v>
      </c>
      <c r="B49" s="19">
        <v>649.10866666666664</v>
      </c>
    </row>
    <row r="51" spans="1:2" x14ac:dyDescent="0.3">
      <c r="A51" s="11" t="s">
        <v>70</v>
      </c>
    </row>
    <row r="52" spans="1:2" x14ac:dyDescent="0.3">
      <c r="A52" s="16" t="s">
        <v>11</v>
      </c>
      <c r="B52" s="18" t="s">
        <v>86</v>
      </c>
    </row>
    <row r="53" spans="1:2" x14ac:dyDescent="0.3">
      <c r="A53" s="17" t="s">
        <v>22</v>
      </c>
      <c r="B53" s="18">
        <v>0.1408083441981747</v>
      </c>
    </row>
    <row r="54" spans="1:2" x14ac:dyDescent="0.3">
      <c r="A54" s="17" t="s">
        <v>30</v>
      </c>
      <c r="B54" s="18">
        <v>0.15143246930422918</v>
      </c>
    </row>
    <row r="55" spans="1:2" x14ac:dyDescent="0.3">
      <c r="A55" s="17" t="s">
        <v>56</v>
      </c>
      <c r="B55" s="18">
        <v>0.14599999999999999</v>
      </c>
    </row>
    <row r="57" spans="1:2" x14ac:dyDescent="0.3">
      <c r="A57" s="11" t="s">
        <v>71</v>
      </c>
    </row>
    <row r="58" spans="1:2" x14ac:dyDescent="0.3">
      <c r="A58" s="16" t="s">
        <v>100</v>
      </c>
      <c r="B58" s="18" t="s">
        <v>86</v>
      </c>
    </row>
    <row r="59" spans="1:2" x14ac:dyDescent="0.3">
      <c r="A59" s="17">
        <v>0</v>
      </c>
      <c r="B59" s="18">
        <v>0.15873015873015872</v>
      </c>
    </row>
    <row r="60" spans="1:2" x14ac:dyDescent="0.3">
      <c r="A60" s="17">
        <v>1</v>
      </c>
      <c r="B60" s="18">
        <v>0.15436241610738255</v>
      </c>
    </row>
    <row r="61" spans="1:2" x14ac:dyDescent="0.3">
      <c r="A61" s="17">
        <v>2</v>
      </c>
      <c r="B61" s="18">
        <v>0.13100436681222707</v>
      </c>
    </row>
    <row r="62" spans="1:2" x14ac:dyDescent="0.3">
      <c r="A62" s="17">
        <v>3</v>
      </c>
      <c r="B62" s="18">
        <v>0.13414634146341464</v>
      </c>
    </row>
    <row r="63" spans="1:2" x14ac:dyDescent="0.3">
      <c r="A63" s="17">
        <v>4</v>
      </c>
      <c r="B63" s="18">
        <v>0.17796610169491525</v>
      </c>
    </row>
    <row r="64" spans="1:2" x14ac:dyDescent="0.3">
      <c r="A64" s="17">
        <v>5</v>
      </c>
      <c r="B64" s="18">
        <v>0.11715481171548117</v>
      </c>
    </row>
    <row r="65" spans="1:4" x14ac:dyDescent="0.3">
      <c r="A65" s="17" t="s">
        <v>56</v>
      </c>
      <c r="B65" s="18">
        <v>0.14599999999999999</v>
      </c>
    </row>
    <row r="67" spans="1:4" x14ac:dyDescent="0.3">
      <c r="A67" s="11" t="s">
        <v>72</v>
      </c>
    </row>
    <row r="68" spans="1:4" x14ac:dyDescent="0.3">
      <c r="A68" s="13">
        <f>CORREL(Loan_Banking[No_of_Loan_Applications],Loan_Banking[Is_Default])</f>
        <v>4.9322536859641983E-2</v>
      </c>
    </row>
    <row r="70" spans="1:4" x14ac:dyDescent="0.3">
      <c r="A70" s="11" t="s">
        <v>73</v>
      </c>
    </row>
    <row r="71" spans="1:4" x14ac:dyDescent="0.3">
      <c r="A71" s="23">
        <f>AVERAGEIF(Loan_Banking[Is_Default],1,Loan_Banking[Outstanding_Balance])</f>
        <v>97578.04109589041</v>
      </c>
      <c r="D71" s="11"/>
    </row>
    <row r="72" spans="1:4" x14ac:dyDescent="0.3">
      <c r="D72" s="11"/>
    </row>
    <row r="73" spans="1:4" x14ac:dyDescent="0.3">
      <c r="A73" s="11" t="s">
        <v>74</v>
      </c>
    </row>
    <row r="74" spans="1:4" x14ac:dyDescent="0.3">
      <c r="A74" s="20" t="s">
        <v>18</v>
      </c>
      <c r="B74" s="21" t="s">
        <v>58</v>
      </c>
    </row>
    <row r="75" spans="1:4" x14ac:dyDescent="0.3">
      <c r="A75" s="17" t="s">
        <v>42</v>
      </c>
      <c r="B75" s="16">
        <v>37</v>
      </c>
    </row>
    <row r="76" spans="1:4" x14ac:dyDescent="0.3">
      <c r="A76" s="17" t="s">
        <v>45</v>
      </c>
      <c r="B76" s="16">
        <v>35</v>
      </c>
    </row>
    <row r="77" spans="1:4" x14ac:dyDescent="0.3">
      <c r="A77" s="17" t="s">
        <v>25</v>
      </c>
      <c r="B77" s="16">
        <v>33</v>
      </c>
    </row>
    <row r="78" spans="1:4" x14ac:dyDescent="0.3">
      <c r="A78" s="17" t="s">
        <v>43</v>
      </c>
      <c r="B78" s="16">
        <v>30</v>
      </c>
    </row>
    <row r="79" spans="1:4" x14ac:dyDescent="0.3">
      <c r="A79" s="17" t="s">
        <v>27</v>
      </c>
      <c r="B79" s="16">
        <v>28</v>
      </c>
    </row>
    <row r="80" spans="1:4" x14ac:dyDescent="0.3">
      <c r="A80" s="17" t="s">
        <v>34</v>
      </c>
      <c r="B80" s="16">
        <v>28</v>
      </c>
    </row>
    <row r="81" spans="1:2" x14ac:dyDescent="0.3">
      <c r="A81" s="17" t="s">
        <v>39</v>
      </c>
      <c r="B81" s="16">
        <v>28</v>
      </c>
    </row>
    <row r="82" spans="1:2" x14ac:dyDescent="0.3">
      <c r="A82" s="22" t="s">
        <v>56</v>
      </c>
      <c r="B82" s="20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Loan-Banking</vt:lpstr>
      <vt:lpstr>Pivot Table</vt:lpstr>
      <vt:lpstr>Q&amp;A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</dc:creator>
  <cp:lastModifiedBy>M J</cp:lastModifiedBy>
  <cp:lastPrinted>2025-07-18T10:48:02Z</cp:lastPrinted>
  <dcterms:created xsi:type="dcterms:W3CDTF">2025-07-18T10:46:32Z</dcterms:created>
  <dcterms:modified xsi:type="dcterms:W3CDTF">2025-09-20T10:24:37Z</dcterms:modified>
</cp:coreProperties>
</file>